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小规模（小学不足100人） (2)" sheetId="1" r:id="rId1"/>
  </sheets>
  <definedNames>
    <definedName name="_xlnm.Print_Titles" localSheetId="0">'小规模（小学不足100人） (2)'!$1:$4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<sst xmlns="http://schemas.openxmlformats.org/spreadsheetml/2006/main" count="27" uniqueCount="27">
  <si>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</si>
  <si>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单位名称</t>
  </si>
  <si>
    <t>宁化县中沙楼家小学</t>
  </si>
  <si>
    <t>安乐中心学校小计</t>
  </si>
  <si>
    <t>宁化县安乐马家小学</t>
  </si>
  <si>
    <t>曹坊中心学校小计</t>
  </si>
  <si>
    <t>宁化县曹坊滑石小学</t>
  </si>
  <si>
    <t>济村中心学校小计</t>
  </si>
  <si>
    <t>宁化县济村武层小学</t>
  </si>
  <si>
    <t>水茜中心学校小计</t>
  </si>
  <si>
    <t>宁化县水茜沿口小学</t>
  </si>
  <si>
    <t>民族学校小计</t>
  </si>
  <si>
    <t>宁化县治平下坪小学</t>
  </si>
  <si>
    <t>合        计</t>
  </si>
  <si>
    <t>附表2</t>
  </si>
  <si>
    <t>宁化县曹坊双石小学</t>
  </si>
  <si>
    <t>宁化县安远永跃小学</t>
  </si>
  <si>
    <t>不足100人小学按100人核定可增加补助公用经费人数</t>
  </si>
  <si>
    <t>标准                     （元/生·学期）</t>
  </si>
  <si>
    <t>核拨金额（万元）</t>
  </si>
  <si>
    <t>方田中心学校小计</t>
  </si>
  <si>
    <t>宁化县方田中心学校</t>
  </si>
  <si>
    <t>宁化县中沙中心学校小计</t>
  </si>
  <si>
    <t>宁化县中沙下沙小学</t>
  </si>
  <si>
    <t>宁化县安远中心学校小计</t>
  </si>
  <si>
    <t>不足100人学校的学生人数</t>
  </si>
  <si>
    <t>2024年春季学期农村不足100人小学按100人核拨增加的              公用经费资金统计表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</si>
</sst>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0_ "/>
  </numFmts>
  <fonts count="41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4.25"/>
  <cols>
    <col min="1" max="1" width="3.625" style="0" customWidth="1"/>
    <col min="2" max="2" width="28.375" style="0" customWidth="1"/>
    <col min="3" max="3" width="12.125" style="0" customWidth="1"/>
    <col min="4" max="4" width="11.75390625" style="0" customWidth="1"/>
    <col min="5" max="5" width="11.125" style="0" customWidth="1"/>
    <col min="6" max="6" width="11.75390625" style="0" customWidth="1"/>
  </cols>
  <sheetData>
    <row r="1" ht="24" customHeight="1">
      <c r="A1" t="s">
        <v>14</v>
      </c>
    </row>
    <row r="2" spans="1:6" ht="40.5" customHeight="1">
      <c r="A2" s="15" t="s">
        <v>26</v>
      </c>
      <c r="B2" s="15"/>
      <c r="C2" s="15"/>
      <c r="D2" s="15"/>
      <c r="E2" s="15"/>
      <c r="F2" s="15"/>
    </row>
    <row r="3" spans="1:6" ht="48" customHeight="1">
      <c r="A3" s="16" t="s">
        <v>0</v>
      </c>
      <c r="B3" s="18" t="s">
        <v>1</v>
      </c>
      <c r="C3" s="20" t="s">
        <v>25</v>
      </c>
      <c r="D3" s="20" t="s">
        <v>17</v>
      </c>
      <c r="E3" s="16" t="s">
        <v>18</v>
      </c>
      <c r="F3" s="16" t="s">
        <v>19</v>
      </c>
    </row>
    <row r="4" spans="1:6" ht="26.25" customHeight="1">
      <c r="A4" s="17"/>
      <c r="B4" s="19"/>
      <c r="C4" s="21"/>
      <c r="D4" s="21"/>
      <c r="E4" s="17"/>
      <c r="F4" s="17"/>
    </row>
    <row r="5" spans="1:6" ht="23.25" customHeight="1">
      <c r="A5" s="5"/>
      <c r="B5" s="6" t="s">
        <v>22</v>
      </c>
      <c r="C5" s="7">
        <f>SUM(C6:C7)</f>
        <v>5</v>
      </c>
      <c r="D5" s="7">
        <f>SUM(D6:D7)</f>
        <v>195</v>
      </c>
      <c r="E5" s="8"/>
      <c r="F5" s="9">
        <v>7.32</v>
      </c>
    </row>
    <row r="6" spans="1:6" ht="23.25" customHeight="1">
      <c r="A6" s="5">
        <v>1</v>
      </c>
      <c r="B6" s="10" t="s">
        <v>23</v>
      </c>
      <c r="C6" s="11">
        <v>3</v>
      </c>
      <c r="D6" s="11">
        <f>100-C6</f>
        <v>97</v>
      </c>
      <c r="E6" s="11">
        <v>375</v>
      </c>
      <c r="F6" s="12">
        <f>D6*E6/10000</f>
        <v>3.6375</v>
      </c>
    </row>
    <row r="7" spans="1:6" ht="23.25" customHeight="1">
      <c r="A7" s="5">
        <v>2</v>
      </c>
      <c r="B7" s="10" t="s">
        <v>2</v>
      </c>
      <c r="C7" s="11">
        <v>2</v>
      </c>
      <c r="D7" s="11">
        <f>100-C7</f>
        <v>98</v>
      </c>
      <c r="E7" s="11">
        <v>375</v>
      </c>
      <c r="F7" s="12">
        <f>D7*E7/10000</f>
        <v>3.675</v>
      </c>
    </row>
    <row r="8" spans="1:6" ht="23.25" customHeight="1">
      <c r="A8" s="5"/>
      <c r="B8" s="6" t="s">
        <v>24</v>
      </c>
      <c r="C8" s="7">
        <f>SUM(C9:C9)</f>
        <v>5</v>
      </c>
      <c r="D8" s="7">
        <f>SUM(D9:D9)</f>
        <v>95</v>
      </c>
      <c r="E8" s="11"/>
      <c r="F8" s="9">
        <v>3.56</v>
      </c>
    </row>
    <row r="9" spans="1:6" ht="23.25" customHeight="1">
      <c r="A9" s="5">
        <v>3</v>
      </c>
      <c r="B9" s="10" t="s">
        <v>16</v>
      </c>
      <c r="C9" s="11">
        <v>5</v>
      </c>
      <c r="D9" s="11">
        <f>100-C9</f>
        <v>95</v>
      </c>
      <c r="E9" s="11">
        <v>375</v>
      </c>
      <c r="F9" s="12">
        <f>D9*E9/10000</f>
        <v>3.5625</v>
      </c>
    </row>
    <row r="10" spans="1:6" ht="23.25" customHeight="1">
      <c r="A10" s="5"/>
      <c r="B10" s="6" t="s">
        <v>3</v>
      </c>
      <c r="C10" s="7">
        <f>SUM(C11:C11)</f>
        <v>7</v>
      </c>
      <c r="D10" s="7">
        <f>SUM(D11:D11)</f>
        <v>93</v>
      </c>
      <c r="E10" s="11"/>
      <c r="F10" s="9">
        <v>3.49</v>
      </c>
    </row>
    <row r="11" spans="1:6" ht="23.25" customHeight="1">
      <c r="A11" s="5">
        <v>4</v>
      </c>
      <c r="B11" s="10" t="s">
        <v>4</v>
      </c>
      <c r="C11" s="11">
        <v>7</v>
      </c>
      <c r="D11" s="11">
        <f>100-C11</f>
        <v>93</v>
      </c>
      <c r="E11" s="11">
        <v>375</v>
      </c>
      <c r="F11" s="12">
        <f>D11*E11/10000</f>
        <v>3.4875</v>
      </c>
    </row>
    <row r="12" spans="1:6" ht="23.25" customHeight="1">
      <c r="A12" s="5"/>
      <c r="B12" s="6" t="s">
        <v>5</v>
      </c>
      <c r="C12" s="7">
        <f>SUM(C13:C14)</f>
        <v>5</v>
      </c>
      <c r="D12" s="7">
        <f>SUM(D13:D14)</f>
        <v>195</v>
      </c>
      <c r="E12" s="11"/>
      <c r="F12" s="9">
        <v>7.32</v>
      </c>
    </row>
    <row r="13" spans="1:6" ht="23.25" customHeight="1">
      <c r="A13" s="5">
        <v>5</v>
      </c>
      <c r="B13" s="10" t="s">
        <v>15</v>
      </c>
      <c r="C13" s="11">
        <v>2</v>
      </c>
      <c r="D13" s="11">
        <f>100-C13</f>
        <v>98</v>
      </c>
      <c r="E13" s="11">
        <v>375</v>
      </c>
      <c r="F13" s="12">
        <f>D13*E13/10000</f>
        <v>3.675</v>
      </c>
    </row>
    <row r="14" spans="1:6" ht="23.25" customHeight="1">
      <c r="A14" s="5">
        <v>6</v>
      </c>
      <c r="B14" s="10" t="s">
        <v>6</v>
      </c>
      <c r="C14" s="11">
        <v>3</v>
      </c>
      <c r="D14" s="11">
        <f>100-C14</f>
        <v>97</v>
      </c>
      <c r="E14" s="11">
        <v>375</v>
      </c>
      <c r="F14" s="12">
        <f>D14*E14/10000</f>
        <v>3.6375</v>
      </c>
    </row>
    <row r="15" spans="1:6" ht="23.25" customHeight="1">
      <c r="A15" s="5"/>
      <c r="B15" s="6" t="s">
        <v>7</v>
      </c>
      <c r="C15" s="7">
        <f>C16</f>
        <v>4</v>
      </c>
      <c r="D15" s="7">
        <f>D16</f>
        <v>96</v>
      </c>
      <c r="E15" s="11"/>
      <c r="F15" s="9">
        <v>3.6</v>
      </c>
    </row>
    <row r="16" spans="1:6" ht="23.25" customHeight="1">
      <c r="A16" s="5">
        <v>7</v>
      </c>
      <c r="B16" s="10" t="s">
        <v>8</v>
      </c>
      <c r="C16" s="14">
        <v>4</v>
      </c>
      <c r="D16" s="11">
        <f>100-C16</f>
        <v>96</v>
      </c>
      <c r="E16" s="11">
        <v>375</v>
      </c>
      <c r="F16" s="12">
        <f>D16*E16/10000</f>
        <v>3.6</v>
      </c>
    </row>
    <row r="17" spans="1:6" ht="23.25" customHeight="1">
      <c r="A17" s="5"/>
      <c r="B17" s="6" t="s">
        <v>9</v>
      </c>
      <c r="C17" s="7">
        <f>SUM(C18:C18)</f>
        <v>6</v>
      </c>
      <c r="D17" s="7">
        <f>SUM(D18:D18)</f>
        <v>94</v>
      </c>
      <c r="E17" s="11"/>
      <c r="F17" s="9">
        <v>3.53</v>
      </c>
    </row>
    <row r="18" spans="1:6" ht="23.25" customHeight="1">
      <c r="A18" s="5">
        <v>8</v>
      </c>
      <c r="B18" s="10" t="s">
        <v>10</v>
      </c>
      <c r="C18" s="14">
        <v>6</v>
      </c>
      <c r="D18" s="11">
        <f>100-C18</f>
        <v>94</v>
      </c>
      <c r="E18" s="11">
        <v>375</v>
      </c>
      <c r="F18" s="12">
        <f>D18*E18/10000</f>
        <v>3.525</v>
      </c>
    </row>
    <row r="19" spans="1:6" ht="23.25" customHeight="1">
      <c r="A19" s="5"/>
      <c r="B19" s="6" t="s">
        <v>11</v>
      </c>
      <c r="C19" s="7">
        <f>SUM(C20:C20)</f>
        <v>2</v>
      </c>
      <c r="D19" s="7">
        <f>SUM(D20:D20)</f>
        <v>98</v>
      </c>
      <c r="E19" s="11"/>
      <c r="F19" s="9">
        <v>3.68</v>
      </c>
    </row>
    <row r="20" spans="1:6" ht="23.25" customHeight="1">
      <c r="A20" s="5">
        <v>9</v>
      </c>
      <c r="B20" s="10" t="s">
        <v>12</v>
      </c>
      <c r="C20" s="11">
        <v>2</v>
      </c>
      <c r="D20" s="11">
        <f>100-C20</f>
        <v>98</v>
      </c>
      <c r="E20" s="11">
        <v>375</v>
      </c>
      <c r="F20" s="12">
        <f>D20*E20/10000</f>
        <v>3.675</v>
      </c>
    </row>
    <row r="21" spans="1:6" ht="23.25" customHeight="1">
      <c r="A21" s="5"/>
      <c r="B21" s="6" t="s">
        <v>20</v>
      </c>
      <c r="C21" s="11">
        <f>C22</f>
        <v>46</v>
      </c>
      <c r="D21" s="11">
        <f>D22</f>
        <v>54</v>
      </c>
      <c r="E21" s="11">
        <f>E22</f>
        <v>375</v>
      </c>
      <c r="F21" s="9">
        <v>2.03</v>
      </c>
    </row>
    <row r="22" spans="1:6" ht="23.25" customHeight="1">
      <c r="A22" s="5">
        <v>10</v>
      </c>
      <c r="B22" s="10" t="s">
        <v>21</v>
      </c>
      <c r="C22" s="11">
        <v>46</v>
      </c>
      <c r="D22" s="11">
        <f>100-C22</f>
        <v>54</v>
      </c>
      <c r="E22" s="11">
        <v>375</v>
      </c>
      <c r="F22" s="12">
        <f>D22*E22/10000</f>
        <v>2.025</v>
      </c>
    </row>
    <row r="23" spans="1:6" ht="23.25" customHeight="1">
      <c r="A23" s="5"/>
      <c r="B23" s="13" t="s">
        <v>13</v>
      </c>
      <c r="C23" s="7">
        <f>C5+C8+C10+C12+C15+C17+C19+C21</f>
        <v>80</v>
      </c>
      <c r="D23" s="7">
        <f>D5+D8+D10+D12+D15+D17+D19+D21</f>
        <v>920</v>
      </c>
      <c r="E23" s="7"/>
      <c r="F23" s="9">
        <f>F5+F8+F10+F12+F15+F17+F19+F21</f>
        <v>34.53000000000001</v>
      </c>
    </row>
    <row r="24" spans="1:6" ht="35.25" customHeight="1">
      <c r="A24" s="1"/>
      <c r="B24" s="2"/>
      <c r="C24" s="3"/>
      <c r="D24" s="3"/>
      <c r="E24" s="3"/>
      <c r="F24" s="4"/>
    </row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551181102362204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2023-11-10T01:46:06Z</cp:lastPrinted>
  <dcterms:created xsi:type="dcterms:W3CDTF">2014-01-03T08:26:21Z</dcterms:created>
  <dcterms:modified xsi:type="dcterms:W3CDTF">2024-02-01T08:53:42Z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