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<sst xmlns="http://schemas.openxmlformats.org/spreadsheetml/2006/main" count="71" uniqueCount="41">
  <si>
    <t>附件1</t>
  </si>
  <si>
    <t>2023年春季学期农村义务教育阶段公办学校学生营养改善计划资金    安排表</t>
  </si>
  <si>
    <t>编制单位：宁化县财政局 宁化县教育局</t>
  </si>
  <si>
    <t>序号</t>
  </si>
  <si>
    <t>单位名称</t>
  </si>
  <si>
    <t>学段</t>
  </si>
  <si>
    <t>2022年秋季学期寄宿生
（500元/人、学期）</t>
  </si>
  <si>
    <t>本次下达金额（按2022年秋季人数70%预拨）</t>
  </si>
  <si>
    <t>寄宿生人数</t>
  </si>
  <si>
    <t>补助资金</t>
  </si>
  <si>
    <t>安乐中心学校</t>
  </si>
  <si>
    <t>小学</t>
  </si>
  <si>
    <t>安远中心学校</t>
  </si>
  <si>
    <t>曹坊中心学校</t>
  </si>
  <si>
    <t>城东小学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</si>
  <si>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</si>
  <si>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</si>
  <si>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</si>
  <si>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</si>
  <si>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</si>
  <si>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</si>
  <si>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</si>
  <si>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</si>
  <si>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</si>
  <si>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</si>
  <si>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</si>
  <si>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</si>
  <si>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</si>
  <si>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</si>
  <si>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</si>
  <si>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</si>
  <si>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</si>
  <si>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</si>
  <si>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</si>
  <si>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</si>
  <si>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</si>
  <si>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宁 化 四 中</t>
  </si>
  <si>
    <t>宁 化 五 中</t>
  </si>
  <si>
    <t>泉 上 中 学</t>
  </si>
  <si>
    <t>水 茜 中 学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</si>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</sst>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90" zoomScaleNormal="90" workbookViewId="0">
      <pane ySplit="6" topLeftCell="A18" activePane="bottomLeft" state="frozen"/>
      <selection/>
      <selection pane="bottomLeft" activeCell="A2" sqref="A2:F2"/>
    </sheetView>
  </sheetViews>
  <sheetFormatPr defaultColWidth="9" defaultRowHeight="14.25" outlineLevelCol="5"/>
  <cols>
    <col min="1" max="1" width="5.975" style="3" customWidth="1"/>
    <col min="2" max="2" width="17.5" style="3" customWidth="1"/>
    <col min="3" max="3" width="9.71666666666667" style="3" customWidth="1"/>
    <col min="4" max="4" width="14.9916666666667" style="3" customWidth="1"/>
    <col min="5" max="5" width="15.2666666666667" style="4" customWidth="1"/>
    <col min="6" max="6" width="22.7666666666667" style="5" customWidth="1"/>
    <col min="7" max="16384" width="9" style="3"/>
  </cols>
  <sheetData>
    <row r="1" ht="23" customHeight="1" spans="1:1">
      <c r="A1" s="6" t="s">
        <v>0</v>
      </c>
    </row>
    <row r="2" ht="68" customHeight="1" spans="1:6">
      <c r="A2" s="7" t="s">
        <v>1</v>
      </c>
      <c r="B2" s="7"/>
      <c r="C2" s="7"/>
      <c r="D2" s="7"/>
      <c r="E2" s="7"/>
      <c r="F2" s="8"/>
    </row>
    <row r="3" s="1" customFormat="1" ht="33" customHeight="1" spans="1:6">
      <c r="A3" s="9" t="s">
        <v>2</v>
      </c>
      <c r="B3" s="9"/>
      <c r="C3" s="9"/>
      <c r="D3" s="9"/>
      <c r="E3" s="9"/>
      <c r="F3" s="10"/>
    </row>
    <row r="4" ht="42" customHeight="1" spans="1:6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3" t="s">
        <v>7</v>
      </c>
    </row>
    <row r="5" ht="21" customHeight="1" spans="1:6">
      <c r="A5" s="14"/>
      <c r="B5" s="14"/>
      <c r="C5" s="14"/>
      <c r="D5" s="11" t="s">
        <v>8</v>
      </c>
      <c r="E5" s="11" t="s">
        <v>9</v>
      </c>
      <c r="F5" s="15"/>
    </row>
    <row r="6" ht="37.5" customHeight="1" spans="1:6">
      <c r="A6" s="16"/>
      <c r="B6" s="16"/>
      <c r="C6" s="16"/>
      <c r="D6" s="16"/>
      <c r="E6" s="16"/>
      <c r="F6" s="17"/>
    </row>
    <row r="7" ht="22" customHeight="1" spans="1:6">
      <c r="A7" s="12">
        <v>1</v>
      </c>
      <c r="B7" s="12" t="s">
        <v>10</v>
      </c>
      <c r="C7" s="18" t="s">
        <v>11</v>
      </c>
      <c r="D7" s="19">
        <v>113</v>
      </c>
      <c r="E7" s="20">
        <f t="shared" ref="E7:E22" si="0">D7*500/10000</f>
        <v>5.65</v>
      </c>
      <c r="F7" s="21">
        <f>E7*0.7</f>
        <v>3.955</v>
      </c>
    </row>
    <row r="8" ht="22" customHeight="1" spans="1:6">
      <c r="A8" s="12">
        <v>2</v>
      </c>
      <c r="B8" s="12" t="s">
        <v>12</v>
      </c>
      <c r="C8" s="18" t="s">
        <v>11</v>
      </c>
      <c r="D8" s="19">
        <v>187</v>
      </c>
      <c r="E8" s="20">
        <f t="shared" si="0"/>
        <v>9.35</v>
      </c>
      <c r="F8" s="21">
        <f t="shared" ref="F8:F38" si="1">E8*0.7</f>
        <v>6.545</v>
      </c>
    </row>
    <row r="9" ht="22" customHeight="1" spans="1:6">
      <c r="A9" s="12">
        <v>3</v>
      </c>
      <c r="B9" s="12" t="s">
        <v>13</v>
      </c>
      <c r="C9" s="18" t="s">
        <v>11</v>
      </c>
      <c r="D9" s="19">
        <v>125</v>
      </c>
      <c r="E9" s="20">
        <f t="shared" si="0"/>
        <v>6.25</v>
      </c>
      <c r="F9" s="21">
        <f t="shared" si="1"/>
        <v>4.375</v>
      </c>
    </row>
    <row r="10" ht="22" customHeight="1" spans="1:6">
      <c r="A10" s="12">
        <v>4</v>
      </c>
      <c r="B10" s="22" t="s">
        <v>14</v>
      </c>
      <c r="C10" s="18" t="s">
        <v>11</v>
      </c>
      <c r="D10" s="19">
        <v>34</v>
      </c>
      <c r="E10" s="20">
        <f t="shared" si="0"/>
        <v>1.7</v>
      </c>
      <c r="F10" s="21">
        <f t="shared" si="1"/>
        <v>1.19</v>
      </c>
    </row>
    <row r="11" ht="22" customHeight="1" spans="1:6">
      <c r="A11" s="12">
        <v>5</v>
      </c>
      <c r="B11" s="12" t="s">
        <v>15</v>
      </c>
      <c r="C11" s="18" t="s">
        <v>11</v>
      </c>
      <c r="D11" s="19">
        <v>66</v>
      </c>
      <c r="E11" s="20">
        <f t="shared" si="0"/>
        <v>3.3</v>
      </c>
      <c r="F11" s="21">
        <f t="shared" si="1"/>
        <v>2.31</v>
      </c>
    </row>
    <row r="12" ht="22" customHeight="1" spans="1:6">
      <c r="A12" s="12">
        <v>6</v>
      </c>
      <c r="B12" s="22" t="s">
        <v>16</v>
      </c>
      <c r="C12" s="18" t="s">
        <v>11</v>
      </c>
      <c r="D12" s="19">
        <v>19</v>
      </c>
      <c r="E12" s="20">
        <f t="shared" si="0"/>
        <v>0.95</v>
      </c>
      <c r="F12" s="21">
        <f t="shared" si="1"/>
        <v>0.665</v>
      </c>
    </row>
    <row r="13" ht="22" customHeight="1" spans="1:6">
      <c r="A13" s="12">
        <v>7</v>
      </c>
      <c r="B13" s="12" t="s">
        <v>17</v>
      </c>
      <c r="C13" s="18" t="s">
        <v>11</v>
      </c>
      <c r="D13" s="19">
        <v>71</v>
      </c>
      <c r="E13" s="20">
        <f t="shared" si="0"/>
        <v>3.55</v>
      </c>
      <c r="F13" s="21">
        <f t="shared" si="1"/>
        <v>2.485</v>
      </c>
    </row>
    <row r="14" ht="22" customHeight="1" spans="1:6">
      <c r="A14" s="12">
        <v>8</v>
      </c>
      <c r="B14" s="12" t="s">
        <v>18</v>
      </c>
      <c r="C14" s="18" t="s">
        <v>11</v>
      </c>
      <c r="D14" s="19">
        <v>79</v>
      </c>
      <c r="E14" s="20">
        <f t="shared" si="0"/>
        <v>3.95</v>
      </c>
      <c r="F14" s="21">
        <f t="shared" si="1"/>
        <v>2.765</v>
      </c>
    </row>
    <row r="15" ht="22" customHeight="1" spans="1:6">
      <c r="A15" s="12">
        <v>9</v>
      </c>
      <c r="B15" s="12" t="s">
        <v>19</v>
      </c>
      <c r="C15" s="18" t="s">
        <v>11</v>
      </c>
      <c r="D15" s="19">
        <v>55</v>
      </c>
      <c r="E15" s="20">
        <f t="shared" si="0"/>
        <v>2.75</v>
      </c>
      <c r="F15" s="21">
        <f t="shared" si="1"/>
        <v>1.925</v>
      </c>
    </row>
    <row r="16" ht="22" customHeight="1" spans="1:6">
      <c r="A16" s="12">
        <v>10</v>
      </c>
      <c r="B16" s="22" t="s">
        <v>20</v>
      </c>
      <c r="C16" s="18" t="s">
        <v>11</v>
      </c>
      <c r="D16" s="19">
        <v>70</v>
      </c>
      <c r="E16" s="20">
        <f t="shared" si="0"/>
        <v>3.5</v>
      </c>
      <c r="F16" s="21">
        <f t="shared" si="1"/>
        <v>2.45</v>
      </c>
    </row>
    <row r="17" ht="22" customHeight="1" spans="1:6">
      <c r="A17" s="12">
        <v>11</v>
      </c>
      <c r="B17" s="23" t="s">
        <v>21</v>
      </c>
      <c r="C17" s="18" t="s">
        <v>11</v>
      </c>
      <c r="D17" s="24">
        <v>31</v>
      </c>
      <c r="E17" s="20">
        <f t="shared" si="0"/>
        <v>1.55</v>
      </c>
      <c r="F17" s="21">
        <f t="shared" si="1"/>
        <v>1.085</v>
      </c>
    </row>
    <row r="18" ht="22" customHeight="1" spans="1:6">
      <c r="A18" s="12">
        <v>12</v>
      </c>
      <c r="B18" s="12" t="s">
        <v>22</v>
      </c>
      <c r="C18" s="18" t="s">
        <v>11</v>
      </c>
      <c r="D18" s="19">
        <v>76</v>
      </c>
      <c r="E18" s="20">
        <f t="shared" si="0"/>
        <v>3.8</v>
      </c>
      <c r="F18" s="21">
        <f t="shared" si="1"/>
        <v>2.66</v>
      </c>
    </row>
    <row r="19" ht="22" customHeight="1" spans="1:6">
      <c r="A19" s="12">
        <v>13</v>
      </c>
      <c r="B19" s="12" t="s">
        <v>23</v>
      </c>
      <c r="C19" s="18" t="s">
        <v>11</v>
      </c>
      <c r="D19" s="19">
        <v>132</v>
      </c>
      <c r="E19" s="20">
        <f t="shared" si="0"/>
        <v>6.6</v>
      </c>
      <c r="F19" s="21">
        <f t="shared" si="1"/>
        <v>4.62</v>
      </c>
    </row>
    <row r="20" ht="22" customHeight="1" spans="1:6">
      <c r="A20" s="12">
        <v>14</v>
      </c>
      <c r="B20" s="12" t="s">
        <v>24</v>
      </c>
      <c r="C20" s="18" t="s">
        <v>11</v>
      </c>
      <c r="D20" s="19">
        <v>18</v>
      </c>
      <c r="E20" s="20">
        <f t="shared" si="0"/>
        <v>0.9</v>
      </c>
      <c r="F20" s="21">
        <f t="shared" si="1"/>
        <v>0.63</v>
      </c>
    </row>
    <row r="21" ht="22" customHeight="1" spans="1:6">
      <c r="A21" s="12">
        <v>15</v>
      </c>
      <c r="B21" s="12" t="s">
        <v>25</v>
      </c>
      <c r="C21" s="18" t="s">
        <v>11</v>
      </c>
      <c r="D21" s="19">
        <v>250</v>
      </c>
      <c r="E21" s="20">
        <f t="shared" si="0"/>
        <v>12.5</v>
      </c>
      <c r="F21" s="21">
        <f t="shared" si="1"/>
        <v>8.75</v>
      </c>
    </row>
    <row r="22" ht="22" customHeight="1" spans="1:6">
      <c r="A22" s="12">
        <v>16</v>
      </c>
      <c r="B22" s="12" t="s">
        <v>26</v>
      </c>
      <c r="C22" s="18" t="s">
        <v>11</v>
      </c>
      <c r="D22" s="19">
        <v>103</v>
      </c>
      <c r="E22" s="20">
        <f t="shared" si="0"/>
        <v>5.15</v>
      </c>
      <c r="F22" s="21">
        <f t="shared" si="1"/>
        <v>3.605</v>
      </c>
    </row>
    <row r="23" ht="22" customHeight="1" spans="1:6">
      <c r="A23" s="12"/>
      <c r="B23" s="12" t="s">
        <v>27</v>
      </c>
      <c r="C23" s="18"/>
      <c r="D23" s="19">
        <f>SUM(D7:D22)</f>
        <v>1429</v>
      </c>
      <c r="E23" s="19">
        <f>SUM(E7:E22)</f>
        <v>71.45</v>
      </c>
      <c r="F23" s="21">
        <v>50.06</v>
      </c>
    </row>
    <row r="24" ht="22" customHeight="1" spans="1:6">
      <c r="A24" s="12">
        <v>1</v>
      </c>
      <c r="B24" s="12" t="s">
        <v>28</v>
      </c>
      <c r="C24" s="18" t="s">
        <v>29</v>
      </c>
      <c r="D24" s="19">
        <v>371</v>
      </c>
      <c r="E24" s="20">
        <f t="shared" ref="E24:E36" si="2">D24*500/10000</f>
        <v>18.55</v>
      </c>
      <c r="F24" s="21">
        <f t="shared" si="1"/>
        <v>12.985</v>
      </c>
    </row>
    <row r="25" ht="22" customHeight="1" spans="1:6">
      <c r="A25" s="12">
        <v>2</v>
      </c>
      <c r="B25" s="12" t="s">
        <v>30</v>
      </c>
      <c r="C25" s="18" t="s">
        <v>29</v>
      </c>
      <c r="D25" s="19">
        <v>1063</v>
      </c>
      <c r="E25" s="20">
        <f t="shared" si="2"/>
        <v>53.15</v>
      </c>
      <c r="F25" s="21">
        <f t="shared" si="1"/>
        <v>37.205</v>
      </c>
    </row>
    <row r="26" ht="22" customHeight="1" spans="1:6">
      <c r="A26" s="12">
        <v>3</v>
      </c>
      <c r="B26" s="12" t="s">
        <v>31</v>
      </c>
      <c r="C26" s="18" t="s">
        <v>29</v>
      </c>
      <c r="D26" s="19">
        <v>393</v>
      </c>
      <c r="E26" s="20">
        <f t="shared" si="2"/>
        <v>19.65</v>
      </c>
      <c r="F26" s="21">
        <f t="shared" si="1"/>
        <v>13.755</v>
      </c>
    </row>
    <row r="27" ht="22" customHeight="1" spans="1:6">
      <c r="A27" s="12">
        <v>4</v>
      </c>
      <c r="B27" s="12" t="s">
        <v>32</v>
      </c>
      <c r="C27" s="18" t="s">
        <v>29</v>
      </c>
      <c r="D27" s="19">
        <v>169</v>
      </c>
      <c r="E27" s="20">
        <f t="shared" si="2"/>
        <v>8.45</v>
      </c>
      <c r="F27" s="21">
        <f t="shared" si="1"/>
        <v>5.915</v>
      </c>
    </row>
    <row r="28" ht="22" customHeight="1" spans="1:6">
      <c r="A28" s="12">
        <v>5</v>
      </c>
      <c r="B28" s="12" t="s">
        <v>18</v>
      </c>
      <c r="C28" s="18" t="s">
        <v>29</v>
      </c>
      <c r="D28" s="19">
        <v>83</v>
      </c>
      <c r="E28" s="20">
        <f t="shared" si="2"/>
        <v>4.15</v>
      </c>
      <c r="F28" s="21">
        <f t="shared" si="1"/>
        <v>2.905</v>
      </c>
    </row>
    <row r="29" ht="22" customHeight="1" spans="1:6">
      <c r="A29" s="12">
        <v>6</v>
      </c>
      <c r="B29" s="12" t="s">
        <v>33</v>
      </c>
      <c r="C29" s="18" t="s">
        <v>29</v>
      </c>
      <c r="D29" s="19">
        <v>104</v>
      </c>
      <c r="E29" s="20">
        <f t="shared" si="2"/>
        <v>5.2</v>
      </c>
      <c r="F29" s="21">
        <f t="shared" si="1"/>
        <v>3.64</v>
      </c>
    </row>
    <row r="30" ht="22" customHeight="1" spans="1:6">
      <c r="A30" s="12">
        <v>7</v>
      </c>
      <c r="B30" s="12" t="s">
        <v>22</v>
      </c>
      <c r="C30" s="18" t="s">
        <v>29</v>
      </c>
      <c r="D30" s="19">
        <v>133</v>
      </c>
      <c r="E30" s="20">
        <f t="shared" si="2"/>
        <v>6.65</v>
      </c>
      <c r="F30" s="21">
        <f t="shared" si="1"/>
        <v>4.655</v>
      </c>
    </row>
    <row r="31" ht="22" customHeight="1" spans="1:6">
      <c r="A31" s="12">
        <v>8</v>
      </c>
      <c r="B31" s="12" t="s">
        <v>34</v>
      </c>
      <c r="C31" s="18" t="s">
        <v>29</v>
      </c>
      <c r="D31" s="19">
        <v>132</v>
      </c>
      <c r="E31" s="20">
        <f t="shared" si="2"/>
        <v>6.6</v>
      </c>
      <c r="F31" s="21">
        <f t="shared" si="1"/>
        <v>4.62</v>
      </c>
    </row>
    <row r="32" ht="22" customHeight="1" spans="1:6">
      <c r="A32" s="12">
        <v>9</v>
      </c>
      <c r="B32" s="12" t="s">
        <v>35</v>
      </c>
      <c r="C32" s="18" t="s">
        <v>29</v>
      </c>
      <c r="D32" s="19">
        <v>193</v>
      </c>
      <c r="E32" s="20">
        <f t="shared" si="2"/>
        <v>9.65</v>
      </c>
      <c r="F32" s="21">
        <f t="shared" si="1"/>
        <v>6.755</v>
      </c>
    </row>
    <row r="33" ht="22" customHeight="1" spans="1:6">
      <c r="A33" s="12">
        <v>10</v>
      </c>
      <c r="B33" s="12" t="s">
        <v>36</v>
      </c>
      <c r="C33" s="18" t="s">
        <v>29</v>
      </c>
      <c r="D33" s="19">
        <v>110</v>
      </c>
      <c r="E33" s="20">
        <f t="shared" si="2"/>
        <v>5.5</v>
      </c>
      <c r="F33" s="21">
        <f t="shared" si="1"/>
        <v>3.85</v>
      </c>
    </row>
    <row r="34" ht="22" customHeight="1" spans="1:6">
      <c r="A34" s="12">
        <v>11</v>
      </c>
      <c r="B34" s="12" t="s">
        <v>37</v>
      </c>
      <c r="C34" s="18" t="s">
        <v>29</v>
      </c>
      <c r="D34" s="19">
        <v>371</v>
      </c>
      <c r="E34" s="20">
        <f t="shared" si="2"/>
        <v>18.55</v>
      </c>
      <c r="F34" s="21">
        <f t="shared" si="1"/>
        <v>12.985</v>
      </c>
    </row>
    <row r="35" ht="22" customHeight="1" spans="1:6">
      <c r="A35" s="12">
        <v>12</v>
      </c>
      <c r="B35" s="18" t="s">
        <v>38</v>
      </c>
      <c r="C35" s="18" t="s">
        <v>29</v>
      </c>
      <c r="D35" s="25">
        <v>222</v>
      </c>
      <c r="E35" s="20">
        <f t="shared" si="2"/>
        <v>11.1</v>
      </c>
      <c r="F35" s="21">
        <f t="shared" si="1"/>
        <v>7.77</v>
      </c>
    </row>
    <row r="36" ht="22" customHeight="1" spans="1:6">
      <c r="A36" s="12">
        <v>13</v>
      </c>
      <c r="B36" s="22" t="s">
        <v>39</v>
      </c>
      <c r="C36" s="18" t="s">
        <v>29</v>
      </c>
      <c r="D36" s="19">
        <v>260</v>
      </c>
      <c r="E36" s="20">
        <f t="shared" si="2"/>
        <v>13</v>
      </c>
      <c r="F36" s="21">
        <f t="shared" si="1"/>
        <v>9.1</v>
      </c>
    </row>
    <row r="37" customFormat="1" ht="22" customHeight="1" spans="1:6">
      <c r="A37" s="12"/>
      <c r="B37" s="12" t="s">
        <v>27</v>
      </c>
      <c r="C37" s="18"/>
      <c r="D37" s="19">
        <f>SUM(D24:D36)</f>
        <v>3604</v>
      </c>
      <c r="E37" s="19">
        <f>SUM(E24:E36)</f>
        <v>180.2</v>
      </c>
      <c r="F37" s="21">
        <v>126.18</v>
      </c>
    </row>
    <row r="38" s="2" customFormat="1" ht="22" customHeight="1" spans="1:6">
      <c r="A38" s="26" t="s">
        <v>40</v>
      </c>
      <c r="B38" s="26"/>
      <c r="C38" s="26"/>
      <c r="D38" s="27">
        <f>D23+D37</f>
        <v>5033</v>
      </c>
      <c r="E38" s="27">
        <f>E23+E37</f>
        <v>251.65</v>
      </c>
      <c r="F38" s="21">
        <v>176.24</v>
      </c>
    </row>
    <row r="39" spans="1:6">
      <c r="A39" s="28"/>
      <c r="B39" s="28"/>
      <c r="C39" s="28"/>
      <c r="D39" s="28"/>
      <c r="E39" s="28"/>
      <c r="F39" s="29"/>
    </row>
    <row r="40" spans="1:6">
      <c r="A40" s="28"/>
      <c r="B40" s="28"/>
      <c r="C40" s="28"/>
      <c r="D40" s="28"/>
      <c r="E40" s="28"/>
      <c r="F40" s="29"/>
    </row>
    <row r="41" spans="1:6">
      <c r="A41" s="28"/>
      <c r="B41" s="28"/>
      <c r="C41" s="28"/>
      <c r="D41" s="28"/>
      <c r="E41" s="28"/>
      <c r="F41" s="29"/>
    </row>
    <row r="42" spans="1:6">
      <c r="A42" s="28"/>
      <c r="B42" s="28"/>
      <c r="C42" s="28"/>
      <c r="D42" s="28"/>
      <c r="E42" s="28"/>
      <c r="F42" s="29"/>
    </row>
    <row r="43" spans="1:6">
      <c r="A43" s="28"/>
      <c r="B43" s="28"/>
      <c r="C43" s="28"/>
      <c r="D43" s="28"/>
      <c r="E43" s="28"/>
      <c r="F43" s="29"/>
    </row>
    <row r="44" spans="1:6">
      <c r="A44" s="28"/>
      <c r="B44" s="28"/>
      <c r="C44" s="28"/>
      <c r="D44" s="28"/>
      <c r="E44" s="28"/>
      <c r="F44" s="29"/>
    </row>
    <row r="45" spans="1:6">
      <c r="A45" s="28"/>
      <c r="B45" s="28"/>
      <c r="C45" s="28"/>
      <c r="D45" s="28"/>
      <c r="E45" s="28"/>
      <c r="F45" s="29"/>
    </row>
  </sheetData>
  <sortState ref="B24:L36">
    <sortCondition ref="B24"/>
  </sortState>
  <mergeCells count="10">
    <mergeCell ref="A2:F2"/>
    <mergeCell ref="A3:E3"/>
    <mergeCell ref="D4:E4"/>
    <mergeCell ref="A38:B38"/>
    <mergeCell ref="A4:A6"/>
    <mergeCell ref="B4:B6"/>
    <mergeCell ref="C4:C6"/>
    <mergeCell ref="D5:D6"/>
    <mergeCell ref="E5:E6"/>
    <mergeCell ref="F4:F6"/>
  </mergeCells>
  <printOptions horizontalCentered="1"/>
  <pageMargins left="0.275" right="0.156944444444444" top="0.680555555555556" bottom="0.590277777777778" header="0.511805555555556" footer="0.511805555555556"/>
  <pageSetup paperSize="9" orientation="portrait" horizontalDpi="600"/>
  <headerFooter alignWithMargins="0"/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ZXKJ</cp:lastModifiedBy>
  <dcterms:created xsi:type="dcterms:W3CDTF">2013-10-29T23:47:00Z</dcterms:created>
  <cp:lastPrinted>2021-03-18T07:40:00Z</cp:lastPrinted>
  <dcterms:modified xsi:type="dcterms:W3CDTF">2023-04-13T08:27:59Z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B522BABB38A04443A2180A741C6660E4</vt:lpwstr>
  </property>
</Properties>
</file>