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30" activeTab="0"/>
  </bookViews>
  <sheets>
    <sheet name="2021年打印" sheetId="1" r:id="rId1"/>
  </sheets>
  <definedNames>
    <definedName name="_xlnm.Print_Titles" localSheetId="0">'2021年打印'!$2:$7</definedName>
  </definedNames>
  <calcPr fullCalcOnLoad="1"/>
</workbook>
</file>

<file path=xl/sharedStrings.xml><?xml version="1.0" encoding="utf-8"?>
<sst xmlns="http://schemas.openxmlformats.org/spreadsheetml/2006/main" count="96" uniqueCount="68">
  <si>
    <t>附件1</t>
  </si>
  <si>
    <r>
      <t xml:space="preserve"> </t>
    </r>
    <r>
      <rPr>
        <sz val="12"/>
        <rFont val="宋体"/>
        <family val="0"/>
      </rPr>
      <t xml:space="preserve">                </t>
    </r>
    <r>
      <rPr>
        <sz val="12"/>
        <rFont val="宋体"/>
        <family val="0"/>
      </rPr>
      <t>单位:元</t>
    </r>
  </si>
  <si>
    <t>序号</t>
  </si>
  <si>
    <t>项目所在地</t>
  </si>
  <si>
    <t>项目所在村农业人口数</t>
  </si>
  <si>
    <t>项目名称</t>
  </si>
  <si>
    <t>项目性质</t>
  </si>
  <si>
    <t>财政奖补资金</t>
  </si>
  <si>
    <t>乡镇</t>
  </si>
  <si>
    <t>村名</t>
  </si>
  <si>
    <t>总数</t>
  </si>
  <si>
    <t>其中：劳动力数</t>
  </si>
  <si>
    <t>合计</t>
  </si>
  <si>
    <t>县级</t>
  </si>
  <si>
    <t>省级</t>
  </si>
  <si>
    <t>小计</t>
  </si>
  <si>
    <t>淮土镇</t>
  </si>
  <si>
    <t>城南镇</t>
  </si>
  <si>
    <t>曹坊镇</t>
  </si>
  <si>
    <t>上曹村</t>
  </si>
  <si>
    <t>安远镇</t>
  </si>
  <si>
    <t>丰坪村</t>
  </si>
  <si>
    <t>湖村镇</t>
  </si>
  <si>
    <t>城郊镇</t>
  </si>
  <si>
    <t>河龙乡</t>
  </si>
  <si>
    <t>当年新建重点项目</t>
  </si>
  <si>
    <t>泉上镇</t>
  </si>
  <si>
    <t>泉上村</t>
  </si>
  <si>
    <r>
      <t>微乐园建设项目:硬化地面</t>
    </r>
    <r>
      <rPr>
        <sz val="11"/>
        <rFont val="宋体"/>
        <family val="0"/>
      </rPr>
      <t>210平方米</t>
    </r>
    <r>
      <rPr>
        <sz val="11"/>
        <rFont val="宋体"/>
        <family val="0"/>
      </rPr>
      <t>加铺塑颗粒及游乐设施</t>
    </r>
  </si>
  <si>
    <t>谢新村</t>
  </si>
  <si>
    <r>
      <t>微乐园建设项目:硬化地面</t>
    </r>
    <r>
      <rPr>
        <sz val="12"/>
        <rFont val="宋体"/>
        <family val="0"/>
      </rPr>
      <t>610平方米</t>
    </r>
    <r>
      <rPr>
        <sz val="12"/>
        <rFont val="宋体"/>
        <family val="0"/>
      </rPr>
      <t>加铺塑颗粒及游乐设施</t>
    </r>
  </si>
  <si>
    <t>联群村</t>
  </si>
  <si>
    <t>村内道路:联群村部至华侨农场路口道路硬化510米</t>
  </si>
  <si>
    <t>中沙乡</t>
  </si>
  <si>
    <t>武昌村</t>
  </si>
  <si>
    <t>村内道路:下里坊至井边水泥路硬化，长度600米，宽度3米</t>
  </si>
  <si>
    <t>当年新建</t>
  </si>
  <si>
    <t>廖家村</t>
  </si>
  <si>
    <t>村内道路:沙公下至小排水泥路硬化，宽2.5,长800米，</t>
  </si>
  <si>
    <t>练畲村</t>
  </si>
  <si>
    <t>路灯亮化工程:练畲至溪口路灯亮化38盏，</t>
  </si>
  <si>
    <t>治平畲族乡</t>
  </si>
  <si>
    <t>治平畲族村</t>
  </si>
  <si>
    <r>
      <t>村内道路:庙子下至山背坑道路硬化,</t>
    </r>
    <r>
      <rPr>
        <sz val="12"/>
        <rFont val="宋体"/>
        <family val="0"/>
      </rPr>
      <t>长</t>
    </r>
    <r>
      <rPr>
        <sz val="12"/>
        <rFont val="宋体"/>
        <family val="0"/>
      </rPr>
      <t>320</t>
    </r>
    <r>
      <rPr>
        <sz val="12"/>
        <rFont val="宋体"/>
        <family val="0"/>
      </rPr>
      <t>米</t>
    </r>
    <r>
      <rPr>
        <sz val="12"/>
        <rFont val="宋体"/>
        <family val="0"/>
      </rPr>
      <t>,</t>
    </r>
    <r>
      <rPr>
        <sz val="12"/>
        <rFont val="宋体"/>
        <family val="0"/>
      </rPr>
      <t>宽</t>
    </r>
    <r>
      <rPr>
        <sz val="12"/>
        <rFont val="宋体"/>
        <family val="0"/>
      </rPr>
      <t>3</t>
    </r>
    <r>
      <rPr>
        <sz val="12"/>
        <rFont val="宋体"/>
        <family val="0"/>
      </rPr>
      <t>米及停车场建设</t>
    </r>
    <r>
      <rPr>
        <sz val="12"/>
        <rFont val="宋体"/>
        <family val="0"/>
      </rPr>
      <t>,长27米,宽16米</t>
    </r>
  </si>
  <si>
    <t>光亮畲族村</t>
  </si>
  <si>
    <t>人居环境整治项目:高岭组拆除破旧房屋,水泥硬化休闲坪长10.5米宽7.5,高4.5米</t>
  </si>
  <si>
    <t>茜坑村</t>
  </si>
  <si>
    <t>茜坑组至龙坑口道路硬化及排水沟工程①道路硬化长850米，宽3米，垫层0.1米，厚0.18米；②排水沟长550米，宽30*30</t>
  </si>
  <si>
    <t>龙头村</t>
  </si>
  <si>
    <t>龙头村自来水提升项目(日处理1000吨一体化净化设施、雨棚700平方米)</t>
  </si>
  <si>
    <t>安远村</t>
  </si>
  <si>
    <t>路灯亮化工程:集镇至洋田沿线路灯安装90盏</t>
  </si>
  <si>
    <t>村内道路：南头岭组至上下房道路硬化长320米,宽3米,厚0.18米</t>
  </si>
  <si>
    <t>河龙村</t>
  </si>
  <si>
    <t>村内道路：河龙村高排上至高岭山脚下机耕路硬化工程（长910米，宽2.6米，厚0.18米）</t>
  </si>
  <si>
    <t xml:space="preserve">翠江镇 </t>
  </si>
  <si>
    <t>小溪村</t>
  </si>
  <si>
    <t>村内道路：罗家陂至墨子山道路硬化（长200米，宽2米，厚度0.18米）</t>
  </si>
  <si>
    <t>茶湖江村</t>
  </si>
  <si>
    <t>村内环境整治项目：茶湖江村村口环境整治500平方米，建设美化亮化等设施。</t>
  </si>
  <si>
    <t>方田乡</t>
  </si>
  <si>
    <t>岭下村</t>
  </si>
  <si>
    <t>路灯亮化工程:岭下打石嘴至禾寨凹、小湖塅上至罗振沿线路灯安装85盏</t>
  </si>
  <si>
    <t>吴陂村</t>
  </si>
  <si>
    <t>吴陂村人居环境综合整治项目：绿化100平方米、挡土墙80立方米，围墙长50米高2米宽0.2米，亮化路灯5盏。</t>
  </si>
  <si>
    <r>
      <t>坡岭尾环境卫生提升项目:硬化长500</t>
    </r>
    <r>
      <rPr>
        <sz val="12"/>
        <rFont val="宋体"/>
        <family val="0"/>
      </rPr>
      <t>米，宽</t>
    </r>
    <r>
      <rPr>
        <sz val="12"/>
        <rFont val="宋体"/>
        <family val="0"/>
      </rPr>
      <t>4米;</t>
    </r>
    <r>
      <rPr>
        <sz val="12"/>
        <rFont val="宋体"/>
        <family val="0"/>
      </rPr>
      <t>水渠30CM500米，水圳50CM</t>
    </r>
    <r>
      <rPr>
        <sz val="12"/>
        <rFont val="宋体"/>
        <family val="0"/>
      </rPr>
      <t>18</t>
    </r>
    <r>
      <rPr>
        <sz val="12"/>
        <rFont val="宋体"/>
        <family val="0"/>
      </rPr>
      <t>00米</t>
    </r>
  </si>
  <si>
    <t>本次下达资金</t>
  </si>
  <si>
    <t>宁化县下达2021年第二批农村公益事业建设财政奖补项目资金表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</si>
</sst>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25">
      <selection activeCell="O23" sqref="O23"/>
    </sheetView>
  </sheetViews>
  <sheetFormatPr defaultColWidth="9.00390625" defaultRowHeight="14.25"/>
  <cols>
    <col min="1" max="1" width="4.375" style="1" customWidth="1"/>
    <col min="2" max="2" width="3.125" style="2" customWidth="1"/>
    <col min="3" max="3" width="6.50390625" style="3" customWidth="1"/>
    <col min="4" max="4" width="8.50390625" style="3" customWidth="1"/>
    <col min="5" max="5" width="10.75390625" style="3" customWidth="1"/>
    <col min="6" max="6" width="34.50390625" style="3" customWidth="1"/>
    <col min="7" max="7" width="13.00390625" style="4" customWidth="1"/>
    <col min="8" max="8" width="10.375" style="3" customWidth="1"/>
    <col min="9" max="9" width="9.25390625" style="3" customWidth="1"/>
    <col min="10" max="10" width="11.25390625" style="3" customWidth="1"/>
    <col min="11" max="11" width="10.25390625" style="3" customWidth="1"/>
    <col min="12" max="16384" width="9.00390625" style="3" customWidth="1"/>
  </cols>
  <sheetData>
    <row r="1" spans="1:3" ht="14.25">
      <c r="A1" s="43" t="s">
        <v>0</v>
      </c>
      <c r="B1" s="44"/>
      <c r="C1" s="44"/>
    </row>
    <row r="2" spans="1:11" ht="21.75" customHeight="1">
      <c r="A2" s="45" t="s">
        <v>67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.75" customHeight="1">
      <c r="A3" s="46"/>
      <c r="B3" s="47"/>
      <c r="C3" s="48"/>
      <c r="D3" s="48"/>
      <c r="E3" s="48"/>
      <c r="F3" s="48"/>
      <c r="G3" s="5"/>
      <c r="H3" s="49" t="s">
        <v>1</v>
      </c>
      <c r="I3" s="49"/>
      <c r="J3" s="49"/>
      <c r="K3" s="49"/>
    </row>
    <row r="4" spans="1:11" ht="30" customHeight="1">
      <c r="A4" s="61" t="s">
        <v>2</v>
      </c>
      <c r="B4" s="50" t="s">
        <v>3</v>
      </c>
      <c r="C4" s="50"/>
      <c r="D4" s="50" t="s">
        <v>4</v>
      </c>
      <c r="E4" s="50"/>
      <c r="F4" s="62" t="s">
        <v>5</v>
      </c>
      <c r="G4" s="52" t="s">
        <v>6</v>
      </c>
      <c r="H4" s="41" t="s">
        <v>7</v>
      </c>
      <c r="I4" s="51"/>
      <c r="J4" s="42"/>
      <c r="K4" s="52" t="s">
        <v>66</v>
      </c>
    </row>
    <row r="5" spans="1:11" ht="18" customHeight="1">
      <c r="A5" s="61"/>
      <c r="B5" s="50" t="s">
        <v>8</v>
      </c>
      <c r="C5" s="50" t="s">
        <v>9</v>
      </c>
      <c r="D5" s="50" t="s">
        <v>10</v>
      </c>
      <c r="E5" s="50" t="s">
        <v>11</v>
      </c>
      <c r="F5" s="62"/>
      <c r="G5" s="53"/>
      <c r="H5" s="55" t="s">
        <v>12</v>
      </c>
      <c r="I5" s="55" t="s">
        <v>13</v>
      </c>
      <c r="J5" s="55" t="s">
        <v>14</v>
      </c>
      <c r="K5" s="53"/>
    </row>
    <row r="6" spans="1:11" ht="27" customHeight="1">
      <c r="A6" s="61"/>
      <c r="B6" s="50"/>
      <c r="C6" s="50"/>
      <c r="D6" s="50"/>
      <c r="E6" s="50"/>
      <c r="F6" s="62"/>
      <c r="G6" s="54"/>
      <c r="H6" s="56"/>
      <c r="I6" s="56"/>
      <c r="J6" s="56"/>
      <c r="K6" s="54"/>
    </row>
    <row r="7" spans="1:11" ht="22.5" customHeight="1">
      <c r="A7" s="61"/>
      <c r="B7" s="50"/>
      <c r="C7" s="50"/>
      <c r="D7" s="6">
        <v>1</v>
      </c>
      <c r="E7" s="6">
        <v>2</v>
      </c>
      <c r="F7" s="6">
        <v>3</v>
      </c>
      <c r="G7" s="6">
        <v>4</v>
      </c>
      <c r="H7" s="8">
        <v>5</v>
      </c>
      <c r="I7" s="8">
        <v>6</v>
      </c>
      <c r="J7" s="8">
        <v>7</v>
      </c>
      <c r="K7" s="7">
        <v>8</v>
      </c>
    </row>
    <row r="8" spans="1:11" ht="24" customHeight="1">
      <c r="A8" s="8"/>
      <c r="B8" s="41" t="s">
        <v>12</v>
      </c>
      <c r="C8" s="42"/>
      <c r="D8" s="9"/>
      <c r="E8" s="9"/>
      <c r="F8" s="9"/>
      <c r="G8" s="9"/>
      <c r="H8" s="29">
        <f>H9+H11+H15+H19+H22+H24+H26+H29+H31+H33+H35+H37</f>
        <v>3600000</v>
      </c>
      <c r="I8" s="10">
        <v>720000</v>
      </c>
      <c r="J8" s="10">
        <v>2880000</v>
      </c>
      <c r="K8" s="29">
        <f>K9+K11+K15+K19+K22+K24+K26+K29+K31+K33+K35+K37</f>
        <v>3600000</v>
      </c>
    </row>
    <row r="9" spans="1:11" ht="14.25">
      <c r="A9" s="57" t="s">
        <v>15</v>
      </c>
      <c r="B9" s="39"/>
      <c r="C9" s="40"/>
      <c r="D9" s="12">
        <f>SUM(D10)</f>
        <v>4094</v>
      </c>
      <c r="E9" s="12">
        <f>SUM(E10)</f>
        <v>2658</v>
      </c>
      <c r="F9" s="12"/>
      <c r="G9" s="12"/>
      <c r="H9" s="30">
        <f>SUM(H10)</f>
        <v>300000</v>
      </c>
      <c r="I9" s="37">
        <v>60000</v>
      </c>
      <c r="J9" s="37">
        <v>240000</v>
      </c>
      <c r="K9" s="30">
        <f>SUM(K10)</f>
        <v>300000</v>
      </c>
    </row>
    <row r="10" spans="1:11" ht="42.75">
      <c r="A10" s="11">
        <v>1</v>
      </c>
      <c r="B10" s="13" t="s">
        <v>18</v>
      </c>
      <c r="C10" s="14" t="s">
        <v>19</v>
      </c>
      <c r="D10" s="11">
        <v>4094</v>
      </c>
      <c r="E10" s="11">
        <v>2658</v>
      </c>
      <c r="F10" s="20" t="s">
        <v>65</v>
      </c>
      <c r="G10" s="11" t="s">
        <v>25</v>
      </c>
      <c r="H10" s="31">
        <v>300000</v>
      </c>
      <c r="I10" s="37">
        <v>60000</v>
      </c>
      <c r="J10" s="37">
        <v>240000</v>
      </c>
      <c r="K10" s="31">
        <v>300000</v>
      </c>
    </row>
    <row r="11" spans="1:11" ht="14.25">
      <c r="A11" s="57" t="s">
        <v>15</v>
      </c>
      <c r="B11" s="39"/>
      <c r="C11" s="40"/>
      <c r="D11" s="12">
        <f>SUM(D12:D14)</f>
        <v>7113</v>
      </c>
      <c r="E11" s="12">
        <f>SUM(E12:E14)</f>
        <v>4279</v>
      </c>
      <c r="F11" s="12"/>
      <c r="G11" s="12"/>
      <c r="H11" s="30">
        <f>SUM(H12:H14)</f>
        <v>700000</v>
      </c>
      <c r="I11" s="37">
        <v>140000</v>
      </c>
      <c r="J11" s="37">
        <v>560000</v>
      </c>
      <c r="K11" s="30">
        <f>SUM(K12:K14)</f>
        <v>700000</v>
      </c>
    </row>
    <row r="12" spans="1:11" ht="27">
      <c r="A12" s="11">
        <v>2</v>
      </c>
      <c r="B12" s="58" t="s">
        <v>26</v>
      </c>
      <c r="C12" s="11" t="s">
        <v>27</v>
      </c>
      <c r="D12" s="14">
        <v>3365</v>
      </c>
      <c r="E12" s="14">
        <v>1968</v>
      </c>
      <c r="F12" s="16" t="s">
        <v>28</v>
      </c>
      <c r="G12" s="11" t="s">
        <v>25</v>
      </c>
      <c r="H12" s="32">
        <v>200000</v>
      </c>
      <c r="I12" s="37">
        <v>40000</v>
      </c>
      <c r="J12" s="37">
        <v>160000</v>
      </c>
      <c r="K12" s="32">
        <v>200000</v>
      </c>
    </row>
    <row r="13" spans="1:11" ht="28.5">
      <c r="A13" s="11">
        <v>3</v>
      </c>
      <c r="B13" s="59"/>
      <c r="C13" s="14" t="s">
        <v>29</v>
      </c>
      <c r="D13" s="17">
        <v>1319</v>
      </c>
      <c r="E13" s="18">
        <v>806</v>
      </c>
      <c r="F13" s="15" t="s">
        <v>30</v>
      </c>
      <c r="G13" s="11" t="s">
        <v>25</v>
      </c>
      <c r="H13" s="31">
        <v>300000</v>
      </c>
      <c r="I13" s="37">
        <v>60000</v>
      </c>
      <c r="J13" s="37">
        <v>240000</v>
      </c>
      <c r="K13" s="31">
        <v>300000</v>
      </c>
    </row>
    <row r="14" spans="1:11" ht="28.5">
      <c r="A14" s="11">
        <v>4</v>
      </c>
      <c r="B14" s="60"/>
      <c r="C14" s="13" t="s">
        <v>31</v>
      </c>
      <c r="D14" s="13">
        <v>2429</v>
      </c>
      <c r="E14" s="13">
        <v>1505</v>
      </c>
      <c r="F14" s="15" t="s">
        <v>32</v>
      </c>
      <c r="G14" s="11" t="s">
        <v>25</v>
      </c>
      <c r="H14" s="31">
        <v>200000</v>
      </c>
      <c r="I14" s="37">
        <v>40000</v>
      </c>
      <c r="J14" s="37">
        <v>160000</v>
      </c>
      <c r="K14" s="31">
        <v>200000</v>
      </c>
    </row>
    <row r="15" spans="1:11" ht="14.25">
      <c r="A15" s="57" t="s">
        <v>15</v>
      </c>
      <c r="B15" s="39"/>
      <c r="C15" s="40"/>
      <c r="D15" s="19">
        <f>SUM(D16:D18)</f>
        <v>2484</v>
      </c>
      <c r="E15" s="19">
        <f>SUM(E16:E18)</f>
        <v>1280</v>
      </c>
      <c r="F15" s="19"/>
      <c r="G15" s="19"/>
      <c r="H15" s="33">
        <f>SUM(H16:H18)</f>
        <v>300000</v>
      </c>
      <c r="I15" s="37">
        <v>60000</v>
      </c>
      <c r="J15" s="37">
        <v>240000</v>
      </c>
      <c r="K15" s="33">
        <f>SUM(K16:K18)</f>
        <v>300000</v>
      </c>
    </row>
    <row r="16" spans="1:11" ht="28.5">
      <c r="A16" s="11">
        <v>5</v>
      </c>
      <c r="B16" s="63" t="s">
        <v>33</v>
      </c>
      <c r="C16" s="13" t="s">
        <v>34</v>
      </c>
      <c r="D16" s="14">
        <v>465</v>
      </c>
      <c r="E16" s="14">
        <v>275</v>
      </c>
      <c r="F16" s="15" t="s">
        <v>35</v>
      </c>
      <c r="G16" s="11" t="s">
        <v>36</v>
      </c>
      <c r="H16" s="31">
        <v>100000</v>
      </c>
      <c r="I16" s="37">
        <v>20000</v>
      </c>
      <c r="J16" s="37">
        <v>80000</v>
      </c>
      <c r="K16" s="31">
        <v>100000</v>
      </c>
    </row>
    <row r="17" spans="1:11" ht="28.5">
      <c r="A17" s="11">
        <v>6</v>
      </c>
      <c r="B17" s="65"/>
      <c r="C17" s="14" t="s">
        <v>37</v>
      </c>
      <c r="D17" s="14">
        <v>900</v>
      </c>
      <c r="E17" s="14">
        <v>473</v>
      </c>
      <c r="F17" s="15" t="s">
        <v>38</v>
      </c>
      <c r="G17" s="11" t="s">
        <v>36</v>
      </c>
      <c r="H17" s="31">
        <v>100000</v>
      </c>
      <c r="I17" s="37">
        <v>20000</v>
      </c>
      <c r="J17" s="37">
        <v>80000</v>
      </c>
      <c r="K17" s="31">
        <v>100000</v>
      </c>
    </row>
    <row r="18" spans="1:11" ht="28.5">
      <c r="A18" s="11">
        <v>7</v>
      </c>
      <c r="B18" s="64"/>
      <c r="C18" s="14" t="s">
        <v>39</v>
      </c>
      <c r="D18" s="14">
        <v>1119</v>
      </c>
      <c r="E18" s="14">
        <v>532</v>
      </c>
      <c r="F18" s="15" t="s">
        <v>40</v>
      </c>
      <c r="G18" s="11" t="s">
        <v>36</v>
      </c>
      <c r="H18" s="31">
        <v>100000</v>
      </c>
      <c r="I18" s="37">
        <v>20000</v>
      </c>
      <c r="J18" s="37">
        <v>80000</v>
      </c>
      <c r="K18" s="31">
        <v>100000</v>
      </c>
    </row>
    <row r="19" spans="1:11" ht="14.25">
      <c r="A19" s="57" t="s">
        <v>15</v>
      </c>
      <c r="B19" s="39"/>
      <c r="C19" s="40"/>
      <c r="D19" s="19">
        <f>SUM(D20:D21)</f>
        <v>2609</v>
      </c>
      <c r="E19" s="19">
        <f>SUM(E20:E21)</f>
        <v>2134</v>
      </c>
      <c r="F19" s="19"/>
      <c r="G19" s="19"/>
      <c r="H19" s="33">
        <f>SUM(H20:H21)</f>
        <v>400000</v>
      </c>
      <c r="I19" s="37">
        <v>80000</v>
      </c>
      <c r="J19" s="37">
        <v>320000</v>
      </c>
      <c r="K19" s="33">
        <f>SUM(K20:K21)</f>
        <v>400000</v>
      </c>
    </row>
    <row r="20" spans="1:11" ht="42.75">
      <c r="A20" s="11">
        <v>8</v>
      </c>
      <c r="B20" s="66" t="s">
        <v>41</v>
      </c>
      <c r="C20" s="14" t="s">
        <v>42</v>
      </c>
      <c r="D20" s="14">
        <v>1995</v>
      </c>
      <c r="E20" s="14">
        <v>1626</v>
      </c>
      <c r="F20" s="20" t="s">
        <v>43</v>
      </c>
      <c r="G20" s="11" t="s">
        <v>25</v>
      </c>
      <c r="H20" s="31">
        <v>300000</v>
      </c>
      <c r="I20" s="37">
        <v>60000</v>
      </c>
      <c r="J20" s="37">
        <v>240000</v>
      </c>
      <c r="K20" s="31">
        <v>300000</v>
      </c>
    </row>
    <row r="21" spans="1:11" ht="42.75">
      <c r="A21" s="11">
        <v>9</v>
      </c>
      <c r="B21" s="67"/>
      <c r="C21" s="14" t="s">
        <v>44</v>
      </c>
      <c r="D21" s="14">
        <v>614</v>
      </c>
      <c r="E21" s="14">
        <v>508</v>
      </c>
      <c r="F21" s="15" t="s">
        <v>45</v>
      </c>
      <c r="G21" s="11" t="s">
        <v>36</v>
      </c>
      <c r="H21" s="31">
        <v>100000</v>
      </c>
      <c r="I21" s="37">
        <v>20000</v>
      </c>
      <c r="J21" s="37">
        <v>80000</v>
      </c>
      <c r="K21" s="31">
        <v>100000</v>
      </c>
    </row>
    <row r="22" spans="1:11" ht="14.25">
      <c r="A22" s="57" t="s">
        <v>15</v>
      </c>
      <c r="B22" s="39"/>
      <c r="C22" s="40"/>
      <c r="D22" s="19">
        <f>SUM(D23)</f>
        <v>1256</v>
      </c>
      <c r="E22" s="19">
        <f>SUM(E23)</f>
        <v>768</v>
      </c>
      <c r="F22" s="19"/>
      <c r="G22" s="19"/>
      <c r="H22" s="33">
        <f>SUM(H23)</f>
        <v>300000</v>
      </c>
      <c r="I22" s="37">
        <v>60000</v>
      </c>
      <c r="J22" s="37">
        <v>240000</v>
      </c>
      <c r="K22" s="33">
        <f>SUM(K23)</f>
        <v>300000</v>
      </c>
    </row>
    <row r="23" spans="1:11" ht="57">
      <c r="A23" s="11">
        <v>10</v>
      </c>
      <c r="B23" s="13" t="s">
        <v>17</v>
      </c>
      <c r="C23" s="13" t="s">
        <v>46</v>
      </c>
      <c r="D23" s="21">
        <v>1256</v>
      </c>
      <c r="E23" s="21">
        <v>768</v>
      </c>
      <c r="F23" s="15" t="s">
        <v>47</v>
      </c>
      <c r="G23" s="11" t="s">
        <v>25</v>
      </c>
      <c r="H23" s="31">
        <v>300000</v>
      </c>
      <c r="I23" s="37">
        <v>60000</v>
      </c>
      <c r="J23" s="37">
        <v>240000</v>
      </c>
      <c r="K23" s="31">
        <v>300000</v>
      </c>
    </row>
    <row r="24" spans="1:11" ht="14.25">
      <c r="A24" s="57" t="s">
        <v>15</v>
      </c>
      <c r="B24" s="39"/>
      <c r="C24" s="40"/>
      <c r="D24" s="22">
        <f>SUM(D25)</f>
        <v>1026</v>
      </c>
      <c r="E24" s="22">
        <f>SUM(E25)</f>
        <v>615</v>
      </c>
      <c r="F24" s="22"/>
      <c r="G24" s="22"/>
      <c r="H24" s="34">
        <f>SUM(H25)</f>
        <v>300000</v>
      </c>
      <c r="I24" s="37">
        <v>60000</v>
      </c>
      <c r="J24" s="37">
        <v>240000</v>
      </c>
      <c r="K24" s="34">
        <f>SUM(K25)</f>
        <v>300000</v>
      </c>
    </row>
    <row r="25" spans="1:11" ht="42.75">
      <c r="A25" s="11">
        <v>11</v>
      </c>
      <c r="B25" s="23" t="s">
        <v>22</v>
      </c>
      <c r="C25" s="13" t="s">
        <v>48</v>
      </c>
      <c r="D25" s="24">
        <v>1026</v>
      </c>
      <c r="E25" s="24">
        <v>615</v>
      </c>
      <c r="F25" s="15" t="s">
        <v>49</v>
      </c>
      <c r="G25" s="11" t="s">
        <v>25</v>
      </c>
      <c r="H25" s="31">
        <v>300000</v>
      </c>
      <c r="I25" s="37">
        <v>60000</v>
      </c>
      <c r="J25" s="37">
        <v>240000</v>
      </c>
      <c r="K25" s="31">
        <v>300000</v>
      </c>
    </row>
    <row r="26" spans="1:11" ht="14.25">
      <c r="A26" s="57" t="s">
        <v>15</v>
      </c>
      <c r="B26" s="39"/>
      <c r="C26" s="40"/>
      <c r="D26" s="25">
        <f>SUM(D27:D28)</f>
        <v>5359</v>
      </c>
      <c r="E26" s="25">
        <f>SUM(E27:E28)</f>
        <v>3471</v>
      </c>
      <c r="F26" s="25"/>
      <c r="G26" s="25"/>
      <c r="H26" s="35">
        <f>SUM(H27:H28)</f>
        <v>400000</v>
      </c>
      <c r="I26" s="37">
        <v>80000</v>
      </c>
      <c r="J26" s="37">
        <v>320000</v>
      </c>
      <c r="K26" s="35">
        <f>SUM(K27:K28)</f>
        <v>400000</v>
      </c>
    </row>
    <row r="27" spans="1:11" ht="28.5">
      <c r="A27" s="11">
        <v>12</v>
      </c>
      <c r="B27" s="63" t="s">
        <v>20</v>
      </c>
      <c r="C27" s="14" t="s">
        <v>50</v>
      </c>
      <c r="D27" s="14">
        <v>3391</v>
      </c>
      <c r="E27" s="14">
        <v>2258</v>
      </c>
      <c r="F27" s="20" t="s">
        <v>51</v>
      </c>
      <c r="G27" s="11" t="s">
        <v>25</v>
      </c>
      <c r="H27" s="31">
        <v>300000</v>
      </c>
      <c r="I27" s="37">
        <v>60000</v>
      </c>
      <c r="J27" s="37">
        <v>240000</v>
      </c>
      <c r="K27" s="31">
        <v>300000</v>
      </c>
    </row>
    <row r="28" spans="1:11" ht="28.5">
      <c r="A28" s="11">
        <v>13</v>
      </c>
      <c r="B28" s="64"/>
      <c r="C28" s="14" t="s">
        <v>21</v>
      </c>
      <c r="D28" s="14">
        <v>1968</v>
      </c>
      <c r="E28" s="14">
        <v>1213</v>
      </c>
      <c r="F28" s="15" t="s">
        <v>52</v>
      </c>
      <c r="G28" s="11" t="s">
        <v>36</v>
      </c>
      <c r="H28" s="31">
        <v>100000</v>
      </c>
      <c r="I28" s="37">
        <v>20000</v>
      </c>
      <c r="J28" s="37">
        <v>80000</v>
      </c>
      <c r="K28" s="31">
        <v>100000</v>
      </c>
    </row>
    <row r="29" spans="1:11" ht="14.25">
      <c r="A29" s="38" t="s">
        <v>15</v>
      </c>
      <c r="B29" s="39"/>
      <c r="C29" s="40"/>
      <c r="D29" s="19">
        <f>SUM(D30)</f>
        <v>2276</v>
      </c>
      <c r="E29" s="19">
        <f>SUM(E30)</f>
        <v>1449</v>
      </c>
      <c r="F29" s="19"/>
      <c r="G29" s="19"/>
      <c r="H29" s="33">
        <f>SUM(H30)</f>
        <v>200000</v>
      </c>
      <c r="I29" s="37">
        <v>40000</v>
      </c>
      <c r="J29" s="37">
        <v>160000</v>
      </c>
      <c r="K29" s="33">
        <f>SUM(K30)</f>
        <v>200000</v>
      </c>
    </row>
    <row r="30" spans="1:11" ht="42.75">
      <c r="A30" s="11">
        <v>14</v>
      </c>
      <c r="B30" s="13" t="s">
        <v>24</v>
      </c>
      <c r="C30" s="13" t="s">
        <v>53</v>
      </c>
      <c r="D30" s="68">
        <v>2276</v>
      </c>
      <c r="E30" s="68">
        <v>1449</v>
      </c>
      <c r="F30" s="26" t="s">
        <v>54</v>
      </c>
      <c r="G30" s="11" t="s">
        <v>25</v>
      </c>
      <c r="H30" s="31">
        <v>200000</v>
      </c>
      <c r="I30" s="37">
        <v>40000</v>
      </c>
      <c r="J30" s="37">
        <v>160000</v>
      </c>
      <c r="K30" s="31">
        <v>200000</v>
      </c>
    </row>
    <row r="31" spans="1:11" ht="14.25">
      <c r="A31" s="38" t="s">
        <v>15</v>
      </c>
      <c r="B31" s="39"/>
      <c r="C31" s="40"/>
      <c r="D31" s="19">
        <f>SUM(D32)</f>
        <v>2685</v>
      </c>
      <c r="E31" s="19">
        <f>SUM(E32)</f>
        <v>980</v>
      </c>
      <c r="F31" s="19"/>
      <c r="G31" s="19"/>
      <c r="H31" s="33">
        <f>SUM(H32)</f>
        <v>100000</v>
      </c>
      <c r="I31" s="37">
        <v>20000</v>
      </c>
      <c r="J31" s="37">
        <v>80000</v>
      </c>
      <c r="K31" s="33">
        <f>SUM(K32)</f>
        <v>100000</v>
      </c>
    </row>
    <row r="32" spans="1:11" ht="42.75">
      <c r="A32" s="11">
        <v>15</v>
      </c>
      <c r="B32" s="13" t="s">
        <v>55</v>
      </c>
      <c r="C32" s="13" t="s">
        <v>56</v>
      </c>
      <c r="D32" s="13">
        <v>2685</v>
      </c>
      <c r="E32" s="13">
        <v>980</v>
      </c>
      <c r="F32" s="20" t="s">
        <v>57</v>
      </c>
      <c r="G32" s="11" t="s">
        <v>36</v>
      </c>
      <c r="H32" s="31">
        <v>100000</v>
      </c>
      <c r="I32" s="37">
        <v>20000</v>
      </c>
      <c r="J32" s="37">
        <v>80000</v>
      </c>
      <c r="K32" s="31">
        <v>100000</v>
      </c>
    </row>
    <row r="33" spans="1:11" ht="14.25">
      <c r="A33" s="38" t="s">
        <v>15</v>
      </c>
      <c r="B33" s="39"/>
      <c r="C33" s="40"/>
      <c r="D33" s="27">
        <f>SUM(D34)</f>
        <v>1939</v>
      </c>
      <c r="E33" s="27">
        <f>SUM(E34)</f>
        <v>1163.3999999999999</v>
      </c>
      <c r="F33" s="27"/>
      <c r="G33" s="27"/>
      <c r="H33" s="36">
        <f>SUM(H34)</f>
        <v>200000</v>
      </c>
      <c r="I33" s="37">
        <v>40000</v>
      </c>
      <c r="J33" s="37">
        <v>160000</v>
      </c>
      <c r="K33" s="36">
        <f>SUM(K34)</f>
        <v>200000</v>
      </c>
    </row>
    <row r="34" spans="1:11" ht="42.75">
      <c r="A34" s="11">
        <v>16</v>
      </c>
      <c r="B34" s="13" t="s">
        <v>23</v>
      </c>
      <c r="C34" s="13" t="s">
        <v>58</v>
      </c>
      <c r="D34" s="18">
        <v>1939</v>
      </c>
      <c r="E34" s="28">
        <f>D34*0.6</f>
        <v>1163.3999999999999</v>
      </c>
      <c r="F34" s="15" t="s">
        <v>59</v>
      </c>
      <c r="G34" s="11" t="s">
        <v>25</v>
      </c>
      <c r="H34" s="31">
        <v>200000</v>
      </c>
      <c r="I34" s="37">
        <v>40000</v>
      </c>
      <c r="J34" s="37">
        <v>160000</v>
      </c>
      <c r="K34" s="31">
        <v>200000</v>
      </c>
    </row>
    <row r="35" spans="1:11" ht="14.25">
      <c r="A35" s="38" t="s">
        <v>15</v>
      </c>
      <c r="B35" s="39"/>
      <c r="C35" s="40"/>
      <c r="D35" s="19">
        <f>SUM(D36)</f>
        <v>1288</v>
      </c>
      <c r="E35" s="19">
        <f>SUM(E36)</f>
        <v>832</v>
      </c>
      <c r="F35" s="19"/>
      <c r="G35" s="19"/>
      <c r="H35" s="33">
        <f>SUM(H36)</f>
        <v>300000</v>
      </c>
      <c r="I35" s="37">
        <v>60000</v>
      </c>
      <c r="J35" s="37">
        <v>240000</v>
      </c>
      <c r="K35" s="33">
        <f>SUM(K36)</f>
        <v>300000</v>
      </c>
    </row>
    <row r="36" spans="1:11" ht="42.75">
      <c r="A36" s="11">
        <v>17</v>
      </c>
      <c r="B36" s="13" t="s">
        <v>60</v>
      </c>
      <c r="C36" s="14" t="s">
        <v>61</v>
      </c>
      <c r="D36" s="14">
        <v>1288</v>
      </c>
      <c r="E36" s="14">
        <v>832</v>
      </c>
      <c r="F36" s="15" t="s">
        <v>62</v>
      </c>
      <c r="G36" s="11" t="s">
        <v>25</v>
      </c>
      <c r="H36" s="31">
        <v>300000</v>
      </c>
      <c r="I36" s="37">
        <v>60000</v>
      </c>
      <c r="J36" s="37">
        <v>240000</v>
      </c>
      <c r="K36" s="31">
        <v>300000</v>
      </c>
    </row>
    <row r="37" spans="1:11" ht="14.25">
      <c r="A37" s="38" t="s">
        <v>15</v>
      </c>
      <c r="B37" s="39"/>
      <c r="C37" s="40"/>
      <c r="D37" s="19">
        <f>SUM(D38)</f>
        <v>1920</v>
      </c>
      <c r="E37" s="19">
        <f>SUM(E38)</f>
        <v>1143</v>
      </c>
      <c r="F37" s="19"/>
      <c r="G37" s="19"/>
      <c r="H37" s="33">
        <f>SUM(H38)</f>
        <v>100000</v>
      </c>
      <c r="I37" s="37">
        <v>20000</v>
      </c>
      <c r="J37" s="37">
        <v>80000</v>
      </c>
      <c r="K37" s="33">
        <f>SUM(K38)</f>
        <v>100000</v>
      </c>
    </row>
    <row r="38" spans="1:11" ht="42.75">
      <c r="A38" s="14">
        <v>18</v>
      </c>
      <c r="B38" s="13" t="s">
        <v>16</v>
      </c>
      <c r="C38" s="13" t="s">
        <v>63</v>
      </c>
      <c r="D38" s="14">
        <v>1920</v>
      </c>
      <c r="E38" s="14">
        <v>1143</v>
      </c>
      <c r="F38" s="15" t="s">
        <v>64</v>
      </c>
      <c r="G38" s="11" t="s">
        <v>36</v>
      </c>
      <c r="H38" s="31">
        <v>100000</v>
      </c>
      <c r="I38" s="37">
        <v>20000</v>
      </c>
      <c r="J38" s="37">
        <v>80000</v>
      </c>
      <c r="K38" s="31">
        <v>100000</v>
      </c>
    </row>
  </sheetData>
  <sheetProtection/>
  <mergeCells count="35">
    <mergeCell ref="B27:B28"/>
    <mergeCell ref="A29:C29"/>
    <mergeCell ref="A31:C31"/>
    <mergeCell ref="A33:C33"/>
    <mergeCell ref="A35:C35"/>
    <mergeCell ref="B16:B18"/>
    <mergeCell ref="A19:C19"/>
    <mergeCell ref="B20:B21"/>
    <mergeCell ref="A22:C22"/>
    <mergeCell ref="A24:C24"/>
    <mergeCell ref="A26:C26"/>
    <mergeCell ref="E5:E6"/>
    <mergeCell ref="F4:F6"/>
    <mergeCell ref="G4:G6"/>
    <mergeCell ref="H5:H6"/>
    <mergeCell ref="I5:I6"/>
    <mergeCell ref="A15:C15"/>
    <mergeCell ref="J5:J6"/>
    <mergeCell ref="C5:C7"/>
    <mergeCell ref="D5:D6"/>
    <mergeCell ref="A9:C9"/>
    <mergeCell ref="A11:C11"/>
    <mergeCell ref="B12:B14"/>
    <mergeCell ref="A4:A7"/>
    <mergeCell ref="B5:B7"/>
    <mergeCell ref="A37:C37"/>
    <mergeCell ref="B8:C8"/>
    <mergeCell ref="A1:C1"/>
    <mergeCell ref="A2:K2"/>
    <mergeCell ref="A3:F3"/>
    <mergeCell ref="H3:K3"/>
    <mergeCell ref="B4:C4"/>
    <mergeCell ref="D4:E4"/>
    <mergeCell ref="H4:J4"/>
    <mergeCell ref="K4:K6"/>
  </mergeCells>
  <printOptions/>
  <pageMargins left="0.35433070866141736" right="0.15748031496062992" top="0.3937007874015748" bottom="0.3937007874015748" header="0.11811023622047245" footer="0.11811023622047245"/>
  <pageSetup horizontalDpi="600" verticalDpi="600" orientation="portrait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曾鸣</cp:lastModifiedBy>
  <cp:lastPrinted>2021-11-19T00:31:24Z</cp:lastPrinted>
  <dcterms:created xsi:type="dcterms:W3CDTF">1996-12-17T01:32:42Z</dcterms:created>
  <dcterms:modified xsi:type="dcterms:W3CDTF">2021-11-19T00:32:20Z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