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0"/>
  </bookViews>
  <sheets>
    <sheet name="小规模（初中不足300人）" sheetId="1" r:id="rId1"/>
  </sheets>
  <definedNames>
    <definedName name="_xlnm.Print_Titles" localSheetId="0">'小规模（初中不足300人）'!$1:$4</definedName>
  </definedNames>
  <calcPr fullCalcOnLoad="1"/>
</workbook>
</file>

<file path=xl/sharedStrings.xml><?xml version="1.0" encoding="utf-8"?>
<sst xmlns="http://schemas.openxmlformats.org/spreadsheetml/2006/main" count="24" uniqueCount="22">
  <si>
    <t>序号</t>
  </si>
  <si>
    <t>单位名称</t>
  </si>
  <si>
    <t>合        计</t>
  </si>
  <si>
    <t>省级</t>
  </si>
  <si>
    <t>县级</t>
  </si>
  <si>
    <t>合计</t>
  </si>
  <si>
    <t>金额                      （万元）</t>
  </si>
  <si>
    <t>宁化县方田中心学校</t>
  </si>
  <si>
    <t>按300人核定可增加补助公用经费人数</t>
  </si>
  <si>
    <t>宁化县河龙中心学校</t>
  </si>
  <si>
    <t>宁化县安乐中心学校</t>
  </si>
  <si>
    <t>宁化县济村中心学校</t>
  </si>
  <si>
    <t>宁化县第四中学</t>
  </si>
  <si>
    <t>宁化县淮土初级中学</t>
  </si>
  <si>
    <t>宁化县民族学校</t>
  </si>
  <si>
    <t>附表4</t>
  </si>
  <si>
    <t>标准                     （475元/生·学期）</t>
  </si>
  <si>
    <t>宁化县湖村中心学校</t>
  </si>
  <si>
    <t>宁化县第三中学</t>
  </si>
  <si>
    <t>2019年秋季学期不足300人的初中按300人核拨增加的            公用经费资金安排表</t>
  </si>
  <si>
    <t>2019年秋季学期不足300人初中的学生人数</t>
  </si>
  <si>
    <t>宁化县第二中学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</si>
</sst>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_ "/>
    <numFmt numFmtId="184" formatCode="0.0000_ "/>
  </numFmts>
  <fonts count="40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7">
      <selection activeCell="C11" sqref="C11"/>
    </sheetView>
  </sheetViews>
  <sheetFormatPr defaultColWidth="9.00390625" defaultRowHeight="14.25"/>
  <cols>
    <col min="1" max="1" width="3.625" style="0" customWidth="1"/>
    <col min="2" max="2" width="20.875" style="0" customWidth="1"/>
    <col min="3" max="3" width="9.00390625" style="0" customWidth="1"/>
    <col min="4" max="4" width="9.875" style="0" customWidth="1"/>
    <col min="5" max="5" width="7.00390625" style="0" customWidth="1"/>
    <col min="6" max="6" width="6.50390625" style="0" customWidth="1"/>
    <col min="7" max="7" width="8.875" style="0" customWidth="1"/>
    <col min="8" max="8" width="6.75390625" style="0" customWidth="1"/>
    <col min="9" max="9" width="8.875" style="0" customWidth="1"/>
  </cols>
  <sheetData>
    <row r="1" ht="25.5" customHeight="1">
      <c r="A1" t="s">
        <v>15</v>
      </c>
    </row>
    <row r="2" spans="1:9" ht="48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</row>
    <row r="3" spans="1:9" ht="15.75" customHeight="1">
      <c r="A3" s="16"/>
      <c r="B3" s="16"/>
      <c r="C3" s="16"/>
      <c r="D3" s="1"/>
      <c r="E3" s="1"/>
      <c r="F3" s="17"/>
      <c r="G3" s="17"/>
      <c r="H3" s="17"/>
      <c r="I3" s="17"/>
    </row>
    <row r="4" spans="1:9" ht="72" customHeight="1">
      <c r="A4" s="21" t="s">
        <v>0</v>
      </c>
      <c r="B4" s="23" t="s">
        <v>1</v>
      </c>
      <c r="C4" s="21" t="s">
        <v>20</v>
      </c>
      <c r="D4" s="21" t="s">
        <v>8</v>
      </c>
      <c r="E4" s="18" t="s">
        <v>16</v>
      </c>
      <c r="F4" s="19"/>
      <c r="G4" s="18" t="s">
        <v>6</v>
      </c>
      <c r="H4" s="20"/>
      <c r="I4" s="19"/>
    </row>
    <row r="5" spans="1:9" ht="26.25" customHeight="1">
      <c r="A5" s="22"/>
      <c r="B5" s="24"/>
      <c r="C5" s="22"/>
      <c r="D5" s="22"/>
      <c r="E5" s="6" t="s">
        <v>3</v>
      </c>
      <c r="F5" s="6" t="s">
        <v>4</v>
      </c>
      <c r="G5" s="6" t="s">
        <v>3</v>
      </c>
      <c r="H5" s="6" t="s">
        <v>4</v>
      </c>
      <c r="I5" s="6" t="s">
        <v>5</v>
      </c>
    </row>
    <row r="6" spans="1:9" ht="43.5" customHeight="1">
      <c r="A6" s="7">
        <v>1</v>
      </c>
      <c r="B6" s="8" t="s">
        <v>7</v>
      </c>
      <c r="C6" s="9">
        <v>41</v>
      </c>
      <c r="D6" s="9">
        <f>300-C6</f>
        <v>259</v>
      </c>
      <c r="E6" s="10">
        <v>427.5</v>
      </c>
      <c r="F6" s="10">
        <v>47.5</v>
      </c>
      <c r="G6" s="11">
        <f>D6*E6/10000</f>
        <v>11.07225</v>
      </c>
      <c r="H6" s="11">
        <f>D6*F6/10000</f>
        <v>1.23025</v>
      </c>
      <c r="I6" s="12">
        <f>G6+H6</f>
        <v>12.3025</v>
      </c>
    </row>
    <row r="7" spans="1:9" ht="43.5" customHeight="1">
      <c r="A7" s="7">
        <v>2</v>
      </c>
      <c r="B7" s="8" t="s">
        <v>9</v>
      </c>
      <c r="C7" s="9">
        <v>147</v>
      </c>
      <c r="D7" s="9">
        <f aca="true" t="shared" si="0" ref="D7:D15">300-C7</f>
        <v>153</v>
      </c>
      <c r="E7" s="10">
        <v>427.5</v>
      </c>
      <c r="F7" s="10">
        <v>47.5</v>
      </c>
      <c r="G7" s="11">
        <f aca="true" t="shared" si="1" ref="G7:G13">D7*E7/10000</f>
        <v>6.54075</v>
      </c>
      <c r="H7" s="11">
        <f aca="true" t="shared" si="2" ref="H7:H13">D7*F7/10000</f>
        <v>0.72675</v>
      </c>
      <c r="I7" s="12">
        <f aca="true" t="shared" si="3" ref="I7:I14">G7+H7</f>
        <v>7.2675</v>
      </c>
    </row>
    <row r="8" spans="1:9" ht="43.5" customHeight="1">
      <c r="A8" s="7">
        <v>3</v>
      </c>
      <c r="B8" s="8" t="s">
        <v>10</v>
      </c>
      <c r="C8" s="9">
        <v>162</v>
      </c>
      <c r="D8" s="9">
        <f t="shared" si="0"/>
        <v>138</v>
      </c>
      <c r="E8" s="10">
        <v>427.5</v>
      </c>
      <c r="F8" s="10">
        <v>47.5</v>
      </c>
      <c r="G8" s="11">
        <f>D8*E8/10000</f>
        <v>5.8995</v>
      </c>
      <c r="H8" s="11">
        <f t="shared" si="2"/>
        <v>0.6555</v>
      </c>
      <c r="I8" s="12">
        <f>G8+H8</f>
        <v>6.555</v>
      </c>
    </row>
    <row r="9" spans="1:9" ht="43.5" customHeight="1">
      <c r="A9" s="7">
        <v>4</v>
      </c>
      <c r="B9" s="8" t="s">
        <v>17</v>
      </c>
      <c r="C9" s="9">
        <v>180</v>
      </c>
      <c r="D9" s="9">
        <f t="shared" si="0"/>
        <v>120</v>
      </c>
      <c r="E9" s="10">
        <v>427.5</v>
      </c>
      <c r="F9" s="10">
        <v>47.5</v>
      </c>
      <c r="G9" s="11">
        <f>D9*E9/10000</f>
        <v>5.13</v>
      </c>
      <c r="H9" s="11">
        <f t="shared" si="2"/>
        <v>0.57</v>
      </c>
      <c r="I9" s="12">
        <f>G9+H9</f>
        <v>5.7</v>
      </c>
    </row>
    <row r="10" spans="1:9" ht="43.5" customHeight="1">
      <c r="A10" s="7">
        <v>5</v>
      </c>
      <c r="B10" s="8" t="s">
        <v>11</v>
      </c>
      <c r="C10" s="9">
        <v>120</v>
      </c>
      <c r="D10" s="9">
        <f t="shared" si="0"/>
        <v>180</v>
      </c>
      <c r="E10" s="10">
        <v>427.5</v>
      </c>
      <c r="F10" s="10">
        <v>47.5</v>
      </c>
      <c r="G10" s="11">
        <f t="shared" si="1"/>
        <v>7.695</v>
      </c>
      <c r="H10" s="11">
        <f t="shared" si="2"/>
        <v>0.855</v>
      </c>
      <c r="I10" s="12">
        <f t="shared" si="3"/>
        <v>8.55</v>
      </c>
    </row>
    <row r="11" spans="1:9" ht="43.5" customHeight="1">
      <c r="A11" s="7">
        <v>6</v>
      </c>
      <c r="B11" s="8" t="s">
        <v>12</v>
      </c>
      <c r="C11" s="9">
        <v>181</v>
      </c>
      <c r="D11" s="9">
        <f t="shared" si="0"/>
        <v>119</v>
      </c>
      <c r="E11" s="10">
        <v>427.5</v>
      </c>
      <c r="F11" s="10">
        <v>47.5</v>
      </c>
      <c r="G11" s="11">
        <f t="shared" si="1"/>
        <v>5.08725</v>
      </c>
      <c r="H11" s="11">
        <f t="shared" si="2"/>
        <v>0.56525</v>
      </c>
      <c r="I11" s="12">
        <f t="shared" si="3"/>
        <v>5.6525</v>
      </c>
    </row>
    <row r="12" spans="1:9" ht="43.5" customHeight="1">
      <c r="A12" s="7">
        <v>7</v>
      </c>
      <c r="B12" s="8" t="s">
        <v>13</v>
      </c>
      <c r="C12" s="9">
        <v>228</v>
      </c>
      <c r="D12" s="9">
        <f t="shared" si="0"/>
        <v>72</v>
      </c>
      <c r="E12" s="10">
        <v>427.5</v>
      </c>
      <c r="F12" s="10">
        <v>47.5</v>
      </c>
      <c r="G12" s="11">
        <f t="shared" si="1"/>
        <v>3.078</v>
      </c>
      <c r="H12" s="11">
        <f t="shared" si="2"/>
        <v>0.342</v>
      </c>
      <c r="I12" s="12">
        <f t="shared" si="3"/>
        <v>3.42</v>
      </c>
    </row>
    <row r="13" spans="1:9" ht="43.5" customHeight="1">
      <c r="A13" s="7">
        <v>8</v>
      </c>
      <c r="B13" s="8" t="s">
        <v>14</v>
      </c>
      <c r="C13" s="9">
        <v>184</v>
      </c>
      <c r="D13" s="9">
        <f t="shared" si="0"/>
        <v>116</v>
      </c>
      <c r="E13" s="10">
        <v>427.5</v>
      </c>
      <c r="F13" s="10">
        <v>47.5</v>
      </c>
      <c r="G13" s="11">
        <f t="shared" si="1"/>
        <v>4.959</v>
      </c>
      <c r="H13" s="11">
        <f t="shared" si="2"/>
        <v>0.551</v>
      </c>
      <c r="I13" s="12">
        <f t="shared" si="3"/>
        <v>5.51</v>
      </c>
    </row>
    <row r="14" spans="1:9" ht="43.5" customHeight="1">
      <c r="A14" s="7">
        <v>9</v>
      </c>
      <c r="B14" s="8" t="s">
        <v>18</v>
      </c>
      <c r="C14" s="9">
        <v>279</v>
      </c>
      <c r="D14" s="9">
        <f t="shared" si="0"/>
        <v>21</v>
      </c>
      <c r="E14" s="10">
        <v>427.5</v>
      </c>
      <c r="F14" s="10">
        <v>47.5</v>
      </c>
      <c r="G14" s="11">
        <f>D14*E14/10000</f>
        <v>0.89775</v>
      </c>
      <c r="H14" s="11">
        <f>D14*F14/10000</f>
        <v>0.09975</v>
      </c>
      <c r="I14" s="12">
        <f t="shared" si="3"/>
        <v>0.9975</v>
      </c>
    </row>
    <row r="15" spans="1:9" ht="43.5" customHeight="1">
      <c r="A15" s="7">
        <v>10</v>
      </c>
      <c r="B15" s="8" t="s">
        <v>21</v>
      </c>
      <c r="C15" s="9">
        <v>261</v>
      </c>
      <c r="D15" s="9">
        <f t="shared" si="0"/>
        <v>39</v>
      </c>
      <c r="E15" s="10">
        <v>427.5</v>
      </c>
      <c r="F15" s="10">
        <v>47.5</v>
      </c>
      <c r="G15" s="11">
        <f>D15*E15/10000</f>
        <v>1.66725</v>
      </c>
      <c r="H15" s="11">
        <f>D15*F15/10000</f>
        <v>0.18525</v>
      </c>
      <c r="I15" s="12">
        <f>G15+H15</f>
        <v>1.8524999999999998</v>
      </c>
    </row>
    <row r="16" spans="1:9" ht="35.25" customHeight="1">
      <c r="A16" s="7"/>
      <c r="B16" s="13" t="s">
        <v>2</v>
      </c>
      <c r="C16" s="14">
        <f>SUM(C6:C15)</f>
        <v>1783</v>
      </c>
      <c r="D16" s="14">
        <f>SUM(D6:D15)</f>
        <v>1217</v>
      </c>
      <c r="E16" s="14"/>
      <c r="F16" s="14"/>
      <c r="G16" s="12">
        <f>SUM(G6:G15)</f>
        <v>52.02675</v>
      </c>
      <c r="H16" s="12">
        <f>SUM(H6:H15)</f>
        <v>5.780749999999999</v>
      </c>
      <c r="I16" s="12">
        <f>SUM(I6:I15)</f>
        <v>57.807500000000005</v>
      </c>
    </row>
    <row r="17" spans="1:9" ht="35.25" customHeight="1">
      <c r="A17" s="2"/>
      <c r="B17" s="3"/>
      <c r="C17" s="4"/>
      <c r="D17" s="4"/>
      <c r="E17" s="4"/>
      <c r="F17" s="4"/>
      <c r="G17" s="5"/>
      <c r="H17" s="5"/>
      <c r="I17" s="5"/>
    </row>
  </sheetData>
  <sheetProtection/>
  <mergeCells count="9">
    <mergeCell ref="A2:I2"/>
    <mergeCell ref="A3:C3"/>
    <mergeCell ref="F3:I3"/>
    <mergeCell ref="E4:F4"/>
    <mergeCell ref="G4:I4"/>
    <mergeCell ref="C4:C5"/>
    <mergeCell ref="D4:D5"/>
    <mergeCell ref="B4:B5"/>
    <mergeCell ref="A4:A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2019-11-05T02:57:53Z</cp:lastPrinted>
  <dcterms:created xsi:type="dcterms:W3CDTF">2014-01-03T08:26:21Z</dcterms:created>
  <dcterms:modified xsi:type="dcterms:W3CDTF">2019-11-05T03:04:03Z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