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符合" sheetId="1" r:id="rId1"/>
  </sheets>
  <definedNames>
    <definedName name="_xlnm._FilterDatabase" localSheetId="0" hidden="1">符合!$A$2:$M$45</definedName>
    <definedName name="_xlnm.Print_Titles" localSheetId="0">符合!$1:2</definedName>
    <definedName name="_xlnm.Print_Area" localSheetId="0">符合!$A$1:$M$45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<sst xmlns="http://schemas.openxmlformats.org/spreadsheetml/2006/main" count="266" uniqueCount="133">
  <si>
    <t>宁化县人社局2024年度失业保险支持企业稳定岗位返还（第二期）花名册</t>
  </si>
  <si>
    <t>序号</t>
  </si>
  <si>
    <t>单位名称</t>
  </si>
  <si>
    <t>企业社会信用或组织机构代码</t>
  </si>
  <si>
    <t>2024年初企业参保缴费人数</t>
  </si>
  <si>
    <t>2024年末企业参保缴费人数</t>
  </si>
  <si>
    <t>2024年缴费金额（元）</t>
  </si>
  <si>
    <t>测算裁员率（%）</t>
  </si>
  <si>
    <t>系统测算标准裁员率（%）</t>
  </si>
  <si>
    <t>返还标准</t>
  </si>
  <si>
    <t>企业类型</t>
  </si>
  <si>
    <t>是否严重违反征信</t>
  </si>
  <si>
    <t>返还金额&lt;等于2024年缴费*返还标准&gt;（元）</t>
  </si>
  <si>
    <t>备注</t>
  </si>
  <si>
    <t>宁化宏运物流有限公司</t>
  </si>
  <si>
    <t>91350424671946200F</t>
  </si>
  <si>
    <t>中小微</t>
  </si>
  <si>
    <t>否</t>
  </si>
  <si>
    <t>三明市扬晨食品有限公司</t>
  </si>
  <si>
    <t>91350424741668876N</t>
  </si>
  <si>
    <t>福建佰岁堂医药连锁有限公司</t>
  </si>
  <si>
    <t>91350424MA33WE323H</t>
  </si>
  <si>
    <t>三明市星空户外用品有限公司</t>
  </si>
  <si>
    <t>91350424MA8UQH1H26</t>
  </si>
  <si>
    <t>三明骏良体育用品有限公司</t>
  </si>
  <si>
    <t>91350424MA8T8XC75U</t>
  </si>
  <si>
    <t>福建先信律师事务所</t>
  </si>
  <si>
    <t>31350000MD0275474M</t>
  </si>
  <si>
    <t>律师事务所</t>
  </si>
  <si>
    <t>宁化行洛坑钨矿有限公司</t>
  </si>
  <si>
    <t>91350424766183496K</t>
  </si>
  <si>
    <t>福建省尚恩汇超级市场有限公司</t>
  </si>
  <si>
    <t>91350424MA2YR34R3P</t>
  </si>
  <si>
    <t>27</t>
  </si>
  <si>
    <t>23</t>
  </si>
  <si>
    <t>20</t>
  </si>
  <si>
    <t>福建中恒达建设项目管理有限公司宁化分公司</t>
  </si>
  <si>
    <t>91350424MA324YHL9D</t>
  </si>
  <si>
    <t>3</t>
  </si>
  <si>
    <t>宁化县下埠水电站</t>
  </si>
  <si>
    <t>91350424X11365179E</t>
  </si>
  <si>
    <t>5</t>
  </si>
  <si>
    <t>4</t>
  </si>
  <si>
    <t>宁化县客家建安有限公司</t>
  </si>
  <si>
    <t>913504247395323715</t>
  </si>
  <si>
    <t>21</t>
  </si>
  <si>
    <t>18</t>
  </si>
  <si>
    <t>福建省寻味文化传播有限公司</t>
  </si>
  <si>
    <t>91350424MA31NJM6XM</t>
  </si>
  <si>
    <t>1</t>
  </si>
  <si>
    <t>福建尚果建设工程有限公司</t>
  </si>
  <si>
    <t>91350105MA34B9NM78</t>
  </si>
  <si>
    <t>25</t>
  </si>
  <si>
    <t>三明市翠城物业服务有限公司</t>
  </si>
  <si>
    <t>91350424MA32DY446F</t>
  </si>
  <si>
    <t>2</t>
  </si>
  <si>
    <t>福建卡帅科技有限公司</t>
  </si>
  <si>
    <t>91350424MA34L3AG3W</t>
  </si>
  <si>
    <t>7</t>
  </si>
  <si>
    <t>6</t>
  </si>
  <si>
    <t>三明市中城物业服务有限公司</t>
  </si>
  <si>
    <t>91350424MA31KHM25Q</t>
  </si>
  <si>
    <t>宁化欧普视爵眼视光诊所有限公司</t>
  </si>
  <si>
    <t>91350424MABY3TA23M</t>
  </si>
  <si>
    <t>宁化县城南加油站</t>
  </si>
  <si>
    <t>91350424555090994A</t>
  </si>
  <si>
    <t>哈咖斯（福建）药业有限公司</t>
  </si>
  <si>
    <t>91350424MAC4TJNGX4</t>
  </si>
  <si>
    <t>8</t>
  </si>
  <si>
    <t>19</t>
  </si>
  <si>
    <t>中创敦朴工程咨询有限公司三明分公司</t>
  </si>
  <si>
    <t>91350424MAC413CG3W</t>
  </si>
  <si>
    <t>三明竣达建设工程有限公司</t>
  </si>
  <si>
    <t>91350424075031610Q</t>
  </si>
  <si>
    <t>宁化华侨经济开发区投资有限责任公司</t>
  </si>
  <si>
    <t>91350424676538011K</t>
  </si>
  <si>
    <t>福建京源建设工程有限公司</t>
  </si>
  <si>
    <t>91350424685089895J</t>
  </si>
  <si>
    <t>40</t>
  </si>
  <si>
    <t>44</t>
  </si>
  <si>
    <t>5.5</t>
  </si>
  <si>
    <t>宁化百澎环保科技有限公司</t>
  </si>
  <si>
    <t>91350424MA2YGEFL4X</t>
  </si>
  <si>
    <t>15</t>
  </si>
  <si>
    <t>12</t>
  </si>
  <si>
    <t>宁化县中沙水电站</t>
  </si>
  <si>
    <t>9135042473568786XU</t>
  </si>
  <si>
    <t>三明市立诚电子技术有限公司</t>
  </si>
  <si>
    <t>9135042439957489XN</t>
  </si>
  <si>
    <t>宁化县佳源建材有限公司</t>
  </si>
  <si>
    <t>91350424MA8UJNXW7M</t>
  </si>
  <si>
    <t>宁化县鑫汇建材有限公司</t>
  </si>
  <si>
    <t>91350424MA8UNRJH8K</t>
  </si>
  <si>
    <t>宁化县东方小叮当幼儿园</t>
  </si>
  <si>
    <t>52350424079791449N</t>
  </si>
  <si>
    <t>社会服务机构</t>
  </si>
  <si>
    <t>宁化县开心幼儿园</t>
  </si>
  <si>
    <t>52350424MJY360509N</t>
  </si>
  <si>
    <t>宁化县昇华教育培训中心</t>
  </si>
  <si>
    <t>52350424MJB631426U</t>
  </si>
  <si>
    <t>宁化县卓越教育培训中心</t>
  </si>
  <si>
    <t>52350424MJB631434N</t>
  </si>
  <si>
    <t>宁化县名门世家幼儿园</t>
  </si>
  <si>
    <t>52350424MJB6263529</t>
  </si>
  <si>
    <t>宁化国德医院</t>
  </si>
  <si>
    <t>52350424MJ00514998</t>
  </si>
  <si>
    <t>宁化同欣医院</t>
  </si>
  <si>
    <t>52350424669294477E</t>
  </si>
  <si>
    <t>宁化县国德老年公寓</t>
  </si>
  <si>
    <t>52350424MJY3450695</t>
  </si>
  <si>
    <t>宁化县创业职业培训学校</t>
  </si>
  <si>
    <t>52350424563365644F</t>
  </si>
  <si>
    <t>宁化燕丽新服饰有限公司</t>
  </si>
  <si>
    <t>91350424MA8UJGK38T</t>
  </si>
  <si>
    <t>2112</t>
  </si>
  <si>
    <t>三明广安建筑设备租赁有限公司</t>
  </si>
  <si>
    <t>9135042458750467XB</t>
  </si>
  <si>
    <t>1353</t>
  </si>
  <si>
    <t>三明泓佳服饰有限公司</t>
  </si>
  <si>
    <t>913504245853102818</t>
  </si>
  <si>
    <t>1815</t>
  </si>
  <si>
    <t>福建一笔峰茶业有限公司</t>
  </si>
  <si>
    <t>913504247960520597</t>
  </si>
  <si>
    <t>17</t>
  </si>
  <si>
    <t>16</t>
  </si>
  <si>
    <t>3927</t>
  </si>
  <si>
    <t>福建广电网络集团股份有限公司宁化分公司</t>
  </si>
  <si>
    <t>913504245959872888</t>
  </si>
  <si>
    <t>55</t>
  </si>
  <si>
    <t>52</t>
  </si>
  <si>
    <t>31212.32</t>
  </si>
  <si>
    <t>大型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</si>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</sst>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workbookViewId="0">
      <selection activeCell="C4" sqref="C4"/>
    </sheetView>
  </sheetViews>
  <sheetFormatPr defaultColWidth="9" defaultRowHeight="27.95" customHeight="1"/>
  <cols>
    <col min="1" max="1" width="5" style="1" customWidth="1"/>
    <col min="2" max="2" width="30.6916666666667" style="3" customWidth="1"/>
    <col min="3" max="3" width="32.0416666666667" style="3" customWidth="1"/>
    <col min="4" max="4" width="7" style="1" customWidth="1"/>
    <col min="5" max="5" width="6.66666666666667" style="1" customWidth="1"/>
    <col min="6" max="6" width="14.1083333333333" style="1" customWidth="1"/>
    <col min="7" max="7" width="9.38333333333333" style="4" customWidth="1"/>
    <col min="8" max="8" width="7.55833333333333" style="1" customWidth="1"/>
    <col min="9" max="9" width="5.89166666666667" style="4" customWidth="1"/>
    <col min="10" max="10" width="14.8666666666667" style="5" customWidth="1"/>
    <col min="11" max="11" width="6.14166666666667" style="4" customWidth="1"/>
    <col min="12" max="12" width="10.8916666666667" style="1" customWidth="1"/>
    <col min="13" max="13" width="35.8333333333333" style="6" customWidth="1"/>
    <col min="14" max="16384" width="9" style="1"/>
  </cols>
  <sheetData>
    <row r="1" s="1" customFormat="1" ht="6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0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</row>
    <row r="3" s="2" customFormat="1" ht="37" customHeight="1" spans="1:13">
      <c r="A3" s="10">
        <v>1</v>
      </c>
      <c r="B3" s="10" t="s">
        <v>14</v>
      </c>
      <c r="C3" s="10" t="s">
        <v>15</v>
      </c>
      <c r="D3" s="11">
        <v>31</v>
      </c>
      <c r="E3" s="11">
        <v>29</v>
      </c>
      <c r="F3" s="11">
        <v>11517</v>
      </c>
      <c r="G3" s="12">
        <f>SUM(-(E3-D3)/D3*100)</f>
        <v>6.45161290322581</v>
      </c>
      <c r="H3" s="11">
        <v>20</v>
      </c>
      <c r="I3" s="13">
        <v>0.6</v>
      </c>
      <c r="J3" s="10" t="s">
        <v>16</v>
      </c>
      <c r="K3" s="10" t="s">
        <v>17</v>
      </c>
      <c r="L3" s="14">
        <v>6910.2</v>
      </c>
      <c r="M3" s="10"/>
    </row>
    <row r="4" s="2" customFormat="1" ht="37" customHeight="1" spans="1:13">
      <c r="A4" s="10">
        <v>2</v>
      </c>
      <c r="B4" s="10" t="s">
        <v>18</v>
      </c>
      <c r="C4" s="10" t="s">
        <v>19</v>
      </c>
      <c r="D4" s="11">
        <v>3</v>
      </c>
      <c r="E4" s="11">
        <v>4</v>
      </c>
      <c r="F4" s="11">
        <v>1455.48</v>
      </c>
      <c r="G4" s="12">
        <f>SUM(-(E4-D4)/D4*100)</f>
        <v>-33.3333333333333</v>
      </c>
      <c r="H4" s="11">
        <v>20</v>
      </c>
      <c r="I4" s="13">
        <v>0.6</v>
      </c>
      <c r="J4" s="10" t="s">
        <v>16</v>
      </c>
      <c r="K4" s="10" t="s">
        <v>17</v>
      </c>
      <c r="L4" s="14">
        <v>873.29</v>
      </c>
      <c r="M4" s="10"/>
    </row>
    <row r="5" s="2" customFormat="1" ht="37" customHeight="1" spans="1:13">
      <c r="A5" s="10">
        <v>3</v>
      </c>
      <c r="B5" s="10" t="s">
        <v>20</v>
      </c>
      <c r="C5" s="10" t="s">
        <v>21</v>
      </c>
      <c r="D5" s="11">
        <v>119</v>
      </c>
      <c r="E5" s="11">
        <v>130</v>
      </c>
      <c r="F5" s="11">
        <v>50127</v>
      </c>
      <c r="G5" s="12">
        <f>SUM(-(E5-D5)/D5*100)</f>
        <v>-9.2436974789916</v>
      </c>
      <c r="H5" s="11">
        <v>5.5</v>
      </c>
      <c r="I5" s="13">
        <v>0.6</v>
      </c>
      <c r="J5" s="10" t="s">
        <v>16</v>
      </c>
      <c r="K5" s="10" t="s">
        <v>17</v>
      </c>
      <c r="L5" s="14">
        <v>30076.2</v>
      </c>
      <c r="M5" s="10"/>
    </row>
    <row r="6" s="2" customFormat="1" ht="37" customHeight="1" spans="1:13">
      <c r="A6" s="10">
        <v>4</v>
      </c>
      <c r="B6" s="10" t="s">
        <v>22</v>
      </c>
      <c r="C6" s="10" t="s">
        <v>23</v>
      </c>
      <c r="D6" s="11">
        <v>3</v>
      </c>
      <c r="E6" s="11">
        <v>4</v>
      </c>
      <c r="F6" s="11">
        <v>924</v>
      </c>
      <c r="G6" s="12">
        <f>SUM(-(E6-D6)/D6*100)</f>
        <v>-33.3333333333333</v>
      </c>
      <c r="H6" s="11">
        <v>20</v>
      </c>
      <c r="I6" s="13">
        <v>0.6</v>
      </c>
      <c r="J6" s="10" t="s">
        <v>16</v>
      </c>
      <c r="K6" s="10" t="s">
        <v>17</v>
      </c>
      <c r="L6" s="14">
        <v>554.4</v>
      </c>
      <c r="M6" s="10"/>
    </row>
    <row r="7" s="2" customFormat="1" ht="37" customHeight="1" spans="1:13">
      <c r="A7" s="10">
        <v>5</v>
      </c>
      <c r="B7" s="10" t="s">
        <v>24</v>
      </c>
      <c r="C7" s="10" t="s">
        <v>25</v>
      </c>
      <c r="D7" s="11">
        <v>8</v>
      </c>
      <c r="E7" s="11">
        <v>11</v>
      </c>
      <c r="F7" s="11">
        <v>4092</v>
      </c>
      <c r="G7" s="12">
        <f>SUM(-(E7-D7)/D7*100)</f>
        <v>-37.5</v>
      </c>
      <c r="H7" s="11">
        <v>20</v>
      </c>
      <c r="I7" s="13">
        <v>0.6</v>
      </c>
      <c r="J7" s="10" t="s">
        <v>16</v>
      </c>
      <c r="K7" s="10" t="s">
        <v>17</v>
      </c>
      <c r="L7" s="14">
        <v>2455.2</v>
      </c>
      <c r="M7" s="10"/>
    </row>
    <row r="8" s="2" customFormat="1" ht="37" customHeight="1" spans="1:13">
      <c r="A8" s="10">
        <v>6</v>
      </c>
      <c r="B8" s="10" t="s">
        <v>26</v>
      </c>
      <c r="C8" s="10" t="s">
        <v>27</v>
      </c>
      <c r="D8" s="11">
        <v>5</v>
      </c>
      <c r="E8" s="11">
        <v>5</v>
      </c>
      <c r="F8" s="11">
        <v>2118</v>
      </c>
      <c r="G8" s="12">
        <f>SUM(-(E8-D8)/D8*100)</f>
        <v>0</v>
      </c>
      <c r="H8" s="11">
        <v>20</v>
      </c>
      <c r="I8" s="13">
        <v>0.6</v>
      </c>
      <c r="J8" s="10" t="s">
        <v>28</v>
      </c>
      <c r="K8" s="10" t="s">
        <v>17</v>
      </c>
      <c r="L8" s="14">
        <v>1270.8</v>
      </c>
      <c r="M8" s="10"/>
    </row>
    <row r="9" s="2" customFormat="1" ht="37" customHeight="1" spans="1:13">
      <c r="A9" s="10">
        <v>7</v>
      </c>
      <c r="B9" s="10" t="s">
        <v>29</v>
      </c>
      <c r="C9" s="10" t="s">
        <v>30</v>
      </c>
      <c r="D9" s="11">
        <v>578</v>
      </c>
      <c r="E9" s="11">
        <v>645</v>
      </c>
      <c r="F9" s="11">
        <v>339900.52</v>
      </c>
      <c r="G9" s="12">
        <f>SUM(-(E9-D9)/D9*100)</f>
        <v>-11.5916955017301</v>
      </c>
      <c r="H9" s="11">
        <v>5.5</v>
      </c>
      <c r="I9" s="13">
        <v>0.6</v>
      </c>
      <c r="J9" s="10" t="s">
        <v>16</v>
      </c>
      <c r="K9" s="10" t="s">
        <v>17</v>
      </c>
      <c r="L9" s="14">
        <v>203940.31</v>
      </c>
      <c r="M9" s="10"/>
    </row>
    <row r="10" s="2" customFormat="1" ht="37" customHeight="1" spans="1:13">
      <c r="A10" s="10">
        <v>8</v>
      </c>
      <c r="B10" s="15" t="s">
        <v>31</v>
      </c>
      <c r="C10" s="16" t="s">
        <v>32</v>
      </c>
      <c r="D10" s="16" t="s">
        <v>33</v>
      </c>
      <c r="E10" s="16" t="s">
        <v>34</v>
      </c>
      <c r="F10" s="17">
        <v>9879</v>
      </c>
      <c r="G10" s="12">
        <f>SUM(-(E10-D10)/D10*100)</f>
        <v>14.8148148148148</v>
      </c>
      <c r="H10" s="16" t="s">
        <v>35</v>
      </c>
      <c r="I10" s="13">
        <v>0.6</v>
      </c>
      <c r="J10" s="10" t="s">
        <v>16</v>
      </c>
      <c r="K10" s="10" t="s">
        <v>17</v>
      </c>
      <c r="L10" s="17">
        <v>5927.4</v>
      </c>
      <c r="M10" s="18"/>
    </row>
    <row r="11" s="2" customFormat="1" ht="37" customHeight="1" spans="1:13">
      <c r="A11" s="10">
        <v>9</v>
      </c>
      <c r="B11" s="15" t="s">
        <v>36</v>
      </c>
      <c r="C11" s="16" t="s">
        <v>37</v>
      </c>
      <c r="D11" s="16" t="s">
        <v>38</v>
      </c>
      <c r="E11" s="16" t="s">
        <v>38</v>
      </c>
      <c r="F11" s="17">
        <v>1023</v>
      </c>
      <c r="G11" s="12">
        <f>SUM(-(E11-D11)/D11*100)</f>
        <v>0</v>
      </c>
      <c r="H11" s="16" t="s">
        <v>35</v>
      </c>
      <c r="I11" s="13">
        <v>0.6</v>
      </c>
      <c r="J11" s="10" t="s">
        <v>16</v>
      </c>
      <c r="K11" s="10" t="s">
        <v>17</v>
      </c>
      <c r="L11" s="17">
        <v>613.8</v>
      </c>
      <c r="M11" s="18"/>
    </row>
    <row r="12" s="2" customFormat="1" ht="37" customHeight="1" spans="1:13">
      <c r="A12" s="10">
        <v>10</v>
      </c>
      <c r="B12" s="15" t="s">
        <v>39</v>
      </c>
      <c r="C12" s="16" t="s">
        <v>40</v>
      </c>
      <c r="D12" s="16" t="s">
        <v>41</v>
      </c>
      <c r="E12" s="16" t="s">
        <v>42</v>
      </c>
      <c r="F12" s="17">
        <v>1683</v>
      </c>
      <c r="G12" s="12">
        <f>SUM(-(E12-D12)/D12*100)</f>
        <v>20</v>
      </c>
      <c r="H12" s="16" t="s">
        <v>35</v>
      </c>
      <c r="I12" s="13">
        <v>0.6</v>
      </c>
      <c r="J12" s="10" t="s">
        <v>16</v>
      </c>
      <c r="K12" s="10" t="s">
        <v>17</v>
      </c>
      <c r="L12" s="17">
        <v>1009.8</v>
      </c>
      <c r="M12" s="18"/>
    </row>
    <row r="13" s="2" customFormat="1" ht="37" customHeight="1" spans="1:13">
      <c r="A13" s="10">
        <v>11</v>
      </c>
      <c r="B13" s="15" t="s">
        <v>43</v>
      </c>
      <c r="C13" s="16" t="s">
        <v>44</v>
      </c>
      <c r="D13" s="16" t="s">
        <v>45</v>
      </c>
      <c r="E13" s="16" t="s">
        <v>46</v>
      </c>
      <c r="F13" s="17">
        <v>2046</v>
      </c>
      <c r="G13" s="12">
        <f>SUM(-(E13-D13)/D13*100)</f>
        <v>14.2857142857143</v>
      </c>
      <c r="H13" s="16" t="s">
        <v>35</v>
      </c>
      <c r="I13" s="13">
        <v>0.6</v>
      </c>
      <c r="J13" s="10" t="s">
        <v>16</v>
      </c>
      <c r="K13" s="10" t="s">
        <v>17</v>
      </c>
      <c r="L13" s="17">
        <v>1227.6</v>
      </c>
      <c r="M13" s="18"/>
    </row>
    <row r="14" s="2" customFormat="1" ht="37" customHeight="1" spans="1:13">
      <c r="A14" s="10">
        <v>12</v>
      </c>
      <c r="B14" s="15" t="s">
        <v>47</v>
      </c>
      <c r="C14" s="16" t="s">
        <v>48</v>
      </c>
      <c r="D14" s="16" t="s">
        <v>49</v>
      </c>
      <c r="E14" s="16" t="s">
        <v>49</v>
      </c>
      <c r="F14" s="17">
        <v>396</v>
      </c>
      <c r="G14" s="12">
        <f>SUM(-(E14-D14)/D14*100)</f>
        <v>0</v>
      </c>
      <c r="H14" s="16" t="s">
        <v>35</v>
      </c>
      <c r="I14" s="13">
        <v>0.6</v>
      </c>
      <c r="J14" s="10" t="s">
        <v>16</v>
      </c>
      <c r="K14" s="10" t="s">
        <v>17</v>
      </c>
      <c r="L14" s="17">
        <v>237.6</v>
      </c>
      <c r="M14" s="18"/>
    </row>
    <row r="15" s="2" customFormat="1" ht="37" customHeight="1" spans="1:13">
      <c r="A15" s="10">
        <v>13</v>
      </c>
      <c r="B15" s="15" t="s">
        <v>50</v>
      </c>
      <c r="C15" s="16" t="s">
        <v>51</v>
      </c>
      <c r="D15" s="16" t="s">
        <v>52</v>
      </c>
      <c r="E15" s="16" t="s">
        <v>45</v>
      </c>
      <c r="F15" s="17">
        <v>8844</v>
      </c>
      <c r="G15" s="12">
        <f>SUM(-(E15-D15)/D15*100)</f>
        <v>16</v>
      </c>
      <c r="H15" s="16" t="s">
        <v>35</v>
      </c>
      <c r="I15" s="13">
        <v>0.6</v>
      </c>
      <c r="J15" s="10" t="s">
        <v>16</v>
      </c>
      <c r="K15" s="10" t="s">
        <v>17</v>
      </c>
      <c r="L15" s="17">
        <v>5306.4</v>
      </c>
      <c r="M15" s="18"/>
    </row>
    <row r="16" s="2" customFormat="1" ht="37" customHeight="1" spans="1:13">
      <c r="A16" s="10">
        <v>14</v>
      </c>
      <c r="B16" s="15" t="s">
        <v>53</v>
      </c>
      <c r="C16" s="16" t="s">
        <v>54</v>
      </c>
      <c r="D16" s="16" t="s">
        <v>55</v>
      </c>
      <c r="E16" s="16" t="s">
        <v>55</v>
      </c>
      <c r="F16" s="17">
        <v>840</v>
      </c>
      <c r="G16" s="12">
        <f>SUM(-(E16-D16)/D16*100)</f>
        <v>0</v>
      </c>
      <c r="H16" s="16" t="s">
        <v>35</v>
      </c>
      <c r="I16" s="13">
        <v>0.6</v>
      </c>
      <c r="J16" s="10" t="s">
        <v>16</v>
      </c>
      <c r="K16" s="10" t="s">
        <v>17</v>
      </c>
      <c r="L16" s="17">
        <v>504</v>
      </c>
      <c r="M16" s="18"/>
    </row>
    <row r="17" s="2" customFormat="1" ht="37" customHeight="1" spans="1:13">
      <c r="A17" s="10">
        <v>15</v>
      </c>
      <c r="B17" s="15" t="s">
        <v>56</v>
      </c>
      <c r="C17" s="16" t="s">
        <v>57</v>
      </c>
      <c r="D17" s="16" t="s">
        <v>58</v>
      </c>
      <c r="E17" s="16" t="s">
        <v>59</v>
      </c>
      <c r="F17" s="17">
        <v>2409</v>
      </c>
      <c r="G17" s="12">
        <f>SUM(-(E17-D17)/D17*100)</f>
        <v>14.2857142857143</v>
      </c>
      <c r="H17" s="16" t="s">
        <v>35</v>
      </c>
      <c r="I17" s="13">
        <v>0.6</v>
      </c>
      <c r="J17" s="10" t="s">
        <v>16</v>
      </c>
      <c r="K17" s="10" t="s">
        <v>17</v>
      </c>
      <c r="L17" s="17">
        <v>1445.4</v>
      </c>
      <c r="M17" s="18"/>
    </row>
    <row r="18" s="2" customFormat="1" ht="37" customHeight="1" spans="1:13">
      <c r="A18" s="10">
        <v>16</v>
      </c>
      <c r="B18" s="15" t="s">
        <v>60</v>
      </c>
      <c r="C18" s="16" t="s">
        <v>61</v>
      </c>
      <c r="D18" s="16" t="s">
        <v>49</v>
      </c>
      <c r="E18" s="16" t="s">
        <v>49</v>
      </c>
      <c r="F18" s="17">
        <v>627</v>
      </c>
      <c r="G18" s="12">
        <f t="shared" ref="G18:G31" si="0">SUM(-(E18-D18)/D18*100)</f>
        <v>0</v>
      </c>
      <c r="H18" s="16" t="s">
        <v>35</v>
      </c>
      <c r="I18" s="13">
        <v>0.6</v>
      </c>
      <c r="J18" s="10" t="s">
        <v>16</v>
      </c>
      <c r="K18" s="10" t="s">
        <v>17</v>
      </c>
      <c r="L18" s="17">
        <v>376.2</v>
      </c>
      <c r="M18" s="18"/>
    </row>
    <row r="19" s="2" customFormat="1" ht="37" customHeight="1" spans="1:13">
      <c r="A19" s="10">
        <v>17</v>
      </c>
      <c r="B19" s="15" t="s">
        <v>62</v>
      </c>
      <c r="C19" s="16" t="s">
        <v>63</v>
      </c>
      <c r="D19" s="16" t="s">
        <v>41</v>
      </c>
      <c r="E19" s="16" t="s">
        <v>42</v>
      </c>
      <c r="F19" s="17">
        <v>1848</v>
      </c>
      <c r="G19" s="12">
        <f t="shared" si="0"/>
        <v>20</v>
      </c>
      <c r="H19" s="16" t="s">
        <v>35</v>
      </c>
      <c r="I19" s="13">
        <v>0.6</v>
      </c>
      <c r="J19" s="10" t="s">
        <v>16</v>
      </c>
      <c r="K19" s="10" t="s">
        <v>17</v>
      </c>
      <c r="L19" s="17">
        <v>1108.8</v>
      </c>
      <c r="M19" s="18"/>
    </row>
    <row r="20" s="2" customFormat="1" ht="37" customHeight="1" spans="1:13">
      <c r="A20" s="10">
        <v>18</v>
      </c>
      <c r="B20" s="15" t="s">
        <v>64</v>
      </c>
      <c r="C20" s="16" t="s">
        <v>65</v>
      </c>
      <c r="D20" s="16" t="s">
        <v>58</v>
      </c>
      <c r="E20" s="16" t="s">
        <v>58</v>
      </c>
      <c r="F20" s="17">
        <v>2706</v>
      </c>
      <c r="G20" s="12">
        <f t="shared" si="0"/>
        <v>0</v>
      </c>
      <c r="H20" s="16" t="s">
        <v>35</v>
      </c>
      <c r="I20" s="13">
        <v>0.6</v>
      </c>
      <c r="J20" s="10" t="s">
        <v>16</v>
      </c>
      <c r="K20" s="10" t="s">
        <v>17</v>
      </c>
      <c r="L20" s="17">
        <v>1623.6</v>
      </c>
      <c r="M20" s="18"/>
    </row>
    <row r="21" s="2" customFormat="1" ht="37" customHeight="1" spans="1:13">
      <c r="A21" s="10">
        <v>19</v>
      </c>
      <c r="B21" s="15" t="s">
        <v>66</v>
      </c>
      <c r="C21" s="16" t="s">
        <v>67</v>
      </c>
      <c r="D21" s="16" t="s">
        <v>68</v>
      </c>
      <c r="E21" s="16" t="s">
        <v>69</v>
      </c>
      <c r="F21" s="17">
        <v>4818</v>
      </c>
      <c r="G21" s="12">
        <f t="shared" si="0"/>
        <v>-137.5</v>
      </c>
      <c r="H21" s="16" t="s">
        <v>35</v>
      </c>
      <c r="I21" s="13">
        <v>0.6</v>
      </c>
      <c r="J21" s="10" t="s">
        <v>16</v>
      </c>
      <c r="K21" s="10" t="s">
        <v>17</v>
      </c>
      <c r="L21" s="17">
        <v>2890.8</v>
      </c>
      <c r="M21" s="18"/>
    </row>
    <row r="22" s="2" customFormat="1" ht="37" customHeight="1" spans="1:13">
      <c r="A22" s="10">
        <v>20</v>
      </c>
      <c r="B22" s="15" t="s">
        <v>70</v>
      </c>
      <c r="C22" s="16" t="s">
        <v>71</v>
      </c>
      <c r="D22" s="16" t="s">
        <v>41</v>
      </c>
      <c r="E22" s="16" t="s">
        <v>42</v>
      </c>
      <c r="F22" s="17">
        <v>1914</v>
      </c>
      <c r="G22" s="12">
        <f t="shared" si="0"/>
        <v>20</v>
      </c>
      <c r="H22" s="16" t="s">
        <v>35</v>
      </c>
      <c r="I22" s="13">
        <v>0.6</v>
      </c>
      <c r="J22" s="10" t="s">
        <v>16</v>
      </c>
      <c r="K22" s="10" t="s">
        <v>17</v>
      </c>
      <c r="L22" s="17">
        <v>1148.4</v>
      </c>
      <c r="M22" s="18"/>
    </row>
    <row r="23" s="2" customFormat="1" ht="37" customHeight="1" spans="1:13">
      <c r="A23" s="10">
        <v>21</v>
      </c>
      <c r="B23" s="15" t="s">
        <v>72</v>
      </c>
      <c r="C23" s="16" t="s">
        <v>73</v>
      </c>
      <c r="D23" s="16" t="s">
        <v>55</v>
      </c>
      <c r="E23" s="16" t="s">
        <v>55</v>
      </c>
      <c r="F23" s="17">
        <v>726</v>
      </c>
      <c r="G23" s="12">
        <f t="shared" si="0"/>
        <v>0</v>
      </c>
      <c r="H23" s="16" t="s">
        <v>35</v>
      </c>
      <c r="I23" s="13">
        <v>0.6</v>
      </c>
      <c r="J23" s="10" t="s">
        <v>16</v>
      </c>
      <c r="K23" s="10" t="s">
        <v>17</v>
      </c>
      <c r="L23" s="17">
        <v>435.6</v>
      </c>
      <c r="M23" s="18"/>
    </row>
    <row r="24" s="2" customFormat="1" ht="37" customHeight="1" spans="1:13">
      <c r="A24" s="10">
        <v>22</v>
      </c>
      <c r="B24" s="15" t="s">
        <v>74</v>
      </c>
      <c r="C24" s="16" t="s">
        <v>75</v>
      </c>
      <c r="D24" s="16" t="s">
        <v>42</v>
      </c>
      <c r="E24" s="16" t="s">
        <v>42</v>
      </c>
      <c r="F24" s="17">
        <v>1188</v>
      </c>
      <c r="G24" s="12">
        <f t="shared" si="0"/>
        <v>0</v>
      </c>
      <c r="H24" s="16" t="s">
        <v>35</v>
      </c>
      <c r="I24" s="13">
        <v>0.6</v>
      </c>
      <c r="J24" s="10" t="s">
        <v>16</v>
      </c>
      <c r="K24" s="10" t="s">
        <v>17</v>
      </c>
      <c r="L24" s="17">
        <v>712.8</v>
      </c>
      <c r="M24" s="18"/>
    </row>
    <row r="25" s="2" customFormat="1" ht="37" customHeight="1" spans="1:13">
      <c r="A25" s="10">
        <v>23</v>
      </c>
      <c r="B25" s="15" t="s">
        <v>76</v>
      </c>
      <c r="C25" s="16" t="s">
        <v>77</v>
      </c>
      <c r="D25" s="16" t="s">
        <v>78</v>
      </c>
      <c r="E25" s="16" t="s">
        <v>79</v>
      </c>
      <c r="F25" s="17">
        <v>16236</v>
      </c>
      <c r="G25" s="12">
        <f t="shared" si="0"/>
        <v>-10</v>
      </c>
      <c r="H25" s="16" t="s">
        <v>80</v>
      </c>
      <c r="I25" s="13">
        <v>0.6</v>
      </c>
      <c r="J25" s="10" t="s">
        <v>16</v>
      </c>
      <c r="K25" s="10" t="s">
        <v>17</v>
      </c>
      <c r="L25" s="17">
        <v>9741.6</v>
      </c>
      <c r="M25" s="18"/>
    </row>
    <row r="26" s="2" customFormat="1" ht="37" customHeight="1" spans="1:13">
      <c r="A26" s="10">
        <v>24</v>
      </c>
      <c r="B26" s="15" t="s">
        <v>81</v>
      </c>
      <c r="C26" s="16" t="s">
        <v>82</v>
      </c>
      <c r="D26" s="16" t="s">
        <v>83</v>
      </c>
      <c r="E26" s="16" t="s">
        <v>84</v>
      </c>
      <c r="F26" s="17">
        <v>5511</v>
      </c>
      <c r="G26" s="12">
        <f t="shared" si="0"/>
        <v>20</v>
      </c>
      <c r="H26" s="16" t="s">
        <v>35</v>
      </c>
      <c r="I26" s="13">
        <v>0.6</v>
      </c>
      <c r="J26" s="10" t="s">
        <v>16</v>
      </c>
      <c r="K26" s="10" t="s">
        <v>17</v>
      </c>
      <c r="L26" s="17">
        <v>3306.6</v>
      </c>
      <c r="M26" s="18"/>
    </row>
    <row r="27" s="2" customFormat="1" ht="37" customHeight="1" spans="1:13">
      <c r="A27" s="10">
        <v>25</v>
      </c>
      <c r="B27" s="15" t="s">
        <v>85</v>
      </c>
      <c r="C27" s="16" t="s">
        <v>86</v>
      </c>
      <c r="D27" s="16" t="s">
        <v>49</v>
      </c>
      <c r="E27" s="16" t="s">
        <v>49</v>
      </c>
      <c r="F27" s="17">
        <v>396</v>
      </c>
      <c r="G27" s="12">
        <f t="shared" si="0"/>
        <v>0</v>
      </c>
      <c r="H27" s="16" t="s">
        <v>35</v>
      </c>
      <c r="I27" s="13">
        <v>0.6</v>
      </c>
      <c r="J27" s="10" t="s">
        <v>16</v>
      </c>
      <c r="K27" s="10" t="s">
        <v>17</v>
      </c>
      <c r="L27" s="17">
        <v>237.6</v>
      </c>
      <c r="M27" s="18"/>
    </row>
    <row r="28" s="2" customFormat="1" ht="37" customHeight="1" spans="1:13">
      <c r="A28" s="10">
        <v>26</v>
      </c>
      <c r="B28" s="15" t="s">
        <v>87</v>
      </c>
      <c r="C28" s="16" t="s">
        <v>88</v>
      </c>
      <c r="D28" s="16" t="s">
        <v>49</v>
      </c>
      <c r="E28" s="16" t="s">
        <v>49</v>
      </c>
      <c r="F28" s="17">
        <v>363</v>
      </c>
      <c r="G28" s="12">
        <f t="shared" si="0"/>
        <v>0</v>
      </c>
      <c r="H28" s="16" t="s">
        <v>35</v>
      </c>
      <c r="I28" s="13">
        <v>0.6</v>
      </c>
      <c r="J28" s="10" t="s">
        <v>16</v>
      </c>
      <c r="K28" s="10" t="s">
        <v>17</v>
      </c>
      <c r="L28" s="17">
        <v>217.8</v>
      </c>
      <c r="M28" s="18"/>
    </row>
    <row r="29" s="2" customFormat="1" ht="37" customHeight="1" spans="1:13">
      <c r="A29" s="10">
        <v>27</v>
      </c>
      <c r="B29" s="15" t="s">
        <v>89</v>
      </c>
      <c r="C29" s="16" t="s">
        <v>90</v>
      </c>
      <c r="D29" s="16" t="s">
        <v>55</v>
      </c>
      <c r="E29" s="16" t="s">
        <v>55</v>
      </c>
      <c r="F29" s="17">
        <v>726</v>
      </c>
      <c r="G29" s="12">
        <f t="shared" si="0"/>
        <v>0</v>
      </c>
      <c r="H29" s="16" t="s">
        <v>35</v>
      </c>
      <c r="I29" s="13">
        <v>0.6</v>
      </c>
      <c r="J29" s="10" t="s">
        <v>16</v>
      </c>
      <c r="K29" s="10" t="s">
        <v>17</v>
      </c>
      <c r="L29" s="17">
        <v>435.6</v>
      </c>
      <c r="M29" s="10"/>
    </row>
    <row r="30" s="2" customFormat="1" ht="37" customHeight="1" spans="1:13">
      <c r="A30" s="10">
        <v>28</v>
      </c>
      <c r="B30" s="15" t="s">
        <v>91</v>
      </c>
      <c r="C30" s="16" t="s">
        <v>92</v>
      </c>
      <c r="D30" s="16" t="s">
        <v>49</v>
      </c>
      <c r="E30" s="16" t="s">
        <v>49</v>
      </c>
      <c r="F30" s="17">
        <v>396</v>
      </c>
      <c r="G30" s="12">
        <f t="shared" si="0"/>
        <v>0</v>
      </c>
      <c r="H30" s="16" t="s">
        <v>35</v>
      </c>
      <c r="I30" s="13">
        <v>0.6</v>
      </c>
      <c r="J30" s="10" t="s">
        <v>16</v>
      </c>
      <c r="K30" s="10" t="s">
        <v>17</v>
      </c>
      <c r="L30" s="17">
        <v>237.6</v>
      </c>
      <c r="M30" s="10"/>
    </row>
    <row r="31" s="2" customFormat="1" ht="37" customHeight="1" spans="1:13">
      <c r="A31" s="10">
        <v>29</v>
      </c>
      <c r="B31" s="10" t="s">
        <v>93</v>
      </c>
      <c r="C31" s="10" t="s">
        <v>94</v>
      </c>
      <c r="D31" s="11">
        <v>12</v>
      </c>
      <c r="E31" s="11">
        <v>10</v>
      </c>
      <c r="F31" s="11">
        <v>4653</v>
      </c>
      <c r="G31" s="12">
        <f t="shared" ref="G31:G45" si="1">SUM(-(E31-D31)/D31*100)</f>
        <v>16.6666666666667</v>
      </c>
      <c r="H31" s="11">
        <v>20</v>
      </c>
      <c r="I31" s="13">
        <v>0.6</v>
      </c>
      <c r="J31" s="10" t="s">
        <v>95</v>
      </c>
      <c r="K31" s="10" t="s">
        <v>17</v>
      </c>
      <c r="L31" s="14">
        <v>2791.8</v>
      </c>
      <c r="M31" s="10"/>
    </row>
    <row r="32" s="2" customFormat="1" ht="37" customHeight="1" spans="1:13">
      <c r="A32" s="10">
        <v>30</v>
      </c>
      <c r="B32" s="10" t="s">
        <v>96</v>
      </c>
      <c r="C32" s="10" t="s">
        <v>97</v>
      </c>
      <c r="D32" s="11">
        <v>6</v>
      </c>
      <c r="E32" s="11">
        <v>8</v>
      </c>
      <c r="F32" s="11">
        <v>2706</v>
      </c>
      <c r="G32" s="12">
        <f t="shared" si="1"/>
        <v>-33.3333333333333</v>
      </c>
      <c r="H32" s="11">
        <v>20</v>
      </c>
      <c r="I32" s="13">
        <v>0.6</v>
      </c>
      <c r="J32" s="10" t="s">
        <v>95</v>
      </c>
      <c r="K32" s="10" t="s">
        <v>17</v>
      </c>
      <c r="L32" s="14">
        <v>1623.6</v>
      </c>
      <c r="M32" s="18"/>
    </row>
    <row r="33" s="2" customFormat="1" ht="37" customHeight="1" spans="1:13">
      <c r="A33" s="10">
        <v>31</v>
      </c>
      <c r="B33" s="10" t="s">
        <v>98</v>
      </c>
      <c r="C33" s="10" t="s">
        <v>99</v>
      </c>
      <c r="D33" s="11">
        <v>12</v>
      </c>
      <c r="E33" s="11">
        <v>17</v>
      </c>
      <c r="F33" s="11">
        <v>6897</v>
      </c>
      <c r="G33" s="12">
        <f t="shared" si="1"/>
        <v>-41.6666666666667</v>
      </c>
      <c r="H33" s="11">
        <v>20</v>
      </c>
      <c r="I33" s="13">
        <v>0.6</v>
      </c>
      <c r="J33" s="10" t="s">
        <v>95</v>
      </c>
      <c r="K33" s="10" t="s">
        <v>17</v>
      </c>
      <c r="L33" s="14">
        <v>4138.2</v>
      </c>
      <c r="M33" s="18"/>
    </row>
    <row r="34" s="2" customFormat="1" ht="37" customHeight="1" spans="1:13">
      <c r="A34" s="10">
        <v>32</v>
      </c>
      <c r="B34" s="10" t="s">
        <v>100</v>
      </c>
      <c r="C34" s="10" t="s">
        <v>101</v>
      </c>
      <c r="D34" s="11">
        <v>30</v>
      </c>
      <c r="E34" s="11">
        <v>36</v>
      </c>
      <c r="F34" s="11">
        <v>13101</v>
      </c>
      <c r="G34" s="12">
        <f t="shared" si="1"/>
        <v>-20</v>
      </c>
      <c r="H34" s="11">
        <v>5.5</v>
      </c>
      <c r="I34" s="13">
        <v>0.6</v>
      </c>
      <c r="J34" s="10" t="s">
        <v>95</v>
      </c>
      <c r="K34" s="10" t="s">
        <v>17</v>
      </c>
      <c r="L34" s="14">
        <v>7860.6</v>
      </c>
      <c r="M34" s="18"/>
    </row>
    <row r="35" s="2" customFormat="1" ht="37" customHeight="1" spans="1:13">
      <c r="A35" s="10">
        <v>33</v>
      </c>
      <c r="B35" s="10" t="s">
        <v>102</v>
      </c>
      <c r="C35" s="10" t="s">
        <v>103</v>
      </c>
      <c r="D35" s="11">
        <v>10</v>
      </c>
      <c r="E35" s="11">
        <v>14</v>
      </c>
      <c r="F35" s="11">
        <v>5478</v>
      </c>
      <c r="G35" s="12">
        <f t="shared" si="1"/>
        <v>-40</v>
      </c>
      <c r="H35" s="11">
        <v>20</v>
      </c>
      <c r="I35" s="13">
        <v>0.6</v>
      </c>
      <c r="J35" s="10" t="s">
        <v>95</v>
      </c>
      <c r="K35" s="10" t="s">
        <v>17</v>
      </c>
      <c r="L35" s="14">
        <v>3286.8</v>
      </c>
      <c r="M35" s="18"/>
    </row>
    <row r="36" s="2" customFormat="1" ht="37" customHeight="1" spans="1:13">
      <c r="A36" s="10">
        <v>34</v>
      </c>
      <c r="B36" s="10" t="s">
        <v>104</v>
      </c>
      <c r="C36" s="10" t="s">
        <v>105</v>
      </c>
      <c r="D36" s="11">
        <v>8</v>
      </c>
      <c r="E36" s="11">
        <v>9</v>
      </c>
      <c r="F36" s="11">
        <v>3809</v>
      </c>
      <c r="G36" s="12">
        <f t="shared" si="1"/>
        <v>-12.5</v>
      </c>
      <c r="H36" s="11">
        <v>20</v>
      </c>
      <c r="I36" s="13">
        <v>0.6</v>
      </c>
      <c r="J36" s="10" t="s">
        <v>95</v>
      </c>
      <c r="K36" s="10" t="s">
        <v>17</v>
      </c>
      <c r="L36" s="14">
        <v>2285.4</v>
      </c>
      <c r="M36" s="18"/>
    </row>
    <row r="37" s="2" customFormat="1" ht="37" customHeight="1" spans="1:13">
      <c r="A37" s="10">
        <v>35</v>
      </c>
      <c r="B37" s="10" t="s">
        <v>106</v>
      </c>
      <c r="C37" s="10" t="s">
        <v>107</v>
      </c>
      <c r="D37" s="11">
        <v>28</v>
      </c>
      <c r="E37" s="11">
        <v>30</v>
      </c>
      <c r="F37" s="11">
        <v>11420.6</v>
      </c>
      <c r="G37" s="12">
        <f t="shared" si="1"/>
        <v>-7.14285714285714</v>
      </c>
      <c r="H37" s="11">
        <v>20</v>
      </c>
      <c r="I37" s="13">
        <v>0.6</v>
      </c>
      <c r="J37" s="10" t="s">
        <v>95</v>
      </c>
      <c r="K37" s="10" t="s">
        <v>17</v>
      </c>
      <c r="L37" s="14">
        <v>6852.36</v>
      </c>
      <c r="M37" s="18"/>
    </row>
    <row r="38" s="2" customFormat="1" ht="37" customHeight="1" spans="1:13">
      <c r="A38" s="10">
        <v>36</v>
      </c>
      <c r="B38" s="10" t="s">
        <v>108</v>
      </c>
      <c r="C38" s="10" t="s">
        <v>109</v>
      </c>
      <c r="D38" s="11">
        <v>8</v>
      </c>
      <c r="E38" s="11">
        <v>12</v>
      </c>
      <c r="F38" s="11">
        <v>4224</v>
      </c>
      <c r="G38" s="12">
        <f t="shared" si="1"/>
        <v>-50</v>
      </c>
      <c r="H38" s="11">
        <v>20</v>
      </c>
      <c r="I38" s="13">
        <v>0.6</v>
      </c>
      <c r="J38" s="10" t="s">
        <v>95</v>
      </c>
      <c r="K38" s="10" t="s">
        <v>17</v>
      </c>
      <c r="L38" s="14">
        <v>2534.4</v>
      </c>
      <c r="M38" s="18"/>
    </row>
    <row r="39" s="2" customFormat="1" ht="37" customHeight="1" spans="1:13">
      <c r="A39" s="10">
        <v>37</v>
      </c>
      <c r="B39" s="10" t="s">
        <v>110</v>
      </c>
      <c r="C39" s="10" t="s">
        <v>111</v>
      </c>
      <c r="D39" s="11">
        <v>1</v>
      </c>
      <c r="E39" s="11">
        <v>2</v>
      </c>
      <c r="F39" s="11">
        <v>627</v>
      </c>
      <c r="G39" s="12">
        <f t="shared" si="1"/>
        <v>-100</v>
      </c>
      <c r="H39" s="11">
        <v>20</v>
      </c>
      <c r="I39" s="13">
        <v>0.6</v>
      </c>
      <c r="J39" s="10" t="s">
        <v>95</v>
      </c>
      <c r="K39" s="10" t="s">
        <v>17</v>
      </c>
      <c r="L39" s="14">
        <v>376.2</v>
      </c>
      <c r="M39" s="18"/>
    </row>
    <row r="40" s="2" customFormat="1" ht="37" customHeight="1" spans="1:13">
      <c r="A40" s="10">
        <v>38</v>
      </c>
      <c r="B40" s="19" t="s">
        <v>112</v>
      </c>
      <c r="C40" s="19" t="s">
        <v>113</v>
      </c>
      <c r="D40" s="19" t="s">
        <v>59</v>
      </c>
      <c r="E40" s="19" t="s">
        <v>58</v>
      </c>
      <c r="F40" s="19" t="s">
        <v>114</v>
      </c>
      <c r="G40" s="12">
        <f t="shared" si="1"/>
        <v>-16.6666666666667</v>
      </c>
      <c r="H40" s="19" t="s">
        <v>35</v>
      </c>
      <c r="I40" s="13">
        <v>0.6</v>
      </c>
      <c r="J40" s="10" t="s">
        <v>16</v>
      </c>
      <c r="K40" s="10" t="s">
        <v>17</v>
      </c>
      <c r="L40" s="14">
        <v>1267.2</v>
      </c>
      <c r="M40" s="18"/>
    </row>
    <row r="41" s="2" customFormat="1" ht="37" customHeight="1" spans="1:13">
      <c r="A41" s="10">
        <v>39</v>
      </c>
      <c r="B41" s="19" t="s">
        <v>115</v>
      </c>
      <c r="C41" s="19" t="s">
        <v>116</v>
      </c>
      <c r="D41" s="19" t="s">
        <v>59</v>
      </c>
      <c r="E41" s="19" t="s">
        <v>41</v>
      </c>
      <c r="F41" s="19" t="s">
        <v>117</v>
      </c>
      <c r="G41" s="12">
        <f t="shared" si="1"/>
        <v>16.6666666666667</v>
      </c>
      <c r="H41" s="19" t="s">
        <v>35</v>
      </c>
      <c r="I41" s="13">
        <v>0.6</v>
      </c>
      <c r="J41" s="10" t="s">
        <v>16</v>
      </c>
      <c r="K41" s="10" t="s">
        <v>17</v>
      </c>
      <c r="L41" s="14">
        <v>811.8</v>
      </c>
      <c r="M41" s="18"/>
    </row>
    <row r="42" s="2" customFormat="1" ht="37" customHeight="1" spans="1:13">
      <c r="A42" s="10">
        <v>40</v>
      </c>
      <c r="B42" s="19" t="s">
        <v>118</v>
      </c>
      <c r="C42" s="19" t="s">
        <v>119</v>
      </c>
      <c r="D42" s="19" t="s">
        <v>41</v>
      </c>
      <c r="E42" s="19" t="s">
        <v>41</v>
      </c>
      <c r="F42" s="19" t="s">
        <v>120</v>
      </c>
      <c r="G42" s="12">
        <f t="shared" si="1"/>
        <v>0</v>
      </c>
      <c r="H42" s="19" t="s">
        <v>35</v>
      </c>
      <c r="I42" s="13">
        <v>0.6</v>
      </c>
      <c r="J42" s="10" t="s">
        <v>16</v>
      </c>
      <c r="K42" s="10" t="s">
        <v>17</v>
      </c>
      <c r="L42" s="14">
        <v>1089</v>
      </c>
      <c r="M42" s="18"/>
    </row>
    <row r="43" s="2" customFormat="1" ht="37" customHeight="1" spans="1:13">
      <c r="A43" s="10">
        <v>41</v>
      </c>
      <c r="B43" s="19" t="s">
        <v>121</v>
      </c>
      <c r="C43" s="19" t="s">
        <v>122</v>
      </c>
      <c r="D43" s="19" t="s">
        <v>123</v>
      </c>
      <c r="E43" s="19" t="s">
        <v>124</v>
      </c>
      <c r="F43" s="19" t="s">
        <v>125</v>
      </c>
      <c r="G43" s="12">
        <f t="shared" si="1"/>
        <v>5.88235294117647</v>
      </c>
      <c r="H43" s="19" t="s">
        <v>35</v>
      </c>
      <c r="I43" s="13">
        <v>0.6</v>
      </c>
      <c r="J43" s="10" t="s">
        <v>16</v>
      </c>
      <c r="K43" s="10" t="s">
        <v>17</v>
      </c>
      <c r="L43" s="14">
        <v>2356.2</v>
      </c>
      <c r="M43" s="18"/>
    </row>
    <row r="44" s="2" customFormat="1" ht="37" customHeight="1" spans="1:13">
      <c r="A44" s="10">
        <v>42</v>
      </c>
      <c r="B44" s="20" t="s">
        <v>126</v>
      </c>
      <c r="C44" s="19" t="s">
        <v>127</v>
      </c>
      <c r="D44" s="19" t="s">
        <v>128</v>
      </c>
      <c r="E44" s="19" t="s">
        <v>129</v>
      </c>
      <c r="F44" s="19" t="s">
        <v>130</v>
      </c>
      <c r="G44" s="12">
        <f t="shared" si="1"/>
        <v>5.45454545454545</v>
      </c>
      <c r="H44" s="19" t="s">
        <v>80</v>
      </c>
      <c r="I44" s="13">
        <v>0.3</v>
      </c>
      <c r="J44" s="10" t="s">
        <v>131</v>
      </c>
      <c r="K44" s="10" t="s">
        <v>17</v>
      </c>
      <c r="L44" s="14">
        <v>9363.696</v>
      </c>
      <c r="M44" s="18"/>
    </row>
    <row r="45" s="2" customFormat="1" ht="36" customHeight="1" spans="1:13">
      <c r="A45" s="10" t="s">
        <v>132</v>
      </c>
      <c r="B45" s="10"/>
      <c r="C45" s="10"/>
      <c r="D45" s="21"/>
      <c r="E45" s="21"/>
      <c r="F45" s="11"/>
      <c r="G45" s="21"/>
      <c r="H45" s="21"/>
      <c r="I45" s="13"/>
      <c r="J45" s="10"/>
      <c r="K45" s="10"/>
      <c r="L45" s="14">
        <f>SUM(L3:L44)</f>
        <v>331462.656</v>
      </c>
      <c r="M45" s="22"/>
    </row>
    <row r="46" ht="23" customHeight="1"/>
    <row r="47" ht="77" customHeight="1"/>
    <row r="48" ht="61" customHeight="1"/>
    <row r="49" ht="45" customHeight="1"/>
  </sheetData>
  <mergeCells count="1">
    <mergeCell ref="A1:M1"/>
  </mergeCells>
  <pageMargins left="0.700694444444445" right="0.700694444444445" top="0.751388888888889" bottom="0.751388888888889" header="0.297916666666667" footer="0.297916666666667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2022-08-12T09:08:00Z</dcterms:created>
  <dcterms:modified xsi:type="dcterms:W3CDTF">2026-03-17T03:44:44Z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1A34864AA2724B0C8DA3CC6BDFE55A00_13</vt:lpwstr>
  </property>
  <property fmtid="{D5CDD505-2E9C-101B-9397-08002B2CF9AE}" pid="4" name="CalculationRule">
    <vt:i4>0</vt:i4>
  </property>
</Properties>
</file>