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Sheet2!$A$2:$HF$92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<sst xmlns="http://schemas.openxmlformats.org/spreadsheetml/2006/main" count="395" uniqueCount="221">
  <si>
    <t>2024年7-9月公益性岗位人员补贴花名册明细表</t>
  </si>
  <si>
    <t>序号</t>
  </si>
  <si>
    <t>单位名称</t>
  </si>
  <si>
    <t>岗位名称</t>
  </si>
  <si>
    <t>安置
人员</t>
  </si>
  <si>
    <t>安置时间</t>
  </si>
  <si>
    <t>身份证号</t>
  </si>
  <si>
    <t>享受时间</t>
  </si>
  <si>
    <t>补贴月数（个）</t>
  </si>
  <si>
    <t>补贴
 金额（元）</t>
  </si>
  <si>
    <t>第3季度
应补总额
合计
（元）</t>
  </si>
  <si>
    <t>应在第3季度扣减2024年1-6月多预拨补贴
总额
合计
（元）</t>
  </si>
  <si>
    <t>实补总额
（第3季度
应补总额-第3季度应扣总额）
合计
（元）</t>
  </si>
  <si>
    <t>备注</t>
  </si>
  <si>
    <t>宁化县湖村镇人民政府</t>
  </si>
  <si>
    <t>保洁</t>
  </si>
  <si>
    <t>谢小明</t>
  </si>
  <si>
    <t>350424********0924</t>
  </si>
  <si>
    <t>2024.7-9</t>
  </si>
  <si>
    <t>陈良聪</t>
  </si>
  <si>
    <t>350424********0914</t>
  </si>
  <si>
    <t>张清兰</t>
  </si>
  <si>
    <t>350424********0541</t>
  </si>
  <si>
    <t>宁化县安远镇人民政府</t>
  </si>
  <si>
    <t>林仕兴</t>
  </si>
  <si>
    <t>350424********163X</t>
  </si>
  <si>
    <t>周金香</t>
  </si>
  <si>
    <t>350424********1441</t>
  </si>
  <si>
    <t>生态管护</t>
  </si>
  <si>
    <t>李正荣</t>
  </si>
  <si>
    <t>350424********1632</t>
  </si>
  <si>
    <t>熊贵香</t>
  </si>
  <si>
    <t>362137********1021</t>
  </si>
  <si>
    <t>保洁环卫</t>
  </si>
  <si>
    <t>张建斌</t>
  </si>
  <si>
    <t>350424********1613</t>
  </si>
  <si>
    <t>赵德琴</t>
  </si>
  <si>
    <t>520201********3623</t>
  </si>
  <si>
    <t>曾丛生</t>
  </si>
  <si>
    <t>宁化县石壁镇人民政府</t>
  </si>
  <si>
    <t>张龙贵</t>
  </si>
  <si>
    <t>350424********0374</t>
  </si>
  <si>
    <t>张松木</t>
  </si>
  <si>
    <t>350424********0314</t>
  </si>
  <si>
    <t>张河珠</t>
  </si>
  <si>
    <t>350424********0341</t>
  </si>
  <si>
    <t>张冬梅</t>
  </si>
  <si>
    <t>350424********0322</t>
  </si>
  <si>
    <t>宁化县安乐镇人民政府</t>
  </si>
  <si>
    <t>谢添富</t>
  </si>
  <si>
    <t>350424********1919</t>
  </si>
  <si>
    <t>詹细妹</t>
  </si>
  <si>
    <t>350424********2221</t>
  </si>
  <si>
    <t>马新庭</t>
  </si>
  <si>
    <t>350424********1937</t>
  </si>
  <si>
    <t>吴东根</t>
  </si>
  <si>
    <t>350424********191X</t>
  </si>
  <si>
    <t>宁化县治平畲族乡人民政府</t>
  </si>
  <si>
    <t>连允富</t>
  </si>
  <si>
    <t>350424********2213</t>
  </si>
  <si>
    <t>邓泽辉</t>
  </si>
  <si>
    <t>2022-10-13</t>
  </si>
  <si>
    <t>350424********2218</t>
  </si>
  <si>
    <t>8月退出</t>
  </si>
  <si>
    <t>胡顺书</t>
  </si>
  <si>
    <t>350424********2210</t>
  </si>
  <si>
    <t>曹雪才</t>
  </si>
  <si>
    <t>350424********2029</t>
  </si>
  <si>
    <t>9月新增</t>
  </si>
  <si>
    <t>保绿</t>
  </si>
  <si>
    <t>邓广华</t>
  </si>
  <si>
    <t>350424********2211</t>
  </si>
  <si>
    <t>宁化县曹坊镇人民政府</t>
  </si>
  <si>
    <t>吴发根</t>
  </si>
  <si>
    <t>350424********2016</t>
  </si>
  <si>
    <t>赖国永</t>
  </si>
  <si>
    <t>350424********201X</t>
  </si>
  <si>
    <t>曹俊翔</t>
  </si>
  <si>
    <t>350424********2017</t>
  </si>
  <si>
    <t>张妹老</t>
  </si>
  <si>
    <t>350424********2020</t>
  </si>
  <si>
    <t>宁化县泉上镇人民政府</t>
  </si>
  <si>
    <t>乡村振兴协理员</t>
  </si>
  <si>
    <t>巫灵妹</t>
  </si>
  <si>
    <t>350424********0243</t>
  </si>
  <si>
    <t>黄宗金</t>
  </si>
  <si>
    <t>350424********0236</t>
  </si>
  <si>
    <t>吴陆子</t>
  </si>
  <si>
    <t>2024.8-9</t>
  </si>
  <si>
    <t>8月新增</t>
  </si>
  <si>
    <t>社会事务</t>
  </si>
  <si>
    <t>陈陆珠</t>
  </si>
  <si>
    <t>350424********1446</t>
  </si>
  <si>
    <t>朱元彪</t>
  </si>
  <si>
    <t>350424********0235</t>
  </si>
  <si>
    <t>宁化县水茜镇人民政府</t>
  </si>
  <si>
    <t>王雪金</t>
  </si>
  <si>
    <t>350424********1463</t>
  </si>
  <si>
    <t>谢琴秀</t>
  </si>
  <si>
    <t>350424********1422</t>
  </si>
  <si>
    <t>邱永隆</t>
  </si>
  <si>
    <t>350424********1417</t>
  </si>
  <si>
    <t>赖子荣</t>
  </si>
  <si>
    <t>350424********1432</t>
  </si>
  <si>
    <t>黄带梅</t>
  </si>
  <si>
    <t>350424********1426</t>
  </si>
  <si>
    <t>范清云</t>
  </si>
  <si>
    <t>350424********1424</t>
  </si>
  <si>
    <t>陈素霞</t>
  </si>
  <si>
    <t>522228********1701</t>
  </si>
  <si>
    <t>宁仁贵</t>
  </si>
  <si>
    <t>陈华明</t>
  </si>
  <si>
    <t>350424********1434</t>
  </si>
  <si>
    <t>宁化县济村乡人民政府</t>
  </si>
  <si>
    <t>张增珠</t>
  </si>
  <si>
    <t>350424********0849</t>
  </si>
  <si>
    <t>巫升勇</t>
  </si>
  <si>
    <t>350424********081X</t>
  </si>
  <si>
    <t>张瑞彬</t>
  </si>
  <si>
    <t>350424********0813</t>
  </si>
  <si>
    <t>宁化县翠江镇人民政府</t>
  </si>
  <si>
    <t>马青红</t>
  </si>
  <si>
    <t>350424********0026</t>
  </si>
  <si>
    <t>温槐生</t>
  </si>
  <si>
    <t>350424********0016</t>
  </si>
  <si>
    <t>童锦俊</t>
  </si>
  <si>
    <t>350424********0030</t>
  </si>
  <si>
    <t>巫财根</t>
  </si>
  <si>
    <t>350424********0011</t>
  </si>
  <si>
    <t>雷爱光</t>
  </si>
  <si>
    <t>350424********0047</t>
  </si>
  <si>
    <t>饶丽</t>
  </si>
  <si>
    <t>350424********0029</t>
  </si>
  <si>
    <t>社会事务协理员</t>
  </si>
  <si>
    <t>潘慧敏</t>
  </si>
  <si>
    <t>350424********3025</t>
  </si>
  <si>
    <t>张叶坤</t>
  </si>
  <si>
    <t>350424********0012</t>
  </si>
  <si>
    <t>伍萍芳</t>
  </si>
  <si>
    <t>2022-08-26</t>
  </si>
  <si>
    <t>350424********1025</t>
  </si>
  <si>
    <t>兰东明</t>
  </si>
  <si>
    <t>350424********0038</t>
  </si>
  <si>
    <t>宁化县城郊镇人民政府</t>
  </si>
  <si>
    <t>谢美红</t>
  </si>
  <si>
    <t>350424********0729</t>
  </si>
  <si>
    <t>王继红</t>
  </si>
  <si>
    <t>350424********0522</t>
  </si>
  <si>
    <t>张米珠</t>
  </si>
  <si>
    <t>350424********0948</t>
  </si>
  <si>
    <t>宁化县中沙乡人民政府</t>
  </si>
  <si>
    <t>夏长云</t>
  </si>
  <si>
    <t>350424********1218</t>
  </si>
  <si>
    <t>张冬根</t>
  </si>
  <si>
    <t>350424********1219</t>
  </si>
  <si>
    <t>曾县强</t>
  </si>
  <si>
    <t>350424********1213</t>
  </si>
  <si>
    <t>马金娥</t>
  </si>
  <si>
    <t>350424********1042</t>
  </si>
  <si>
    <t>陈良富</t>
  </si>
  <si>
    <t>350424********1217</t>
  </si>
  <si>
    <t>赖杰宝</t>
  </si>
  <si>
    <t>350424********1214</t>
  </si>
  <si>
    <t>汤朝能</t>
  </si>
  <si>
    <t>350424********1211</t>
  </si>
  <si>
    <t>吴靖楠</t>
  </si>
  <si>
    <t>350424********0019</t>
  </si>
  <si>
    <t>宁化县城南镇人民政府</t>
  </si>
  <si>
    <t>张居鑫</t>
  </si>
  <si>
    <t>350424********1812</t>
  </si>
  <si>
    <t>2024.7-8</t>
  </si>
  <si>
    <t>9月退出</t>
  </si>
  <si>
    <t>张东发</t>
  </si>
  <si>
    <t>350424********1816</t>
  </si>
  <si>
    <t>张富财</t>
  </si>
  <si>
    <t>350424********1827</t>
  </si>
  <si>
    <t>宁化县淮土镇人民政府</t>
  </si>
  <si>
    <t>张永兴</t>
  </si>
  <si>
    <t>350424********0518</t>
  </si>
  <si>
    <t>孙琳</t>
  </si>
  <si>
    <t>350424********054X</t>
  </si>
  <si>
    <t>罗海华</t>
  </si>
  <si>
    <t>350424********0561</t>
  </si>
  <si>
    <t>杨大权</t>
  </si>
  <si>
    <t>350424********0512</t>
  </si>
  <si>
    <t>赖检秀</t>
  </si>
  <si>
    <t>362137********1941</t>
  </si>
  <si>
    <t>廖永金</t>
  </si>
  <si>
    <t>350424********0579</t>
  </si>
  <si>
    <t>王家仁</t>
  </si>
  <si>
    <t>350424********0537</t>
  </si>
  <si>
    <t>吴龙辉</t>
  </si>
  <si>
    <t>350424********0559</t>
  </si>
  <si>
    <t>宁化县方田乡人民政府</t>
  </si>
  <si>
    <t>丁月云</t>
  </si>
  <si>
    <t>350424********0710</t>
  </si>
  <si>
    <t>丁华清</t>
  </si>
  <si>
    <t>350424********0726</t>
  </si>
  <si>
    <t>9月起重复就业，仅可享受7-8月</t>
  </si>
  <si>
    <t>张河勇</t>
  </si>
  <si>
    <t>350424********0712</t>
  </si>
  <si>
    <t>黄尚伙</t>
  </si>
  <si>
    <t>宁化县河龙乡人民政府</t>
  </si>
  <si>
    <t>伊良福</t>
  </si>
  <si>
    <t>350424********1313</t>
  </si>
  <si>
    <t>黄红</t>
  </si>
  <si>
    <t>360735********1629</t>
  </si>
  <si>
    <t>伊秀春</t>
  </si>
  <si>
    <t>350424********1320</t>
  </si>
  <si>
    <t>黄石生</t>
  </si>
  <si>
    <t>350424********1310</t>
  </si>
  <si>
    <t>谢邦利</t>
  </si>
  <si>
    <t>350424********1315</t>
  </si>
  <si>
    <t>张永秀</t>
  </si>
  <si>
    <t>350424********1326</t>
  </si>
  <si>
    <t>谢春妹</t>
  </si>
  <si>
    <t>350424********1328</t>
  </si>
  <si>
    <t>赖宝华</t>
  </si>
  <si>
    <t>350424********1327</t>
  </si>
  <si>
    <t>杨相金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</si>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</sst>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  <numFmt numFmtId="178" formatCode="0_);[Red]\(0\)"/>
  </numFmts>
  <fonts count="38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微软雅黑"/>
      <charset val="134"/>
    </font>
    <font>
      <sz val="18"/>
      <color rgb="FF000000"/>
      <name val="宋体"/>
      <charset val="134"/>
    </font>
    <font>
      <b/>
      <sz val="14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8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 wrapText="1"/>
    </xf>
    <xf numFmtId="177" fontId="5" fillId="0" borderId="0" xfId="0" applyNumberFormat="1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 wrapText="1"/>
    </xf>
    <xf numFmtId="177" fontId="16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93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22.5"/>
  <cols>
    <col min="1" max="1" width="4.7" style="5" customWidth="1"/>
    <col min="2" max="2" width="21.4" style="6" customWidth="1"/>
    <col min="3" max="3" width="10.3" style="3" customWidth="1"/>
    <col min="4" max="4" width="9.70833333333333" style="7" customWidth="1"/>
    <col min="5" max="5" width="10.8" style="8" customWidth="1"/>
    <col min="6" max="6" width="17.7" style="9" customWidth="1"/>
    <col min="7" max="7" width="9.70833333333333" style="10" customWidth="1"/>
    <col min="8" max="8" width="9.5" style="10" customWidth="1"/>
    <col min="9" max="9" width="8.75" style="10" customWidth="1"/>
    <col min="10" max="10" width="9.03333333333333" style="3" customWidth="1"/>
    <col min="11" max="12" width="9.03333333333333" style="11" customWidth="1"/>
    <col min="13" max="13" width="10.6" style="12" customWidth="1"/>
    <col min="14" max="193" width="6.03333333333333" style="1" customWidth="1"/>
    <col min="194" max="253" width="6.03333333333333" style="4" customWidth="1"/>
    <col min="254" max="254" width="6.03333333333333" style="4"/>
  </cols>
  <sheetData>
    <row r="1" s="1" customFormat="1" ht="45" customHeight="1" spans="1:2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</row>
    <row r="2" s="2" customFormat="1" ht="61" customHeight="1" spans="1:193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5" t="s">
        <v>7</v>
      </c>
      <c r="H2" s="15" t="s">
        <v>8</v>
      </c>
      <c r="I2" s="15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</row>
    <row r="3" s="1" customFormat="1" ht="25.5" customHeight="1" spans="1:214">
      <c r="A3" s="18">
        <v>1</v>
      </c>
      <c r="B3" s="19" t="s">
        <v>14</v>
      </c>
      <c r="C3" s="18" t="s">
        <v>15</v>
      </c>
      <c r="D3" s="18" t="s">
        <v>16</v>
      </c>
      <c r="E3" s="20">
        <v>45139</v>
      </c>
      <c r="F3" s="21" t="s">
        <v>17</v>
      </c>
      <c r="G3" s="18" t="s">
        <v>18</v>
      </c>
      <c r="H3" s="18">
        <v>3</v>
      </c>
      <c r="I3" s="18">
        <f t="shared" ref="I3:I10" si="0">1660*H3</f>
        <v>4980</v>
      </c>
      <c r="J3" s="18">
        <f>SUM(I3:I5)</f>
        <v>14940</v>
      </c>
      <c r="K3" s="19">
        <v>1660</v>
      </c>
      <c r="L3" s="19">
        <f>J3-K3</f>
        <v>13280</v>
      </c>
      <c r="M3" s="3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</row>
    <row r="4" s="1" customFormat="1" ht="25.5" customHeight="1" spans="1:214">
      <c r="A4" s="18">
        <v>2</v>
      </c>
      <c r="B4" s="22"/>
      <c r="C4" s="18" t="s">
        <v>15</v>
      </c>
      <c r="D4" s="18" t="s">
        <v>19</v>
      </c>
      <c r="E4" s="20">
        <v>45292</v>
      </c>
      <c r="F4" s="21" t="s">
        <v>20</v>
      </c>
      <c r="G4" s="18" t="s">
        <v>18</v>
      </c>
      <c r="H4" s="18">
        <v>3</v>
      </c>
      <c r="I4" s="18">
        <v>4980</v>
      </c>
      <c r="J4" s="18"/>
      <c r="K4" s="22"/>
      <c r="L4" s="22"/>
      <c r="M4" s="3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</row>
    <row r="5" s="1" customFormat="1" ht="25.5" customHeight="1" spans="1:214">
      <c r="A5" s="18">
        <v>3</v>
      </c>
      <c r="B5" s="23"/>
      <c r="C5" s="18" t="s">
        <v>15</v>
      </c>
      <c r="D5" s="18" t="s">
        <v>21</v>
      </c>
      <c r="E5" s="20">
        <v>44774</v>
      </c>
      <c r="F5" s="21" t="s">
        <v>22</v>
      </c>
      <c r="G5" s="18" t="s">
        <v>18</v>
      </c>
      <c r="H5" s="18">
        <v>3</v>
      </c>
      <c r="I5" s="18">
        <f t="shared" si="0"/>
        <v>4980</v>
      </c>
      <c r="J5" s="18"/>
      <c r="K5" s="23"/>
      <c r="L5" s="23"/>
      <c r="M5" s="3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</row>
    <row r="6" s="1" customFormat="1" ht="25.5" customHeight="1" spans="1:214">
      <c r="A6" s="18">
        <v>4</v>
      </c>
      <c r="B6" s="19" t="s">
        <v>23</v>
      </c>
      <c r="C6" s="18" t="s">
        <v>15</v>
      </c>
      <c r="D6" s="24" t="s">
        <v>24</v>
      </c>
      <c r="E6" s="20">
        <v>44774</v>
      </c>
      <c r="F6" s="21" t="s">
        <v>25</v>
      </c>
      <c r="G6" s="18" t="s">
        <v>18</v>
      </c>
      <c r="H6" s="18">
        <v>3</v>
      </c>
      <c r="I6" s="18">
        <f t="shared" si="0"/>
        <v>4980</v>
      </c>
      <c r="J6" s="24">
        <f>SUM(I6:I12)</f>
        <v>34860</v>
      </c>
      <c r="K6" s="35">
        <v>0</v>
      </c>
      <c r="L6" s="35">
        <f>J6-K6</f>
        <v>34860</v>
      </c>
      <c r="M6" s="3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</row>
    <row r="7" s="1" customFormat="1" ht="25.5" customHeight="1" spans="1:214">
      <c r="A7" s="18">
        <v>5</v>
      </c>
      <c r="B7" s="22"/>
      <c r="C7" s="18" t="s">
        <v>15</v>
      </c>
      <c r="D7" s="24" t="s">
        <v>26</v>
      </c>
      <c r="E7" s="20">
        <v>44774</v>
      </c>
      <c r="F7" s="21" t="s">
        <v>27</v>
      </c>
      <c r="G7" s="18" t="s">
        <v>18</v>
      </c>
      <c r="H7" s="18">
        <v>3</v>
      </c>
      <c r="I7" s="18">
        <f t="shared" si="0"/>
        <v>4980</v>
      </c>
      <c r="J7" s="24"/>
      <c r="K7" s="36"/>
      <c r="L7" s="36"/>
      <c r="M7" s="3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</row>
    <row r="8" s="1" customFormat="1" ht="25.5" customHeight="1" spans="1:214">
      <c r="A8" s="18">
        <v>6</v>
      </c>
      <c r="B8" s="22"/>
      <c r="C8" s="18" t="s">
        <v>28</v>
      </c>
      <c r="D8" s="24" t="s">
        <v>29</v>
      </c>
      <c r="E8" s="20">
        <v>44774</v>
      </c>
      <c r="F8" s="21" t="s">
        <v>30</v>
      </c>
      <c r="G8" s="18" t="s">
        <v>18</v>
      </c>
      <c r="H8" s="18">
        <v>3</v>
      </c>
      <c r="I8" s="18">
        <f t="shared" si="0"/>
        <v>4980</v>
      </c>
      <c r="J8" s="24"/>
      <c r="K8" s="36"/>
      <c r="L8" s="36"/>
      <c r="M8" s="3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</row>
    <row r="9" s="1" customFormat="1" ht="25.5" customHeight="1" spans="1:214">
      <c r="A9" s="18">
        <v>7</v>
      </c>
      <c r="B9" s="22"/>
      <c r="C9" s="18" t="s">
        <v>15</v>
      </c>
      <c r="D9" s="24" t="s">
        <v>31</v>
      </c>
      <c r="E9" s="20">
        <v>45131</v>
      </c>
      <c r="F9" s="21" t="s">
        <v>32</v>
      </c>
      <c r="G9" s="18" t="s">
        <v>18</v>
      </c>
      <c r="H9" s="18">
        <v>3</v>
      </c>
      <c r="I9" s="18">
        <f t="shared" si="0"/>
        <v>4980</v>
      </c>
      <c r="J9" s="24"/>
      <c r="K9" s="36"/>
      <c r="L9" s="36"/>
      <c r="M9" s="3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</row>
    <row r="10" s="1" customFormat="1" ht="25.5" customHeight="1" spans="1:214">
      <c r="A10" s="18">
        <v>8</v>
      </c>
      <c r="B10" s="22"/>
      <c r="C10" s="18" t="s">
        <v>33</v>
      </c>
      <c r="D10" s="24" t="s">
        <v>34</v>
      </c>
      <c r="E10" s="20">
        <v>45131</v>
      </c>
      <c r="F10" s="21" t="s">
        <v>35</v>
      </c>
      <c r="G10" s="18" t="s">
        <v>18</v>
      </c>
      <c r="H10" s="18">
        <v>3</v>
      </c>
      <c r="I10" s="18">
        <f t="shared" si="0"/>
        <v>4980</v>
      </c>
      <c r="J10" s="24"/>
      <c r="K10" s="36"/>
      <c r="L10" s="36"/>
      <c r="M10" s="3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</row>
    <row r="11" s="1" customFormat="1" ht="25.5" customHeight="1" spans="1:214">
      <c r="A11" s="18">
        <v>9</v>
      </c>
      <c r="B11" s="22"/>
      <c r="C11" s="18" t="s">
        <v>15</v>
      </c>
      <c r="D11" s="24" t="s">
        <v>36</v>
      </c>
      <c r="E11" s="20">
        <v>45131</v>
      </c>
      <c r="F11" s="21" t="s">
        <v>37</v>
      </c>
      <c r="G11" s="18" t="s">
        <v>18</v>
      </c>
      <c r="H11" s="18">
        <v>3</v>
      </c>
      <c r="I11" s="18">
        <v>4980</v>
      </c>
      <c r="J11" s="24"/>
      <c r="K11" s="36"/>
      <c r="L11" s="36"/>
      <c r="M11" s="3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</row>
    <row r="12" s="1" customFormat="1" ht="25.5" customHeight="1" spans="1:214">
      <c r="A12" s="18">
        <v>10</v>
      </c>
      <c r="B12" s="23"/>
      <c r="C12" s="18" t="s">
        <v>15</v>
      </c>
      <c r="D12" s="24" t="s">
        <v>38</v>
      </c>
      <c r="E12" s="20">
        <v>45261</v>
      </c>
      <c r="F12" s="21" t="s">
        <v>30</v>
      </c>
      <c r="G12" s="18" t="s">
        <v>18</v>
      </c>
      <c r="H12" s="18">
        <v>3</v>
      </c>
      <c r="I12" s="18">
        <f t="shared" ref="I12:I21" si="1">1660*H12</f>
        <v>4980</v>
      </c>
      <c r="J12" s="24"/>
      <c r="K12" s="37"/>
      <c r="L12" s="37"/>
      <c r="M12" s="3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</row>
    <row r="13" s="1" customFormat="1" ht="25.5" customHeight="1" spans="1:214">
      <c r="A13" s="18">
        <v>11</v>
      </c>
      <c r="B13" s="19" t="s">
        <v>39</v>
      </c>
      <c r="C13" s="18" t="s">
        <v>15</v>
      </c>
      <c r="D13" s="25" t="s">
        <v>40</v>
      </c>
      <c r="E13" s="20">
        <v>44774</v>
      </c>
      <c r="F13" s="21" t="s">
        <v>41</v>
      </c>
      <c r="G13" s="18" t="s">
        <v>18</v>
      </c>
      <c r="H13" s="18">
        <v>3</v>
      </c>
      <c r="I13" s="18">
        <f t="shared" si="1"/>
        <v>4980</v>
      </c>
      <c r="J13" s="31">
        <f>SUM(I13:I16)</f>
        <v>19920</v>
      </c>
      <c r="K13" s="38">
        <v>1660</v>
      </c>
      <c r="L13" s="38">
        <f>J13-K13</f>
        <v>18260</v>
      </c>
      <c r="M13" s="3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</row>
    <row r="14" s="1" customFormat="1" ht="25.5" customHeight="1" spans="1:214">
      <c r="A14" s="18">
        <v>12</v>
      </c>
      <c r="B14" s="22"/>
      <c r="C14" s="18" t="s">
        <v>15</v>
      </c>
      <c r="D14" s="25" t="s">
        <v>42</v>
      </c>
      <c r="E14" s="20">
        <v>45187</v>
      </c>
      <c r="F14" s="21" t="s">
        <v>43</v>
      </c>
      <c r="G14" s="18" t="s">
        <v>18</v>
      </c>
      <c r="H14" s="18">
        <v>3</v>
      </c>
      <c r="I14" s="18">
        <f t="shared" si="1"/>
        <v>4980</v>
      </c>
      <c r="J14" s="31"/>
      <c r="K14" s="39"/>
      <c r="L14" s="39"/>
      <c r="M14" s="3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</row>
    <row r="15" s="3" customFormat="1" ht="25.5" customHeight="1" spans="1:15">
      <c r="A15" s="18">
        <v>13</v>
      </c>
      <c r="B15" s="22"/>
      <c r="C15" s="18" t="s">
        <v>15</v>
      </c>
      <c r="D15" s="25" t="s">
        <v>44</v>
      </c>
      <c r="E15" s="20">
        <v>45187</v>
      </c>
      <c r="F15" s="21" t="s">
        <v>45</v>
      </c>
      <c r="G15" s="18" t="s">
        <v>18</v>
      </c>
      <c r="H15" s="18">
        <v>3</v>
      </c>
      <c r="I15" s="18">
        <f t="shared" si="1"/>
        <v>4980</v>
      </c>
      <c r="J15" s="31"/>
      <c r="K15" s="39"/>
      <c r="L15" s="39"/>
      <c r="M15" s="34"/>
      <c r="N15" s="1"/>
      <c r="O15" s="1"/>
    </row>
    <row r="16" s="3" customFormat="1" ht="25.5" customHeight="1" spans="1:15">
      <c r="A16" s="18">
        <v>14</v>
      </c>
      <c r="B16" s="23"/>
      <c r="C16" s="18" t="s">
        <v>15</v>
      </c>
      <c r="D16" s="25" t="s">
        <v>46</v>
      </c>
      <c r="E16" s="20">
        <v>45173</v>
      </c>
      <c r="F16" s="21" t="s">
        <v>47</v>
      </c>
      <c r="G16" s="18" t="s">
        <v>18</v>
      </c>
      <c r="H16" s="18">
        <v>3</v>
      </c>
      <c r="I16" s="18">
        <f t="shared" si="1"/>
        <v>4980</v>
      </c>
      <c r="J16" s="31"/>
      <c r="K16" s="40"/>
      <c r="L16" s="40"/>
      <c r="M16" s="34"/>
      <c r="N16" s="1"/>
      <c r="O16" s="1"/>
    </row>
    <row r="17" s="3" customFormat="1" ht="25.5" customHeight="1" spans="1:15">
      <c r="A17" s="18">
        <v>15</v>
      </c>
      <c r="B17" s="19" t="s">
        <v>48</v>
      </c>
      <c r="C17" s="18" t="s">
        <v>15</v>
      </c>
      <c r="D17" s="24" t="s">
        <v>49</v>
      </c>
      <c r="E17" s="20">
        <v>44835</v>
      </c>
      <c r="F17" s="21" t="s">
        <v>50</v>
      </c>
      <c r="G17" s="18" t="s">
        <v>18</v>
      </c>
      <c r="H17" s="18">
        <v>3</v>
      </c>
      <c r="I17" s="18">
        <f t="shared" si="1"/>
        <v>4980</v>
      </c>
      <c r="J17" s="24">
        <f>SUM(I17:I20)</f>
        <v>19920</v>
      </c>
      <c r="K17" s="35">
        <v>0</v>
      </c>
      <c r="L17" s="35">
        <f>J17-K17</f>
        <v>19920</v>
      </c>
      <c r="M17" s="34"/>
      <c r="N17" s="1"/>
      <c r="O17" s="1"/>
    </row>
    <row r="18" s="3" customFormat="1" ht="25.5" customHeight="1" spans="1:15">
      <c r="A18" s="18">
        <v>16</v>
      </c>
      <c r="B18" s="22"/>
      <c r="C18" s="18" t="s">
        <v>15</v>
      </c>
      <c r="D18" s="24" t="s">
        <v>51</v>
      </c>
      <c r="E18" s="20">
        <v>44835</v>
      </c>
      <c r="F18" s="21" t="s">
        <v>52</v>
      </c>
      <c r="G18" s="18" t="s">
        <v>18</v>
      </c>
      <c r="H18" s="18">
        <v>3</v>
      </c>
      <c r="I18" s="18">
        <f t="shared" si="1"/>
        <v>4980</v>
      </c>
      <c r="J18" s="24"/>
      <c r="K18" s="36"/>
      <c r="L18" s="36"/>
      <c r="M18" s="34"/>
      <c r="N18" s="1"/>
      <c r="O18" s="1"/>
    </row>
    <row r="19" s="3" customFormat="1" ht="25.5" customHeight="1" spans="1:15">
      <c r="A19" s="18">
        <v>17</v>
      </c>
      <c r="B19" s="22"/>
      <c r="C19" s="18" t="s">
        <v>15</v>
      </c>
      <c r="D19" s="24" t="s">
        <v>53</v>
      </c>
      <c r="E19" s="20">
        <v>45185</v>
      </c>
      <c r="F19" s="21" t="s">
        <v>54</v>
      </c>
      <c r="G19" s="18" t="s">
        <v>18</v>
      </c>
      <c r="H19" s="18">
        <v>3</v>
      </c>
      <c r="I19" s="18">
        <f t="shared" si="1"/>
        <v>4980</v>
      </c>
      <c r="J19" s="24"/>
      <c r="K19" s="36"/>
      <c r="L19" s="36"/>
      <c r="M19" s="34"/>
      <c r="N19" s="1"/>
      <c r="O19" s="1"/>
    </row>
    <row r="20" s="3" customFormat="1" ht="25.5" customHeight="1" spans="1:15">
      <c r="A20" s="18">
        <v>18</v>
      </c>
      <c r="B20" s="23"/>
      <c r="C20" s="18" t="s">
        <v>15</v>
      </c>
      <c r="D20" s="24" t="s">
        <v>55</v>
      </c>
      <c r="E20" s="20">
        <v>45185</v>
      </c>
      <c r="F20" s="21" t="s">
        <v>56</v>
      </c>
      <c r="G20" s="18" t="s">
        <v>18</v>
      </c>
      <c r="H20" s="18">
        <v>3</v>
      </c>
      <c r="I20" s="18">
        <f t="shared" si="1"/>
        <v>4980</v>
      </c>
      <c r="J20" s="24"/>
      <c r="K20" s="37"/>
      <c r="L20" s="37"/>
      <c r="M20" s="34"/>
      <c r="N20" s="1"/>
      <c r="O20" s="1"/>
    </row>
    <row r="21" s="3" customFormat="1" ht="25.5" customHeight="1" spans="1:15">
      <c r="A21" s="18">
        <v>19</v>
      </c>
      <c r="B21" s="19" t="s">
        <v>57</v>
      </c>
      <c r="C21" s="18" t="s">
        <v>15</v>
      </c>
      <c r="D21" s="24" t="s">
        <v>58</v>
      </c>
      <c r="E21" s="20">
        <v>45196</v>
      </c>
      <c r="F21" s="21" t="s">
        <v>59</v>
      </c>
      <c r="G21" s="18" t="s">
        <v>18</v>
      </c>
      <c r="H21" s="18">
        <v>3</v>
      </c>
      <c r="I21" s="18">
        <f t="shared" si="1"/>
        <v>4980</v>
      </c>
      <c r="J21" s="18">
        <f>SUM(I21:I25)</f>
        <v>14940</v>
      </c>
      <c r="K21" s="19">
        <v>0</v>
      </c>
      <c r="L21" s="19">
        <f>J21-K21</f>
        <v>14940</v>
      </c>
      <c r="M21" s="34"/>
      <c r="N21" s="1"/>
      <c r="O21" s="1"/>
    </row>
    <row r="22" s="3" customFormat="1" ht="25.5" customHeight="1" spans="1:15">
      <c r="A22" s="18">
        <v>20</v>
      </c>
      <c r="B22" s="22"/>
      <c r="C22" s="18" t="s">
        <v>15</v>
      </c>
      <c r="D22" s="24" t="s">
        <v>60</v>
      </c>
      <c r="E22" s="20" t="s">
        <v>61</v>
      </c>
      <c r="F22" s="21" t="s">
        <v>62</v>
      </c>
      <c r="G22" s="18">
        <v>2024.7</v>
      </c>
      <c r="H22" s="18">
        <v>1</v>
      </c>
      <c r="I22" s="18">
        <v>1660</v>
      </c>
      <c r="J22" s="18"/>
      <c r="K22" s="22"/>
      <c r="L22" s="22"/>
      <c r="M22" s="34" t="s">
        <v>63</v>
      </c>
      <c r="N22" s="1"/>
      <c r="O22" s="1"/>
    </row>
    <row r="23" s="3" customFormat="1" ht="25.5" customHeight="1" spans="1:15">
      <c r="A23" s="18">
        <v>21</v>
      </c>
      <c r="B23" s="22"/>
      <c r="C23" s="18" t="s">
        <v>15</v>
      </c>
      <c r="D23" s="18" t="s">
        <v>64</v>
      </c>
      <c r="E23" s="20">
        <v>45207</v>
      </c>
      <c r="F23" s="21" t="s">
        <v>65</v>
      </c>
      <c r="G23" s="18" t="s">
        <v>18</v>
      </c>
      <c r="H23" s="18">
        <v>3</v>
      </c>
      <c r="I23" s="18">
        <f t="shared" ref="I23:I54" si="2">1660*H23</f>
        <v>4980</v>
      </c>
      <c r="J23" s="18"/>
      <c r="K23" s="22"/>
      <c r="L23" s="22"/>
      <c r="M23" s="34"/>
      <c r="N23" s="1"/>
      <c r="O23" s="1"/>
    </row>
    <row r="24" s="3" customFormat="1" ht="25.5" customHeight="1" spans="1:15">
      <c r="A24" s="18">
        <v>22</v>
      </c>
      <c r="B24" s="22"/>
      <c r="C24" s="18" t="s">
        <v>15</v>
      </c>
      <c r="D24" s="18" t="s">
        <v>66</v>
      </c>
      <c r="E24" s="20">
        <v>45536</v>
      </c>
      <c r="F24" s="21" t="s">
        <v>67</v>
      </c>
      <c r="G24" s="18">
        <v>2024.9</v>
      </c>
      <c r="H24" s="18">
        <v>1</v>
      </c>
      <c r="I24" s="18">
        <f t="shared" si="2"/>
        <v>1660</v>
      </c>
      <c r="J24" s="18"/>
      <c r="K24" s="22"/>
      <c r="L24" s="22"/>
      <c r="M24" s="34" t="s">
        <v>68</v>
      </c>
      <c r="N24" s="1"/>
      <c r="O24" s="1"/>
    </row>
    <row r="25" s="3" customFormat="1" ht="25.5" customHeight="1" spans="1:15">
      <c r="A25" s="18">
        <v>23</v>
      </c>
      <c r="B25" s="23"/>
      <c r="C25" s="18" t="s">
        <v>69</v>
      </c>
      <c r="D25" s="18" t="s">
        <v>70</v>
      </c>
      <c r="E25" s="20">
        <v>45536</v>
      </c>
      <c r="F25" s="21" t="s">
        <v>71</v>
      </c>
      <c r="G25" s="18">
        <v>2024.9</v>
      </c>
      <c r="H25" s="18">
        <v>1</v>
      </c>
      <c r="I25" s="18">
        <f t="shared" si="2"/>
        <v>1660</v>
      </c>
      <c r="J25" s="18"/>
      <c r="K25" s="23"/>
      <c r="L25" s="23"/>
      <c r="M25" s="34" t="s">
        <v>68</v>
      </c>
      <c r="N25" s="1"/>
      <c r="O25" s="1"/>
    </row>
    <row r="26" s="3" customFormat="1" ht="25.5" customHeight="1" spans="1:15">
      <c r="A26" s="18">
        <v>24</v>
      </c>
      <c r="B26" s="19" t="s">
        <v>72</v>
      </c>
      <c r="C26" s="18" t="s">
        <v>15</v>
      </c>
      <c r="D26" s="18" t="s">
        <v>73</v>
      </c>
      <c r="E26" s="20">
        <v>45139</v>
      </c>
      <c r="F26" s="21" t="s">
        <v>74</v>
      </c>
      <c r="G26" s="18" t="s">
        <v>18</v>
      </c>
      <c r="H26" s="18">
        <v>3</v>
      </c>
      <c r="I26" s="18">
        <f t="shared" si="2"/>
        <v>4980</v>
      </c>
      <c r="J26" s="18">
        <f>SUM(I26:I29)</f>
        <v>19920</v>
      </c>
      <c r="K26" s="19">
        <v>1660</v>
      </c>
      <c r="L26" s="19">
        <f>J26-K26</f>
        <v>18260</v>
      </c>
      <c r="M26" s="34"/>
      <c r="N26" s="1"/>
      <c r="O26" s="1"/>
    </row>
    <row r="27" s="3" customFormat="1" ht="25.5" customHeight="1" spans="1:15">
      <c r="A27" s="18">
        <v>25</v>
      </c>
      <c r="B27" s="22"/>
      <c r="C27" s="18" t="s">
        <v>15</v>
      </c>
      <c r="D27" s="18" t="s">
        <v>75</v>
      </c>
      <c r="E27" s="20">
        <v>44831</v>
      </c>
      <c r="F27" s="21" t="s">
        <v>76</v>
      </c>
      <c r="G27" s="18" t="s">
        <v>18</v>
      </c>
      <c r="H27" s="18">
        <v>3</v>
      </c>
      <c r="I27" s="18">
        <f t="shared" si="2"/>
        <v>4980</v>
      </c>
      <c r="J27" s="18"/>
      <c r="K27" s="22"/>
      <c r="L27" s="22"/>
      <c r="M27" s="34"/>
      <c r="N27" s="1"/>
      <c r="O27" s="1"/>
    </row>
    <row r="28" s="3" customFormat="1" ht="25.5" customHeight="1" spans="1:15">
      <c r="A28" s="18">
        <v>26</v>
      </c>
      <c r="B28" s="22"/>
      <c r="C28" s="18" t="s">
        <v>15</v>
      </c>
      <c r="D28" s="18" t="s">
        <v>77</v>
      </c>
      <c r="E28" s="20">
        <v>44774</v>
      </c>
      <c r="F28" s="21" t="s">
        <v>78</v>
      </c>
      <c r="G28" s="18" t="s">
        <v>18</v>
      </c>
      <c r="H28" s="18">
        <v>3</v>
      </c>
      <c r="I28" s="18">
        <f t="shared" si="2"/>
        <v>4980</v>
      </c>
      <c r="J28" s="18"/>
      <c r="K28" s="22"/>
      <c r="L28" s="22"/>
      <c r="M28" s="34"/>
      <c r="N28" s="1"/>
      <c r="O28" s="1"/>
    </row>
    <row r="29" s="1" customFormat="1" ht="25.5" customHeight="1" spans="1:214">
      <c r="A29" s="18">
        <v>27</v>
      </c>
      <c r="B29" s="23"/>
      <c r="C29" s="18" t="s">
        <v>15</v>
      </c>
      <c r="D29" s="18" t="s">
        <v>79</v>
      </c>
      <c r="E29" s="20">
        <v>44774</v>
      </c>
      <c r="F29" s="21" t="s">
        <v>80</v>
      </c>
      <c r="G29" s="18" t="s">
        <v>18</v>
      </c>
      <c r="H29" s="18">
        <v>3</v>
      </c>
      <c r="I29" s="18">
        <f t="shared" si="2"/>
        <v>4980</v>
      </c>
      <c r="J29" s="18"/>
      <c r="K29" s="23"/>
      <c r="L29" s="23"/>
      <c r="M29" s="3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</row>
    <row r="30" s="3" customFormat="1" ht="25.5" customHeight="1" spans="1:15">
      <c r="A30" s="18">
        <v>28</v>
      </c>
      <c r="B30" s="19" t="s">
        <v>81</v>
      </c>
      <c r="C30" s="18" t="s">
        <v>82</v>
      </c>
      <c r="D30" s="18" t="s">
        <v>83</v>
      </c>
      <c r="E30" s="20">
        <v>45139</v>
      </c>
      <c r="F30" s="21" t="s">
        <v>84</v>
      </c>
      <c r="G30" s="18" t="s">
        <v>18</v>
      </c>
      <c r="H30" s="18">
        <v>3</v>
      </c>
      <c r="I30" s="18">
        <f t="shared" si="2"/>
        <v>4980</v>
      </c>
      <c r="J30" s="18">
        <f>SUM(I30:I34)</f>
        <v>18260</v>
      </c>
      <c r="K30" s="19">
        <v>0</v>
      </c>
      <c r="L30" s="19">
        <f>J30-K30</f>
        <v>18260</v>
      </c>
      <c r="M30" s="34"/>
      <c r="N30" s="1"/>
      <c r="O30" s="1"/>
    </row>
    <row r="31" s="4" customFormat="1" ht="25.5" customHeight="1" spans="1:193">
      <c r="A31" s="18">
        <v>29</v>
      </c>
      <c r="B31" s="22"/>
      <c r="C31" s="18" t="s">
        <v>15</v>
      </c>
      <c r="D31" s="18" t="s">
        <v>85</v>
      </c>
      <c r="E31" s="20">
        <v>45170</v>
      </c>
      <c r="F31" s="21" t="s">
        <v>86</v>
      </c>
      <c r="G31" s="18" t="s">
        <v>18</v>
      </c>
      <c r="H31" s="18">
        <v>3</v>
      </c>
      <c r="I31" s="18">
        <f t="shared" si="2"/>
        <v>4980</v>
      </c>
      <c r="J31" s="18"/>
      <c r="K31" s="22"/>
      <c r="L31" s="22"/>
      <c r="M31" s="3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</row>
    <row r="32" s="4" customFormat="1" ht="25.5" customHeight="1" spans="1:193">
      <c r="A32" s="18">
        <v>30</v>
      </c>
      <c r="B32" s="22"/>
      <c r="C32" s="18" t="s">
        <v>15</v>
      </c>
      <c r="D32" s="18" t="s">
        <v>87</v>
      </c>
      <c r="E32" s="20">
        <v>45517</v>
      </c>
      <c r="F32" s="21" t="s">
        <v>86</v>
      </c>
      <c r="G32" s="18" t="s">
        <v>88</v>
      </c>
      <c r="H32" s="18">
        <v>2</v>
      </c>
      <c r="I32" s="18">
        <f t="shared" si="2"/>
        <v>3320</v>
      </c>
      <c r="J32" s="18"/>
      <c r="K32" s="22"/>
      <c r="L32" s="22"/>
      <c r="M32" s="34" t="s">
        <v>89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</row>
    <row r="33" s="4" customFormat="1" ht="25.5" customHeight="1" spans="1:193">
      <c r="A33" s="18">
        <v>31</v>
      </c>
      <c r="B33" s="22"/>
      <c r="C33" s="18" t="s">
        <v>90</v>
      </c>
      <c r="D33" s="18" t="s">
        <v>91</v>
      </c>
      <c r="E33" s="20">
        <v>45538</v>
      </c>
      <c r="F33" s="21" t="s">
        <v>92</v>
      </c>
      <c r="G33" s="18">
        <v>2024.9</v>
      </c>
      <c r="H33" s="18">
        <v>1</v>
      </c>
      <c r="I33" s="18">
        <f t="shared" si="2"/>
        <v>1660</v>
      </c>
      <c r="J33" s="18"/>
      <c r="K33" s="22"/>
      <c r="L33" s="22"/>
      <c r="M33" s="34" t="s">
        <v>68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</row>
    <row r="34" s="4" customFormat="1" ht="25.5" customHeight="1" spans="1:193">
      <c r="A34" s="18">
        <v>32</v>
      </c>
      <c r="B34" s="23"/>
      <c r="C34" s="18" t="s">
        <v>15</v>
      </c>
      <c r="D34" s="18" t="s">
        <v>93</v>
      </c>
      <c r="E34" s="20">
        <v>45517</v>
      </c>
      <c r="F34" s="21" t="s">
        <v>94</v>
      </c>
      <c r="G34" s="18" t="s">
        <v>88</v>
      </c>
      <c r="H34" s="18">
        <v>2</v>
      </c>
      <c r="I34" s="18">
        <f t="shared" si="2"/>
        <v>3320</v>
      </c>
      <c r="J34" s="18"/>
      <c r="K34" s="23"/>
      <c r="L34" s="23"/>
      <c r="M34" s="34" t="s">
        <v>89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</row>
    <row r="35" s="1" customFormat="1" ht="25.5" customHeight="1" spans="1:214">
      <c r="A35" s="18">
        <v>33</v>
      </c>
      <c r="B35" s="19" t="s">
        <v>95</v>
      </c>
      <c r="C35" s="18" t="s">
        <v>15</v>
      </c>
      <c r="D35" s="26" t="s">
        <v>96</v>
      </c>
      <c r="E35" s="20">
        <v>44804</v>
      </c>
      <c r="F35" s="21" t="s">
        <v>97</v>
      </c>
      <c r="G35" s="18" t="s">
        <v>18</v>
      </c>
      <c r="H35" s="18">
        <v>3</v>
      </c>
      <c r="I35" s="18">
        <f t="shared" si="2"/>
        <v>4980</v>
      </c>
      <c r="J35" s="18">
        <f>SUM(I35:I43)</f>
        <v>34860</v>
      </c>
      <c r="K35" s="19">
        <v>0</v>
      </c>
      <c r="L35" s="19">
        <f>J35-K35</f>
        <v>34860</v>
      </c>
      <c r="M35" s="3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</row>
    <row r="36" s="1" customFormat="1" ht="25.5" customHeight="1" spans="1:214">
      <c r="A36" s="18">
        <v>34</v>
      </c>
      <c r="B36" s="22"/>
      <c r="C36" s="18" t="s">
        <v>15</v>
      </c>
      <c r="D36" s="26" t="s">
        <v>98</v>
      </c>
      <c r="E36" s="20">
        <v>44804</v>
      </c>
      <c r="F36" s="21" t="s">
        <v>99</v>
      </c>
      <c r="G36" s="18" t="s">
        <v>18</v>
      </c>
      <c r="H36" s="18">
        <v>3</v>
      </c>
      <c r="I36" s="18">
        <f t="shared" si="2"/>
        <v>4980</v>
      </c>
      <c r="J36" s="18"/>
      <c r="K36" s="22"/>
      <c r="L36" s="22"/>
      <c r="M36" s="3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</row>
    <row r="37" s="3" customFormat="1" ht="25.5" customHeight="1" spans="1:15">
      <c r="A37" s="18">
        <v>35</v>
      </c>
      <c r="B37" s="22"/>
      <c r="C37" s="18" t="s">
        <v>15</v>
      </c>
      <c r="D37" s="26" t="s">
        <v>100</v>
      </c>
      <c r="E37" s="20">
        <v>45194</v>
      </c>
      <c r="F37" s="21" t="s">
        <v>101</v>
      </c>
      <c r="G37" s="18" t="s">
        <v>18</v>
      </c>
      <c r="H37" s="18">
        <v>3</v>
      </c>
      <c r="I37" s="18">
        <f t="shared" si="2"/>
        <v>4980</v>
      </c>
      <c r="J37" s="18"/>
      <c r="K37" s="22"/>
      <c r="L37" s="22"/>
      <c r="M37" s="34"/>
      <c r="N37" s="1"/>
      <c r="O37" s="1"/>
    </row>
    <row r="38" s="3" customFormat="1" ht="25.5" customHeight="1" spans="1:15">
      <c r="A38" s="18">
        <v>36</v>
      </c>
      <c r="B38" s="22"/>
      <c r="C38" s="18" t="s">
        <v>15</v>
      </c>
      <c r="D38" s="26" t="s">
        <v>102</v>
      </c>
      <c r="E38" s="20">
        <v>45146</v>
      </c>
      <c r="F38" s="21" t="s">
        <v>103</v>
      </c>
      <c r="G38" s="18" t="s">
        <v>18</v>
      </c>
      <c r="H38" s="18">
        <v>3</v>
      </c>
      <c r="I38" s="18">
        <f t="shared" si="2"/>
        <v>4980</v>
      </c>
      <c r="J38" s="18"/>
      <c r="K38" s="22"/>
      <c r="L38" s="22"/>
      <c r="M38" s="34"/>
      <c r="N38" s="1"/>
      <c r="O38" s="1"/>
    </row>
    <row r="39" s="3" customFormat="1" ht="25.5" customHeight="1" spans="1:15">
      <c r="A39" s="18">
        <v>37</v>
      </c>
      <c r="B39" s="22"/>
      <c r="C39" s="18" t="s">
        <v>15</v>
      </c>
      <c r="D39" s="26" t="s">
        <v>104</v>
      </c>
      <c r="E39" s="20">
        <v>45421</v>
      </c>
      <c r="F39" s="21" t="s">
        <v>105</v>
      </c>
      <c r="G39" s="18" t="s">
        <v>18</v>
      </c>
      <c r="H39" s="18">
        <v>3</v>
      </c>
      <c r="I39" s="18">
        <f t="shared" si="2"/>
        <v>4980</v>
      </c>
      <c r="J39" s="18"/>
      <c r="K39" s="22"/>
      <c r="L39" s="22"/>
      <c r="M39" s="34"/>
      <c r="N39" s="1"/>
      <c r="O39" s="1"/>
    </row>
    <row r="40" s="3" customFormat="1" ht="25.5" customHeight="1" spans="1:15">
      <c r="A40" s="18">
        <v>38</v>
      </c>
      <c r="B40" s="22"/>
      <c r="C40" s="18" t="s">
        <v>15</v>
      </c>
      <c r="D40" s="26" t="s">
        <v>106</v>
      </c>
      <c r="E40" s="20">
        <v>45421</v>
      </c>
      <c r="F40" s="21" t="s">
        <v>107</v>
      </c>
      <c r="G40" s="18" t="s">
        <v>18</v>
      </c>
      <c r="H40" s="18">
        <v>3</v>
      </c>
      <c r="I40" s="18">
        <f t="shared" si="2"/>
        <v>4980</v>
      </c>
      <c r="J40" s="18"/>
      <c r="K40" s="22"/>
      <c r="L40" s="22"/>
      <c r="M40" s="34"/>
      <c r="N40" s="1"/>
      <c r="O40" s="1"/>
    </row>
    <row r="41" s="3" customFormat="1" ht="25.5" customHeight="1" spans="1:15">
      <c r="A41" s="18">
        <v>39</v>
      </c>
      <c r="B41" s="22"/>
      <c r="C41" s="18" t="s">
        <v>15</v>
      </c>
      <c r="D41" s="25" t="s">
        <v>108</v>
      </c>
      <c r="E41" s="20">
        <v>45547</v>
      </c>
      <c r="F41" s="21" t="s">
        <v>109</v>
      </c>
      <c r="G41" s="18">
        <v>2024.9</v>
      </c>
      <c r="H41" s="18">
        <v>1</v>
      </c>
      <c r="I41" s="18">
        <f t="shared" si="2"/>
        <v>1660</v>
      </c>
      <c r="J41" s="18"/>
      <c r="K41" s="22"/>
      <c r="L41" s="22"/>
      <c r="M41" s="34" t="s">
        <v>68</v>
      </c>
      <c r="N41" s="1"/>
      <c r="O41" s="1"/>
    </row>
    <row r="42" s="3" customFormat="1" ht="25.5" customHeight="1" spans="1:15">
      <c r="A42" s="18">
        <v>40</v>
      </c>
      <c r="B42" s="22"/>
      <c r="C42" s="18" t="s">
        <v>15</v>
      </c>
      <c r="D42" s="25" t="s">
        <v>110</v>
      </c>
      <c r="E42" s="20">
        <v>45547</v>
      </c>
      <c r="F42" s="21" t="s">
        <v>99</v>
      </c>
      <c r="G42" s="18">
        <v>2024.9</v>
      </c>
      <c r="H42" s="18">
        <v>1</v>
      </c>
      <c r="I42" s="18">
        <f t="shared" si="2"/>
        <v>1660</v>
      </c>
      <c r="J42" s="18"/>
      <c r="K42" s="22"/>
      <c r="L42" s="22"/>
      <c r="M42" s="34" t="s">
        <v>68</v>
      </c>
      <c r="N42" s="1"/>
      <c r="O42" s="1"/>
    </row>
    <row r="43" s="3" customFormat="1" ht="25.5" customHeight="1" spans="1:15">
      <c r="A43" s="18">
        <v>41</v>
      </c>
      <c r="B43" s="23"/>
      <c r="C43" s="18" t="s">
        <v>15</v>
      </c>
      <c r="D43" s="25" t="s">
        <v>111</v>
      </c>
      <c r="E43" s="20">
        <v>45547</v>
      </c>
      <c r="F43" s="21" t="s">
        <v>112</v>
      </c>
      <c r="G43" s="18">
        <v>2024.9</v>
      </c>
      <c r="H43" s="18">
        <v>1</v>
      </c>
      <c r="I43" s="18">
        <f t="shared" si="2"/>
        <v>1660</v>
      </c>
      <c r="J43" s="18"/>
      <c r="K43" s="23"/>
      <c r="L43" s="23"/>
      <c r="M43" s="34" t="s">
        <v>68</v>
      </c>
      <c r="N43" s="1"/>
      <c r="O43" s="1"/>
    </row>
    <row r="44" s="3" customFormat="1" ht="25.5" customHeight="1" spans="1:15">
      <c r="A44" s="18">
        <v>42</v>
      </c>
      <c r="B44" s="19" t="s">
        <v>113</v>
      </c>
      <c r="C44" s="18" t="s">
        <v>15</v>
      </c>
      <c r="D44" s="25" t="s">
        <v>114</v>
      </c>
      <c r="E44" s="20">
        <v>45170</v>
      </c>
      <c r="F44" s="21" t="s">
        <v>115</v>
      </c>
      <c r="G44" s="18" t="s">
        <v>18</v>
      </c>
      <c r="H44" s="18">
        <v>3</v>
      </c>
      <c r="I44" s="18">
        <f t="shared" si="2"/>
        <v>4980</v>
      </c>
      <c r="J44" s="35">
        <f>SUM(I44:I46)</f>
        <v>14940</v>
      </c>
      <c r="K44" s="35">
        <v>11620</v>
      </c>
      <c r="L44" s="35">
        <f>J44-K44</f>
        <v>3320</v>
      </c>
      <c r="M44" s="34"/>
      <c r="N44" s="1"/>
      <c r="O44" s="1"/>
    </row>
    <row r="45" s="3" customFormat="1" ht="25.5" customHeight="1" spans="1:15">
      <c r="A45" s="18">
        <v>43</v>
      </c>
      <c r="B45" s="22"/>
      <c r="C45" s="18" t="s">
        <v>15</v>
      </c>
      <c r="D45" s="25" t="s">
        <v>116</v>
      </c>
      <c r="E45" s="20">
        <v>44774</v>
      </c>
      <c r="F45" s="21" t="s">
        <v>117</v>
      </c>
      <c r="G45" s="18" t="s">
        <v>18</v>
      </c>
      <c r="H45" s="18">
        <v>3</v>
      </c>
      <c r="I45" s="18">
        <f t="shared" si="2"/>
        <v>4980</v>
      </c>
      <c r="J45" s="36"/>
      <c r="K45" s="36"/>
      <c r="L45" s="36"/>
      <c r="M45" s="34"/>
      <c r="N45" s="1"/>
      <c r="O45" s="1"/>
    </row>
    <row r="46" s="3" customFormat="1" ht="25.5" customHeight="1" spans="1:15">
      <c r="A46" s="18">
        <v>44</v>
      </c>
      <c r="B46" s="23"/>
      <c r="C46" s="18" t="s">
        <v>15</v>
      </c>
      <c r="D46" s="18" t="s">
        <v>118</v>
      </c>
      <c r="E46" s="20">
        <v>45170</v>
      </c>
      <c r="F46" s="21" t="s">
        <v>119</v>
      </c>
      <c r="G46" s="18" t="s">
        <v>18</v>
      </c>
      <c r="H46" s="18">
        <v>3</v>
      </c>
      <c r="I46" s="18">
        <f t="shared" si="2"/>
        <v>4980</v>
      </c>
      <c r="J46" s="37"/>
      <c r="K46" s="37"/>
      <c r="L46" s="37"/>
      <c r="M46" s="34"/>
      <c r="N46" s="1"/>
      <c r="O46" s="1"/>
    </row>
    <row r="47" s="3" customFormat="1" ht="25.5" customHeight="1" spans="1:15">
      <c r="A47" s="18">
        <v>45</v>
      </c>
      <c r="B47" s="27" t="s">
        <v>120</v>
      </c>
      <c r="C47" s="18" t="s">
        <v>15</v>
      </c>
      <c r="D47" s="18" t="s">
        <v>121</v>
      </c>
      <c r="E47" s="20">
        <v>44782</v>
      </c>
      <c r="F47" s="21" t="s">
        <v>122</v>
      </c>
      <c r="G47" s="18" t="s">
        <v>18</v>
      </c>
      <c r="H47" s="18">
        <v>3</v>
      </c>
      <c r="I47" s="18">
        <f t="shared" si="2"/>
        <v>4980</v>
      </c>
      <c r="J47" s="41">
        <f>I47+I48+I49+I50+I51+I52+I53+I54+I55+I56</f>
        <v>36520</v>
      </c>
      <c r="K47" s="42">
        <v>0</v>
      </c>
      <c r="L47" s="42">
        <f>J47-K47</f>
        <v>36520</v>
      </c>
      <c r="M47" s="34"/>
      <c r="N47" s="1"/>
      <c r="O47" s="1"/>
    </row>
    <row r="48" s="3" customFormat="1" ht="25.5" customHeight="1" spans="1:15">
      <c r="A48" s="18">
        <v>46</v>
      </c>
      <c r="B48" s="28"/>
      <c r="C48" s="18" t="s">
        <v>15</v>
      </c>
      <c r="D48" s="18" t="s">
        <v>123</v>
      </c>
      <c r="E48" s="20">
        <v>44782</v>
      </c>
      <c r="F48" s="21" t="s">
        <v>124</v>
      </c>
      <c r="G48" s="18" t="s">
        <v>18</v>
      </c>
      <c r="H48" s="18">
        <v>3</v>
      </c>
      <c r="I48" s="18">
        <f t="shared" si="2"/>
        <v>4980</v>
      </c>
      <c r="J48" s="41"/>
      <c r="K48" s="43"/>
      <c r="L48" s="43"/>
      <c r="M48" s="34"/>
      <c r="N48" s="1"/>
      <c r="O48" s="1"/>
    </row>
    <row r="49" s="3" customFormat="1" ht="25.5" customHeight="1" spans="1:15">
      <c r="A49" s="18">
        <v>47</v>
      </c>
      <c r="B49" s="28"/>
      <c r="C49" s="18" t="s">
        <v>15</v>
      </c>
      <c r="D49" s="18" t="s">
        <v>125</v>
      </c>
      <c r="E49" s="20">
        <v>45139</v>
      </c>
      <c r="F49" s="21" t="s">
        <v>126</v>
      </c>
      <c r="G49" s="18" t="s">
        <v>18</v>
      </c>
      <c r="H49" s="18">
        <v>3</v>
      </c>
      <c r="I49" s="18">
        <f t="shared" si="2"/>
        <v>4980</v>
      </c>
      <c r="J49" s="41"/>
      <c r="K49" s="43"/>
      <c r="L49" s="43"/>
      <c r="M49" s="34"/>
      <c r="N49" s="1"/>
      <c r="O49" s="1"/>
    </row>
    <row r="50" s="3" customFormat="1" ht="25.5" customHeight="1" spans="1:15">
      <c r="A50" s="18">
        <v>48</v>
      </c>
      <c r="B50" s="28"/>
      <c r="C50" s="18" t="s">
        <v>15</v>
      </c>
      <c r="D50" s="18" t="s">
        <v>127</v>
      </c>
      <c r="E50" s="20">
        <v>45189</v>
      </c>
      <c r="F50" s="21" t="s">
        <v>128</v>
      </c>
      <c r="G50" s="18" t="s">
        <v>18</v>
      </c>
      <c r="H50" s="18">
        <v>3</v>
      </c>
      <c r="I50" s="18">
        <f t="shared" si="2"/>
        <v>4980</v>
      </c>
      <c r="J50" s="41"/>
      <c r="K50" s="43"/>
      <c r="L50" s="43"/>
      <c r="M50" s="34"/>
      <c r="N50" s="1"/>
      <c r="O50" s="1"/>
    </row>
    <row r="51" s="3" customFormat="1" ht="25.5" customHeight="1" spans="1:15">
      <c r="A51" s="18">
        <v>49</v>
      </c>
      <c r="B51" s="28"/>
      <c r="C51" s="18" t="s">
        <v>15</v>
      </c>
      <c r="D51" s="18" t="s">
        <v>129</v>
      </c>
      <c r="E51" s="20">
        <v>45196</v>
      </c>
      <c r="F51" s="21" t="s">
        <v>130</v>
      </c>
      <c r="G51" s="18" t="s">
        <v>18</v>
      </c>
      <c r="H51" s="18">
        <v>3</v>
      </c>
      <c r="I51" s="18">
        <f t="shared" si="2"/>
        <v>4980</v>
      </c>
      <c r="J51" s="41"/>
      <c r="K51" s="43"/>
      <c r="L51" s="43"/>
      <c r="M51" s="34"/>
      <c r="N51" s="1"/>
      <c r="O51" s="1"/>
    </row>
    <row r="52" s="3" customFormat="1" ht="25.5" customHeight="1" spans="1:15">
      <c r="A52" s="18">
        <v>50</v>
      </c>
      <c r="B52" s="28"/>
      <c r="C52" s="18" t="s">
        <v>82</v>
      </c>
      <c r="D52" s="24" t="s">
        <v>131</v>
      </c>
      <c r="E52" s="20">
        <v>45520</v>
      </c>
      <c r="F52" s="21" t="s">
        <v>132</v>
      </c>
      <c r="G52" s="18">
        <v>2024.9</v>
      </c>
      <c r="H52" s="18">
        <v>1</v>
      </c>
      <c r="I52" s="18">
        <f t="shared" si="2"/>
        <v>1660</v>
      </c>
      <c r="J52" s="41"/>
      <c r="K52" s="43"/>
      <c r="L52" s="43"/>
      <c r="M52" s="34" t="s">
        <v>89</v>
      </c>
      <c r="N52" s="1"/>
      <c r="O52" s="1"/>
    </row>
    <row r="53" s="3" customFormat="1" ht="25.5" customHeight="1" spans="1:15">
      <c r="A53" s="18">
        <v>51</v>
      </c>
      <c r="B53" s="28"/>
      <c r="C53" s="18" t="s">
        <v>133</v>
      </c>
      <c r="D53" s="25" t="s">
        <v>134</v>
      </c>
      <c r="E53" s="20">
        <v>45520</v>
      </c>
      <c r="F53" s="21" t="s">
        <v>135</v>
      </c>
      <c r="G53" s="18">
        <v>2024.9</v>
      </c>
      <c r="H53" s="18">
        <v>1</v>
      </c>
      <c r="I53" s="18">
        <f t="shared" si="2"/>
        <v>1660</v>
      </c>
      <c r="J53" s="41"/>
      <c r="K53" s="43"/>
      <c r="L53" s="43"/>
      <c r="M53" s="34" t="s">
        <v>89</v>
      </c>
      <c r="N53" s="1"/>
      <c r="O53" s="1"/>
    </row>
    <row r="54" s="3" customFormat="1" ht="25.5" customHeight="1" spans="1:15">
      <c r="A54" s="18">
        <v>52</v>
      </c>
      <c r="B54" s="28"/>
      <c r="C54" s="18" t="s">
        <v>15</v>
      </c>
      <c r="D54" s="25" t="s">
        <v>136</v>
      </c>
      <c r="E54" s="20">
        <v>45520</v>
      </c>
      <c r="F54" s="21" t="s">
        <v>137</v>
      </c>
      <c r="G54" s="18">
        <v>2024.9</v>
      </c>
      <c r="H54" s="18">
        <v>1</v>
      </c>
      <c r="I54" s="18">
        <f t="shared" si="2"/>
        <v>1660</v>
      </c>
      <c r="J54" s="41"/>
      <c r="K54" s="43"/>
      <c r="L54" s="43"/>
      <c r="M54" s="34" t="s">
        <v>89</v>
      </c>
      <c r="N54" s="1"/>
      <c r="O54" s="1"/>
    </row>
    <row r="55" s="3" customFormat="1" ht="25.5" customHeight="1" spans="1:15">
      <c r="A55" s="18">
        <v>53</v>
      </c>
      <c r="B55" s="28"/>
      <c r="C55" s="18" t="s">
        <v>15</v>
      </c>
      <c r="D55" s="29" t="s">
        <v>138</v>
      </c>
      <c r="E55" s="20" t="s">
        <v>139</v>
      </c>
      <c r="F55" s="21" t="s">
        <v>140</v>
      </c>
      <c r="G55" s="18" t="s">
        <v>18</v>
      </c>
      <c r="H55" s="18">
        <v>3</v>
      </c>
      <c r="I55" s="18">
        <v>4980</v>
      </c>
      <c r="J55" s="41"/>
      <c r="K55" s="43"/>
      <c r="L55" s="43"/>
      <c r="M55" s="34"/>
      <c r="N55" s="1"/>
      <c r="O55" s="1"/>
    </row>
    <row r="56" s="3" customFormat="1" ht="25.5" customHeight="1" spans="1:15">
      <c r="A56" s="18">
        <v>54</v>
      </c>
      <c r="B56" s="30"/>
      <c r="C56" s="18" t="s">
        <v>90</v>
      </c>
      <c r="D56" s="24" t="s">
        <v>141</v>
      </c>
      <c r="E56" s="20">
        <v>45520</v>
      </c>
      <c r="F56" s="21" t="s">
        <v>142</v>
      </c>
      <c r="G56" s="18">
        <v>2024.9</v>
      </c>
      <c r="H56" s="18">
        <v>1</v>
      </c>
      <c r="I56" s="18">
        <f t="shared" ref="I56:I91" si="3">1660*H56</f>
        <v>1660</v>
      </c>
      <c r="J56" s="41"/>
      <c r="K56" s="44"/>
      <c r="L56" s="44"/>
      <c r="M56" s="34" t="s">
        <v>89</v>
      </c>
      <c r="N56" s="1"/>
      <c r="O56" s="1"/>
    </row>
    <row r="57" s="3" customFormat="1" ht="25.5" customHeight="1" spans="1:15">
      <c r="A57" s="18">
        <v>55</v>
      </c>
      <c r="B57" s="19" t="s">
        <v>143</v>
      </c>
      <c r="C57" s="18" t="s">
        <v>82</v>
      </c>
      <c r="D57" s="18" t="s">
        <v>144</v>
      </c>
      <c r="E57" s="20">
        <v>45139</v>
      </c>
      <c r="F57" s="21" t="s">
        <v>145</v>
      </c>
      <c r="G57" s="18" t="s">
        <v>18</v>
      </c>
      <c r="H57" s="31">
        <v>3</v>
      </c>
      <c r="I57" s="18">
        <f t="shared" si="3"/>
        <v>4980</v>
      </c>
      <c r="J57" s="18">
        <f>SUM(I57:I59)</f>
        <v>11620</v>
      </c>
      <c r="K57" s="19">
        <v>4980</v>
      </c>
      <c r="L57" s="19">
        <f>J57-K57</f>
        <v>6640</v>
      </c>
      <c r="M57" s="34"/>
      <c r="N57" s="1"/>
      <c r="O57" s="1"/>
    </row>
    <row r="58" s="3" customFormat="1" ht="25.5" customHeight="1" spans="1:15">
      <c r="A58" s="18">
        <v>56</v>
      </c>
      <c r="B58" s="22"/>
      <c r="C58" s="18" t="s">
        <v>82</v>
      </c>
      <c r="D58" s="18" t="s">
        <v>146</v>
      </c>
      <c r="E58" s="20">
        <v>44805</v>
      </c>
      <c r="F58" s="21" t="s">
        <v>147</v>
      </c>
      <c r="G58" s="18" t="s">
        <v>18</v>
      </c>
      <c r="H58" s="31">
        <v>3</v>
      </c>
      <c r="I58" s="18">
        <v>4980</v>
      </c>
      <c r="J58" s="18"/>
      <c r="K58" s="22"/>
      <c r="L58" s="22"/>
      <c r="M58" s="34"/>
      <c r="N58" s="1"/>
      <c r="O58" s="1"/>
    </row>
    <row r="59" s="3" customFormat="1" ht="25.5" customHeight="1" spans="1:15">
      <c r="A59" s="18">
        <v>57</v>
      </c>
      <c r="B59" s="23"/>
      <c r="C59" s="18" t="s">
        <v>82</v>
      </c>
      <c r="D59" s="18" t="s">
        <v>148</v>
      </c>
      <c r="E59" s="20">
        <v>45536</v>
      </c>
      <c r="F59" s="21" t="s">
        <v>149</v>
      </c>
      <c r="G59" s="18">
        <v>2024.9</v>
      </c>
      <c r="H59" s="31">
        <v>1</v>
      </c>
      <c r="I59" s="18">
        <f t="shared" si="3"/>
        <v>1660</v>
      </c>
      <c r="J59" s="18"/>
      <c r="K59" s="23"/>
      <c r="L59" s="23"/>
      <c r="M59" s="34" t="s">
        <v>68</v>
      </c>
      <c r="N59" s="1"/>
      <c r="O59" s="1"/>
    </row>
    <row r="60" s="3" customFormat="1" ht="25.5" customHeight="1" spans="1:15">
      <c r="A60" s="18">
        <v>58</v>
      </c>
      <c r="B60" s="27" t="s">
        <v>150</v>
      </c>
      <c r="C60" s="18" t="s">
        <v>15</v>
      </c>
      <c r="D60" s="18" t="s">
        <v>151</v>
      </c>
      <c r="E60" s="20">
        <v>44774</v>
      </c>
      <c r="F60" s="21" t="s">
        <v>152</v>
      </c>
      <c r="G60" s="18" t="s">
        <v>18</v>
      </c>
      <c r="H60" s="31">
        <v>3</v>
      </c>
      <c r="I60" s="18">
        <f t="shared" si="3"/>
        <v>4980</v>
      </c>
      <c r="J60" s="31">
        <f>SUM(I60:I67)</f>
        <v>26560</v>
      </c>
      <c r="K60" s="38">
        <v>0</v>
      </c>
      <c r="L60" s="38">
        <f>J60-K60</f>
        <v>26560</v>
      </c>
      <c r="M60" s="34"/>
      <c r="N60" s="1"/>
      <c r="O60" s="1"/>
    </row>
    <row r="61" s="3" customFormat="1" ht="25.5" customHeight="1" spans="1:15">
      <c r="A61" s="18">
        <v>59</v>
      </c>
      <c r="B61" s="28"/>
      <c r="C61" s="18" t="s">
        <v>15</v>
      </c>
      <c r="D61" s="18" t="s">
        <v>153</v>
      </c>
      <c r="E61" s="20">
        <v>45139</v>
      </c>
      <c r="F61" s="21" t="s">
        <v>154</v>
      </c>
      <c r="G61" s="18" t="s">
        <v>18</v>
      </c>
      <c r="H61" s="31">
        <v>3</v>
      </c>
      <c r="I61" s="18">
        <f t="shared" si="3"/>
        <v>4980</v>
      </c>
      <c r="J61" s="31"/>
      <c r="K61" s="39"/>
      <c r="L61" s="39"/>
      <c r="M61" s="34"/>
      <c r="N61" s="1"/>
      <c r="O61" s="1"/>
    </row>
    <row r="62" s="3" customFormat="1" ht="25.5" customHeight="1" spans="1:15">
      <c r="A62" s="18">
        <v>60</v>
      </c>
      <c r="B62" s="28"/>
      <c r="C62" s="18" t="s">
        <v>15</v>
      </c>
      <c r="D62" s="24" t="s">
        <v>155</v>
      </c>
      <c r="E62" s="20">
        <v>45175</v>
      </c>
      <c r="F62" s="21" t="s">
        <v>156</v>
      </c>
      <c r="G62" s="18" t="s">
        <v>18</v>
      </c>
      <c r="H62" s="31">
        <v>3</v>
      </c>
      <c r="I62" s="18">
        <f t="shared" si="3"/>
        <v>4980</v>
      </c>
      <c r="J62" s="31"/>
      <c r="K62" s="39"/>
      <c r="L62" s="39"/>
      <c r="M62" s="34"/>
      <c r="N62" s="1"/>
      <c r="O62" s="1"/>
    </row>
    <row r="63" s="3" customFormat="1" ht="25.5" customHeight="1" spans="1:15">
      <c r="A63" s="18">
        <v>61</v>
      </c>
      <c r="B63" s="28"/>
      <c r="C63" s="18" t="s">
        <v>15</v>
      </c>
      <c r="D63" s="24" t="s">
        <v>157</v>
      </c>
      <c r="E63" s="20">
        <v>45196</v>
      </c>
      <c r="F63" s="21" t="s">
        <v>158</v>
      </c>
      <c r="G63" s="18" t="s">
        <v>18</v>
      </c>
      <c r="H63" s="31">
        <v>3</v>
      </c>
      <c r="I63" s="18">
        <f t="shared" si="3"/>
        <v>4980</v>
      </c>
      <c r="J63" s="31"/>
      <c r="K63" s="39"/>
      <c r="L63" s="39"/>
      <c r="M63" s="34"/>
      <c r="N63" s="1"/>
      <c r="O63" s="1"/>
    </row>
    <row r="64" s="3" customFormat="1" ht="25.5" customHeight="1" spans="1:15">
      <c r="A64" s="18">
        <v>62</v>
      </c>
      <c r="B64" s="28"/>
      <c r="C64" s="18" t="s">
        <v>15</v>
      </c>
      <c r="D64" s="24" t="s">
        <v>159</v>
      </c>
      <c r="E64" s="20">
        <v>45536</v>
      </c>
      <c r="F64" s="21" t="s">
        <v>160</v>
      </c>
      <c r="G64" s="18">
        <v>2024.9</v>
      </c>
      <c r="H64" s="31">
        <v>1</v>
      </c>
      <c r="I64" s="18">
        <f t="shared" si="3"/>
        <v>1660</v>
      </c>
      <c r="J64" s="31"/>
      <c r="K64" s="39"/>
      <c r="L64" s="39"/>
      <c r="M64" s="34" t="s">
        <v>68</v>
      </c>
      <c r="N64" s="1"/>
      <c r="O64" s="1"/>
    </row>
    <row r="65" s="3" customFormat="1" ht="25.5" customHeight="1" spans="1:15">
      <c r="A65" s="18">
        <v>63</v>
      </c>
      <c r="B65" s="28"/>
      <c r="C65" s="18" t="s">
        <v>15</v>
      </c>
      <c r="D65" s="24" t="s">
        <v>161</v>
      </c>
      <c r="E65" s="20">
        <v>45536</v>
      </c>
      <c r="F65" s="21" t="s">
        <v>162</v>
      </c>
      <c r="G65" s="18">
        <v>2024.9</v>
      </c>
      <c r="H65" s="31">
        <v>1</v>
      </c>
      <c r="I65" s="18">
        <f t="shared" si="3"/>
        <v>1660</v>
      </c>
      <c r="J65" s="31"/>
      <c r="K65" s="39"/>
      <c r="L65" s="39"/>
      <c r="M65" s="34" t="s">
        <v>68</v>
      </c>
      <c r="N65" s="1"/>
      <c r="O65" s="1"/>
    </row>
    <row r="66" s="3" customFormat="1" ht="25.5" customHeight="1" spans="1:15">
      <c r="A66" s="18">
        <v>64</v>
      </c>
      <c r="B66" s="28"/>
      <c r="C66" s="18" t="s">
        <v>15</v>
      </c>
      <c r="D66" s="24" t="s">
        <v>163</v>
      </c>
      <c r="E66" s="20">
        <v>45536</v>
      </c>
      <c r="F66" s="21" t="s">
        <v>164</v>
      </c>
      <c r="G66" s="18">
        <v>2024.9</v>
      </c>
      <c r="H66" s="31">
        <v>1</v>
      </c>
      <c r="I66" s="18">
        <f t="shared" si="3"/>
        <v>1660</v>
      </c>
      <c r="J66" s="31"/>
      <c r="K66" s="39"/>
      <c r="L66" s="39"/>
      <c r="M66" s="34" t="s">
        <v>68</v>
      </c>
      <c r="N66" s="1"/>
      <c r="O66" s="1"/>
    </row>
    <row r="67" s="3" customFormat="1" ht="25.5" customHeight="1" spans="1:15">
      <c r="A67" s="18">
        <v>65</v>
      </c>
      <c r="B67" s="30"/>
      <c r="C67" s="18" t="s">
        <v>15</v>
      </c>
      <c r="D67" s="24" t="s">
        <v>165</v>
      </c>
      <c r="E67" s="20">
        <v>45536</v>
      </c>
      <c r="F67" s="21" t="s">
        <v>166</v>
      </c>
      <c r="G67" s="18">
        <v>2024.9</v>
      </c>
      <c r="H67" s="31">
        <v>1</v>
      </c>
      <c r="I67" s="18">
        <f t="shared" si="3"/>
        <v>1660</v>
      </c>
      <c r="J67" s="31"/>
      <c r="K67" s="40"/>
      <c r="L67" s="40"/>
      <c r="M67" s="34" t="s">
        <v>68</v>
      </c>
      <c r="N67" s="1"/>
      <c r="O67" s="1"/>
    </row>
    <row r="68" s="3" customFormat="1" ht="25.5" customHeight="1" spans="1:15">
      <c r="A68" s="18">
        <v>66</v>
      </c>
      <c r="B68" s="27" t="s">
        <v>167</v>
      </c>
      <c r="C68" s="18" t="s">
        <v>15</v>
      </c>
      <c r="D68" s="24" t="s">
        <v>168</v>
      </c>
      <c r="E68" s="20">
        <v>45133</v>
      </c>
      <c r="F68" s="21" t="s">
        <v>169</v>
      </c>
      <c r="G68" s="18" t="s">
        <v>170</v>
      </c>
      <c r="H68" s="18">
        <v>2</v>
      </c>
      <c r="I68" s="18">
        <f t="shared" si="3"/>
        <v>3320</v>
      </c>
      <c r="J68" s="24">
        <f>SUM(I68:I70)</f>
        <v>13280</v>
      </c>
      <c r="K68" s="35">
        <v>0</v>
      </c>
      <c r="L68" s="35">
        <f>J68-K68</f>
        <v>13280</v>
      </c>
      <c r="M68" s="34" t="s">
        <v>171</v>
      </c>
      <c r="N68" s="1"/>
      <c r="O68" s="1"/>
    </row>
    <row r="69" s="3" customFormat="1" ht="25.5" customHeight="1" spans="1:15">
      <c r="A69" s="18">
        <v>67</v>
      </c>
      <c r="B69" s="28"/>
      <c r="C69" s="18" t="s">
        <v>15</v>
      </c>
      <c r="D69" s="18" t="s">
        <v>172</v>
      </c>
      <c r="E69" s="20">
        <v>45108</v>
      </c>
      <c r="F69" s="21" t="s">
        <v>173</v>
      </c>
      <c r="G69" s="18" t="s">
        <v>18</v>
      </c>
      <c r="H69" s="31">
        <v>3</v>
      </c>
      <c r="I69" s="18">
        <f t="shared" si="3"/>
        <v>4980</v>
      </c>
      <c r="J69" s="24"/>
      <c r="K69" s="36"/>
      <c r="L69" s="36"/>
      <c r="M69" s="34"/>
      <c r="N69" s="1"/>
      <c r="O69" s="1"/>
    </row>
    <row r="70" s="3" customFormat="1" ht="25.5" customHeight="1" spans="1:15">
      <c r="A70" s="18">
        <v>68</v>
      </c>
      <c r="B70" s="30"/>
      <c r="C70" s="18" t="s">
        <v>15</v>
      </c>
      <c r="D70" s="18" t="s">
        <v>174</v>
      </c>
      <c r="E70" s="20">
        <v>44781</v>
      </c>
      <c r="F70" s="21" t="s">
        <v>175</v>
      </c>
      <c r="G70" s="18" t="s">
        <v>18</v>
      </c>
      <c r="H70" s="31">
        <v>3</v>
      </c>
      <c r="I70" s="18">
        <f t="shared" si="3"/>
        <v>4980</v>
      </c>
      <c r="J70" s="24"/>
      <c r="K70" s="37"/>
      <c r="L70" s="37"/>
      <c r="M70" s="34"/>
      <c r="N70" s="1"/>
      <c r="O70" s="1"/>
    </row>
    <row r="71" s="3" customFormat="1" ht="25.5" customHeight="1" spans="1:15">
      <c r="A71" s="18">
        <v>69</v>
      </c>
      <c r="B71" s="19" t="s">
        <v>176</v>
      </c>
      <c r="C71" s="18" t="s">
        <v>90</v>
      </c>
      <c r="D71" s="18" t="s">
        <v>177</v>
      </c>
      <c r="E71" s="20">
        <v>44774</v>
      </c>
      <c r="F71" s="21" t="s">
        <v>178</v>
      </c>
      <c r="G71" s="18" t="s">
        <v>18</v>
      </c>
      <c r="H71" s="18">
        <v>3</v>
      </c>
      <c r="I71" s="18">
        <f t="shared" si="3"/>
        <v>4980</v>
      </c>
      <c r="J71" s="53">
        <f>SUM(I71:I78)</f>
        <v>36520</v>
      </c>
      <c r="K71" s="54">
        <v>0</v>
      </c>
      <c r="L71" s="54">
        <f>J71-K71</f>
        <v>36520</v>
      </c>
      <c r="M71" s="34"/>
      <c r="N71" s="1"/>
      <c r="O71" s="1"/>
    </row>
    <row r="72" s="3" customFormat="1" ht="25.5" customHeight="1" spans="1:15">
      <c r="A72" s="18">
        <v>70</v>
      </c>
      <c r="B72" s="22"/>
      <c r="C72" s="18" t="s">
        <v>82</v>
      </c>
      <c r="D72" s="18" t="s">
        <v>179</v>
      </c>
      <c r="E72" s="20">
        <v>44806</v>
      </c>
      <c r="F72" s="21" t="s">
        <v>180</v>
      </c>
      <c r="G72" s="18" t="s">
        <v>18</v>
      </c>
      <c r="H72" s="18">
        <v>3</v>
      </c>
      <c r="I72" s="18">
        <f t="shared" si="3"/>
        <v>4980</v>
      </c>
      <c r="J72" s="53"/>
      <c r="K72" s="55"/>
      <c r="L72" s="55"/>
      <c r="M72" s="34"/>
      <c r="N72" s="1"/>
      <c r="O72" s="1"/>
    </row>
    <row r="73" s="3" customFormat="1" ht="25.5" customHeight="1" spans="1:15">
      <c r="A73" s="18">
        <v>71</v>
      </c>
      <c r="B73" s="22"/>
      <c r="C73" s="18" t="s">
        <v>15</v>
      </c>
      <c r="D73" s="18" t="s">
        <v>181</v>
      </c>
      <c r="E73" s="20">
        <v>44824</v>
      </c>
      <c r="F73" s="21" t="s">
        <v>182</v>
      </c>
      <c r="G73" s="18" t="s">
        <v>18</v>
      </c>
      <c r="H73" s="18">
        <v>3</v>
      </c>
      <c r="I73" s="18">
        <f t="shared" si="3"/>
        <v>4980</v>
      </c>
      <c r="J73" s="53"/>
      <c r="K73" s="55"/>
      <c r="L73" s="55"/>
      <c r="M73" s="34"/>
      <c r="N73" s="1"/>
      <c r="O73" s="1"/>
    </row>
    <row r="74" s="3" customFormat="1" ht="25.5" customHeight="1" spans="1:15">
      <c r="A74" s="18">
        <v>72</v>
      </c>
      <c r="B74" s="22"/>
      <c r="C74" s="18" t="s">
        <v>15</v>
      </c>
      <c r="D74" s="18" t="s">
        <v>183</v>
      </c>
      <c r="E74" s="20">
        <v>45047</v>
      </c>
      <c r="F74" s="21" t="s">
        <v>184</v>
      </c>
      <c r="G74" s="18" t="s">
        <v>18</v>
      </c>
      <c r="H74" s="18">
        <v>3</v>
      </c>
      <c r="I74" s="18">
        <f t="shared" si="3"/>
        <v>4980</v>
      </c>
      <c r="J74" s="53"/>
      <c r="K74" s="55"/>
      <c r="L74" s="55"/>
      <c r="M74" s="34"/>
      <c r="N74" s="1"/>
      <c r="O74" s="1"/>
    </row>
    <row r="75" s="3" customFormat="1" ht="25.5" customHeight="1" spans="1:15">
      <c r="A75" s="18">
        <v>73</v>
      </c>
      <c r="B75" s="22"/>
      <c r="C75" s="18" t="s">
        <v>15</v>
      </c>
      <c r="D75" s="18" t="s">
        <v>185</v>
      </c>
      <c r="E75" s="20">
        <v>45140</v>
      </c>
      <c r="F75" s="21" t="s">
        <v>186</v>
      </c>
      <c r="G75" s="18" t="s">
        <v>18</v>
      </c>
      <c r="H75" s="18">
        <v>3</v>
      </c>
      <c r="I75" s="18">
        <f t="shared" si="3"/>
        <v>4980</v>
      </c>
      <c r="J75" s="53"/>
      <c r="K75" s="55"/>
      <c r="L75" s="55"/>
      <c r="M75" s="34"/>
      <c r="N75" s="1"/>
      <c r="O75" s="1"/>
    </row>
    <row r="76" s="3" customFormat="1" ht="25.5" customHeight="1" spans="1:15">
      <c r="A76" s="18">
        <v>74</v>
      </c>
      <c r="B76" s="22"/>
      <c r="C76" s="18" t="s">
        <v>15</v>
      </c>
      <c r="D76" s="18" t="s">
        <v>187</v>
      </c>
      <c r="E76" s="20">
        <v>45140</v>
      </c>
      <c r="F76" s="21" t="s">
        <v>188</v>
      </c>
      <c r="G76" s="18" t="s">
        <v>18</v>
      </c>
      <c r="H76" s="18">
        <v>3</v>
      </c>
      <c r="I76" s="18">
        <f t="shared" si="3"/>
        <v>4980</v>
      </c>
      <c r="J76" s="53"/>
      <c r="K76" s="55"/>
      <c r="L76" s="55"/>
      <c r="M76" s="34"/>
      <c r="N76" s="1"/>
      <c r="O76" s="1"/>
    </row>
    <row r="77" s="3" customFormat="1" ht="25.5" customHeight="1" spans="1:15">
      <c r="A77" s="18">
        <v>75</v>
      </c>
      <c r="B77" s="22"/>
      <c r="C77" s="18" t="s">
        <v>15</v>
      </c>
      <c r="D77" s="25" t="s">
        <v>189</v>
      </c>
      <c r="E77" s="20">
        <v>45509</v>
      </c>
      <c r="F77" s="21" t="s">
        <v>190</v>
      </c>
      <c r="G77" s="18" t="s">
        <v>88</v>
      </c>
      <c r="H77" s="31">
        <v>2</v>
      </c>
      <c r="I77" s="18">
        <f t="shared" si="3"/>
        <v>3320</v>
      </c>
      <c r="J77" s="53"/>
      <c r="K77" s="55"/>
      <c r="L77" s="55"/>
      <c r="M77" s="34" t="s">
        <v>89</v>
      </c>
      <c r="N77" s="1"/>
      <c r="O77" s="1"/>
    </row>
    <row r="78" s="3" customFormat="1" ht="25.5" customHeight="1" spans="1:15">
      <c r="A78" s="18">
        <v>76</v>
      </c>
      <c r="B78" s="23"/>
      <c r="C78" s="18" t="s">
        <v>15</v>
      </c>
      <c r="D78" s="25" t="s">
        <v>191</v>
      </c>
      <c r="E78" s="20">
        <v>45509</v>
      </c>
      <c r="F78" s="21" t="s">
        <v>192</v>
      </c>
      <c r="G78" s="18" t="s">
        <v>88</v>
      </c>
      <c r="H78" s="31">
        <v>2</v>
      </c>
      <c r="I78" s="18">
        <f t="shared" si="3"/>
        <v>3320</v>
      </c>
      <c r="J78" s="53"/>
      <c r="K78" s="56"/>
      <c r="L78" s="56"/>
      <c r="M78" s="34" t="s">
        <v>89</v>
      </c>
      <c r="N78" s="1"/>
      <c r="O78" s="1"/>
    </row>
    <row r="79" s="3" customFormat="1" ht="25.5" customHeight="1" spans="1:15">
      <c r="A79" s="18">
        <v>77</v>
      </c>
      <c r="B79" s="19" t="s">
        <v>193</v>
      </c>
      <c r="C79" s="18" t="s">
        <v>15</v>
      </c>
      <c r="D79" s="26" t="s">
        <v>194</v>
      </c>
      <c r="E79" s="20">
        <v>44774</v>
      </c>
      <c r="F79" s="21" t="s">
        <v>195</v>
      </c>
      <c r="G79" s="18" t="s">
        <v>18</v>
      </c>
      <c r="H79" s="18">
        <v>3</v>
      </c>
      <c r="I79" s="18">
        <f t="shared" si="3"/>
        <v>4980</v>
      </c>
      <c r="J79" s="53">
        <f>SUM(I79:I82)</f>
        <v>18260</v>
      </c>
      <c r="K79" s="54">
        <v>6640</v>
      </c>
      <c r="L79" s="54">
        <f>J79-K79</f>
        <v>11620</v>
      </c>
      <c r="M79" s="34"/>
      <c r="N79" s="1"/>
      <c r="O79" s="1"/>
    </row>
    <row r="80" s="3" customFormat="1" ht="25.5" customHeight="1" spans="1:15">
      <c r="A80" s="18">
        <v>78</v>
      </c>
      <c r="B80" s="22"/>
      <c r="C80" s="18" t="s">
        <v>15</v>
      </c>
      <c r="D80" s="25" t="s">
        <v>196</v>
      </c>
      <c r="E80" s="20">
        <v>44774</v>
      </c>
      <c r="F80" s="21" t="s">
        <v>197</v>
      </c>
      <c r="G80" s="18" t="s">
        <v>170</v>
      </c>
      <c r="H80" s="18">
        <v>2</v>
      </c>
      <c r="I80" s="18">
        <f t="shared" si="3"/>
        <v>3320</v>
      </c>
      <c r="J80" s="53"/>
      <c r="K80" s="55"/>
      <c r="L80" s="55"/>
      <c r="M80" s="34" t="s">
        <v>198</v>
      </c>
      <c r="N80" s="1"/>
      <c r="O80" s="1"/>
    </row>
    <row r="81" s="3" customFormat="1" ht="25.5" customHeight="1" spans="1:15">
      <c r="A81" s="18">
        <v>79</v>
      </c>
      <c r="B81" s="22"/>
      <c r="C81" s="18" t="s">
        <v>15</v>
      </c>
      <c r="D81" s="25" t="s">
        <v>199</v>
      </c>
      <c r="E81" s="20">
        <v>45145</v>
      </c>
      <c r="F81" s="21" t="s">
        <v>200</v>
      </c>
      <c r="G81" s="18" t="s">
        <v>18</v>
      </c>
      <c r="H81" s="18">
        <v>3</v>
      </c>
      <c r="I81" s="18">
        <f t="shared" si="3"/>
        <v>4980</v>
      </c>
      <c r="J81" s="53"/>
      <c r="K81" s="55"/>
      <c r="L81" s="55"/>
      <c r="M81" s="34"/>
      <c r="N81" s="1"/>
      <c r="O81" s="1"/>
    </row>
    <row r="82" s="3" customFormat="1" ht="25.5" customHeight="1" spans="1:15">
      <c r="A82" s="18">
        <v>80</v>
      </c>
      <c r="B82" s="23"/>
      <c r="C82" s="18" t="s">
        <v>15</v>
      </c>
      <c r="D82" s="18" t="s">
        <v>201</v>
      </c>
      <c r="E82" s="20">
        <v>45162</v>
      </c>
      <c r="F82" s="21" t="s">
        <v>200</v>
      </c>
      <c r="G82" s="18" t="s">
        <v>18</v>
      </c>
      <c r="H82" s="18">
        <v>3</v>
      </c>
      <c r="I82" s="18">
        <f t="shared" si="3"/>
        <v>4980</v>
      </c>
      <c r="J82" s="53"/>
      <c r="K82" s="56"/>
      <c r="L82" s="56"/>
      <c r="M82" s="34"/>
      <c r="N82" s="1"/>
      <c r="O82" s="1"/>
    </row>
    <row r="83" s="3" customFormat="1" ht="25.5" customHeight="1" spans="1:15">
      <c r="A83" s="18">
        <v>81</v>
      </c>
      <c r="B83" s="19" t="s">
        <v>202</v>
      </c>
      <c r="C83" s="18" t="s">
        <v>15</v>
      </c>
      <c r="D83" s="26" t="s">
        <v>203</v>
      </c>
      <c r="E83" s="20">
        <v>44774</v>
      </c>
      <c r="F83" s="21" t="s">
        <v>204</v>
      </c>
      <c r="G83" s="18" t="s">
        <v>18</v>
      </c>
      <c r="H83" s="18">
        <v>3</v>
      </c>
      <c r="I83" s="18">
        <f t="shared" si="3"/>
        <v>4980</v>
      </c>
      <c r="J83" s="41">
        <f>SUM(I83:I91)</f>
        <v>31540</v>
      </c>
      <c r="K83" s="42">
        <v>0</v>
      </c>
      <c r="L83" s="42">
        <f>J83-K83</f>
        <v>31540</v>
      </c>
      <c r="M83" s="34"/>
      <c r="N83" s="1"/>
      <c r="O83" s="1"/>
    </row>
    <row r="84" s="3" customFormat="1" ht="25.5" customHeight="1" spans="1:15">
      <c r="A84" s="18">
        <v>82</v>
      </c>
      <c r="B84" s="22"/>
      <c r="C84" s="18" t="s">
        <v>15</v>
      </c>
      <c r="D84" s="26" t="s">
        <v>205</v>
      </c>
      <c r="E84" s="20">
        <v>44774</v>
      </c>
      <c r="F84" s="21" t="s">
        <v>206</v>
      </c>
      <c r="G84" s="18" t="s">
        <v>18</v>
      </c>
      <c r="H84" s="18">
        <v>3</v>
      </c>
      <c r="I84" s="18">
        <f t="shared" si="3"/>
        <v>4980</v>
      </c>
      <c r="J84" s="41"/>
      <c r="K84" s="43"/>
      <c r="L84" s="43"/>
      <c r="M84" s="34"/>
      <c r="N84" s="1"/>
      <c r="O84" s="1"/>
    </row>
    <row r="85" s="3" customFormat="1" ht="25.5" customHeight="1" spans="1:15">
      <c r="A85" s="18">
        <v>83</v>
      </c>
      <c r="B85" s="22"/>
      <c r="C85" s="18" t="s">
        <v>15</v>
      </c>
      <c r="D85" s="26" t="s">
        <v>207</v>
      </c>
      <c r="E85" s="20">
        <v>45139</v>
      </c>
      <c r="F85" s="21" t="s">
        <v>208</v>
      </c>
      <c r="G85" s="18" t="s">
        <v>18</v>
      </c>
      <c r="H85" s="18">
        <v>3</v>
      </c>
      <c r="I85" s="18">
        <f t="shared" si="3"/>
        <v>4980</v>
      </c>
      <c r="J85" s="41"/>
      <c r="K85" s="43"/>
      <c r="L85" s="43"/>
      <c r="M85" s="34"/>
      <c r="N85" s="1"/>
      <c r="O85" s="1"/>
    </row>
    <row r="86" s="3" customFormat="1" ht="25.5" customHeight="1" spans="1:15">
      <c r="A86" s="18">
        <v>84</v>
      </c>
      <c r="B86" s="22"/>
      <c r="C86" s="18" t="s">
        <v>15</v>
      </c>
      <c r="D86" s="26" t="s">
        <v>209</v>
      </c>
      <c r="E86" s="20">
        <v>45139</v>
      </c>
      <c r="F86" s="21" t="s">
        <v>210</v>
      </c>
      <c r="G86" s="18" t="s">
        <v>18</v>
      </c>
      <c r="H86" s="18">
        <v>3</v>
      </c>
      <c r="I86" s="18">
        <f t="shared" si="3"/>
        <v>4980</v>
      </c>
      <c r="J86" s="41"/>
      <c r="K86" s="43"/>
      <c r="L86" s="43"/>
      <c r="M86" s="34"/>
      <c r="N86" s="1"/>
      <c r="O86" s="1"/>
    </row>
    <row r="87" s="3" customFormat="1" ht="25.5" customHeight="1" spans="1:15">
      <c r="A87" s="18">
        <v>85</v>
      </c>
      <c r="B87" s="22"/>
      <c r="C87" s="18" t="s">
        <v>15</v>
      </c>
      <c r="D87" s="26" t="s">
        <v>211</v>
      </c>
      <c r="E87" s="20">
        <v>45182</v>
      </c>
      <c r="F87" s="21" t="s">
        <v>212</v>
      </c>
      <c r="G87" s="18" t="s">
        <v>18</v>
      </c>
      <c r="H87" s="18">
        <v>3</v>
      </c>
      <c r="I87" s="18">
        <f t="shared" si="3"/>
        <v>4980</v>
      </c>
      <c r="J87" s="41"/>
      <c r="K87" s="43"/>
      <c r="L87" s="43"/>
      <c r="M87" s="34"/>
      <c r="N87" s="1"/>
      <c r="O87" s="1"/>
    </row>
    <row r="88" s="3" customFormat="1" ht="25.5" customHeight="1" spans="1:15">
      <c r="A88" s="18">
        <v>86</v>
      </c>
      <c r="B88" s="22"/>
      <c r="C88" s="18" t="s">
        <v>15</v>
      </c>
      <c r="D88" s="26" t="s">
        <v>213</v>
      </c>
      <c r="E88" s="20">
        <v>45536</v>
      </c>
      <c r="F88" s="21" t="s">
        <v>214</v>
      </c>
      <c r="G88" s="18">
        <v>2024.9</v>
      </c>
      <c r="H88" s="18">
        <v>1</v>
      </c>
      <c r="I88" s="18">
        <f t="shared" si="3"/>
        <v>1660</v>
      </c>
      <c r="J88" s="41"/>
      <c r="K88" s="43"/>
      <c r="L88" s="43"/>
      <c r="M88" s="34" t="s">
        <v>68</v>
      </c>
      <c r="N88" s="1"/>
      <c r="O88" s="1"/>
    </row>
    <row r="89" s="3" customFormat="1" ht="25.5" customHeight="1" spans="1:15">
      <c r="A89" s="18">
        <v>87</v>
      </c>
      <c r="B89" s="22"/>
      <c r="C89" s="18" t="s">
        <v>15</v>
      </c>
      <c r="D89" s="26" t="s">
        <v>215</v>
      </c>
      <c r="E89" s="20">
        <v>45536</v>
      </c>
      <c r="F89" s="21" t="s">
        <v>216</v>
      </c>
      <c r="G89" s="18">
        <v>2024.9</v>
      </c>
      <c r="H89" s="18">
        <v>1</v>
      </c>
      <c r="I89" s="18">
        <f t="shared" si="3"/>
        <v>1660</v>
      </c>
      <c r="J89" s="41"/>
      <c r="K89" s="43"/>
      <c r="L89" s="43"/>
      <c r="M89" s="34" t="s">
        <v>68</v>
      </c>
      <c r="N89" s="1"/>
      <c r="O89" s="1"/>
    </row>
    <row r="90" s="3" customFormat="1" ht="25.5" customHeight="1" spans="1:15">
      <c r="A90" s="18">
        <v>88</v>
      </c>
      <c r="B90" s="22"/>
      <c r="C90" s="18" t="s">
        <v>15</v>
      </c>
      <c r="D90" s="26" t="s">
        <v>217</v>
      </c>
      <c r="E90" s="20">
        <v>45536</v>
      </c>
      <c r="F90" s="21" t="s">
        <v>218</v>
      </c>
      <c r="G90" s="18">
        <v>2024.9</v>
      </c>
      <c r="H90" s="18">
        <v>1</v>
      </c>
      <c r="I90" s="18">
        <f t="shared" si="3"/>
        <v>1660</v>
      </c>
      <c r="J90" s="41"/>
      <c r="K90" s="43"/>
      <c r="L90" s="43"/>
      <c r="M90" s="34" t="s">
        <v>68</v>
      </c>
      <c r="N90" s="1"/>
      <c r="O90" s="1"/>
    </row>
    <row r="91" s="1" customFormat="1" ht="25.5" customHeight="1" spans="1:214">
      <c r="A91" s="18">
        <v>89</v>
      </c>
      <c r="B91" s="23"/>
      <c r="C91" s="18" t="s">
        <v>15</v>
      </c>
      <c r="D91" s="26" t="s">
        <v>219</v>
      </c>
      <c r="E91" s="20">
        <v>45542</v>
      </c>
      <c r="F91" s="21" t="s">
        <v>156</v>
      </c>
      <c r="G91" s="18">
        <v>2024.9</v>
      </c>
      <c r="H91" s="18">
        <v>1</v>
      </c>
      <c r="I91" s="18">
        <f t="shared" si="3"/>
        <v>1660</v>
      </c>
      <c r="J91" s="41"/>
      <c r="K91" s="44"/>
      <c r="L91" s="44"/>
      <c r="M91" s="34" t="s">
        <v>68</v>
      </c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</row>
    <row r="92" ht="25.5" customHeight="1" spans="1:13">
      <c r="A92" s="45" t="s">
        <v>220</v>
      </c>
      <c r="B92" s="34"/>
      <c r="C92" s="46"/>
      <c r="D92" s="47"/>
      <c r="E92" s="48"/>
      <c r="F92" s="49"/>
      <c r="G92" s="50"/>
      <c r="H92" s="34">
        <f t="shared" ref="H92:L92" si="4">SUM(H3:H91)</f>
        <v>221</v>
      </c>
      <c r="I92" s="34">
        <f t="shared" si="4"/>
        <v>366860</v>
      </c>
      <c r="J92" s="34">
        <f t="shared" si="4"/>
        <v>366860</v>
      </c>
      <c r="K92" s="34">
        <f t="shared" si="4"/>
        <v>28220</v>
      </c>
      <c r="L92" s="34">
        <f t="shared" si="4"/>
        <v>338640</v>
      </c>
      <c r="M92" s="57"/>
    </row>
    <row r="93" spans="1:10">
      <c r="A93" s="51"/>
      <c r="B93" s="51"/>
      <c r="C93" s="51"/>
      <c r="D93" s="51"/>
      <c r="E93" s="52"/>
      <c r="F93" s="51"/>
      <c r="G93" s="51"/>
      <c r="H93" s="51"/>
      <c r="I93" s="51"/>
      <c r="J93" s="51"/>
    </row>
  </sheetData>
  <autoFilter xmlns:etc="http://www.wps.cn/officeDocument/2017/etCustomData" ref="A2:HF92" etc:filterBottomFollowUsedRange="0">
    <extLst/>
  </autoFilter>
  <mergeCells count="65">
    <mergeCell ref="A1:M1"/>
    <mergeCell ref="B3:B5"/>
    <mergeCell ref="B6:B12"/>
    <mergeCell ref="B13:B16"/>
    <mergeCell ref="B17:B20"/>
    <mergeCell ref="B21:B25"/>
    <mergeCell ref="B26:B29"/>
    <mergeCell ref="B30:B34"/>
    <mergeCell ref="B35:B43"/>
    <mergeCell ref="B44:B46"/>
    <mergeCell ref="B47:B56"/>
    <mergeCell ref="B57:B59"/>
    <mergeCell ref="B60:B67"/>
    <mergeCell ref="B68:B70"/>
    <mergeCell ref="B71:B78"/>
    <mergeCell ref="B79:B82"/>
    <mergeCell ref="B83:B91"/>
    <mergeCell ref="J3:J5"/>
    <mergeCell ref="J6:J12"/>
    <mergeCell ref="J13:J16"/>
    <mergeCell ref="J17:J20"/>
    <mergeCell ref="J21:J25"/>
    <mergeCell ref="J26:J29"/>
    <mergeCell ref="J30:J34"/>
    <mergeCell ref="J35:J43"/>
    <mergeCell ref="J44:J46"/>
    <mergeCell ref="J47:J56"/>
    <mergeCell ref="J57:J59"/>
    <mergeCell ref="J60:J67"/>
    <mergeCell ref="J68:J70"/>
    <mergeCell ref="J71:J78"/>
    <mergeCell ref="J79:J82"/>
    <mergeCell ref="J83:J91"/>
    <mergeCell ref="K3:K5"/>
    <mergeCell ref="K6:K12"/>
    <mergeCell ref="K13:K16"/>
    <mergeCell ref="K17:K20"/>
    <mergeCell ref="K21:K25"/>
    <mergeCell ref="K26:K29"/>
    <mergeCell ref="K30:K34"/>
    <mergeCell ref="K35:K43"/>
    <mergeCell ref="K44:K46"/>
    <mergeCell ref="K47:K56"/>
    <mergeCell ref="K57:K59"/>
    <mergeCell ref="K60:K67"/>
    <mergeCell ref="K68:K70"/>
    <mergeCell ref="K71:K78"/>
    <mergeCell ref="K79:K82"/>
    <mergeCell ref="K83:K91"/>
    <mergeCell ref="L3:L5"/>
    <mergeCell ref="L6:L12"/>
    <mergeCell ref="L13:L16"/>
    <mergeCell ref="L17:L20"/>
    <mergeCell ref="L21:L25"/>
    <mergeCell ref="L26:L29"/>
    <mergeCell ref="L30:L34"/>
    <mergeCell ref="L35:L43"/>
    <mergeCell ref="L44:L46"/>
    <mergeCell ref="L47:L56"/>
    <mergeCell ref="L57:L59"/>
    <mergeCell ref="L60:L67"/>
    <mergeCell ref="L68:L70"/>
    <mergeCell ref="L71:L78"/>
    <mergeCell ref="L79:L82"/>
    <mergeCell ref="L83:L91"/>
  </mergeCells>
  <pageMargins left="0.554861111111111" right="0.554861111111111" top="1" bottom="0.80277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2024-12-05T03:28:00Z</dcterms:created>
  <dcterms:modified xsi:type="dcterms:W3CDTF">2024-12-05T06:59:13Z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A727FE6FD5E94FF1B5165294F06FC7D6_13</vt:lpwstr>
  </property>
</Properties>
</file>