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1000" activeTab="9"/>
  </bookViews>
  <sheets>
    <sheet name="封面" sheetId="1" r:id="rId1"/>
    <sheet name="附表1-1" sheetId="2" r:id="rId2"/>
    <sheet name="附表1-2" sheetId="3" r:id="rId3"/>
    <sheet name="附表1-3" sheetId="4" r:id="rId4"/>
    <sheet name="附表1-4" sheetId="5" r:id="rId5"/>
    <sheet name="附表1-5" sheetId="6" r:id="rId6"/>
    <sheet name="附表1-6" sheetId="7" r:id="rId7"/>
    <sheet name="附表1-7" sheetId="8" r:id="rId8"/>
    <sheet name="附表1-8" sheetId="9" r:id="rId9"/>
    <sheet name="附表1-9" sheetId="10" r:id="rId10"/>
    <sheet name="附表1-10" sheetId="11" r:id="rId11"/>
    <sheet name="附表1-11" sheetId="12" r:id="rId12"/>
    <sheet name="附表1-12" sheetId="13" r:id="rId13"/>
    <sheet name="附表1-13" sheetId="14" r:id="rId14"/>
    <sheet name="附表1-14" sheetId="15" r:id="rId15"/>
    <sheet name="附 表1-15" sheetId="16" r:id="rId16"/>
    <sheet name="附表1-16" sheetId="17" r:id="rId17"/>
    <sheet name="附表1-17" sheetId="18" r:id="rId18"/>
    <sheet name="附表1-18" sheetId="19" r:id="rId19"/>
    <sheet name="附表1-19" sheetId="20" r:id="rId20"/>
    <sheet name="附表1-20" sheetId="21" r:id="rId21"/>
    <sheet name="附表1-21" sheetId="22" r:id="rId22"/>
    <sheet name="附表1-22" sheetId="23" r:id="rId23"/>
    <sheet name="附表5-1" sheetId="24" r:id="rId24"/>
    <sheet name="附表5-3" sheetId="25" r:id="rId25"/>
  </sheets>
  <externalReferences>
    <externalReference r:id="rId26"/>
    <externalReference r:id="rId27"/>
  </externalReferences>
  <definedNames>
    <definedName name="_xlnm._FilterDatabase" localSheetId="1" hidden="1">'附表1-1'!$A$1:$D$51</definedName>
    <definedName name="_xlnm._FilterDatabase" localSheetId="2" hidden="1">'附表1-2'!$A$1:$D$46</definedName>
    <definedName name="_xlnm._FilterDatabase" localSheetId="4" hidden="1">'附表1-4'!$A$4:$XER$355</definedName>
    <definedName name="_xlnm._FilterDatabase" localSheetId="5" hidden="1">'附表1-5'!$A$1:$D$26</definedName>
    <definedName name="_xlnm._FilterDatabase" localSheetId="6" hidden="1">'附表1-6'!$A$1:$D$82</definedName>
    <definedName name="_xlnm._FilterDatabase" localSheetId="12" hidden="1">'附表1-12'!$A$1:$D$28</definedName>
    <definedName name="_xlnm._FilterDatabase" localSheetId="13" hidden="1">'附表1-13'!$A$1:$D$48</definedName>
    <definedName name="_xlnm.Print_Titles" localSheetId="1">'附表1-1'!$1:4</definedName>
    <definedName name="_xlnm.Print_Titles" localSheetId="2">'附表1-2'!$1:4</definedName>
    <definedName name="_xlnm.Print_Titles" localSheetId="4">'附表1-4'!$1:4</definedName>
    <definedName name="_xlnm.Print_Titles" localSheetId="5">'附表1-5'!$1:4</definedName>
    <definedName name="_xlnm.Print_Titles" localSheetId="6">'附表1-6'!$1:4</definedName>
    <definedName name="_xlnm.Print_Titles" localSheetId="7">'附表1-7'!$1:4</definedName>
    <definedName name="_xlnm.Print_Titles" localSheetId="9">'附表1-9'!$1:4</definedName>
    <definedName name="_xlnm.Print_Titles" localSheetId="12">'附表1-12'!$1:4</definedName>
    <definedName name="_xlnm.Print_Titles" localSheetId="13">'附表1-13'!$1:4</definedName>
    <definedName name="_xlnm.Print_Titles" localSheetId="14">'附表1-14'!$1:4</definedName>
    <definedName name="_xlnm.Print_Titles" localSheetId="16">'附表1-16'!$1:4</definedName>
    <definedName name="_xlnm.Print_Titles" localSheetId="17">'附表1-17'!$1:4</definedName>
    <definedName name="_xlnm.Print_Titles" localSheetId="20">'附表1-20'!$1:4</definedName>
    <definedName name="_xlnm.Print_Titles" localSheetId="22">'附表1-22'!$1:4</definedName>
    <definedName name="_Order1" hidden="1">255</definedName>
    <definedName name="_Order2" hidden="1">255</definedName>
    <definedName name="Database" localSheetId="12">#REF!</definedName>
    <definedName name="Database" localSheetId="4">#REF!</definedName>
    <definedName name="Database">#REF!</definedName>
    <definedName name="database2" localSheetId="12">#REF!</definedName>
    <definedName name="database2" localSheetId="4">#REF!</definedName>
    <definedName name="database2">#REF!</definedName>
    <definedName name="database3" localSheetId="12">#REF!</definedName>
    <definedName name="database3" localSheetId="4">#REF!</definedName>
    <definedName name="database3">#REF!</definedName>
    <definedName name="gxxe2003">'[1]P1012001'!$A$6:$E$117</definedName>
    <definedName name="hhhh" localSheetId="12">#REF!</definedName>
    <definedName name="hhhh" localSheetId="4">#REF!</definedName>
    <definedName name="hhhh">#REF!</definedName>
    <definedName name="kkkk" localSheetId="12">#REF!</definedName>
    <definedName name="kkkk" localSheetId="4">#REF!</definedName>
    <definedName name="kkkk">#REF!</definedName>
    <definedName name="_xlnm.Print_Area" localSheetId="0">封面!$A$1:$C$24</definedName>
    <definedName name="_xlnm.Print_Area" localSheetId="4">'附表1-4'!$A$2:$D$373</definedName>
    <definedName name="_xlnm.Print_Area" localSheetId="6">'附表1-6'!$A$1:$D$82</definedName>
    <definedName name="_xlnm.Print_Area" localSheetId="9">'附表1-9'!$A$1:$D$13</definedName>
    <definedName name="_xlnm.Print_Titles">#N/A</definedName>
    <definedName name="UU" localSheetId="12">#REF!</definedName>
    <definedName name="UU" localSheetId="4">#REF!</definedName>
    <definedName name="UU">#REF!</definedName>
    <definedName name="YY" localSheetId="12">#REF!</definedName>
    <definedName name="YY" localSheetId="4">#REF!</definedName>
    <definedName name="YY">#REF!</definedName>
    <definedName name="地区名称" localSheetId="12">#REF!</definedName>
    <definedName name="地区名称" localSheetId="4">#REF!</definedName>
    <definedName name="地区名称">#REF!</definedName>
    <definedName name="福州" localSheetId="12">#REF!</definedName>
    <definedName name="福州" localSheetId="4">#REF!</definedName>
    <definedName name="福州">#REF!</definedName>
    <definedName name="汇率" localSheetId="12">#REF!</definedName>
    <definedName name="汇率" localSheetId="4">#REF!</definedName>
    <definedName name="汇率">#REF!</definedName>
    <definedName name="全额差额比例" localSheetId="12">'[2]C01-1'!#REF!</definedName>
    <definedName name="全额差额比例" localSheetId="4">'[2]C01-1'!#REF!</definedName>
    <definedName name="全额差额比例">'[2]C01-1'!#REF!</definedName>
    <definedName name="生产列1" localSheetId="12">#REF!</definedName>
    <definedName name="生产列1" localSheetId="4">#REF!</definedName>
    <definedName name="生产列1">#REF!</definedName>
    <definedName name="生产列11" localSheetId="12">#REF!</definedName>
    <definedName name="生产列11" localSheetId="4">#REF!</definedName>
    <definedName name="生产列11">#REF!</definedName>
    <definedName name="生产列15" localSheetId="12">#REF!</definedName>
    <definedName name="生产列15" localSheetId="4">#REF!</definedName>
    <definedName name="生产列15">#REF!</definedName>
    <definedName name="生产列16" localSheetId="12">#REF!</definedName>
    <definedName name="生产列16" localSheetId="4">#REF!</definedName>
    <definedName name="生产列16">#REF!</definedName>
    <definedName name="生产列17" localSheetId="12">#REF!</definedName>
    <definedName name="生产列17" localSheetId="4">#REF!</definedName>
    <definedName name="生产列17">#REF!</definedName>
    <definedName name="生产列19" localSheetId="12">#REF!</definedName>
    <definedName name="生产列19" localSheetId="4">#REF!</definedName>
    <definedName name="生产列19">#REF!</definedName>
    <definedName name="生产列2" localSheetId="12">#REF!</definedName>
    <definedName name="生产列2" localSheetId="4">#REF!</definedName>
    <definedName name="生产列2">#REF!</definedName>
    <definedName name="生产列20" localSheetId="12">#REF!</definedName>
    <definedName name="生产列20" localSheetId="4">#REF!</definedName>
    <definedName name="生产列20">#REF!</definedName>
    <definedName name="生产列3" localSheetId="12">#REF!</definedName>
    <definedName name="生产列3" localSheetId="4">#REF!</definedName>
    <definedName name="生产列3">#REF!</definedName>
    <definedName name="生产列4" localSheetId="12">#REF!</definedName>
    <definedName name="生产列4" localSheetId="4">#REF!</definedName>
    <definedName name="生产列4">#REF!</definedName>
    <definedName name="生产列5" localSheetId="12">#REF!</definedName>
    <definedName name="生产列5" localSheetId="4">#REF!</definedName>
    <definedName name="生产列5">#REF!</definedName>
    <definedName name="生产列6" localSheetId="12">#REF!</definedName>
    <definedName name="生产列6" localSheetId="4">#REF!</definedName>
    <definedName name="生产列6">#REF!</definedName>
    <definedName name="生产列7" localSheetId="12">#REF!</definedName>
    <definedName name="生产列7" localSheetId="4">#REF!</definedName>
    <definedName name="生产列7">#REF!</definedName>
    <definedName name="生产列8" localSheetId="12">#REF!</definedName>
    <definedName name="生产列8" localSheetId="4">#REF!</definedName>
    <definedName name="生产列8">#REF!</definedName>
    <definedName name="生产列9" localSheetId="12">#REF!</definedName>
    <definedName name="生产列9" localSheetId="4">#REF!</definedName>
    <definedName name="生产列9">#REF!</definedName>
    <definedName name="生产期" localSheetId="12">#REF!</definedName>
    <definedName name="生产期" localSheetId="4">#REF!</definedName>
    <definedName name="生产期">#REF!</definedName>
    <definedName name="生产期1" localSheetId="12">#REF!</definedName>
    <definedName name="生产期1" localSheetId="4">#REF!</definedName>
    <definedName name="生产期1">#REF!</definedName>
    <definedName name="生产期11" localSheetId="12">#REF!</definedName>
    <definedName name="生产期11" localSheetId="4">#REF!</definedName>
    <definedName name="生产期11">#REF!</definedName>
    <definedName name="生产期15" localSheetId="12">#REF!</definedName>
    <definedName name="生产期15" localSheetId="4">#REF!</definedName>
    <definedName name="生产期15">#REF!</definedName>
    <definedName name="生产期16" localSheetId="12">#REF!</definedName>
    <definedName name="生产期16" localSheetId="4">#REF!</definedName>
    <definedName name="生产期16">#REF!</definedName>
    <definedName name="生产期17" localSheetId="12">#REF!</definedName>
    <definedName name="生产期17" localSheetId="4">#REF!</definedName>
    <definedName name="生产期17">#REF!</definedName>
    <definedName name="生产期19" localSheetId="12">#REF!</definedName>
    <definedName name="生产期19" localSheetId="4">#REF!</definedName>
    <definedName name="生产期19">#REF!</definedName>
    <definedName name="生产期2" localSheetId="12">#REF!</definedName>
    <definedName name="生产期2" localSheetId="4">#REF!</definedName>
    <definedName name="生产期2">#REF!</definedName>
    <definedName name="生产期20" localSheetId="12">#REF!</definedName>
    <definedName name="生产期20" localSheetId="4">#REF!</definedName>
    <definedName name="生产期20">#REF!</definedName>
    <definedName name="生产期3" localSheetId="12">#REF!</definedName>
    <definedName name="生产期3" localSheetId="4">#REF!</definedName>
    <definedName name="生产期3">#REF!</definedName>
    <definedName name="生产期4" localSheetId="12">#REF!</definedName>
    <definedName name="生产期4" localSheetId="4">#REF!</definedName>
    <definedName name="生产期4">#REF!</definedName>
    <definedName name="生产期5" localSheetId="12">#REF!</definedName>
    <definedName name="生产期5" localSheetId="4">#REF!</definedName>
    <definedName name="生产期5">#REF!</definedName>
    <definedName name="生产期6" localSheetId="12">#REF!</definedName>
    <definedName name="生产期6" localSheetId="4">#REF!</definedName>
    <definedName name="生产期6">#REF!</definedName>
    <definedName name="生产期7" localSheetId="12">#REF!</definedName>
    <definedName name="生产期7" localSheetId="4">#REF!</definedName>
    <definedName name="生产期7">#REF!</definedName>
    <definedName name="生产期8" localSheetId="12">#REF!</definedName>
    <definedName name="生产期8" localSheetId="4">#REF!</definedName>
    <definedName name="生产期8">#REF!</definedName>
    <definedName name="生产期9" localSheetId="12">#REF!</definedName>
    <definedName name="生产期9" localSheetId="4">#REF!</definedName>
    <definedName name="生产期9">#REF!</definedName>
    <definedName name="体制上解" localSheetId="12">#REF!</definedName>
    <definedName name="体制上解" localSheetId="4">#REF!</definedName>
    <definedName name="体制上解">#REF!</definedName>
  </definedNames>
  <calcPr calcId="144525" fullPrecision="0" concurrentCalc="0"/>
</workbook>
</file>

<file path=xl/sharedStrings.xml><?xml version="1.0" encoding="utf-8"?>
<sst xmlns="http://schemas.openxmlformats.org/spreadsheetml/2006/main" count="1379" uniqueCount="853">
  <si>
    <t>附件</t>
  </si>
  <si>
    <t>宁化县2020年度预算公开</t>
  </si>
  <si>
    <t>一、政府预算公开</t>
  </si>
  <si>
    <t>归属级次</t>
  </si>
  <si>
    <t>1、</t>
  </si>
  <si>
    <t>附表1-1：2020年度一般公共预算收入预算表</t>
  </si>
  <si>
    <t>宁化县</t>
  </si>
  <si>
    <t>2、</t>
  </si>
  <si>
    <t>附表1-2：2020年度一般公共预算支出预算表</t>
  </si>
  <si>
    <t>3、</t>
  </si>
  <si>
    <t>附表1-4：2020年度本级一般公共预算支出预算表</t>
  </si>
  <si>
    <t>4、</t>
  </si>
  <si>
    <t>附表1-5：2020年度本级一般公共预算支出经济分类情况表</t>
  </si>
  <si>
    <t>5、</t>
  </si>
  <si>
    <t>附表1-6：2020年度本级一般公共预算基本支出经济分类情况表</t>
  </si>
  <si>
    <t>6、</t>
  </si>
  <si>
    <t>附表1-7：2020年度一般公共预算对下税收返还和转移支付预算表</t>
  </si>
  <si>
    <t>7、</t>
  </si>
  <si>
    <t>附表1-8：2020年度本级一般公共预算“三公”经费支出预算表</t>
  </si>
  <si>
    <t>8、</t>
  </si>
  <si>
    <t>附表1-11：2020年度本级政府性基金收入预算表</t>
  </si>
  <si>
    <t>9、</t>
  </si>
  <si>
    <t>附表1-12：2020年度本级政府性基金支出预算表</t>
  </si>
  <si>
    <t>10、</t>
  </si>
  <si>
    <t>附表1-13：2020年度政府性基金转移支付预算表</t>
  </si>
  <si>
    <t>11、</t>
  </si>
  <si>
    <t>附表1-16：2020年度本级国有资本经营收入预算表</t>
  </si>
  <si>
    <t>12、</t>
  </si>
  <si>
    <t>附表1-17：2020年度本级国有资本经营支出预算表</t>
  </si>
  <si>
    <t>13、</t>
  </si>
  <si>
    <t>附表1-20：2020年度本级社会保险基金预算收入表</t>
  </si>
  <si>
    <t>14、</t>
  </si>
  <si>
    <t>附表1-21：2020年度本级社会保险基金预算支出表</t>
  </si>
  <si>
    <t>二、政府债务公开</t>
  </si>
  <si>
    <t>附表5-1：2020年度政府一般债务余额和限额情况表</t>
  </si>
  <si>
    <t>附表5-3：2020年度政府专项债务余额和限额情况表</t>
  </si>
  <si>
    <t>附表1-1</t>
  </si>
  <si>
    <t>2020年度一般公共预算收入预算表</t>
  </si>
  <si>
    <t>单位：万元</t>
  </si>
  <si>
    <t>收入项目</t>
  </si>
  <si>
    <t>当年预算数</t>
  </si>
  <si>
    <t>上年预算数</t>
  </si>
  <si>
    <t>当年预算数为上年预算数的％</t>
  </si>
  <si>
    <t>一、税收收入</t>
  </si>
  <si>
    <t xml:space="preserve">    增值税</t>
  </si>
  <si>
    <t xml:space="preserve">    消费税</t>
  </si>
  <si>
    <t xml:space="preserve">    企业所得税</t>
  </si>
  <si>
    <t xml:space="preserve">    企业所得税退税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</si>
  <si>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</si>
  <si>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</si>
  <si>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</si>
  <si>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</si>
  <si>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</si>
  <si>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</si>
  <si>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</si>
  <si>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</si>
  <si>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</si>
  <si>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</si>
  <si>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</si>
  <si>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</si>
  <si>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</si>
  <si>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</si>
  <si>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</si>
  <si>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</si>
  <si>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</si>
  <si>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</si>
  <si>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</si>
  <si>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</si>
  <si>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</si>
  <si>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</si>
  <si>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收入小计</t>
  </si>
  <si>
    <t>三、债务收入</t>
  </si>
  <si>
    <t>四、转移性收入</t>
  </si>
  <si>
    <t xml:space="preserve">   上级补助收入</t>
  </si>
  <si>
    <t xml:space="preserve">    返还性收入</t>
  </si>
  <si>
    <t xml:space="preserve">    一般性转移支付收入</t>
  </si>
  <si>
    <t xml:space="preserve">    专项转移支付收入</t>
  </si>
  <si>
    <t xml:space="preserve">   上解收入</t>
  </si>
  <si>
    <t xml:space="preserve">   上年结余收入</t>
  </si>
  <si>
    <t xml:space="preserve">   调入资金</t>
  </si>
  <si>
    <t xml:space="preserve">   调入预算稳定调节基金</t>
  </si>
  <si>
    <t xml:space="preserve">   债券转贷收入</t>
  </si>
  <si>
    <t xml:space="preserve">   接收其他地区援助收入</t>
  </si>
  <si>
    <t>收入合计</t>
  </si>
  <si>
    <t>附表1-2</t>
  </si>
  <si>
    <t>2020年度一般公共预算支出预算表</t>
  </si>
  <si>
    <t>支出项目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</si>
  <si>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</si>
  <si>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</si>
  <si>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</si>
  <si>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</si>
  <si>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</si>
  <si>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</si>
  <si>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七、文化体育与传媒支出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</si>
  <si>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</si>
  <si>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</si>
  <si>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</si>
  <si>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</si>
  <si>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</si>
  <si>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</si>
  <si>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</si>
  <si>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</si>
  <si>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</si>
  <si>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</si>
  <si>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</si>
  <si>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</si>
  <si>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</si>
  <si>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</si>
  <si>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</si>
  <si>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</si>
  <si>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二十四、债务付息支出</t>
  </si>
  <si>
    <t>二十五、债务发行费用支出</t>
  </si>
  <si>
    <t>支出小计</t>
  </si>
  <si>
    <t>债务还本支出</t>
  </si>
  <si>
    <t>转移性支出</t>
  </si>
  <si>
    <t xml:space="preserve">   补助下级支出</t>
  </si>
  <si>
    <t xml:space="preserve">       返还性支出</t>
  </si>
  <si>
    <t xml:space="preserve">       一般性转移支付支出</t>
  </si>
  <si>
    <t xml:space="preserve">       专项转移支付支出</t>
  </si>
  <si>
    <t xml:space="preserve">   上解支出</t>
  </si>
  <si>
    <t xml:space="preserve">   援助其他地区支出</t>
  </si>
  <si>
    <t xml:space="preserve">   债务转贷支出</t>
  </si>
  <si>
    <t xml:space="preserve">   增设预算周转金</t>
  </si>
  <si>
    <t xml:space="preserve">   拨付国债转贷资金数</t>
  </si>
  <si>
    <t xml:space="preserve">   国债转贷资金结余</t>
  </si>
  <si>
    <t xml:space="preserve">   安排预算稳定调节基金</t>
  </si>
  <si>
    <t xml:space="preserve">   调出资金</t>
  </si>
  <si>
    <t xml:space="preserve">   年终结余</t>
  </si>
  <si>
    <t>支出合计</t>
  </si>
  <si>
    <t>附表1-3</t>
  </si>
  <si>
    <t>2020年度本级一般公共预算收入预算表</t>
  </si>
  <si>
    <t>上年执行数(或上年预算数)</t>
  </si>
  <si>
    <t>当年预算数为上年执行数(或上年预算数)的％</t>
  </si>
  <si>
    <t>附表1-4</t>
  </si>
  <si>
    <t>2020年度本级一般公共预算支出预算表</t>
  </si>
  <si>
    <t xml:space="preserve">  人大事务</t>
  </si>
  <si>
    <t xml:space="preserve">    行政运行（人大事务）</t>
  </si>
  <si>
    <t xml:space="preserve">    人大会议</t>
  </si>
  <si>
    <t xml:space="preserve">    人大监督</t>
  </si>
  <si>
    <t xml:space="preserve">    其他人大事务支出</t>
  </si>
  <si>
    <t xml:space="preserve">  政协事务</t>
  </si>
  <si>
    <t xml:space="preserve">    行政运行（政协事务）</t>
  </si>
  <si>
    <t xml:space="preserve">    政协会议</t>
  </si>
  <si>
    <t xml:space="preserve">    委员视察</t>
  </si>
  <si>
    <t xml:space="preserve">    其他政协事务支出</t>
  </si>
  <si>
    <t xml:space="preserve">  政府办公厅（室）及相关机构事务</t>
  </si>
  <si>
    <t xml:space="preserve">    行政运行（政府办公厅（室）及相关机构事务）</t>
  </si>
  <si>
    <t xml:space="preserve">    一般行政管理事务政府办公厅及相关机构事务</t>
  </si>
  <si>
    <t xml:space="preserve">    信访事务</t>
  </si>
  <si>
    <t xml:space="preserve">    事业运行（政府办公厅（室）及相关机构事务）</t>
  </si>
  <si>
    <t xml:space="preserve">    其他政府办公厅（室）及相关机构事务支出</t>
  </si>
  <si>
    <t xml:space="preserve">  发展与改革事务</t>
  </si>
  <si>
    <t xml:space="preserve">    行政运行（发展与改革事务）</t>
  </si>
  <si>
    <t xml:space="preserve">    物价管理</t>
  </si>
  <si>
    <t xml:space="preserve">    事业运行（发展与改革事务）</t>
  </si>
  <si>
    <t xml:space="preserve">  统计信息事务</t>
  </si>
  <si>
    <t xml:space="preserve">    行政运行（统计信息事务）</t>
  </si>
  <si>
    <t xml:space="preserve">    专项统计业务</t>
  </si>
  <si>
    <t xml:space="preserve">    专项普查活动</t>
  </si>
  <si>
    <t xml:space="preserve">    统计抽样调查</t>
  </si>
  <si>
    <t xml:space="preserve">  财政事务</t>
  </si>
  <si>
    <t xml:space="preserve">    行政运行（财政事务）</t>
  </si>
  <si>
    <t xml:space="preserve">    财政国库业务</t>
  </si>
  <si>
    <t xml:space="preserve">    其他财政事务支出</t>
  </si>
  <si>
    <t xml:space="preserve">  税收事务</t>
  </si>
  <si>
    <t xml:space="preserve">    其他税收事务支出</t>
  </si>
  <si>
    <t xml:space="preserve">  审计事务</t>
  </si>
  <si>
    <t xml:space="preserve">    行政运行（审计事务）</t>
  </si>
  <si>
    <t xml:space="preserve">    事业运行（审计事务）</t>
  </si>
  <si>
    <t xml:space="preserve">    其他审计事务支出</t>
  </si>
  <si>
    <t xml:space="preserve">  人力资源事务</t>
  </si>
  <si>
    <t xml:space="preserve">    行政运行（人力资源事务）</t>
  </si>
  <si>
    <t xml:space="preserve">    其他人力资源事务支出</t>
  </si>
  <si>
    <t xml:space="preserve">  纪检监察事务</t>
  </si>
  <si>
    <t xml:space="preserve">    行政运行（纪检监察事务）</t>
  </si>
  <si>
    <t xml:space="preserve">  商贸事务</t>
  </si>
  <si>
    <t xml:space="preserve">    行政运行（商贸事务）</t>
  </si>
  <si>
    <t xml:space="preserve">    招商引资</t>
  </si>
  <si>
    <t xml:space="preserve">    其他商贸事务支出</t>
  </si>
  <si>
    <t xml:space="preserve">  知识产权事务</t>
  </si>
  <si>
    <t xml:space="preserve">    其他知识产权事务支出</t>
  </si>
  <si>
    <t xml:space="preserve">  民族事务</t>
  </si>
  <si>
    <t xml:space="preserve">    行政运行（民族事务）</t>
  </si>
  <si>
    <t xml:space="preserve">    民族工作专项</t>
  </si>
  <si>
    <t xml:space="preserve">  港澳台侨事务</t>
  </si>
  <si>
    <t xml:space="preserve">    台湾事务</t>
  </si>
  <si>
    <t xml:space="preserve">  档案事务</t>
  </si>
  <si>
    <t xml:space="preserve">    行政运行（档案事务）</t>
  </si>
  <si>
    <t xml:space="preserve">    其他档案事务支出</t>
  </si>
  <si>
    <t xml:space="preserve">  民主党派及工商联事务</t>
  </si>
  <si>
    <t xml:space="preserve">    行政运行（民主党派及工商联事务）</t>
  </si>
  <si>
    <t xml:space="preserve">    其他民主党派及工商联事务</t>
  </si>
  <si>
    <t xml:space="preserve">  群众团体事务</t>
  </si>
  <si>
    <t xml:space="preserve">    行政运行（群众团体事务）</t>
  </si>
  <si>
    <t xml:space="preserve">    事业运行（群众团体事务）</t>
  </si>
  <si>
    <t xml:space="preserve">    其他群众团体事务支出</t>
  </si>
  <si>
    <t xml:space="preserve">  党委办公厅（室）及相关机构事务</t>
  </si>
  <si>
    <t xml:space="preserve">    行政运行（党委办公厅（室）及相关机构事务）</t>
  </si>
  <si>
    <t xml:space="preserve">    事业运行（党委办公厅（室）及相关机构事务）</t>
  </si>
  <si>
    <t xml:space="preserve">    其他党委办公厅（室）及相关机构事务支出</t>
  </si>
  <si>
    <t xml:space="preserve">  组织事务</t>
  </si>
  <si>
    <t xml:space="preserve">    行政运行（组织事务）</t>
  </si>
  <si>
    <t xml:space="preserve">    其他组织事务支出</t>
  </si>
  <si>
    <t xml:space="preserve">  宣传事务</t>
  </si>
  <si>
    <t xml:space="preserve">    行政运行（宣传事务）</t>
  </si>
  <si>
    <t xml:space="preserve">    事业运行（宣传事务）</t>
  </si>
  <si>
    <t xml:space="preserve">    其他宣传事务支出</t>
  </si>
  <si>
    <t xml:space="preserve">  统战事务</t>
  </si>
  <si>
    <t xml:space="preserve">    行政运行（统战事务）</t>
  </si>
  <si>
    <t xml:space="preserve">    华侨事务</t>
  </si>
  <si>
    <t xml:space="preserve">    其他统战事务支出</t>
  </si>
  <si>
    <t xml:space="preserve">  其他共产党事务支出</t>
  </si>
  <si>
    <t xml:space="preserve">    行政运行（其他共产党事务支出）</t>
  </si>
  <si>
    <t xml:space="preserve">    其他共产党事务支出（其他共产党事务支出）</t>
  </si>
  <si>
    <t xml:space="preserve">  市场监督管理事务</t>
  </si>
  <si>
    <t xml:space="preserve">    行政运行</t>
  </si>
  <si>
    <t xml:space="preserve">  国防动员</t>
  </si>
  <si>
    <t xml:space="preserve">    人民防空</t>
  </si>
  <si>
    <t xml:space="preserve">    民兵</t>
  </si>
  <si>
    <t xml:space="preserve">  其他国防支出</t>
  </si>
  <si>
    <t xml:space="preserve">    其他国防支出</t>
  </si>
  <si>
    <t xml:space="preserve">  武装警察部队</t>
  </si>
  <si>
    <t xml:space="preserve">    武装警察部队</t>
  </si>
  <si>
    <t xml:space="preserve">  公安</t>
  </si>
  <si>
    <t xml:space="preserve">    行政运行（公安）</t>
  </si>
  <si>
    <t xml:space="preserve">    信息化建设（公安）</t>
  </si>
  <si>
    <t xml:space="preserve">    其他公安支出</t>
  </si>
  <si>
    <t xml:space="preserve">  司法</t>
  </si>
  <si>
    <t xml:space="preserve">    行政运行（司法）</t>
  </si>
  <si>
    <t xml:space="preserve">    法律援助</t>
  </si>
  <si>
    <t xml:space="preserve">    社区矫正</t>
  </si>
  <si>
    <t xml:space="preserve">    其他司法支出</t>
  </si>
  <si>
    <t xml:space="preserve">  教育管理事务</t>
  </si>
  <si>
    <t xml:space="preserve">    行政运行（教育管理事务）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</si>
  <si>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</si>
  <si>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</si>
  <si>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</si>
  <si>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</si>
  <si>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</si>
  <si>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</si>
  <si>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其他普通教育支出</t>
  </si>
  <si>
    <t xml:space="preserve">  职业教育</t>
  </si>
  <si>
    <t xml:space="preserve">    中专教育</t>
  </si>
  <si>
    <t xml:space="preserve">  成人教育</t>
  </si>
  <si>
    <t xml:space="preserve">    成人广播电视教育</t>
  </si>
  <si>
    <t xml:space="preserve">  特殊教育</t>
  </si>
  <si>
    <t xml:space="preserve">    特殊学校教育</t>
  </si>
  <si>
    <t xml:space="preserve">  进修及培训</t>
  </si>
  <si>
    <t xml:space="preserve">    教师进修</t>
  </si>
  <si>
    <t xml:space="preserve">    干部教育</t>
  </si>
  <si>
    <t xml:space="preserve">  教育附加安排的支出</t>
  </si>
  <si>
    <t xml:space="preserve">    其他教育附加安排的支出</t>
  </si>
  <si>
    <t xml:space="preserve">  其他教育支出</t>
  </si>
  <si>
    <t xml:space="preserve">    其他教育支出</t>
  </si>
  <si>
    <t xml:space="preserve">  科学技术管理事务</t>
  </si>
  <si>
    <t xml:space="preserve">    行政运行（科学技术管理事务）</t>
  </si>
  <si>
    <t xml:space="preserve">  技术研究与开发</t>
  </si>
  <si>
    <t xml:space="preserve">    科技成果转化与扩散</t>
  </si>
  <si>
    <t xml:space="preserve">  科学技术普及</t>
  </si>
  <si>
    <t xml:space="preserve">    机构运行（科学技术普及）</t>
  </si>
  <si>
    <t xml:space="preserve">  其他科学技术支出</t>
  </si>
  <si>
    <t xml:space="preserve">    其他科学技术支出</t>
  </si>
  <si>
    <t>七、文化旅游体育与传媒支出</t>
  </si>
  <si>
    <t xml:space="preserve">  文化和旅游</t>
  </si>
  <si>
    <t xml:space="preserve">    行政运行（文化）</t>
  </si>
  <si>
    <t xml:space="preserve">    一般行政管理事务（文化）</t>
  </si>
  <si>
    <t xml:space="preserve">    图书馆</t>
  </si>
  <si>
    <t xml:space="preserve">    旅游宣传</t>
  </si>
  <si>
    <t xml:space="preserve">    群众文化</t>
  </si>
  <si>
    <t xml:space="preserve">    文化和旅游管理事务</t>
  </si>
  <si>
    <t xml:space="preserve">    其他文化和旅游支出</t>
  </si>
  <si>
    <t xml:space="preserve">  文物</t>
  </si>
  <si>
    <t xml:space="preserve">    文物保护</t>
  </si>
  <si>
    <t xml:space="preserve">    博物馆</t>
  </si>
  <si>
    <t xml:space="preserve">  体育</t>
  </si>
  <si>
    <t xml:space="preserve">    体育训练</t>
  </si>
  <si>
    <t xml:space="preserve">    体育场馆</t>
  </si>
  <si>
    <t xml:space="preserve">    群众体育</t>
  </si>
  <si>
    <t xml:space="preserve">  广播电视</t>
  </si>
  <si>
    <t xml:space="preserve">    行政运行（广播影视）</t>
  </si>
  <si>
    <t xml:space="preserve">    广播</t>
  </si>
  <si>
    <t xml:space="preserve">    其他广播影视支出</t>
  </si>
  <si>
    <t xml:space="preserve">  其他旅游文化体育与传媒支出</t>
  </si>
  <si>
    <t xml:space="preserve">    其他旅游文化体育与传媒支出</t>
  </si>
  <si>
    <t xml:space="preserve">  人力资源和社会保障管理事务</t>
  </si>
  <si>
    <t xml:space="preserve">    行政运行（人力资源和社会保障管理事务）</t>
  </si>
  <si>
    <t xml:space="preserve">    劳动保障监察</t>
  </si>
  <si>
    <t xml:space="preserve">    社会保险业务管理事务</t>
  </si>
  <si>
    <t xml:space="preserve">    社会保险经办机构</t>
  </si>
  <si>
    <t xml:space="preserve">    其他人力资源和社会保障管理事务支出</t>
  </si>
  <si>
    <t xml:space="preserve">  民政管理事务</t>
  </si>
  <si>
    <t xml:space="preserve">    行政运行（民政管理事务）</t>
  </si>
  <si>
    <t xml:space="preserve">    基层政权和社区建设</t>
  </si>
  <si>
    <t xml:space="preserve">    其他民政管理事务支出</t>
  </si>
  <si>
    <t xml:space="preserve">  行政事业单位离退休</t>
  </si>
  <si>
    <t xml:space="preserve">    归口管理的行政单位离退休</t>
  </si>
  <si>
    <t xml:space="preserve">  就业补助</t>
  </si>
  <si>
    <t xml:space="preserve">    其他就业补助支出</t>
  </si>
  <si>
    <t xml:space="preserve">  抚恤</t>
  </si>
  <si>
    <t xml:space="preserve">    其他优抚支出</t>
  </si>
  <si>
    <t xml:space="preserve">  退役安置</t>
  </si>
  <si>
    <t xml:space="preserve">    其他退役安置支出</t>
  </si>
  <si>
    <t xml:space="preserve">  社会福利</t>
  </si>
  <si>
    <t xml:space="preserve">    儿童福利</t>
  </si>
  <si>
    <t xml:space="preserve">  残疾人事业</t>
  </si>
  <si>
    <t xml:space="preserve">    行政运行（残疾人事业）</t>
  </si>
  <si>
    <t xml:space="preserve">    残疾人康复</t>
  </si>
  <si>
    <t xml:space="preserve">    残疾人就业和扶贫</t>
  </si>
  <si>
    <t xml:space="preserve">    残疾人生活和护理补贴</t>
  </si>
  <si>
    <t xml:space="preserve">    残疾人体育</t>
  </si>
  <si>
    <t xml:space="preserve">    其他残疾人事业支出</t>
  </si>
  <si>
    <t xml:space="preserve">  最低生活保障</t>
  </si>
  <si>
    <t xml:space="preserve">    城市最低生活保障金支出</t>
  </si>
  <si>
    <t xml:space="preserve">    农村最低生活保障金支出</t>
  </si>
  <si>
    <t xml:space="preserve">  临时救助</t>
  </si>
  <si>
    <t xml:space="preserve">    临时救助支出</t>
  </si>
  <si>
    <t xml:space="preserve">  特困人员救助供养</t>
  </si>
  <si>
    <t xml:space="preserve">    城市特困人员救助供养支出</t>
  </si>
  <si>
    <t xml:space="preserve">    农村特困人员救助供养支出</t>
  </si>
  <si>
    <t xml:space="preserve">  其他生活救助</t>
  </si>
  <si>
    <t xml:space="preserve">    其他农村生活救助</t>
  </si>
  <si>
    <t xml:space="preserve">  财政对基本养老保险基金的补助</t>
  </si>
  <si>
    <t xml:space="preserve">    财政对城乡居民基本养老保险基金的补助</t>
  </si>
  <si>
    <t xml:space="preserve">  其他社会保障和就业支出</t>
  </si>
  <si>
    <t xml:space="preserve">    其他社会保障和就业支出</t>
  </si>
  <si>
    <t xml:space="preserve">  退役军人管理事务</t>
  </si>
  <si>
    <t xml:space="preserve">    其他退役军人管理事务</t>
  </si>
  <si>
    <t xml:space="preserve">  卫生健康管理事务</t>
  </si>
  <si>
    <t xml:space="preserve">    行政运行（医疗卫生管理事务）</t>
  </si>
  <si>
    <t xml:space="preserve">    其他卫生健康管理事务支出</t>
  </si>
  <si>
    <t xml:space="preserve">  公立医院</t>
  </si>
  <si>
    <t xml:space="preserve">    综合医院</t>
  </si>
  <si>
    <t xml:space="preserve">    中医（民族）医院</t>
  </si>
  <si>
    <t xml:space="preserve">    其他公立医院支出</t>
  </si>
  <si>
    <t xml:space="preserve">  基层医疗卫生机构</t>
  </si>
  <si>
    <t xml:space="preserve">    城市社区卫生机构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</si>
  <si>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</si>
  <si>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</si>
  <si>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</si>
  <si>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</si>
  <si>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</si>
  <si>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</si>
  <si>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基本公共卫生服务</t>
  </si>
  <si>
    <t xml:space="preserve">  计划生育事务</t>
  </si>
  <si>
    <t xml:space="preserve">    计划生育机构</t>
  </si>
  <si>
    <t xml:space="preserve">    计划生育服务</t>
  </si>
  <si>
    <t xml:space="preserve">    其他计划生育事务支出</t>
  </si>
  <si>
    <t xml:space="preserve">  食品和药品监督管理事务</t>
  </si>
  <si>
    <t xml:space="preserve">    行政运行（食品和药品监督管理事务）</t>
  </si>
  <si>
    <t xml:space="preserve">    食品安全事务</t>
  </si>
  <si>
    <t xml:space="preserve">  行政事业单位医疗</t>
  </si>
  <si>
    <t xml:space="preserve">    公务员医疗补助</t>
  </si>
  <si>
    <t xml:space="preserve">    其他行政事业单位医疗支出</t>
  </si>
  <si>
    <t xml:space="preserve">  财政对基本医疗保险基金的补助</t>
  </si>
  <si>
    <t xml:space="preserve">    财政对新型农村合作医疗基金的补助</t>
  </si>
  <si>
    <t xml:space="preserve">  医疗救助</t>
  </si>
  <si>
    <t xml:space="preserve">    城乡医疗救助</t>
  </si>
  <si>
    <t xml:space="preserve">    其他医疗救助支出</t>
  </si>
  <si>
    <t xml:space="preserve">  优抚对象医疗</t>
  </si>
  <si>
    <t xml:space="preserve">    优抚对象医疗补助</t>
  </si>
  <si>
    <t xml:space="preserve">  环境保护管理事务</t>
  </si>
  <si>
    <t xml:space="preserve">    行政运行（环境保护管理事务）</t>
  </si>
  <si>
    <t xml:space="preserve">  环境监测与监察</t>
  </si>
  <si>
    <t xml:space="preserve">    其他环境监测与监察支出</t>
  </si>
  <si>
    <t xml:space="preserve">  污染防治</t>
  </si>
  <si>
    <t xml:space="preserve">    大气</t>
  </si>
  <si>
    <t xml:space="preserve">    水体</t>
  </si>
  <si>
    <t xml:space="preserve">    排污费安排的支出</t>
  </si>
  <si>
    <t xml:space="preserve">  其他节能环保支出</t>
  </si>
  <si>
    <t xml:space="preserve">    其他节能环保支出</t>
  </si>
  <si>
    <t xml:space="preserve">  城乡社区管理事务</t>
  </si>
  <si>
    <t xml:space="preserve">    行政运行（城乡社区管理事务）</t>
  </si>
  <si>
    <t xml:space="preserve">    城管执法</t>
  </si>
  <si>
    <t xml:space="preserve">    工程建设标准规范编制与监管</t>
  </si>
  <si>
    <t xml:space="preserve">    其他城乡社区管理事务支出</t>
  </si>
  <si>
    <t xml:space="preserve">  城乡社区规划与管理</t>
  </si>
  <si>
    <t xml:space="preserve">    城乡社区规划与管理</t>
  </si>
  <si>
    <t xml:space="preserve">  城乡社区环境卫生</t>
  </si>
  <si>
    <t xml:space="preserve">    城乡社区环境卫生</t>
  </si>
  <si>
    <t xml:space="preserve">  其他城乡社区支出</t>
  </si>
  <si>
    <t xml:space="preserve">    其他城乡社区支出</t>
  </si>
  <si>
    <t xml:space="preserve">  农业农村</t>
  </si>
  <si>
    <t xml:space="preserve">    行政运行（农业）</t>
  </si>
  <si>
    <t xml:space="preserve">    事业运行（农业）</t>
  </si>
  <si>
    <t xml:space="preserve">    其他农业支出</t>
  </si>
  <si>
    <t xml:space="preserve">  林业和草原</t>
  </si>
  <si>
    <t xml:space="preserve">    行政运行（林业）</t>
  </si>
  <si>
    <t xml:space="preserve">    事业机构</t>
  </si>
  <si>
    <t xml:space="preserve">    森林资源培育</t>
  </si>
  <si>
    <t xml:space="preserve">    森林生态效益补偿</t>
  </si>
  <si>
    <t xml:space="preserve">    林业执法与监督</t>
  </si>
  <si>
    <t xml:space="preserve">    其他林业和草原支出</t>
  </si>
  <si>
    <t xml:space="preserve">  水利</t>
  </si>
  <si>
    <t xml:space="preserve">    行政运行（水利）</t>
  </si>
  <si>
    <t xml:space="preserve">    水利工程建设</t>
  </si>
  <si>
    <t xml:space="preserve">    水利工程运行与维护</t>
  </si>
  <si>
    <t xml:space="preserve">    水质监测</t>
  </si>
  <si>
    <t xml:space="preserve">    水土保持（水利）</t>
  </si>
  <si>
    <t xml:space="preserve">    防汛</t>
  </si>
  <si>
    <t xml:space="preserve">    其他水利支出</t>
  </si>
  <si>
    <t xml:space="preserve">  扶贫</t>
  </si>
  <si>
    <t xml:space="preserve">    生产发展</t>
  </si>
  <si>
    <t xml:space="preserve">    其他扶贫支出</t>
  </si>
  <si>
    <t xml:space="preserve">  农村综合改革</t>
  </si>
  <si>
    <t xml:space="preserve">    农村公益事业建设奖补资金</t>
  </si>
  <si>
    <t xml:space="preserve">    对村民委员会和村党支部的补助</t>
  </si>
  <si>
    <t xml:space="preserve">    其他农村综合改革支出</t>
  </si>
  <si>
    <t xml:space="preserve">  其他农林水支出</t>
  </si>
  <si>
    <t xml:space="preserve">    其他农林水支出</t>
  </si>
  <si>
    <t xml:space="preserve">  公路水路运输</t>
  </si>
  <si>
    <t xml:space="preserve">    行政运行（公路水路运输）</t>
  </si>
  <si>
    <t xml:space="preserve">    其他公路水路运输支出</t>
  </si>
  <si>
    <t xml:space="preserve">  车辆购置税支出</t>
  </si>
  <si>
    <t xml:space="preserve">    车辆购置税用于公路等基础设施建设支出</t>
  </si>
  <si>
    <t xml:space="preserve">  其他交通运输支出</t>
  </si>
  <si>
    <t xml:space="preserve">    其他交通运输支出</t>
  </si>
  <si>
    <t xml:space="preserve">  资源勘探开发</t>
  </si>
  <si>
    <t xml:space="preserve">    行政运行（资源勘探开发）</t>
  </si>
  <si>
    <t xml:space="preserve">  工业和信息产业监管</t>
  </si>
  <si>
    <t xml:space="preserve">    行政运行（工业和信息产业监管）</t>
  </si>
  <si>
    <t xml:space="preserve">  支持中小企业发展和管理支出</t>
  </si>
  <si>
    <t xml:space="preserve">    其他支持中小企业发展和管理支出</t>
  </si>
  <si>
    <t xml:space="preserve">  其他资源勘探信息等支出</t>
  </si>
  <si>
    <t xml:space="preserve">    其他资源勘探信息等支出</t>
  </si>
  <si>
    <t xml:space="preserve">  商业流通事务</t>
  </si>
  <si>
    <t xml:space="preserve">    其他商业流通事务支出</t>
  </si>
  <si>
    <t xml:space="preserve">  涉外发展服务支出</t>
  </si>
  <si>
    <t xml:space="preserve">    行政运行（涉外发展服务支出）</t>
  </si>
  <si>
    <t xml:space="preserve">    其他涉外发展服务支出</t>
  </si>
  <si>
    <t xml:space="preserve">  其他商业服务业等支出</t>
  </si>
  <si>
    <t xml:space="preserve">    其他商业服务业等支出</t>
  </si>
  <si>
    <t xml:space="preserve">  其他支出（援助其他地区支出）</t>
  </si>
  <si>
    <t xml:space="preserve">    其他支出（援助其他地区支出）</t>
  </si>
  <si>
    <t xml:space="preserve">  自然资源事务</t>
  </si>
  <si>
    <t xml:space="preserve">    行政运行（国土资源事务）</t>
  </si>
  <si>
    <t xml:space="preserve">    自然资源规划及管理</t>
  </si>
  <si>
    <t xml:space="preserve">    自然资源调查与确权登记</t>
  </si>
  <si>
    <t xml:space="preserve">  气象事务</t>
  </si>
  <si>
    <t xml:space="preserve">    行政运行（气象事务）</t>
  </si>
  <si>
    <t xml:space="preserve">  住房改革支出</t>
  </si>
  <si>
    <t xml:space="preserve">    住房公积金</t>
  </si>
  <si>
    <t xml:space="preserve">  粮油事务</t>
  </si>
  <si>
    <t xml:space="preserve">    行政运行（粮油事务）</t>
  </si>
  <si>
    <t xml:space="preserve">    粮食风险基金</t>
  </si>
  <si>
    <t xml:space="preserve">    其他粮油事务支出</t>
  </si>
  <si>
    <t xml:space="preserve">  应急管理事务</t>
  </si>
  <si>
    <t xml:space="preserve">    安全监管</t>
  </si>
  <si>
    <t xml:space="preserve">  消防事务</t>
  </si>
  <si>
    <t xml:space="preserve">  地震事务</t>
  </si>
  <si>
    <t xml:space="preserve">    地震灾害预防</t>
  </si>
  <si>
    <t xml:space="preserve">    其他地震事务</t>
  </si>
  <si>
    <t xml:space="preserve">  其他灾害防治及应急管理支出</t>
  </si>
  <si>
    <t xml:space="preserve">    其他灾害防治及应急管理支出</t>
  </si>
  <si>
    <t xml:space="preserve">    预备费</t>
  </si>
  <si>
    <t xml:space="preserve">  其他支出</t>
  </si>
  <si>
    <t xml:space="preserve">    其他支出</t>
  </si>
  <si>
    <t xml:space="preserve">  地方政府一般债务付息支出</t>
  </si>
  <si>
    <t xml:space="preserve">    地方政府一般债券付息支出</t>
  </si>
  <si>
    <t xml:space="preserve">      返还性支出</t>
  </si>
  <si>
    <t xml:space="preserve">      一般性转移支付支出</t>
  </si>
  <si>
    <t xml:space="preserve">      专项转移支付支出</t>
  </si>
  <si>
    <t>备注：各级财政部门在依法公开政府预决算时，对涉密信息不予公开。部分内容涉密的，在确保安全的前提下，按照以下原则处理：（一）同一功能分类款级科目下，大部分项级科目涉密的，仅公开到该款级科目；（二）同一功能分类类级科目下，大部分款级科目涉密的，仅公开到该类级科目；（三）个别功能分类款级科目或项级科目涉密的，除不公开该涉密科目外，同一级次的“其他支出”科目也不公开。</t>
  </si>
  <si>
    <t>附表1-5</t>
  </si>
  <si>
    <t>2020年度本级一般公共预算支出经济分类情况表</t>
  </si>
  <si>
    <t>项   目</t>
  </si>
  <si>
    <t>合  计</t>
  </si>
  <si>
    <t>一、机关工资福利支出</t>
  </si>
  <si>
    <t>二、机关商品和服务支出</t>
  </si>
  <si>
    <t>三、机关资本性支出（一）</t>
  </si>
  <si>
    <t>四、机关资本性支出（二）</t>
  </si>
  <si>
    <t>五、对事业单位经常性补助</t>
  </si>
  <si>
    <t>六、对事业单位资本性补助</t>
  </si>
  <si>
    <t>七、对企业补助</t>
  </si>
  <si>
    <t>八、对企业资本性支出</t>
  </si>
  <si>
    <t>九、对个人和家庭的补助</t>
  </si>
  <si>
    <t>十、对社会保障基金补助</t>
  </si>
  <si>
    <t>十一、债务利息及费用支出</t>
  </si>
  <si>
    <t>十二、债务还本支出</t>
  </si>
  <si>
    <t>十三、转移性支出</t>
  </si>
  <si>
    <t>十四、预备费及预留</t>
  </si>
  <si>
    <t>十五、其他支出</t>
  </si>
  <si>
    <t>备注：考虑到2018年实行新的政府经济分类科目改革，2018年度预算公开时可暂不与上年数据比较。</t>
  </si>
  <si>
    <t>附表1-6</t>
  </si>
  <si>
    <t>2020年度本级一般公共预算基本支出经济分类情况表</t>
  </si>
  <si>
    <t>合   计</t>
  </si>
  <si>
    <t xml:space="preserve">  工资福利支出</t>
  </si>
  <si>
    <t xml:space="preserve">    基本工资</t>
  </si>
  <si>
    <t xml:space="preserve">    津贴补贴</t>
  </si>
  <si>
    <t xml:space="preserve">    奖金</t>
  </si>
  <si>
    <t xml:space="preserve">    伙食补助费</t>
  </si>
  <si>
    <t xml:space="preserve">    绩效工资</t>
  </si>
  <si>
    <t xml:space="preserve">    机关事业单位基本养老保险缴费</t>
  </si>
  <si>
    <t xml:space="preserve">    职业年金缴费</t>
  </si>
  <si>
    <t xml:space="preserve">    职工基本医疗保险缴费</t>
  </si>
  <si>
    <t xml:space="preserve">    公务员医疗补助缴费</t>
  </si>
  <si>
    <t xml:space="preserve">    其他社会保障缴费</t>
  </si>
  <si>
    <t xml:space="preserve">    其他工资福利支出</t>
  </si>
  <si>
    <t xml:space="preserve">  商品和服务支出</t>
  </si>
  <si>
    <t xml:space="preserve">    办公费</t>
  </si>
  <si>
    <t xml:space="preserve">    印刷费</t>
  </si>
  <si>
    <t xml:space="preserve">    咨询费</t>
  </si>
  <si>
    <t xml:space="preserve">    手续费</t>
  </si>
  <si>
    <t xml:space="preserve">    水费</t>
  </si>
  <si>
    <t xml:space="preserve">    电费</t>
  </si>
  <si>
    <t xml:space="preserve">    邮电费</t>
  </si>
  <si>
    <t xml:space="preserve">    物业管理费</t>
  </si>
  <si>
    <t xml:space="preserve">    差旅费</t>
  </si>
  <si>
    <t xml:space="preserve">    维修(护)费</t>
  </si>
  <si>
    <t xml:space="preserve">    会议费</t>
  </si>
  <si>
    <t xml:space="preserve">    培训费</t>
  </si>
  <si>
    <t xml:space="preserve">    公务接待费</t>
  </si>
  <si>
    <t xml:space="preserve">    专用材料费</t>
  </si>
  <si>
    <t xml:space="preserve">    被装购置费</t>
  </si>
  <si>
    <t xml:space="preserve">    劳务费</t>
  </si>
  <si>
    <t xml:space="preserve">    委托业务费</t>
  </si>
  <si>
    <t xml:space="preserve">    工会经费</t>
  </si>
  <si>
    <t xml:space="preserve">    福利费</t>
  </si>
  <si>
    <t xml:space="preserve">    公务用车运行维护费</t>
  </si>
  <si>
    <t xml:space="preserve">    其他交通费用</t>
  </si>
  <si>
    <t xml:space="preserve">    税金及附加费用</t>
  </si>
  <si>
    <t xml:space="preserve">    其他商品和服务支出</t>
  </si>
  <si>
    <t xml:space="preserve">  对个人和家庭的补助</t>
  </si>
  <si>
    <t xml:space="preserve">    退休费</t>
  </si>
  <si>
    <t xml:space="preserve">    退职(役)费</t>
  </si>
  <si>
    <t xml:space="preserve">    抚恤金</t>
  </si>
  <si>
    <t xml:space="preserve">    生活补助</t>
  </si>
  <si>
    <t xml:space="preserve">    救济金</t>
  </si>
  <si>
    <t xml:space="preserve">    医疗费补助</t>
  </si>
  <si>
    <t xml:space="preserve">    奖励金</t>
  </si>
  <si>
    <t xml:space="preserve">    助学金</t>
  </si>
  <si>
    <t xml:space="preserve">    个人农业生产补贴</t>
  </si>
  <si>
    <t xml:space="preserve">    其他对个人和家庭的补助支出</t>
  </si>
  <si>
    <t xml:space="preserve">  债务利息及费用支出</t>
  </si>
  <si>
    <t xml:space="preserve">    国内债务付息</t>
  </si>
  <si>
    <t xml:space="preserve">  资本性支出(基本建设）</t>
  </si>
  <si>
    <t xml:space="preserve">    办公设备购置</t>
  </si>
  <si>
    <t xml:space="preserve">    专用设备购置</t>
  </si>
  <si>
    <t xml:space="preserve">    基础设施建设</t>
  </si>
  <si>
    <t xml:space="preserve">    其他基本建设支出</t>
  </si>
  <si>
    <t xml:space="preserve">  资本性支出</t>
  </si>
  <si>
    <t xml:space="preserve">    房屋建筑物购建</t>
  </si>
  <si>
    <t xml:space="preserve">    大型修缮</t>
  </si>
  <si>
    <t xml:space="preserve">    信息网络及软件购置更新</t>
  </si>
  <si>
    <t xml:space="preserve">    物资储备</t>
  </si>
  <si>
    <t xml:space="preserve">    文化和陈列品购置</t>
  </si>
  <si>
    <t xml:space="preserve">    其他资本性支出</t>
  </si>
  <si>
    <t xml:space="preserve">  对企业补助（基本建设）</t>
  </si>
  <si>
    <t xml:space="preserve">    其他对企业补助</t>
  </si>
  <si>
    <t xml:space="preserve">  对企业补助</t>
  </si>
  <si>
    <t xml:space="preserve">    费用补贴</t>
  </si>
  <si>
    <t xml:space="preserve">    赠与</t>
  </si>
  <si>
    <t xml:space="preserve">    对民间非营利组织和群众性自治组织补贴</t>
  </si>
  <si>
    <t xml:space="preserve">    补充全国社会保障基金</t>
  </si>
  <si>
    <t>附表1-7</t>
  </si>
  <si>
    <t>2020年度一般公共预算对下税收返还和转移支付预算表</t>
  </si>
  <si>
    <t> 单位：万元</t>
  </si>
  <si>
    <t>项目</t>
  </si>
  <si>
    <t>小计</t>
  </si>
  <si>
    <t>××地区</t>
  </si>
  <si>
    <t>…………</t>
  </si>
  <si>
    <t>未落实到地区数</t>
  </si>
  <si>
    <t>一、税收返还</t>
  </si>
  <si>
    <t>本县所辖乡镇作为一级预算部门管理，未单独编制政府预算，为此未有一般公共预算对下税收返还和转移支付预算数据。</t>
  </si>
  <si>
    <t>1.增值税和消费税税收返还支出</t>
  </si>
  <si>
    <t>2.所得税基数返还支出</t>
  </si>
  <si>
    <t>3.成品油税费改革税收返还支出</t>
  </si>
  <si>
    <t>二、一般性转移支付</t>
  </si>
  <si>
    <t>1.体制补助支出</t>
  </si>
  <si>
    <t>2.均衡性转移支付支出</t>
  </si>
  <si>
    <t>3.革命老区及边疆地区转移支付支出</t>
  </si>
  <si>
    <t>4.县级基本财力保障机制奖补资金支出</t>
  </si>
  <si>
    <t>5.结算补助支出</t>
  </si>
  <si>
    <t>6.成品油税费改革转移支付补助支出</t>
  </si>
  <si>
    <t>7.基层公检法司转移支付支出</t>
  </si>
  <si>
    <t>8.城乡义务教育转移支付支出</t>
  </si>
  <si>
    <t>9.基本养老金转移支付支出</t>
  </si>
  <si>
    <t>10.新型农村合作医疗等转移支付支出</t>
  </si>
  <si>
    <t>11.农村综合改革转移支付支出</t>
  </si>
  <si>
    <t>12.产粮（油）大县奖励资金支出</t>
  </si>
  <si>
    <t>13.重点生态功能区转移支付支出</t>
  </si>
  <si>
    <t>14.固定数额补助支出</t>
  </si>
  <si>
    <t>15.其他一般性转移支付支出</t>
  </si>
  <si>
    <t>三、专项转移支付</t>
  </si>
  <si>
    <t>1.一般公共服务支出</t>
  </si>
  <si>
    <t xml:space="preserve">   其中：××项目  …………</t>
  </si>
  <si>
    <t>2.国防支出</t>
  </si>
  <si>
    <t>3.公共安全支出</t>
  </si>
  <si>
    <t>4.教育支出</t>
  </si>
  <si>
    <t>5.科学技术支出</t>
  </si>
  <si>
    <t>6.文化体育与传媒支出</t>
  </si>
  <si>
    <t>7.社会保障和就业支出</t>
  </si>
  <si>
    <t>8.医疗卫生与计划生育支出</t>
  </si>
  <si>
    <t>9.节能环保支出</t>
  </si>
  <si>
    <t>10.城乡社区支出</t>
  </si>
  <si>
    <t>11.农林水支出</t>
  </si>
  <si>
    <t>12.交通运输支出</t>
  </si>
  <si>
    <t>13.资源勘探信息等支出</t>
  </si>
  <si>
    <t>14.商业服务业等支出</t>
  </si>
  <si>
    <t>15.国土海洋气象等支出</t>
  </si>
  <si>
    <t>16.住房保障支出</t>
  </si>
  <si>
    <t>17.粮油物资储备支出</t>
  </si>
  <si>
    <t>18.国债还本付息支出</t>
  </si>
  <si>
    <t>19.其他支出</t>
  </si>
  <si>
    <t xml:space="preserve">      其中：××项目  …………</t>
  </si>
  <si>
    <t>备注：本县所辖乡镇作为一级预算部门管理，未单独编制政府预算，为此未有一般公共预算对下税收返还和转移支付预算数据。</t>
  </si>
  <si>
    <t>附表1-8</t>
  </si>
  <si>
    <t>2020年度一般公共预算对下税收返还和转移支付预算表（分地区）</t>
  </si>
  <si>
    <t>地    区</t>
  </si>
  <si>
    <t>税收返还</t>
  </si>
  <si>
    <t>一般性转移支付</t>
  </si>
  <si>
    <t>专项转移支付</t>
  </si>
  <si>
    <t>2020年度本级一般公共预算“三公”经费支出预算表</t>
  </si>
  <si>
    <t>合计</t>
  </si>
  <si>
    <t>1、因公出国（境）费用</t>
  </si>
  <si>
    <t>2、公务接待费</t>
  </si>
  <si>
    <t>3、公务用车购置及运行费</t>
  </si>
  <si>
    <t>其中：（1）公务用车运行费</t>
  </si>
  <si>
    <t xml:space="preserve">      （2）公务用车购置费</t>
  </si>
  <si>
    <t>备注：</t>
  </si>
  <si>
    <t xml:space="preserve">1.按照党中央、国务院有关文件及部门预算管理有关规定，“三公”经费包括因公出国（境）费、公务用车购置及运行费和公务接待费。（1）因公出国（境）费，指单位工作人员公务出国（境）的国际旅费、国外城市间交通费、住宿费、伙食费、培训费、公杂费等支出。（2）公务用车购置及运行费，指单位公务用车购置费(含车辆购置税、牌照费)及燃料费、维修费、过桥过路费、保险费、安全奖励费用等支出，公务用车指车改后单位按规定保留的用于履行公务的机动车辆，包括领导干部用车、一般公务用车和执法执勤用车等。（3）公务接待费，指单位按规定开支的各类公务接待（含外宾接待）费用。     </t>
  </si>
  <si>
    <t>2.经汇总，本级2020年使用一般公共预算拨款安排的“三公”经费预算数为1334万元，比上年预算数减少98万元。其中，因公出国（境）经费39万元，与上年预算数相比持平；公务接待费571万元，与上年预算数相比减少9.51%；公务用车购置经费242万元，与上年预算数下降3.2%；公务用车运行经费482万元，与上年预算数相比减少5.85%。</t>
  </si>
  <si>
    <t>附表1-10</t>
  </si>
  <si>
    <r>
      <rPr>
        <sz val="16"/>
        <color indexed="8"/>
        <rFont val="方正小标宋_GBK"/>
        <charset val="134"/>
      </rPr>
      <t>2</t>
    </r>
    <r>
      <rPr>
        <sz val="16"/>
        <color indexed="8"/>
        <rFont val="方正小标宋_GBK"/>
        <charset val="134"/>
      </rPr>
      <t>020</t>
    </r>
    <r>
      <rPr>
        <sz val="16"/>
        <color indexed="8"/>
        <rFont val="方正小标宋_GBK"/>
        <charset val="134"/>
      </rPr>
      <t>年度政府性基金收入预算表</t>
    </r>
  </si>
  <si>
    <t>项      目</t>
  </si>
  <si>
    <t>非税收入</t>
  </si>
  <si>
    <t xml:space="preserve">   政府性基金收入</t>
  </si>
  <si>
    <t xml:space="preserve">      港口建设费收入</t>
  </si>
  <si>
    <t xml:space="preserve">      国家电影事业发展专项资金收入</t>
  </si>
  <si>
    <t xml:space="preserve">      国有土地收益基金收入</t>
  </si>
  <si>
    <t xml:space="preserve">      农业土地开发资金收入</t>
  </si>
  <si>
    <t xml:space="preserve">      国有土地使用权出让收入</t>
  </si>
  <si>
    <t xml:space="preserve">      大中型水库库区基金收入</t>
  </si>
  <si>
    <t xml:space="preserve">      彩票公益金收入</t>
  </si>
  <si>
    <t xml:space="preserve">      城市基础设施配套费收入</t>
  </si>
  <si>
    <t xml:space="preserve">      小型水库移民扶助基金收入</t>
  </si>
  <si>
    <t xml:space="preserve">      国家重大水利工程建设基金收入</t>
  </si>
  <si>
    <t xml:space="preserve">      污水处理费收入</t>
  </si>
  <si>
    <t xml:space="preserve">      彩票发行机构和彩票销售机构的业务费用</t>
  </si>
  <si>
    <t xml:space="preserve">      其他政府性基金收入</t>
  </si>
  <si>
    <t>本年收入小计</t>
  </si>
  <si>
    <t>债务收入</t>
  </si>
  <si>
    <t>转移性收入</t>
  </si>
  <si>
    <t xml:space="preserve">      上级补助收入</t>
  </si>
  <si>
    <t xml:space="preserve">      下级上解收入</t>
  </si>
  <si>
    <t xml:space="preserve">      上年结余收入</t>
  </si>
  <si>
    <t xml:space="preserve">      调入资金</t>
  </si>
  <si>
    <t xml:space="preserve">      债务转贷收入 </t>
  </si>
  <si>
    <t>附表1-11</t>
  </si>
  <si>
    <r>
      <rPr>
        <sz val="16"/>
        <color indexed="8"/>
        <rFont val="方正小标宋_GBK"/>
        <charset val="134"/>
      </rPr>
      <t>2</t>
    </r>
    <r>
      <rPr>
        <sz val="16"/>
        <color indexed="8"/>
        <rFont val="方正小标宋_GBK"/>
        <charset val="134"/>
      </rPr>
      <t>020</t>
    </r>
    <r>
      <rPr>
        <sz val="16"/>
        <color indexed="8"/>
        <rFont val="方正小标宋_GBK"/>
        <charset val="134"/>
      </rPr>
      <t>年度政府性基金支出预算表</t>
    </r>
  </si>
  <si>
    <t xml:space="preserve">  城乡社区支出</t>
  </si>
  <si>
    <t xml:space="preserve">    国有土地使用权出让收入安排的支出</t>
  </si>
  <si>
    <t xml:space="preserve">      征地和拆迁补偿支出</t>
  </si>
  <si>
    <t xml:space="preserve">      土地开发支出</t>
  </si>
  <si>
    <t xml:space="preserve">      城市建设支出</t>
  </si>
  <si>
    <t xml:space="preserve">      农村基础设施建设支出</t>
  </si>
  <si>
    <t xml:space="preserve">      补助被征地农民支出</t>
  </si>
  <si>
    <t xml:space="preserve">      土地出让业务支出</t>
  </si>
  <si>
    <t xml:space="preserve">      廉租住房支出</t>
  </si>
  <si>
    <t xml:space="preserve">      支付破产或改制企业职工安置费</t>
  </si>
  <si>
    <t xml:space="preserve">      棚户区改造支出</t>
  </si>
  <si>
    <t xml:space="preserve">      公共租赁住房支出</t>
  </si>
  <si>
    <t xml:space="preserve">      保障性住房租金补贴</t>
  </si>
  <si>
    <t xml:space="preserve">      其他国有土地使用权出让收入安排的支出</t>
  </si>
  <si>
    <t xml:space="preserve">    污水处理费安排的支出</t>
  </si>
  <si>
    <t xml:space="preserve">      污水处理设施建设及运转</t>
  </si>
  <si>
    <t xml:space="preserve">    城市基础设施配套费安排的支出</t>
  </si>
  <si>
    <t xml:space="preserve">      城市公共设施</t>
  </si>
  <si>
    <t xml:space="preserve">      城市环境卫生</t>
  </si>
  <si>
    <t xml:space="preserve">      其他城市基础设施配套费安排的支出</t>
  </si>
  <si>
    <t xml:space="preserve">  农林水支出</t>
  </si>
  <si>
    <t xml:space="preserve">    大中型水库库区基金支出</t>
  </si>
  <si>
    <t xml:space="preserve">      基础设施建设和经济发展</t>
  </si>
  <si>
    <t xml:space="preserve">  资源勘探信息等支出</t>
  </si>
  <si>
    <t xml:space="preserve">    新型墙体材料专项基金支出</t>
  </si>
  <si>
    <t xml:space="preserve">      其他新型墙体材料专项基金支出</t>
  </si>
  <si>
    <t xml:space="preserve">    彩票公益金安排的支出</t>
  </si>
  <si>
    <t xml:space="preserve">      用于社会福利的彩票公益金支出</t>
  </si>
  <si>
    <t xml:space="preserve">      用于体育事业的彩票公益金支出</t>
  </si>
  <si>
    <t xml:space="preserve">      用于残疾人事业的彩票公益金支出</t>
  </si>
  <si>
    <t xml:space="preserve">  债务付息支出</t>
  </si>
  <si>
    <t xml:space="preserve">    地方政府专项债务付息支出</t>
  </si>
  <si>
    <t xml:space="preserve">      国有土地使用权出让金债务付息支出</t>
  </si>
  <si>
    <t xml:space="preserve">  调出资金</t>
  </si>
  <si>
    <t>本年支出小计</t>
  </si>
  <si>
    <t>补助下级支出</t>
  </si>
  <si>
    <t>上解上级支出</t>
  </si>
  <si>
    <t>调出资金</t>
  </si>
  <si>
    <t xml:space="preserve">债务转贷支出 </t>
  </si>
  <si>
    <t>年终结余</t>
  </si>
  <si>
    <t>附表1-12</t>
  </si>
  <si>
    <t>2020年度本级政府性基金收入预算表</t>
  </si>
  <si>
    <t>附表1-13</t>
  </si>
  <si>
    <r>
      <rPr>
        <sz val="16"/>
        <color indexed="8"/>
        <rFont val="方正小标宋_GBK"/>
        <charset val="134"/>
      </rPr>
      <t>2</t>
    </r>
    <r>
      <rPr>
        <sz val="16"/>
        <color indexed="8"/>
        <rFont val="方正小标宋_GBK"/>
        <charset val="134"/>
      </rPr>
      <t>020</t>
    </r>
    <r>
      <rPr>
        <sz val="16"/>
        <color indexed="8"/>
        <rFont val="方正小标宋_GBK"/>
        <charset val="134"/>
      </rPr>
      <t>年度本级政府性基金支出预算表</t>
    </r>
  </si>
  <si>
    <t xml:space="preserve">      城市公用事业附加债务付息支出</t>
  </si>
  <si>
    <t>附表1-14</t>
  </si>
  <si>
    <t>2020年度政府性基金转移支付预算表</t>
  </si>
  <si>
    <t>……</t>
  </si>
  <si>
    <t>一、文化体育与传媒支出</t>
  </si>
  <si>
    <t>本县所辖乡镇作为一级预算部门管理，未单独编制政府预算，为此未有政府性基金对下税收返还和转移支付预算数据。</t>
  </si>
  <si>
    <t>二、社会保障和就业支出</t>
  </si>
  <si>
    <t>三、节能环保支出</t>
  </si>
  <si>
    <t>四、城乡社区支出</t>
  </si>
  <si>
    <t>五、农林水支出</t>
  </si>
  <si>
    <t>六、交通运输支出</t>
  </si>
  <si>
    <t>七、资源勘探信息等支出</t>
  </si>
  <si>
    <t>八、商业服务业等支出</t>
  </si>
  <si>
    <t>九、其他支出</t>
  </si>
  <si>
    <t>十、债务付息支出</t>
  </si>
  <si>
    <t>十一、债务发行费用支出</t>
  </si>
  <si>
    <t>备注：本县所辖乡镇作为一级预算部门管理，未单独编制政府预算，为此未有政府性基金对下税收返还和转移支付预算数据。</t>
  </si>
  <si>
    <t>附表1-15</t>
  </si>
  <si>
    <t>2020年度国有资本经营收入预算表</t>
  </si>
  <si>
    <t>一、利润收入</t>
  </si>
  <si>
    <t xml:space="preserve">  其中：××企业(名称)利润收入</t>
  </si>
  <si>
    <t xml:space="preserve">    ⒈宁化广电网络公司</t>
  </si>
  <si>
    <t xml:space="preserve">    ⒉新华书店</t>
  </si>
  <si>
    <t>…………………</t>
  </si>
  <si>
    <t>二、股利、股息收入</t>
  </si>
  <si>
    <t xml:space="preserve">  其中：国有控股公司股利、股息收入</t>
  </si>
  <si>
    <t xml:space="preserve"> 国有参股公司股利、股息收入</t>
  </si>
  <si>
    <t xml:space="preserve"> 金融企业股利、股息收入</t>
  </si>
  <si>
    <t xml:space="preserve"> 其他国有企业股利、股息收入</t>
  </si>
  <si>
    <t>三、产权转让收入</t>
  </si>
  <si>
    <t>四、清算收入</t>
  </si>
  <si>
    <t>五、其他国有资本经营预算收入</t>
  </si>
  <si>
    <t xml:space="preserve">    国有资本经营预算转移支付收入</t>
  </si>
  <si>
    <t xml:space="preserve">    上年结转收入</t>
  </si>
  <si>
    <t>附表1-16</t>
  </si>
  <si>
    <r>
      <rPr>
        <sz val="16"/>
        <color indexed="8"/>
        <rFont val="方正小标宋_GBK"/>
        <charset val="134"/>
      </rPr>
      <t>2</t>
    </r>
    <r>
      <rPr>
        <sz val="16"/>
        <color indexed="8"/>
        <rFont val="方正小标宋_GBK"/>
        <charset val="134"/>
      </rPr>
      <t>020</t>
    </r>
    <r>
      <rPr>
        <sz val="16"/>
        <color indexed="8"/>
        <rFont val="方正小标宋_GBK"/>
        <charset val="134"/>
      </rPr>
      <t>年度国有资本经营支出预算表</t>
    </r>
  </si>
  <si>
    <t>一、解决历史遗留问题及改革成本支出</t>
  </si>
  <si>
    <t xml:space="preserve"> 其中：厂办大集体改革支出</t>
  </si>
  <si>
    <t>“三供一业”移交补助支出</t>
  </si>
  <si>
    <t>国有企业办职教幼教补助支出</t>
  </si>
  <si>
    <t>国有企业办公共服务机构移交补助支出</t>
  </si>
  <si>
    <t>国有企业退休人员社会化管理补助支出</t>
  </si>
  <si>
    <t>国有企业棚户区改造支出</t>
  </si>
  <si>
    <t>国有企业改革成本支出</t>
  </si>
  <si>
    <t>离休干部医药补助支出</t>
  </si>
  <si>
    <t>其他解决历史遗留问题及改革成本支出</t>
  </si>
  <si>
    <t>二、国有企业资本金注入</t>
  </si>
  <si>
    <t xml:space="preserve"> 其中：国有经济结构调整支出</t>
  </si>
  <si>
    <t>公益性设施投资支出</t>
  </si>
  <si>
    <t>前瞻性战略性产业发展支出</t>
  </si>
  <si>
    <t>生态环境保护支出</t>
  </si>
  <si>
    <t>支持科技进步支出</t>
  </si>
  <si>
    <t>保障国有经济安全支出</t>
  </si>
  <si>
    <t>对外投资合作支出</t>
  </si>
  <si>
    <t>其他国有企业资本金注入</t>
  </si>
  <si>
    <t>三、国有企业政策性补贴</t>
  </si>
  <si>
    <t xml:space="preserve"> 其中：国有企业政策性补贴</t>
  </si>
  <si>
    <t>四、金融国有资本经营预算支出</t>
  </si>
  <si>
    <t xml:space="preserve"> 其中：资本性支出</t>
  </si>
  <si>
    <t xml:space="preserve">       改革性支出</t>
  </si>
  <si>
    <t xml:space="preserve">       其他金融国有资本经营预算支出</t>
  </si>
  <si>
    <t>五、其他国有资本经营预算支出</t>
  </si>
  <si>
    <t xml:space="preserve">    国有资本经营预算转移支付支出</t>
  </si>
  <si>
    <t xml:space="preserve">    调出资金</t>
  </si>
  <si>
    <t>本年支出合计</t>
  </si>
  <si>
    <t>附表1-17</t>
  </si>
  <si>
    <r>
      <rPr>
        <sz val="16"/>
        <color indexed="8"/>
        <rFont val="方正小标宋_GBK"/>
        <charset val="134"/>
      </rPr>
      <t>2</t>
    </r>
    <r>
      <rPr>
        <sz val="16"/>
        <color indexed="8"/>
        <rFont val="方正小标宋_GBK"/>
        <charset val="134"/>
      </rPr>
      <t>020</t>
    </r>
    <r>
      <rPr>
        <sz val="16"/>
        <color indexed="8"/>
        <rFont val="方正小标宋_GBK"/>
        <charset val="134"/>
      </rPr>
      <t>年度本级国有资本经营收入预算表</t>
    </r>
  </si>
  <si>
    <t>附表1-18</t>
  </si>
  <si>
    <t>附表1-21</t>
  </si>
  <si>
    <r>
      <rPr>
        <sz val="16"/>
        <color indexed="8"/>
        <rFont val="方正小标宋_GBK"/>
        <charset val="134"/>
      </rPr>
      <t>2</t>
    </r>
    <r>
      <rPr>
        <sz val="16"/>
        <color indexed="8"/>
        <rFont val="方正小标宋_GBK"/>
        <charset val="134"/>
      </rPr>
      <t>020</t>
    </r>
    <r>
      <rPr>
        <sz val="16"/>
        <color indexed="8"/>
        <rFont val="方正小标宋_GBK"/>
        <charset val="134"/>
      </rPr>
      <t>年度本级社会保险基金预算收入表</t>
    </r>
  </si>
  <si>
    <t>项　目</t>
  </si>
  <si>
    <t>一、企业职工基本养老保险基金收入</t>
  </si>
  <si>
    <t>二、城乡居民基本养老保险基金收入</t>
  </si>
  <si>
    <t xml:space="preserve">    其中：保险费收入</t>
  </si>
  <si>
    <t xml:space="preserve">          财政补贴收入</t>
  </si>
  <si>
    <t xml:space="preserve">          利息收入</t>
  </si>
  <si>
    <t xml:space="preserve">          其他收入</t>
  </si>
  <si>
    <t xml:space="preserve">          动用上年结余收入</t>
  </si>
  <si>
    <t xml:space="preserve">          转移收入</t>
  </si>
  <si>
    <t>三、机关事业单位基本养老保险基金收入</t>
  </si>
  <si>
    <t>四、职工基本医疗保险基金收入</t>
  </si>
  <si>
    <t>五、居民基本医疗保险基金收入</t>
  </si>
  <si>
    <t xml:space="preserve"> (一) 城乡居民基本医疗保险基金收入</t>
  </si>
  <si>
    <t>(二) 新型农村合作医疗基金收入</t>
  </si>
  <si>
    <t xml:space="preserve"> (三) 城镇居民基本医疗保险基金收入</t>
  </si>
  <si>
    <r>
      <rPr>
        <sz val="11"/>
        <color indexed="8"/>
        <rFont val="Times New Roman"/>
        <charset val="134"/>
      </rPr>
      <t xml:space="preserve">       </t>
    </r>
    <r>
      <rPr>
        <sz val="11"/>
        <color indexed="8"/>
        <rFont val="宋体"/>
        <charset val="134"/>
      </rPr>
      <t>其中：保险费收入</t>
    </r>
  </si>
  <si>
    <r>
      <rPr>
        <sz val="11"/>
        <color indexed="8"/>
        <rFont val="Times New Roman"/>
        <charset val="134"/>
      </rPr>
      <t xml:space="preserve">                  </t>
    </r>
    <r>
      <rPr>
        <sz val="11"/>
        <color indexed="8"/>
        <rFont val="宋体"/>
        <charset val="134"/>
      </rPr>
      <t>财政补贴收入</t>
    </r>
  </si>
  <si>
    <r>
      <rPr>
        <sz val="11"/>
        <color indexed="8"/>
        <rFont val="Times New Roman"/>
        <charset val="134"/>
      </rPr>
      <t xml:space="preserve">                  </t>
    </r>
    <r>
      <rPr>
        <sz val="11"/>
        <color indexed="8"/>
        <rFont val="宋体"/>
        <charset val="134"/>
      </rPr>
      <t>利息收入</t>
    </r>
  </si>
  <si>
    <t>六、工伤保险基金收入</t>
  </si>
  <si>
    <t>七、失业保险基金收入</t>
  </si>
  <si>
    <t>八、生育保险基金收入</t>
  </si>
  <si>
    <t>附表1-20</t>
  </si>
  <si>
    <r>
      <rPr>
        <sz val="16"/>
        <color indexed="8"/>
        <rFont val="方正小标宋_GBK"/>
        <charset val="134"/>
      </rPr>
      <t>2</t>
    </r>
    <r>
      <rPr>
        <sz val="16"/>
        <color indexed="8"/>
        <rFont val="方正小标宋_GBK"/>
        <charset val="134"/>
      </rPr>
      <t>020</t>
    </r>
    <r>
      <rPr>
        <sz val="16"/>
        <color indexed="8"/>
        <rFont val="方正小标宋_GBK"/>
        <charset val="134"/>
      </rPr>
      <t>年度社会保险基金预算支出表</t>
    </r>
  </si>
  <si>
    <t>一、企业职工基本养老保险基金支出</t>
  </si>
  <si>
    <t xml:space="preserve">    其中：基本养老金</t>
  </si>
  <si>
    <t xml:space="preserve">          医疗补助金</t>
  </si>
  <si>
    <t xml:space="preserve">          丧葬抚恤补助</t>
  </si>
  <si>
    <t xml:space="preserve">          其他企业职工基本养老保险基金支出</t>
  </si>
  <si>
    <t>二、城乡居民基本养老保险基金支出</t>
  </si>
  <si>
    <t xml:space="preserve">    其中：基础养老金支出</t>
  </si>
  <si>
    <t xml:space="preserve">          个人账户养老金支出</t>
  </si>
  <si>
    <t xml:space="preserve">          丧葬抚恤补助支出</t>
  </si>
  <si>
    <t xml:space="preserve">          其他城乡居民基本养老保险基金支出</t>
  </si>
  <si>
    <t>三、机关事业单位基本养老保险基金支出</t>
  </si>
  <si>
    <t xml:space="preserve">    其中：基本养老金支出</t>
  </si>
  <si>
    <t xml:space="preserve">          其他机关事业单位基本养老保险基金支出</t>
  </si>
  <si>
    <t>四、职工基本医疗保险基金支出</t>
  </si>
  <si>
    <t xml:space="preserve">    其中：职工基本医疗保险统筹基金</t>
  </si>
  <si>
    <t xml:space="preserve">          职工医疗保险个人账户基金</t>
  </si>
  <si>
    <t xml:space="preserve">          其他职工基本医疗保险基金支出</t>
  </si>
  <si>
    <t>五、居民基本医疗保险基金支出</t>
  </si>
  <si>
    <t xml:space="preserve"> (一) 城乡居民基本医疗保险基金支出</t>
  </si>
  <si>
    <t xml:space="preserve">    其中：城乡居民基本医疗保险基金医疗待遇支出</t>
  </si>
  <si>
    <t xml:space="preserve">          大病医疗保险支出</t>
  </si>
  <si>
    <t xml:space="preserve">          其他城乡居民基本医疗保险基金支出</t>
  </si>
  <si>
    <t>(二) 新型农村合作医疗基金支出</t>
  </si>
  <si>
    <t xml:space="preserve">     其中：新型农村合作医疗基金医疗待遇支出</t>
  </si>
  <si>
    <t xml:space="preserve">           大病医疗保险支出</t>
  </si>
  <si>
    <t xml:space="preserve">           其他新型农村合作医疗基金支出</t>
  </si>
  <si>
    <t xml:space="preserve"> (三) 城镇居民基本医疗保险基金支出</t>
  </si>
  <si>
    <t xml:space="preserve">     其中：城镇居民基本医疗保险基金医疗待遇支出</t>
  </si>
  <si>
    <t xml:space="preserve">           其他城镇居民基本医疗保险基金支出</t>
  </si>
  <si>
    <t>六、工伤保险基金支出</t>
  </si>
  <si>
    <t xml:space="preserve">    其中：工伤保险待遇支出</t>
  </si>
  <si>
    <t xml:space="preserve">          劳动能力鉴定支出</t>
  </si>
  <si>
    <t xml:space="preserve">          工伤预防费用支出</t>
  </si>
  <si>
    <t xml:space="preserve">          其他工伤保险基金支出</t>
  </si>
  <si>
    <t>七、失业保险基金支出</t>
  </si>
  <si>
    <t xml:space="preserve">    其中：失业保险金</t>
  </si>
  <si>
    <t xml:space="preserve">          医疗保险费</t>
  </si>
  <si>
    <t xml:space="preserve">          职业培训和职业介绍补贴</t>
  </si>
  <si>
    <t xml:space="preserve">          其他失业保险基金支出</t>
  </si>
  <si>
    <t>八、生育保险基金支出</t>
  </si>
  <si>
    <t xml:space="preserve">    其中：生育医疗费用支出</t>
  </si>
  <si>
    <t xml:space="preserve">          生育津贴支出</t>
  </si>
  <si>
    <t xml:space="preserve">          其他生育保险基金支出</t>
  </si>
  <si>
    <t>附表1-22</t>
  </si>
  <si>
    <r>
      <rPr>
        <sz val="16"/>
        <color indexed="8"/>
        <rFont val="方正小标宋_GBK"/>
        <charset val="134"/>
      </rPr>
      <t>2</t>
    </r>
    <r>
      <rPr>
        <sz val="16"/>
        <color indexed="8"/>
        <rFont val="方正小标宋_GBK"/>
        <charset val="134"/>
      </rPr>
      <t>020</t>
    </r>
    <r>
      <rPr>
        <sz val="16"/>
        <color indexed="8"/>
        <rFont val="方正小标宋_GBK"/>
        <charset val="134"/>
      </rPr>
      <t>年度本级社会保险基金预算支出表</t>
    </r>
  </si>
  <si>
    <t>附表5-1</t>
  </si>
  <si>
    <r>
      <rPr>
        <sz val="16"/>
        <color theme="1"/>
        <rFont val="方正小标宋_GBK"/>
        <charset val="134"/>
      </rPr>
      <t>2</t>
    </r>
    <r>
      <rPr>
        <sz val="16"/>
        <color theme="1"/>
        <rFont val="方正小标宋_GBK"/>
        <charset val="134"/>
      </rPr>
      <t>020</t>
    </r>
    <r>
      <rPr>
        <sz val="16"/>
        <color theme="1"/>
        <rFont val="方正小标宋_GBK"/>
        <charset val="134"/>
      </rPr>
      <t>年度政府一般债务余额和限额情况表</t>
    </r>
  </si>
  <si>
    <t>政府债务余额</t>
  </si>
  <si>
    <t>金额</t>
  </si>
  <si>
    <r>
      <rPr>
        <sz val="11"/>
        <color theme="1"/>
        <rFont val="宋体"/>
        <charset val="134"/>
      </rPr>
      <t>1. 201</t>
    </r>
    <r>
      <rPr>
        <sz val="11"/>
        <color theme="1"/>
        <rFont val="宋体"/>
        <charset val="134"/>
      </rPr>
      <t>8</t>
    </r>
    <r>
      <rPr>
        <sz val="11"/>
        <color theme="1"/>
        <rFont val="宋体"/>
        <charset val="134"/>
      </rPr>
      <t>年末一般债务余额</t>
    </r>
  </si>
  <si>
    <r>
      <rPr>
        <sz val="11"/>
        <color theme="1"/>
        <rFont val="宋体"/>
        <charset val="134"/>
      </rPr>
      <t>2. 201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新增一般债务额</t>
    </r>
  </si>
  <si>
    <r>
      <rPr>
        <sz val="11"/>
        <color theme="1"/>
        <rFont val="宋体"/>
        <charset val="134"/>
      </rPr>
      <t>3.201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年偿还一般债务本金</t>
    </r>
  </si>
  <si>
    <r>
      <rPr>
        <sz val="11"/>
        <color theme="1"/>
        <rFont val="宋体"/>
        <charset val="134"/>
      </rPr>
      <t>4.201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年末一般债务余额</t>
    </r>
  </si>
  <si>
    <t>政府债务限额</t>
  </si>
  <si>
    <r>
      <rPr>
        <sz val="11"/>
        <color theme="1"/>
        <rFont val="宋体"/>
        <charset val="134"/>
      </rPr>
      <t>1．201</t>
    </r>
    <r>
      <rPr>
        <sz val="11"/>
        <color theme="1"/>
        <rFont val="宋体"/>
        <charset val="134"/>
      </rPr>
      <t>8</t>
    </r>
    <r>
      <rPr>
        <sz val="11"/>
        <color theme="1"/>
        <rFont val="宋体"/>
        <charset val="134"/>
      </rPr>
      <t>年一般债务限额</t>
    </r>
  </si>
  <si>
    <r>
      <rPr>
        <sz val="11"/>
        <color theme="1"/>
        <rFont val="宋体"/>
        <charset val="134"/>
      </rPr>
      <t>2．201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年新增一般债务限额</t>
    </r>
  </si>
  <si>
    <r>
      <rPr>
        <sz val="11"/>
        <color theme="1"/>
        <rFont val="宋体"/>
        <charset val="134"/>
      </rPr>
      <t>3．201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年一般债务限额</t>
    </r>
  </si>
  <si>
    <t>备注：在公开年度政府预算时，公开上年末债务余额和限额情况；在本级人大常委会通过本级预算调整方案（增加债务限额）后，公开本级债务限额情况；在公开年度政府决算时，公开本年债务余额和限额情况。</t>
  </si>
  <si>
    <t>附表5-3</t>
  </si>
  <si>
    <r>
      <rPr>
        <sz val="16"/>
        <color theme="1"/>
        <rFont val="方正小标宋_GBK"/>
        <charset val="134"/>
      </rPr>
      <t>2</t>
    </r>
    <r>
      <rPr>
        <sz val="16"/>
        <color theme="1"/>
        <rFont val="方正小标宋_GBK"/>
        <charset val="134"/>
      </rPr>
      <t>020</t>
    </r>
    <r>
      <rPr>
        <sz val="16"/>
        <color theme="1"/>
        <rFont val="方正小标宋_GBK"/>
        <charset val="134"/>
      </rPr>
      <t>年度政府专项债务余额和限额情况表</t>
    </r>
  </si>
  <si>
    <t>1. 2018年末专项债务余额</t>
  </si>
  <si>
    <r>
      <rPr>
        <sz val="11"/>
        <color theme="1"/>
        <rFont val="宋体"/>
        <charset val="134"/>
      </rPr>
      <t>2. 201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年新增专项债务额</t>
    </r>
  </si>
  <si>
    <r>
      <rPr>
        <sz val="11"/>
        <color theme="1"/>
        <rFont val="宋体"/>
        <charset val="134"/>
      </rPr>
      <t>3. 201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年偿还专项债务本金</t>
    </r>
  </si>
  <si>
    <r>
      <rPr>
        <sz val="11"/>
        <color theme="1"/>
        <rFont val="宋体"/>
        <charset val="134"/>
      </rPr>
      <t>4. 201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年末专项债务余额</t>
    </r>
  </si>
  <si>
    <r>
      <rPr>
        <sz val="11"/>
        <color theme="1"/>
        <rFont val="宋体"/>
        <charset val="134"/>
      </rPr>
      <t>1．2018</t>
    </r>
    <r>
      <rPr>
        <sz val="11"/>
        <color theme="1"/>
        <rFont val="宋体"/>
        <charset val="134"/>
      </rPr>
      <t>年末专项债务限额</t>
    </r>
  </si>
  <si>
    <r>
      <rPr>
        <sz val="11"/>
        <color theme="1"/>
        <rFont val="宋体"/>
        <charset val="134"/>
      </rPr>
      <t>2．201</t>
    </r>
    <r>
      <rPr>
        <sz val="11"/>
        <color theme="1"/>
        <rFont val="宋体"/>
        <charset val="134"/>
      </rPr>
      <t>9</t>
    </r>
    <r>
      <rPr>
        <sz val="11"/>
        <color theme="1"/>
        <rFont val="宋体"/>
        <charset val="134"/>
      </rPr>
      <t>年新增专项债务限额</t>
    </r>
  </si>
  <si>
    <r>
      <rPr>
        <sz val="11"/>
        <color theme="1"/>
        <rFont val="宋体"/>
        <charset val="134"/>
      </rPr>
      <t>3．2019</t>
    </r>
    <r>
      <rPr>
        <sz val="11"/>
        <color theme="1"/>
        <rFont val="宋体"/>
        <charset val="134"/>
      </rPr>
      <t>年末专项债务限额</t>
    </r>
  </si>
</sst>
</file>

<file path=xl/styles.xml><?xml version="1.0" encoding="utf-8"?>
<styleSheet xmlns="http://schemas.openxmlformats.org/spreadsheetml/2006/main">
  <numFmts count="22">
    <numFmt numFmtId="43" formatCode="_ * #,##0.00_ ;_ * \-#,##0.00_ ;_ * &quot;-&quot;??_ ;_ @_ "/>
    <numFmt numFmtId="176" formatCode="#,##0_ "/>
    <numFmt numFmtId="177" formatCode="_ \¥* #,##0.00_ ;_ \¥* \-#,##0.00_ ;_ \¥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8" formatCode="_-\¥* #,##0_-;\-\¥* #,##0_-;_-\¥* &quot;-&quot;_-;_-@_-"/>
    <numFmt numFmtId="41" formatCode="_ * #,##0_ ;_ * \-#,##0_ ;_ * &quot;-&quot;_ ;_ @_ "/>
    <numFmt numFmtId="179" formatCode="\$#,##0.00;\(\$#,##0.00\)"/>
    <numFmt numFmtId="180" formatCode="_-* #,##0.00_-;\-* #,##0.00_-;_-* &quot;-&quot;??_-;_-@_-"/>
    <numFmt numFmtId="181" formatCode="0.0"/>
    <numFmt numFmtId="182" formatCode="#,##0;\(#,##0\)"/>
    <numFmt numFmtId="183" formatCode="_-* #,##0_-;\-* #,##0_-;_-* &quot;-&quot;_-;_-@_-"/>
    <numFmt numFmtId="184" formatCode="_-* #,##0.0000_-;\-* #,##0.0000_-;_-* &quot;-&quot;??_-;_-@_-"/>
    <numFmt numFmtId="185" formatCode="#,##0.000_ "/>
    <numFmt numFmtId="186" formatCode="0_ "/>
    <numFmt numFmtId="187" formatCode="#,##0;\-#,##0;&quot;-&quot;"/>
    <numFmt numFmtId="188" formatCode="_(* #,##0.00_);_(* \(#,##0.00\);_(* &quot;-&quot;??_);_(@_)"/>
    <numFmt numFmtId="189" formatCode="_(&quot;$&quot;* #,##0.00_);_(&quot;$&quot;* \(#,##0.00\);_(&quot;$&quot;* &quot;-&quot;??_);_(@_)"/>
    <numFmt numFmtId="190" formatCode="_-&quot;$&quot;* #,##0_-;\-&quot;$&quot;* #,##0_-;_-&quot;$&quot;* &quot;-&quot;_-;_-@_-"/>
    <numFmt numFmtId="191" formatCode="\$#,##0;\(\$#,##0\)"/>
    <numFmt numFmtId="192" formatCode="#,##0.00_ "/>
    <numFmt numFmtId="193" formatCode="0.00_ "/>
  </numFmts>
  <fonts count="108">
    <font>
      <sz val="12"/>
      <name val="宋体"/>
      <charset val="134"/>
    </font>
    <font>
      <sz val="16"/>
      <color theme="1"/>
      <name val="方正小标宋_GBK"/>
      <charset val="134"/>
    </font>
    <font>
      <sz val="11"/>
      <name val="宋体"/>
      <charset val="134"/>
    </font>
    <font>
      <sz val="11"/>
      <color theme="1"/>
      <name val="Arial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color rgb="FF000000"/>
      <name val="SimSun"/>
      <charset val="134"/>
    </font>
    <font>
      <sz val="11"/>
      <name val="宋体"/>
      <charset val="134"/>
      <scheme val="major"/>
    </font>
    <font>
      <sz val="11"/>
      <name val="楷体"/>
      <charset val="134"/>
    </font>
    <font>
      <sz val="16"/>
      <color indexed="8"/>
      <name val="方正小标宋_GBK"/>
      <charset val="134"/>
    </font>
    <font>
      <sz val="12"/>
      <color indexed="9"/>
      <name val="宋体"/>
      <charset val="134"/>
    </font>
    <font>
      <sz val="11"/>
      <color indexed="8"/>
      <name val="黑体"/>
      <charset val="134"/>
    </font>
    <font>
      <b/>
      <sz val="11"/>
      <name val="宋体"/>
      <charset val="134"/>
    </font>
    <font>
      <b/>
      <sz val="11"/>
      <name val="宋体"/>
      <charset val="134"/>
      <scheme val="major"/>
    </font>
    <font>
      <b/>
      <sz val="11"/>
      <color indexed="8"/>
      <name val="宋体"/>
      <charset val="134"/>
    </font>
    <font>
      <sz val="11"/>
      <color indexed="8"/>
      <name val="Times New Roman"/>
      <charset val="134"/>
    </font>
    <font>
      <sz val="11"/>
      <color indexed="8"/>
      <name val="宋体"/>
      <charset val="134"/>
    </font>
    <font>
      <b/>
      <sz val="12"/>
      <name val="宋体"/>
      <charset val="134"/>
    </font>
    <font>
      <sz val="12"/>
      <color indexed="8"/>
      <name val="宋体"/>
      <charset val="134"/>
    </font>
    <font>
      <b/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</font>
    <font>
      <b/>
      <sz val="12"/>
      <color indexed="8"/>
      <name val="宋体"/>
      <charset val="134"/>
      <scheme val="minor"/>
    </font>
    <font>
      <sz val="10"/>
      <name val="宋体"/>
      <charset val="134"/>
      <scheme val="minor"/>
    </font>
    <font>
      <sz val="12"/>
      <name val="华文楷体"/>
      <charset val="134"/>
    </font>
    <font>
      <sz val="16"/>
      <color rgb="FF000000"/>
      <name val="方正小标宋_GBK"/>
      <charset val="134"/>
    </font>
    <font>
      <sz val="11"/>
      <name val="华文楷体"/>
      <charset val="134"/>
    </font>
    <font>
      <sz val="16"/>
      <name val="方正小标宋_GBK"/>
      <charset val="134"/>
    </font>
    <font>
      <b/>
      <sz val="11"/>
      <name val="楷体"/>
      <charset val="134"/>
    </font>
    <font>
      <sz val="9"/>
      <name val="宋体"/>
      <charset val="134"/>
    </font>
    <font>
      <sz val="9"/>
      <name val="楷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  <scheme val="major"/>
    </font>
    <font>
      <sz val="18"/>
      <name val="方正小标宋_GBK"/>
      <charset val="134"/>
    </font>
    <font>
      <sz val="11"/>
      <name val="黑体"/>
      <charset val="134"/>
    </font>
    <font>
      <sz val="12"/>
      <name val="黑体"/>
      <charset val="134"/>
    </font>
    <font>
      <b/>
      <sz val="11"/>
      <name val="黑体"/>
      <charset val="134"/>
    </font>
    <font>
      <sz val="16"/>
      <name val="宋体"/>
      <charset val="134"/>
    </font>
    <font>
      <b/>
      <sz val="12"/>
      <name val="楷体"/>
      <charset val="134"/>
    </font>
    <font>
      <sz val="12"/>
      <name val="宋体"/>
      <charset val="134"/>
      <scheme val="minor"/>
    </font>
    <font>
      <sz val="16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indexed="9"/>
      <name val="宋体"/>
      <charset val="134"/>
    </font>
    <font>
      <sz val="11"/>
      <color indexed="4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sz val="11"/>
      <color indexed="60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62"/>
      <name val="宋体"/>
      <charset val="134"/>
    </font>
    <font>
      <sz val="11"/>
      <color indexed="62"/>
      <name val="宋体"/>
      <charset val="134"/>
    </font>
    <font>
      <b/>
      <sz val="18"/>
      <color indexed="56"/>
      <name val="宋体"/>
      <charset val="134"/>
    </font>
    <font>
      <u/>
      <sz val="11"/>
      <color rgb="FF0000FF"/>
      <name val="宋体"/>
      <charset val="0"/>
      <scheme val="minor"/>
    </font>
    <font>
      <sz val="12"/>
      <color indexed="17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u/>
      <sz val="11"/>
      <color rgb="FF800080"/>
      <name val="宋体"/>
      <charset val="0"/>
      <scheme val="minor"/>
    </font>
    <font>
      <b/>
      <sz val="18"/>
      <color indexed="62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indexed="9"/>
      <name val="宋体"/>
      <charset val="134"/>
    </font>
    <font>
      <b/>
      <sz val="11"/>
      <color indexed="42"/>
      <name val="宋体"/>
      <charset val="134"/>
    </font>
    <font>
      <sz val="11"/>
      <color indexed="10"/>
      <name val="宋体"/>
      <charset val="134"/>
    </font>
    <font>
      <sz val="7"/>
      <name val="Small Fonts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indexed="20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color indexed="20"/>
      <name val="宋体"/>
      <charset val="134"/>
    </font>
    <font>
      <sz val="11"/>
      <color rgb="FF006100"/>
      <name val="宋体"/>
      <charset val="0"/>
      <scheme val="minor"/>
    </font>
    <font>
      <sz val="10"/>
      <name val="Arial"/>
      <charset val="134"/>
    </font>
    <font>
      <b/>
      <sz val="11"/>
      <color indexed="56"/>
      <name val="宋体"/>
      <charset val="134"/>
    </font>
    <font>
      <sz val="10"/>
      <color indexed="8"/>
      <name val="Arial"/>
      <charset val="134"/>
    </font>
    <font>
      <b/>
      <sz val="13"/>
      <color indexed="62"/>
      <name val="宋体"/>
      <charset val="134"/>
    </font>
    <font>
      <b/>
      <sz val="15"/>
      <color indexed="62"/>
      <name val="宋体"/>
      <charset val="134"/>
    </font>
    <font>
      <u/>
      <sz val="12"/>
      <color indexed="36"/>
      <name val="宋体"/>
      <charset val="134"/>
    </font>
    <font>
      <sz val="10"/>
      <name val="Times New Roman"/>
      <charset val="134"/>
    </font>
    <font>
      <b/>
      <sz val="18"/>
      <color theme="3"/>
      <name val="宋体"/>
      <charset val="134"/>
      <scheme val="major"/>
    </font>
    <font>
      <u/>
      <sz val="12"/>
      <color indexed="12"/>
      <name val="宋体"/>
      <charset val="134"/>
    </font>
    <font>
      <sz val="12"/>
      <name val="Courier"/>
      <charset val="134"/>
    </font>
    <font>
      <b/>
      <sz val="18"/>
      <name val="Arial"/>
      <charset val="134"/>
    </font>
    <font>
      <b/>
      <sz val="21"/>
      <name val="楷体_GB2312"/>
      <charset val="134"/>
    </font>
    <font>
      <b/>
      <sz val="15"/>
      <color indexed="54"/>
      <name val="宋体"/>
      <charset val="134"/>
    </font>
    <font>
      <b/>
      <sz val="11"/>
      <color indexed="54"/>
      <name val="宋体"/>
      <charset val="134"/>
    </font>
    <font>
      <sz val="12"/>
      <name val="Helv"/>
      <charset val="134"/>
    </font>
    <font>
      <b/>
      <sz val="13"/>
      <color indexed="54"/>
      <name val="宋体"/>
      <charset val="134"/>
    </font>
    <font>
      <sz val="12"/>
      <name val="Arial"/>
      <charset val="134"/>
    </font>
    <font>
      <b/>
      <sz val="12"/>
      <name val="Arial"/>
      <charset val="134"/>
    </font>
    <font>
      <sz val="12"/>
      <name val="奔覆眉"/>
      <charset val="134"/>
    </font>
    <font>
      <sz val="8"/>
      <name val="Times New Roman"/>
      <charset val="134"/>
    </font>
    <font>
      <sz val="18"/>
      <color indexed="54"/>
      <name val="宋体"/>
      <charset val="134"/>
    </font>
    <font>
      <sz val="10"/>
      <name val="MS Sans Serif"/>
      <charset val="134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8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44"/>
      </bottom>
      <diagonal/>
    </border>
  </borders>
  <cellStyleXfs count="499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4" fontId="6" fillId="0" borderId="0" applyFont="0" applyFill="0" applyBorder="0" applyAlignment="0" applyProtection="0">
      <alignment vertical="center"/>
    </xf>
    <xf numFmtId="0" fontId="0" fillId="0" borderId="0"/>
    <xf numFmtId="0" fontId="47" fillId="9" borderId="0" applyNumberFormat="0" applyBorder="0" applyAlignment="0" applyProtection="0">
      <alignment vertical="center"/>
    </xf>
    <xf numFmtId="0" fontId="0" fillId="0" borderId="0"/>
    <xf numFmtId="0" fontId="55" fillId="22" borderId="11" applyNumberFormat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19" borderId="0" applyNumberFormat="0" applyBorder="0" applyAlignment="0" applyProtection="0">
      <alignment vertical="center"/>
    </xf>
    <xf numFmtId="0" fontId="0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56" fillId="29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6" fillId="3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6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3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35" borderId="15" applyNumberFormat="0" applyFont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/>
    <xf numFmtId="0" fontId="47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0" borderId="0" applyNumberFormat="0" applyFill="0" applyBorder="0" applyAlignment="0" applyProtection="0">
      <alignment vertical="center"/>
    </xf>
    <xf numFmtId="0" fontId="0" fillId="0" borderId="0"/>
    <xf numFmtId="0" fontId="74" fillId="0" borderId="0" applyNumberFormat="0" applyFill="0" applyBorder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76" fillId="0" borderId="17" applyNumberFormat="0" applyFill="0" applyAlignment="0" applyProtection="0">
      <alignment vertical="center"/>
    </xf>
    <xf numFmtId="0" fontId="77" fillId="0" borderId="17" applyNumberFormat="0" applyFill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0" fillId="0" borderId="0"/>
    <xf numFmtId="0" fontId="71" fillId="0" borderId="18" applyNumberFormat="0" applyFill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/>
    <xf numFmtId="0" fontId="48" fillId="25" borderId="0" applyNumberFormat="0" applyBorder="0" applyAlignment="0" applyProtection="0">
      <alignment vertical="center"/>
    </xf>
    <xf numFmtId="0" fontId="0" fillId="0" borderId="0"/>
    <xf numFmtId="0" fontId="46" fillId="40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78" fillId="41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0" fillId="41" borderId="11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0" fillId="0" borderId="0">
      <alignment vertical="center"/>
    </xf>
    <xf numFmtId="0" fontId="81" fillId="42" borderId="20" applyNumberFormat="0" applyAlignment="0" applyProtection="0">
      <alignment vertical="center"/>
    </xf>
    <xf numFmtId="0" fontId="0" fillId="0" borderId="0"/>
    <xf numFmtId="0" fontId="59" fillId="0" borderId="0" applyNumberFormat="0" applyFill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4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82" fillId="0" borderId="21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83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46" borderId="0" applyNumberFormat="0" applyBorder="0" applyAlignment="0" applyProtection="0">
      <alignment vertical="center"/>
    </xf>
    <xf numFmtId="0" fontId="75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4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17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50" borderId="0" applyNumberFormat="0" applyBorder="0" applyAlignment="0" applyProtection="0">
      <alignment vertical="center"/>
    </xf>
    <xf numFmtId="0" fontId="0" fillId="0" borderId="0"/>
    <xf numFmtId="0" fontId="56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58" fillId="8" borderId="8" applyNumberForma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55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14" borderId="0" applyNumberFormat="0" applyBorder="0" applyAlignment="0" applyProtection="0">
      <alignment vertical="center"/>
    </xf>
    <xf numFmtId="0" fontId="0" fillId="0" borderId="0"/>
    <xf numFmtId="0" fontId="17" fillId="27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0" fillId="0" borderId="0"/>
    <xf numFmtId="0" fontId="56" fillId="23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6" fillId="5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48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/>
    <xf numFmtId="0" fontId="46" fillId="3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0" fillId="0" borderId="0"/>
    <xf numFmtId="0" fontId="17" fillId="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13" applyNumberFormat="0" applyFill="0" applyAlignment="0" applyProtection="0">
      <alignment vertical="center"/>
    </xf>
    <xf numFmtId="0" fontId="17" fillId="0" borderId="0"/>
    <xf numFmtId="177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7" fillId="1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17" fillId="16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8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/>
    <xf numFmtId="0" fontId="17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2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8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0" borderId="0"/>
    <xf numFmtId="0" fontId="0" fillId="0" borderId="0">
      <alignment vertical="center"/>
    </xf>
    <xf numFmtId="0" fontId="0" fillId="0" borderId="0"/>
    <xf numFmtId="0" fontId="17" fillId="2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17" fillId="27" borderId="0" applyNumberFormat="0" applyBorder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0" fillId="0" borderId="0"/>
    <xf numFmtId="0" fontId="0" fillId="0" borderId="0"/>
    <xf numFmtId="0" fontId="8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7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27" borderId="0" applyNumberFormat="0" applyBorder="0" applyAlignment="0" applyProtection="0">
      <alignment vertical="center"/>
    </xf>
    <xf numFmtId="0" fontId="0" fillId="0" borderId="0"/>
    <xf numFmtId="0" fontId="69" fillId="0" borderId="0" applyNumberFormat="0" applyFill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17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/>
    <xf numFmtId="0" fontId="63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54" fillId="21" borderId="0" applyNumberFormat="0" applyBorder="0" applyAlignment="0" applyProtection="0">
      <alignment vertical="center"/>
    </xf>
    <xf numFmtId="0" fontId="0" fillId="0" borderId="0"/>
    <xf numFmtId="0" fontId="4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0" borderId="0"/>
    <xf numFmtId="0" fontId="0" fillId="0" borderId="0"/>
    <xf numFmtId="0" fontId="48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7" fillId="2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65" fillId="0" borderId="0" applyNumberFormat="0" applyFill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17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/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18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0" borderId="0">
      <alignment vertical="center"/>
    </xf>
    <xf numFmtId="1" fontId="86" fillId="0" borderId="0">
      <alignment vertical="center"/>
    </xf>
    <xf numFmtId="0" fontId="0" fillId="0" borderId="0"/>
    <xf numFmtId="0" fontId="4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7" borderId="0" applyNumberFormat="0" applyBorder="0" applyAlignment="0" applyProtection="0">
      <alignment vertical="center"/>
    </xf>
    <xf numFmtId="0" fontId="0" fillId="0" borderId="0"/>
    <xf numFmtId="0" fontId="47" fillId="1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43" fontId="0" fillId="0" borderId="0" applyFont="0" applyFill="0" applyBorder="0" applyAlignment="0" applyProtection="0"/>
    <xf numFmtId="0" fontId="17" fillId="28" borderId="0" applyNumberFormat="0" applyBorder="0" applyAlignment="0" applyProtection="0">
      <alignment vertical="center"/>
    </xf>
    <xf numFmtId="0" fontId="0" fillId="0" borderId="0"/>
    <xf numFmtId="0" fontId="49" fillId="16" borderId="8" applyNumberFormat="0" applyAlignment="0" applyProtection="0">
      <alignment vertical="center"/>
    </xf>
    <xf numFmtId="0" fontId="6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48" fillId="8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181" fontId="2" fillId="0" borderId="1">
      <alignment vertical="center"/>
      <protection locked="0"/>
    </xf>
    <xf numFmtId="0" fontId="47" fillId="20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0" fillId="0" borderId="0"/>
    <xf numFmtId="0" fontId="6" fillId="0" borderId="0"/>
    <xf numFmtId="0" fontId="6" fillId="0" borderId="0">
      <alignment vertical="center"/>
    </xf>
    <xf numFmtId="43" fontId="0" fillId="0" borderId="0" applyFont="0" applyFill="0" applyBorder="0" applyAlignment="0" applyProtection="0"/>
    <xf numFmtId="0" fontId="17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41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37" fontId="70" fillId="0" borderId="0"/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6" borderId="0" applyNumberFormat="0" applyBorder="0" applyAlignment="0" applyProtection="0">
      <alignment vertical="center"/>
    </xf>
    <xf numFmtId="1" fontId="2" fillId="0" borderId="1">
      <alignment vertical="center"/>
      <protection locked="0"/>
    </xf>
    <xf numFmtId="0" fontId="0" fillId="0" borderId="0"/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18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/>
    <xf numFmtId="0" fontId="47" fillId="1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0" borderId="0"/>
    <xf numFmtId="0" fontId="47" fillId="56" borderId="0" applyNumberFormat="0" applyBorder="0" applyAlignment="0" applyProtection="0">
      <alignment vertical="center"/>
    </xf>
    <xf numFmtId="0" fontId="0" fillId="0" borderId="0"/>
    <xf numFmtId="0" fontId="47" fillId="4" borderId="0" applyNumberFormat="0" applyBorder="0" applyAlignment="0" applyProtection="0">
      <alignment vertical="center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/>
    <xf numFmtId="0" fontId="25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67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7" fillId="31" borderId="14" applyNumberFormat="0" applyAlignment="0" applyProtection="0">
      <alignment vertical="center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86" fillId="0" borderId="0"/>
    <xf numFmtId="0" fontId="86" fillId="0" borderId="0"/>
    <xf numFmtId="0" fontId="0" fillId="0" borderId="0"/>
    <xf numFmtId="0" fontId="0" fillId="0" borderId="0"/>
    <xf numFmtId="0" fontId="2" fillId="0" borderId="1">
      <alignment horizontal="distributed" vertical="center" wrapText="1"/>
    </xf>
    <xf numFmtId="0" fontId="25" fillId="0" borderId="0"/>
    <xf numFmtId="0" fontId="0" fillId="0" borderId="0"/>
    <xf numFmtId="0" fontId="0" fillId="0" borderId="0"/>
    <xf numFmtId="0" fontId="17" fillId="15" borderId="0" applyNumberFormat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177" fontId="0" fillId="0" borderId="0" applyFont="0" applyFill="0" applyBorder="0" applyAlignment="0" applyProtection="0"/>
    <xf numFmtId="0" fontId="25" fillId="0" borderId="0"/>
    <xf numFmtId="0" fontId="63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97" fillId="0" borderId="0">
      <alignment horizontal="centerContinuous"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" fillId="0" borderId="1">
      <alignment horizontal="distributed" vertical="center" wrapText="1"/>
    </xf>
    <xf numFmtId="0" fontId="0" fillId="0" borderId="0"/>
    <xf numFmtId="0" fontId="0" fillId="0" borderId="0"/>
    <xf numFmtId="0" fontId="0" fillId="26" borderId="16" applyNumberFormat="0" applyFont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2" fillId="0" borderId="0" applyNumberFormat="0" applyFill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7" fontId="0" fillId="0" borderId="0" applyFont="0" applyFill="0" applyBorder="0" applyAlignment="0" applyProtection="0"/>
    <xf numFmtId="0" fontId="25" fillId="0" borderId="0"/>
    <xf numFmtId="0" fontId="0" fillId="0" borderId="0"/>
    <xf numFmtId="177" fontId="0" fillId="0" borderId="0" applyFont="0" applyFill="0" applyBorder="0" applyAlignment="0" applyProtection="0"/>
    <xf numFmtId="0" fontId="0" fillId="0" borderId="0"/>
    <xf numFmtId="0" fontId="6" fillId="0" borderId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7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0" borderId="0"/>
    <xf numFmtId="0" fontId="47" fillId="25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/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/>
    <xf numFmtId="0" fontId="47" fillId="2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/>
    <xf numFmtId="0" fontId="53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/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25" borderId="0" applyNumberFormat="0" applyBorder="0" applyAlignment="0" applyProtection="0">
      <alignment vertical="center"/>
    </xf>
    <xf numFmtId="0" fontId="0" fillId="0" borderId="0"/>
    <xf numFmtId="0" fontId="53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180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>
      <alignment vertical="center"/>
    </xf>
    <xf numFmtId="0" fontId="2" fillId="0" borderId="1">
      <alignment horizontal="distributed" vertical="center" wrapText="1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3" fillId="0" borderId="13" applyNumberFormat="0" applyFill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17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50" fillId="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0" fillId="0" borderId="0"/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16" borderId="0" applyNumberFormat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0" borderId="0"/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8" borderId="8" applyNumberFormat="0" applyAlignment="0" applyProtection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7" fillId="2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68" fillId="31" borderId="14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/>
    <xf numFmtId="0" fontId="15" fillId="0" borderId="2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/>
    <xf numFmtId="0" fontId="17" fillId="26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0" fillId="0" borderId="0"/>
    <xf numFmtId="0" fontId="4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0" fontId="17" fillId="12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/>
    <xf numFmtId="0" fontId="5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1" fillId="0" borderId="9" applyNumberFormat="0" applyFill="0" applyAlignment="0" applyProtection="0">
      <alignment vertical="center"/>
    </xf>
    <xf numFmtId="0" fontId="0" fillId="0" borderId="0"/>
    <xf numFmtId="0" fontId="68" fillId="31" borderId="14" applyNumberFormat="0" applyAlignment="0" applyProtection="0">
      <alignment vertical="center"/>
    </xf>
    <xf numFmtId="181" fontId="2" fillId="0" borderId="1">
      <alignment vertical="center"/>
      <protection locked="0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7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7" fillId="0" borderId="0">
      <alignment vertical="center"/>
    </xf>
    <xf numFmtId="0" fontId="0" fillId="0" borderId="0"/>
    <xf numFmtId="0" fontId="0" fillId="0" borderId="0"/>
    <xf numFmtId="0" fontId="51" fillId="0" borderId="9" applyNumberFormat="0" applyFill="0" applyAlignment="0" applyProtection="0">
      <alignment vertical="center"/>
    </xf>
    <xf numFmtId="0" fontId="0" fillId="0" borderId="0"/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>
      <alignment vertical="center"/>
    </xf>
    <xf numFmtId="0" fontId="6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67" fillId="31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17" borderId="0" applyNumberFormat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86" fillId="0" borderId="0"/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5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9" fillId="12" borderId="8" applyNumberForma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8" fillId="8" borderId="8" applyNumberFormat="0" applyAlignment="0" applyProtection="0">
      <alignment vertical="center"/>
    </xf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/>
    <xf numFmtId="0" fontId="98" fillId="0" borderId="26" applyNumberFormat="0" applyFill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3" fillId="0" borderId="13" applyNumberFormat="0" applyFill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/>
    <xf numFmtId="0" fontId="17" fillId="2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8" fillId="31" borderId="14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8" borderId="0" applyNumberFormat="0" applyBorder="0" applyAlignment="0" applyProtection="0">
      <alignment vertical="center"/>
    </xf>
    <xf numFmtId="0" fontId="0" fillId="0" borderId="0"/>
    <xf numFmtId="0" fontId="17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16" borderId="0" applyNumberFormat="0" applyBorder="0" applyAlignment="0" applyProtection="0">
      <alignment vertical="center"/>
    </xf>
    <xf numFmtId="0" fontId="0" fillId="0" borderId="0"/>
    <xf numFmtId="0" fontId="47" fillId="20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0" fillId="0" borderId="0"/>
    <xf numFmtId="0" fontId="17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0" fillId="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>
      <alignment vertical="center"/>
    </xf>
    <xf numFmtId="0" fontId="87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10" borderId="0" applyNumberFormat="0" applyBorder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0" fillId="0" borderId="0"/>
    <xf numFmtId="0" fontId="48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/>
    <xf numFmtId="0" fontId="58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48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8" fillId="8" borderId="8" applyNumberFormat="0" applyAlignment="0" applyProtection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58" fillId="8" borderId="8" applyNumberForma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/>
    <xf numFmtId="0" fontId="47" fillId="4" borderId="0" applyNumberFormat="0" applyBorder="0" applyAlignment="0" applyProtection="0">
      <alignment vertical="center"/>
    </xf>
    <xf numFmtId="0" fontId="0" fillId="0" borderId="0"/>
    <xf numFmtId="9" fontId="17" fillId="0" borderId="0" applyFont="0" applyFill="0" applyBorder="0" applyAlignment="0" applyProtection="0">
      <alignment vertical="center"/>
    </xf>
    <xf numFmtId="0" fontId="0" fillId="0" borderId="0"/>
    <xf numFmtId="0" fontId="17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3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/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1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68" fillId="31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7" borderId="0" applyNumberFormat="0" applyBorder="0" applyAlignment="0" applyProtection="0">
      <alignment vertical="center"/>
    </xf>
    <xf numFmtId="0" fontId="0" fillId="0" borderId="0"/>
    <xf numFmtId="0" fontId="47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27" borderId="0" applyNumberFormat="0" applyBorder="0" applyAlignment="0" applyProtection="0">
      <alignment vertical="center"/>
    </xf>
    <xf numFmtId="0" fontId="0" fillId="0" borderId="0"/>
    <xf numFmtId="0" fontId="4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/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0" fillId="0" borderId="26" applyNumberFormat="0" applyFill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0" applyNumberFormat="0" applyFill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47" fillId="20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0" borderId="23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8" fillId="1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18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62" fillId="16" borderId="12" applyNumberFormat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7" fillId="11" borderId="0" applyNumberFormat="0" applyBorder="0" applyAlignment="0" applyProtection="0">
      <alignment vertical="center"/>
    </xf>
    <xf numFmtId="0" fontId="100" fillId="0" borderId="0">
      <alignment vertical="center"/>
    </xf>
    <xf numFmtId="0" fontId="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0" fillId="0" borderId="0"/>
    <xf numFmtId="0" fontId="4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2" fillId="12" borderId="12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4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20" borderId="0" applyNumberFormat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0" fontId="7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0" fillId="0" borderId="0"/>
    <xf numFmtId="0" fontId="79" fillId="2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2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0" borderId="0"/>
    <xf numFmtId="0" fontId="17" fillId="2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0" fontId="17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2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10" borderId="0" applyNumberFormat="0" applyBorder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7" fillId="17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87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16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87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/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0" fontId="79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9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58" fillId="8" borderId="8" applyNumberFormat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0" fillId="0" borderId="0"/>
    <xf numFmtId="0" fontId="4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47" fillId="17" borderId="0" applyNumberFormat="0" applyBorder="0" applyAlignment="0" applyProtection="0">
      <alignment vertical="center"/>
    </xf>
    <xf numFmtId="0" fontId="0" fillId="0" borderId="0"/>
    <xf numFmtId="0" fontId="47" fillId="17" borderId="0" applyNumberFormat="0" applyBorder="0" applyAlignment="0" applyProtection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18" borderId="0" applyNumberFormat="0" applyBorder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0" fillId="0" borderId="0"/>
    <xf numFmtId="0" fontId="86" fillId="0" borderId="0"/>
    <xf numFmtId="0" fontId="47" fillId="1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/>
    <xf numFmtId="0" fontId="17" fillId="1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01" fillId="0" borderId="28" applyNumberFormat="0" applyFill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0" fillId="0" borderId="0"/>
    <xf numFmtId="0" fontId="17" fillId="27" borderId="0" applyNumberFormat="0" applyBorder="0" applyAlignment="0" applyProtection="0">
      <alignment vertical="center"/>
    </xf>
    <xf numFmtId="0" fontId="6" fillId="0" borderId="0"/>
    <xf numFmtId="0" fontId="17" fillId="27" borderId="0" applyNumberFormat="0" applyBorder="0" applyAlignment="0" applyProtection="0">
      <alignment vertical="center"/>
    </xf>
    <xf numFmtId="181" fontId="2" fillId="0" borderId="1">
      <alignment vertical="center"/>
      <protection locked="0"/>
    </xf>
    <xf numFmtId="0" fontId="68" fillId="31" borderId="14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17" fillId="2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17" fillId="2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0" fillId="0" borderId="0"/>
    <xf numFmtId="0" fontId="62" fillId="12" borderId="12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/>
    <xf numFmtId="0" fontId="17" fillId="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0" fillId="0" borderId="0"/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/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0" borderId="2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0" fillId="0" borderId="0"/>
    <xf numFmtId="0" fontId="15" fillId="0" borderId="2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25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0" fillId="0" borderId="0"/>
    <xf numFmtId="0" fontId="17" fillId="0" borderId="0">
      <alignment vertical="center"/>
    </xf>
    <xf numFmtId="0" fontId="15" fillId="0" borderId="25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/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/>
    <xf numFmtId="0" fontId="1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6" fillId="0" borderId="0"/>
    <xf numFmtId="0" fontId="1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" fillId="0" borderId="0"/>
    <xf numFmtId="0" fontId="50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" fillId="0" borderId="0"/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7" fillId="0" borderId="2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0" borderId="0">
      <alignment vertical="center"/>
    </xf>
    <xf numFmtId="0" fontId="6" fillId="0" borderId="0"/>
    <xf numFmtId="0" fontId="67" fillId="31" borderId="14" applyNumberForma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/>
    <xf numFmtId="0" fontId="93" fillId="0" borderId="0" applyNumberForma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4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95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53" fillId="0" borderId="10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" fillId="0" borderId="1">
      <alignment horizontal="distributed" vertical="center" wrapText="1"/>
    </xf>
    <xf numFmtId="0" fontId="17" fillId="6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37" fontId="7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179" fontId="9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0" borderId="0"/>
    <xf numFmtId="0" fontId="49" fillId="16" borderId="8" applyNumberForma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2" borderId="12" applyNumberForma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88" fillId="0" borderId="0"/>
    <xf numFmtId="0" fontId="0" fillId="0" borderId="0"/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7" fillId="1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/>
    <xf numFmtId="0" fontId="1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/>
    <xf numFmtId="0" fontId="53" fillId="0" borderId="10" applyNumberFormat="0" applyFill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6" fillId="0" borderId="0"/>
    <xf numFmtId="0" fontId="1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/>
    <xf numFmtId="0" fontId="53" fillId="0" borderId="10" applyNumberFormat="0" applyFill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/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0" borderId="0"/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/>
    <xf numFmtId="0" fontId="17" fillId="4" borderId="0" applyNumberFormat="0" applyBorder="0" applyAlignment="0" applyProtection="0">
      <alignment vertical="center"/>
    </xf>
    <xf numFmtId="4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/>
    <xf numFmtId="0" fontId="48" fillId="12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86" fillId="0" borderId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86" fillId="0" borderId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/>
    <xf numFmtId="0" fontId="17" fillId="14" borderId="0" applyNumberFormat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21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/>
    <xf numFmtId="0" fontId="6" fillId="0" borderId="0"/>
    <xf numFmtId="0" fontId="51" fillId="0" borderId="9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86" fillId="0" borderId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86" fillId="0" borderId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7" fillId="14" borderId="0" applyNumberFormat="0" applyBorder="0" applyAlignment="0" applyProtection="0">
      <alignment vertical="center"/>
    </xf>
    <xf numFmtId="0" fontId="0" fillId="0" borderId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0" borderId="0"/>
    <xf numFmtId="0" fontId="17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14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1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0" fillId="0" borderId="0"/>
    <xf numFmtId="0" fontId="17" fillId="12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0" fillId="0" borderId="0"/>
    <xf numFmtId="0" fontId="17" fillId="12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/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96" fillId="0" borderId="0" applyProtection="0">
      <alignment vertical="center"/>
    </xf>
    <xf numFmtId="43" fontId="0" fillId="0" borderId="0" applyFont="0" applyFill="0" applyBorder="0" applyAlignment="0" applyProtection="0"/>
    <xf numFmtId="0" fontId="17" fillId="10" borderId="0" applyNumberFormat="0" applyBorder="0" applyAlignment="0" applyProtection="0">
      <alignment vertical="center"/>
    </xf>
    <xf numFmtId="0" fontId="0" fillId="0" borderId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/>
    <xf numFmtId="0" fontId="50" fillId="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17" fillId="0" borderId="0"/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15" borderId="0" applyNumberFormat="0" applyBorder="0" applyAlignment="0" applyProtection="0">
      <alignment vertical="center"/>
    </xf>
    <xf numFmtId="0" fontId="6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47" fillId="1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5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/>
    <xf numFmtId="0" fontId="17" fillId="1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6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/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1" fontId="2" fillId="0" borderId="1">
      <alignment vertical="center"/>
      <protection locked="0"/>
    </xf>
    <xf numFmtId="0" fontId="0" fillId="0" borderId="0"/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/>
    <xf numFmtId="0" fontId="6" fillId="0" borderId="0"/>
    <xf numFmtId="0" fontId="17" fillId="8" borderId="0" applyNumberFormat="0" applyBorder="0" applyAlignment="0" applyProtection="0">
      <alignment vertical="center"/>
    </xf>
    <xf numFmtId="0" fontId="17" fillId="0" borderId="0"/>
    <xf numFmtId="0" fontId="17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3" fillId="0" borderId="0"/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/>
    <xf numFmtId="0" fontId="6" fillId="0" borderId="0"/>
    <xf numFmtId="0" fontId="17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13" borderId="0" applyNumberFormat="0" applyBorder="0" applyAlignment="0" applyProtection="0">
      <alignment vertical="center"/>
    </xf>
    <xf numFmtId="0" fontId="6" fillId="0" borderId="0"/>
    <xf numFmtId="0" fontId="17" fillId="8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1" fontId="2" fillId="0" borderId="1">
      <alignment vertical="center"/>
      <protection locked="0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13" borderId="0" applyNumberFormat="0" applyBorder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189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0" borderId="0"/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1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17" fillId="0" borderId="0">
      <alignment vertical="center"/>
    </xf>
    <xf numFmtId="0" fontId="48" fillId="17" borderId="0" applyNumberFormat="0" applyBorder="0" applyAlignment="0" applyProtection="0">
      <alignment vertical="center"/>
    </xf>
    <xf numFmtId="0" fontId="58" fillId="8" borderId="8" applyNumberFormat="0" applyAlignment="0" applyProtection="0">
      <alignment vertical="center"/>
    </xf>
    <xf numFmtId="187" fontId="88" fillId="0" borderId="0" applyFill="0" applyBorder="0" applyAlignment="0"/>
    <xf numFmtId="0" fontId="48" fillId="17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17" fillId="0" borderId="0"/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0" fillId="0" borderId="0"/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0" fillId="0" borderId="0"/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/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/>
    <xf numFmtId="0" fontId="87" fillId="0" borderId="24" applyNumberFormat="0" applyFill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2" fontId="92" fillId="0" borderId="0"/>
    <xf numFmtId="43" fontId="0" fillId="0" borderId="0" applyFont="0" applyFill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8" fillId="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48" fillId="21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48" fillId="21" borderId="0" applyNumberFormat="0" applyBorder="0" applyAlignment="0" applyProtection="0">
      <alignment vertical="center"/>
    </xf>
    <xf numFmtId="0" fontId="0" fillId="0" borderId="0"/>
    <xf numFmtId="0" fontId="48" fillId="21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90" fillId="0" borderId="26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6" fillId="0" borderId="0"/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11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67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67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7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68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68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86" fillId="0" borderId="0"/>
    <xf numFmtId="0" fontId="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48" fillId="12" borderId="0" applyNumberFormat="0" applyBorder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54" fillId="21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0" fillId="0" borderId="0"/>
    <xf numFmtId="0" fontId="54" fillId="21" borderId="0" applyNumberFormat="0" applyBorder="0" applyAlignment="0" applyProtection="0">
      <alignment vertical="center"/>
    </xf>
    <xf numFmtId="2" fontId="102" fillId="0" borderId="0" applyProtection="0"/>
    <xf numFmtId="0" fontId="47" fillId="17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/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8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0" fillId="0" borderId="0"/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90" fillId="0" borderId="26" applyNumberFormat="0" applyFill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8" fillId="8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48" fillId="8" borderId="0" applyNumberFormat="0" applyBorder="0" applyAlignment="0" applyProtection="0">
      <alignment vertical="center"/>
    </xf>
    <xf numFmtId="0" fontId="90" fillId="0" borderId="26" applyNumberFormat="0" applyFill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3" fillId="0" borderId="29" applyNumberFormat="0" applyAlignment="0" applyProtection="0">
      <alignment horizontal="left"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0" fillId="0" borderId="0"/>
    <xf numFmtId="0" fontId="48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0" fillId="0" borderId="0"/>
    <xf numFmtId="0" fontId="48" fillId="8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0" fillId="0" borderId="0"/>
    <xf numFmtId="0" fontId="47" fillId="14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187" fontId="88" fillId="0" borderId="0" applyFill="0" applyBorder="0" applyAlignment="0">
      <alignment vertical="center"/>
    </xf>
    <xf numFmtId="41" fontId="86" fillId="0" borderId="0" applyFont="0" applyFill="0" applyBorder="0" applyAlignment="0" applyProtection="0"/>
    <xf numFmtId="0" fontId="17" fillId="0" borderId="0">
      <alignment vertical="center"/>
    </xf>
    <xf numFmtId="182" fontId="92" fillId="0" borderId="0">
      <alignment vertical="center"/>
    </xf>
    <xf numFmtId="188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90" fontId="0" fillId="0" borderId="0" applyFont="0" applyFill="0" applyBorder="0" applyAlignment="0" applyProtection="0">
      <alignment vertical="center"/>
    </xf>
    <xf numFmtId="190" fontId="86" fillId="0" borderId="0" applyFont="0" applyFill="0" applyBorder="0" applyAlignment="0" applyProtection="0"/>
    <xf numFmtId="0" fontId="49" fillId="16" borderId="8" applyNumberFormat="0" applyAlignment="0" applyProtection="0">
      <alignment vertical="center"/>
    </xf>
    <xf numFmtId="179" fontId="92" fillId="0" borderId="0"/>
    <xf numFmtId="0" fontId="102" fillId="0" borderId="0" applyProtection="0">
      <alignment vertical="center"/>
    </xf>
    <xf numFmtId="0" fontId="49" fillId="12" borderId="8" applyNumberFormat="0" applyAlignment="0" applyProtection="0">
      <alignment vertical="center"/>
    </xf>
    <xf numFmtId="0" fontId="102" fillId="0" borderId="0" applyProtection="0"/>
    <xf numFmtId="43" fontId="0" fillId="0" borderId="0" applyFont="0" applyFill="0" applyBorder="0" applyAlignment="0" applyProtection="0"/>
    <xf numFmtId="191" fontId="92" fillId="0" borderId="0">
      <alignment vertical="center"/>
    </xf>
    <xf numFmtId="177" fontId="0" fillId="0" borderId="0" applyFont="0" applyFill="0" applyBorder="0" applyAlignment="0" applyProtection="0"/>
    <xf numFmtId="191" fontId="92" fillId="0" borderId="0"/>
    <xf numFmtId="2" fontId="102" fillId="0" borderId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03" fillId="0" borderId="29" applyNumberFormat="0" applyAlignment="0" applyProtection="0">
      <alignment horizontal="left" vertical="center"/>
    </xf>
    <xf numFmtId="0" fontId="103" fillId="0" borderId="30">
      <alignment horizontal="left" vertical="center"/>
    </xf>
    <xf numFmtId="0" fontId="48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3" fillId="0" borderId="30">
      <alignment horizontal="left" vertical="center"/>
    </xf>
    <xf numFmtId="0" fontId="96" fillId="0" borderId="0" applyProtection="0"/>
    <xf numFmtId="0" fontId="103" fillId="0" borderId="0" applyProtection="0">
      <alignment vertical="center"/>
    </xf>
    <xf numFmtId="0" fontId="103" fillId="0" borderId="0" applyProtection="0"/>
    <xf numFmtId="0" fontId="105" fillId="0" borderId="0">
      <alignment vertical="center"/>
    </xf>
    <xf numFmtId="0" fontId="0" fillId="0" borderId="0"/>
    <xf numFmtId="0" fontId="102" fillId="0" borderId="31" applyProtection="0">
      <alignment vertical="center"/>
    </xf>
    <xf numFmtId="0" fontId="102" fillId="0" borderId="31" applyProtection="0"/>
    <xf numFmtId="0" fontId="2" fillId="0" borderId="1">
      <alignment horizontal="distributed" vertical="center" wrapText="1"/>
    </xf>
    <xf numFmtId="0" fontId="57" fillId="0" borderId="23" applyNumberFormat="0" applyFill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17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47" fillId="25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181" fontId="2" fillId="0" borderId="1">
      <alignment vertical="center"/>
      <protection locked="0"/>
    </xf>
    <xf numFmtId="9" fontId="0" fillId="0" borderId="0" applyFont="0" applyFill="0" applyBorder="0" applyAlignment="0" applyProtection="0"/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15" fillId="0" borderId="27" applyNumberFormat="0" applyFill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48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9" fontId="17" fillId="0" borderId="0" applyFon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17" fillId="0" borderId="0" applyFont="0" applyFill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90" fillId="0" borderId="26" applyNumberFormat="0" applyFill="0" applyAlignment="0" applyProtection="0">
      <alignment vertical="center"/>
    </xf>
    <xf numFmtId="0" fontId="90" fillId="0" borderId="26" applyNumberFormat="0" applyFill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90" fillId="0" borderId="26" applyNumberFormat="0" applyFill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0" fillId="0" borderId="0"/>
    <xf numFmtId="0" fontId="90" fillId="0" borderId="26" applyNumberFormat="0" applyFill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0" fillId="0" borderId="0"/>
    <xf numFmtId="0" fontId="53" fillId="0" borderId="10" applyNumberFormat="0" applyFill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0" fillId="0" borderId="0"/>
    <xf numFmtId="0" fontId="53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0" fillId="0" borderId="0"/>
    <xf numFmtId="0" fontId="53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0" fillId="0" borderId="0"/>
    <xf numFmtId="0" fontId="90" fillId="0" borderId="26" applyNumberFormat="0" applyFill="0" applyAlignment="0" applyProtection="0">
      <alignment vertical="center"/>
    </xf>
    <xf numFmtId="0" fontId="0" fillId="0" borderId="0"/>
    <xf numFmtId="0" fontId="90" fillId="0" borderId="26" applyNumberFormat="0" applyFill="0" applyAlignment="0" applyProtection="0">
      <alignment vertical="center"/>
    </xf>
    <xf numFmtId="0" fontId="90" fillId="0" borderId="26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0" fillId="0" borderId="0"/>
    <xf numFmtId="0" fontId="51" fillId="0" borderId="9" applyNumberFormat="0" applyFill="0" applyAlignment="0" applyProtection="0">
      <alignment vertical="center"/>
    </xf>
    <xf numFmtId="0" fontId="0" fillId="0" borderId="0"/>
    <xf numFmtId="0" fontId="51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0" fillId="0" borderId="0"/>
    <xf numFmtId="0" fontId="51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0" fontId="0" fillId="0" borderId="0"/>
    <xf numFmtId="0" fontId="89" fillId="0" borderId="9" applyNumberFormat="0" applyFill="0" applyAlignment="0" applyProtection="0">
      <alignment vertical="center"/>
    </xf>
    <xf numFmtId="0" fontId="89" fillId="0" borderId="9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50" fillId="7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87" fillId="0" borderId="24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50" fillId="7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57" fillId="0" borderId="23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7" fillId="0" borderId="23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57" fillId="0" borderId="23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7" fillId="0" borderId="23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7" fillId="0" borderId="23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57" fillId="0" borderId="23" applyNumberFormat="0" applyFill="0" applyAlignment="0" applyProtection="0">
      <alignment vertical="center"/>
    </xf>
    <xf numFmtId="0" fontId="0" fillId="0" borderId="0"/>
    <xf numFmtId="0" fontId="57" fillId="0" borderId="23" applyNumberFormat="0" applyFill="0" applyAlignment="0" applyProtection="0">
      <alignment vertical="center"/>
    </xf>
    <xf numFmtId="0" fontId="57" fillId="0" borderId="23" applyNumberFormat="0" applyFill="0" applyAlignment="0" applyProtection="0">
      <alignment vertical="center"/>
    </xf>
    <xf numFmtId="0" fontId="99" fillId="0" borderId="32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48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/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" fillId="0" borderId="1">
      <alignment horizontal="distributed" vertical="center" wrapText="1"/>
    </xf>
    <xf numFmtId="0" fontId="94" fillId="0" borderId="0" applyNumberFormat="0" applyFill="0" applyBorder="0" applyAlignment="0" applyProtection="0">
      <alignment vertical="top"/>
      <protection locked="0"/>
    </xf>
    <xf numFmtId="0" fontId="2" fillId="0" borderId="1">
      <alignment horizontal="distributed" vertical="center" wrapText="1"/>
    </xf>
    <xf numFmtId="0" fontId="2" fillId="0" borderId="1">
      <alignment horizontal="distributed" vertical="center" wrapText="1"/>
    </xf>
    <xf numFmtId="0" fontId="2" fillId="0" borderId="1">
      <alignment horizontal="distributed" vertical="center" wrapText="1"/>
    </xf>
    <xf numFmtId="0" fontId="2" fillId="0" borderId="1">
      <alignment horizontal="distributed" vertical="center" wrapText="1"/>
    </xf>
    <xf numFmtId="0" fontId="2" fillId="0" borderId="1">
      <alignment horizontal="distributed" vertical="center" wrapText="1"/>
    </xf>
    <xf numFmtId="0" fontId="2" fillId="0" borderId="1">
      <alignment horizontal="distributed" vertical="center" wrapText="1"/>
    </xf>
    <xf numFmtId="43" fontId="0" fillId="0" borderId="0" applyFon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2" fillId="0" borderId="1">
      <alignment horizontal="distributed" vertical="center" wrapText="1"/>
    </xf>
    <xf numFmtId="43" fontId="0" fillId="0" borderId="0" applyFont="0" applyFill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" fillId="0" borderId="1">
      <alignment horizontal="distributed" vertical="center" wrapText="1"/>
    </xf>
    <xf numFmtId="0" fontId="2" fillId="0" borderId="1">
      <alignment horizontal="distributed" vertical="center" wrapText="1"/>
    </xf>
    <xf numFmtId="43" fontId="0" fillId="0" borderId="0" applyFont="0" applyFill="0" applyBorder="0" applyAlignment="0" applyProtection="0">
      <alignment vertical="center"/>
    </xf>
    <xf numFmtId="0" fontId="2" fillId="0" borderId="1">
      <alignment horizontal="distributed" vertical="center" wrapText="1"/>
    </xf>
    <xf numFmtId="0" fontId="79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" fillId="0" borderId="0"/>
    <xf numFmtId="0" fontId="17" fillId="0" borderId="0"/>
    <xf numFmtId="0" fontId="6" fillId="0" borderId="0"/>
    <xf numFmtId="0" fontId="47" fillId="56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177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177" fontId="0" fillId="0" borderId="0" applyFont="0" applyFill="0" applyBorder="0" applyAlignment="0" applyProtection="0"/>
    <xf numFmtId="0" fontId="6" fillId="0" borderId="0"/>
    <xf numFmtId="0" fontId="15" fillId="0" borderId="27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88" fillId="0" borderId="0"/>
    <xf numFmtId="177" fontId="0" fillId="0" borderId="0" applyFont="0" applyFill="0" applyBorder="0" applyAlignment="0" applyProtection="0">
      <alignment vertical="center"/>
    </xf>
    <xf numFmtId="0" fontId="6" fillId="0" borderId="0"/>
    <xf numFmtId="0" fontId="69" fillId="0" borderId="0" applyNumberFormat="0" applyFill="0" applyBorder="0" applyAlignment="0" applyProtection="0">
      <alignment vertical="center"/>
    </xf>
    <xf numFmtId="0" fontId="17" fillId="0" borderId="0"/>
    <xf numFmtId="0" fontId="0" fillId="0" borderId="0"/>
    <xf numFmtId="0" fontId="25" fillId="0" borderId="0">
      <alignment vertical="center"/>
    </xf>
    <xf numFmtId="0" fontId="25" fillId="0" borderId="0"/>
    <xf numFmtId="177" fontId="0" fillId="0" borderId="0" applyFont="0" applyFill="0" applyBorder="0" applyAlignment="0" applyProtection="0"/>
    <xf numFmtId="0" fontId="25" fillId="0" borderId="0"/>
    <xf numFmtId="0" fontId="17" fillId="0" borderId="0"/>
    <xf numFmtId="0" fontId="50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0" fillId="0" borderId="0"/>
    <xf numFmtId="0" fontId="68" fillId="31" borderId="14" applyNumberFormat="0" applyAlignment="0" applyProtection="0">
      <alignment vertical="center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86" fillId="0" borderId="0"/>
    <xf numFmtId="0" fontId="8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" fillId="0" borderId="0"/>
    <xf numFmtId="0" fontId="6" fillId="0" borderId="0"/>
    <xf numFmtId="0" fontId="0" fillId="0" borderId="0">
      <alignment vertical="center"/>
    </xf>
    <xf numFmtId="0" fontId="17" fillId="0" borderId="0"/>
    <xf numFmtId="177" fontId="0" fillId="0" borderId="0" applyFont="0" applyFill="0" applyBorder="0" applyAlignment="0" applyProtection="0"/>
    <xf numFmtId="0" fontId="0" fillId="0" borderId="0"/>
    <xf numFmtId="0" fontId="47" fillId="56" borderId="0" applyNumberFormat="0" applyBorder="0" applyAlignment="0" applyProtection="0">
      <alignment vertical="center"/>
    </xf>
    <xf numFmtId="0" fontId="0" fillId="0" borderId="0"/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16" applyNumberFormat="0" applyFont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17" fillId="0" borderId="0">
      <alignment vertical="center"/>
    </xf>
    <xf numFmtId="0" fontId="6" fillId="0" borderId="0"/>
    <xf numFmtId="0" fontId="17" fillId="0" borderId="0">
      <alignment vertical="center"/>
    </xf>
    <xf numFmtId="0" fontId="6" fillId="0" borderId="0"/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2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2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77" fontId="0" fillId="0" borderId="0" applyFont="0" applyFill="0" applyBorder="0" applyAlignment="0" applyProtection="0"/>
    <xf numFmtId="0" fontId="47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2" fillId="12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7" fillId="2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26" borderId="16" applyNumberFormat="0" applyFont="0" applyAlignment="0" applyProtection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47" fillId="56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>
      <alignment vertical="center"/>
    </xf>
    <xf numFmtId="0" fontId="47" fillId="56" borderId="0" applyNumberFormat="0" applyBorder="0" applyAlignment="0" applyProtection="0">
      <alignment vertical="center"/>
    </xf>
    <xf numFmtId="0" fontId="0" fillId="0" borderId="0"/>
    <xf numFmtId="0" fontId="47" fillId="9" borderId="0" applyNumberFormat="0" applyBorder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0" fillId="0" borderId="0"/>
    <xf numFmtId="0" fontId="47" fillId="9" borderId="0" applyNumberFormat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/>
    <xf numFmtId="0" fontId="47" fillId="9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/>
    <xf numFmtId="0" fontId="47" fillId="25" borderId="0" applyNumberFormat="0" applyBorder="0" applyAlignment="0" applyProtection="0">
      <alignment vertical="center"/>
    </xf>
    <xf numFmtId="0" fontId="0" fillId="0" borderId="0"/>
    <xf numFmtId="0" fontId="47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177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47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2" fillId="16" borderId="12" applyNumberFormat="0" applyAlignment="0" applyProtection="0">
      <alignment vertical="center"/>
    </xf>
    <xf numFmtId="0" fontId="0" fillId="0" borderId="0">
      <alignment vertical="center"/>
    </xf>
    <xf numFmtId="0" fontId="1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43" fontId="17" fillId="0" borderId="0" applyFont="0" applyFill="0" applyBorder="0" applyAlignment="0" applyProtection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177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5" fillId="0" borderId="2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2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26" borderId="16" applyNumberFormat="0" applyFont="0" applyAlignment="0" applyProtection="0">
      <alignment vertical="center"/>
    </xf>
    <xf numFmtId="0" fontId="17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0" borderId="0"/>
    <xf numFmtId="0" fontId="0" fillId="0" borderId="0"/>
    <xf numFmtId="0" fontId="0" fillId="0" borderId="0">
      <alignment vertical="center"/>
    </xf>
    <xf numFmtId="0" fontId="0" fillId="0" borderId="0"/>
    <xf numFmtId="0" fontId="62" fillId="12" borderId="12" applyNumberFormat="0" applyAlignment="0" applyProtection="0">
      <alignment vertical="center"/>
    </xf>
    <xf numFmtId="0" fontId="0" fillId="0" borderId="0"/>
    <xf numFmtId="0" fontId="0" fillId="0" borderId="0"/>
    <xf numFmtId="0" fontId="17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8" fillId="31" borderId="14" applyNumberFormat="0" applyAlignment="0" applyProtection="0">
      <alignment vertical="center"/>
    </xf>
    <xf numFmtId="181" fontId="2" fillId="0" borderId="1">
      <alignment vertical="center"/>
      <protection locked="0"/>
    </xf>
    <xf numFmtId="0" fontId="17" fillId="0" borderId="0"/>
    <xf numFmtId="0" fontId="68" fillId="31" borderId="14" applyNumberFormat="0" applyAlignment="0" applyProtection="0">
      <alignment vertical="center"/>
    </xf>
    <xf numFmtId="0" fontId="0" fillId="0" borderId="0"/>
    <xf numFmtId="0" fontId="6" fillId="0" borderId="0"/>
    <xf numFmtId="0" fontId="0" fillId="0" borderId="0"/>
    <xf numFmtId="0" fontId="17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177" fontId="0" fillId="0" borderId="0" applyFont="0" applyFill="0" applyBorder="0" applyAlignment="0" applyProtection="0"/>
    <xf numFmtId="0" fontId="6" fillId="0" borderId="0"/>
    <xf numFmtId="0" fontId="0" fillId="0" borderId="0">
      <alignment vertical="center"/>
    </xf>
    <xf numFmtId="0" fontId="0" fillId="0" borderId="0"/>
    <xf numFmtId="0" fontId="58" fillId="8" borderId="8" applyNumberFormat="0" applyAlignment="0" applyProtection="0">
      <alignment vertical="center"/>
    </xf>
    <xf numFmtId="0" fontId="0" fillId="0" borderId="0">
      <alignment vertical="center"/>
    </xf>
    <xf numFmtId="0" fontId="58" fillId="8" borderId="8" applyNumberFormat="0" applyAlignment="0" applyProtection="0">
      <alignment vertical="center"/>
    </xf>
    <xf numFmtId="0" fontId="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6" borderId="16" applyNumberFormat="0" applyFon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2" fillId="12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25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6" fillId="0" borderId="0"/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4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/>
    <xf numFmtId="0" fontId="4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2" fillId="12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15" fillId="0" borderId="27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6" fillId="0" borderId="0">
      <alignment vertical="center"/>
    </xf>
    <xf numFmtId="177" fontId="0" fillId="0" borderId="0" applyFont="0" applyFill="0" applyBorder="0" applyAlignment="0" applyProtection="0"/>
    <xf numFmtId="0" fontId="50" fillId="7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6" fillId="0" borderId="0">
      <alignment vertical="center"/>
    </xf>
    <xf numFmtId="177" fontId="0" fillId="0" borderId="0" applyFont="0" applyFill="0" applyBorder="0" applyAlignment="0" applyProtection="0"/>
    <xf numFmtId="0" fontId="6" fillId="0" borderId="0"/>
    <xf numFmtId="0" fontId="6" fillId="0" borderId="0">
      <alignment vertical="center"/>
    </xf>
    <xf numFmtId="0" fontId="17" fillId="0" borderId="0">
      <alignment vertical="center"/>
    </xf>
    <xf numFmtId="0" fontId="6" fillId="0" borderId="0">
      <alignment vertical="center"/>
    </xf>
    <xf numFmtId="177" fontId="0" fillId="0" borderId="0" applyFont="0" applyFill="0" applyBorder="0" applyAlignment="0" applyProtection="0"/>
    <xf numFmtId="0" fontId="0" fillId="0" borderId="0"/>
    <xf numFmtId="0" fontId="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7" fontId="0" fillId="0" borderId="0" applyFont="0" applyFill="0" applyBorder="0" applyAlignment="0" applyProtection="0"/>
    <xf numFmtId="0" fontId="6" fillId="0" borderId="0">
      <alignment vertical="center"/>
    </xf>
    <xf numFmtId="0" fontId="17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/>
    <xf numFmtId="0" fontId="62" fillId="12" borderId="12" applyNumberFormat="0" applyAlignment="0" applyProtection="0">
      <alignment vertical="center"/>
    </xf>
    <xf numFmtId="0" fontId="0" fillId="0" borderId="0">
      <alignment vertical="center"/>
    </xf>
    <xf numFmtId="0" fontId="62" fillId="12" borderId="12" applyNumberFormat="0" applyAlignment="0" applyProtection="0">
      <alignment vertical="center"/>
    </xf>
    <xf numFmtId="0" fontId="33" fillId="0" borderId="0">
      <alignment vertical="center"/>
    </xf>
    <xf numFmtId="0" fontId="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/>
    <xf numFmtId="0" fontId="17" fillId="0" borderId="0"/>
    <xf numFmtId="0" fontId="0" fillId="0" borderId="0">
      <alignment vertical="center"/>
    </xf>
    <xf numFmtId="0" fontId="33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183" fontId="0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/>
    <xf numFmtId="0" fontId="6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54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0" fillId="0" borderId="0"/>
    <xf numFmtId="0" fontId="62" fillId="12" borderId="12" applyNumberFormat="0" applyAlignment="0" applyProtection="0">
      <alignment vertical="center"/>
    </xf>
    <xf numFmtId="0" fontId="17" fillId="0" borderId="0">
      <alignment vertical="center"/>
    </xf>
    <xf numFmtId="0" fontId="33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67" fillId="31" borderId="14" applyNumberFormat="0" applyAlignment="0" applyProtection="0">
      <alignment vertical="center"/>
    </xf>
    <xf numFmtId="0" fontId="0" fillId="0" borderId="0"/>
    <xf numFmtId="0" fontId="47" fillId="17" borderId="0" applyNumberFormat="0" applyBorder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1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" fillId="0" borderId="0">
      <alignment vertical="center"/>
    </xf>
    <xf numFmtId="0" fontId="17" fillId="0" borderId="0">
      <alignment vertical="center"/>
    </xf>
    <xf numFmtId="0" fontId="6" fillId="0" borderId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/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5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43" fontId="0" fillId="0" borderId="0" applyFont="0" applyFill="0" applyBorder="0" applyAlignment="0" applyProtection="0"/>
    <xf numFmtId="0" fontId="6" fillId="0" borderId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86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86" fillId="0" borderId="0"/>
    <xf numFmtId="0" fontId="50" fillId="7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/>
    <xf numFmtId="0" fontId="0" fillId="0" borderId="0">
      <alignment vertical="center"/>
    </xf>
    <xf numFmtId="0" fontId="1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177" fontId="0" fillId="0" borderId="0" applyFont="0" applyFill="0" applyBorder="0" applyAlignment="0" applyProtection="0"/>
    <xf numFmtId="0" fontId="17" fillId="0" borderId="0"/>
    <xf numFmtId="177" fontId="0" fillId="0" borderId="0" applyFont="0" applyFill="0" applyBorder="0" applyAlignment="0" applyProtection="0"/>
    <xf numFmtId="0" fontId="0" fillId="0" borderId="0"/>
    <xf numFmtId="0" fontId="0" fillId="0" borderId="0"/>
    <xf numFmtId="0" fontId="49" fillId="12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177" fontId="0" fillId="0" borderId="0" applyFont="0" applyFill="0" applyBorder="0" applyAlignment="0" applyProtection="0"/>
    <xf numFmtId="0" fontId="15" fillId="0" borderId="27" applyNumberFormat="0" applyFill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0" fontId="49" fillId="16" borderId="8" applyNumberFormat="0" applyAlignment="0" applyProtection="0">
      <alignment vertical="center"/>
    </xf>
    <xf numFmtId="177" fontId="0" fillId="0" borderId="0" applyFont="0" applyFill="0" applyBorder="0" applyAlignment="0" applyProtection="0"/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58" fillId="8" borderId="8" applyNumberFormat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0" fontId="58" fillId="8" borderId="8" applyNumberFormat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7" fillId="9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47" fillId="1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9" fillId="12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49" fillId="12" borderId="8" applyNumberFormat="0" applyAlignment="0" applyProtection="0">
      <alignment vertical="center"/>
    </xf>
    <xf numFmtId="0" fontId="49" fillId="16" borderId="8" applyNumberFormat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67" fillId="31" borderId="14" applyNumberFormat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0" fontId="67" fillId="31" borderId="14" applyNumberFormat="0" applyAlignment="0" applyProtection="0">
      <alignment vertical="center"/>
    </xf>
    <xf numFmtId="0" fontId="67" fillId="31" borderId="14" applyNumberFormat="0" applyAlignment="0" applyProtection="0">
      <alignment vertical="center"/>
    </xf>
    <xf numFmtId="181" fontId="2" fillId="0" borderId="1">
      <alignment vertical="center"/>
      <protection locked="0"/>
    </xf>
    <xf numFmtId="0" fontId="67" fillId="31" borderId="14" applyNumberFormat="0" applyAlignment="0" applyProtection="0">
      <alignment vertical="center"/>
    </xf>
    <xf numFmtId="0" fontId="67" fillId="31" borderId="1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68" fillId="31" borderId="1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6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107" fillId="0" borderId="0">
      <alignment vertical="center"/>
    </xf>
    <xf numFmtId="0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48" fillId="17" borderId="0" applyNumberFormat="0" applyBorder="0" applyAlignment="0" applyProtection="0">
      <alignment vertical="center"/>
    </xf>
    <xf numFmtId="0" fontId="62" fillId="16" borderId="1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2" fillId="16" borderId="12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47" fillId="17" borderId="0" applyNumberFormat="0" applyBorder="0" applyAlignment="0" applyProtection="0">
      <alignment vertical="center"/>
    </xf>
    <xf numFmtId="0" fontId="62" fillId="16" borderId="1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2" fillId="12" borderId="12" applyNumberForma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62" fillId="16" borderId="1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4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4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26" borderId="16" applyNumberFormat="0" applyFon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04" fillId="0" borderId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1" fontId="2" fillId="0" borderId="1">
      <alignment vertical="center"/>
      <protection locked="0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6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62" fillId="12" borderId="12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58" fillId="8" borderId="8" applyNumberFormat="0" applyAlignment="0" applyProtection="0">
      <alignment vertical="center"/>
    </xf>
    <xf numFmtId="0" fontId="58" fillId="8" borderId="8" applyNumberFormat="0" applyAlignment="0" applyProtection="0">
      <alignment vertical="center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1" fontId="2" fillId="0" borderId="1">
      <alignment vertical="center"/>
      <protection locked="0"/>
    </xf>
    <xf numFmtId="0" fontId="95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26" borderId="16" applyNumberFormat="0" applyFont="0" applyAlignment="0" applyProtection="0">
      <alignment vertical="center"/>
    </xf>
    <xf numFmtId="0" fontId="17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7" fillId="26" borderId="16" applyNumberFormat="0" applyFont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</cellStyleXfs>
  <cellXfs count="325">
    <xf numFmtId="0" fontId="0" fillId="0" borderId="0" xfId="0" applyAlignment="1">
      <alignment vertical="center"/>
    </xf>
    <xf numFmtId="0" fontId="0" fillId="0" borderId="0" xfId="691" applyAlignment="1"/>
    <xf numFmtId="192" fontId="0" fillId="0" borderId="0" xfId="691" applyNumberFormat="1" applyAlignment="1"/>
    <xf numFmtId="0" fontId="1" fillId="0" borderId="0" xfId="691" applyFont="1" applyAlignment="1">
      <alignment horizontal="center" vertical="center"/>
    </xf>
    <xf numFmtId="192" fontId="1" fillId="0" borderId="0" xfId="691" applyNumberFormat="1" applyFont="1" applyAlignment="1">
      <alignment horizontal="center" vertical="center"/>
    </xf>
    <xf numFmtId="0" fontId="2" fillId="0" borderId="0" xfId="691" applyFont="1" applyAlignment="1"/>
    <xf numFmtId="0" fontId="3" fillId="0" borderId="0" xfId="691" applyFont="1" applyAlignment="1">
      <alignment horizontal="left" vertical="center"/>
    </xf>
    <xf numFmtId="192" fontId="4" fillId="0" borderId="0" xfId="691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76" fontId="2" fillId="2" borderId="1" xfId="2233" applyNumberFormat="1" applyFont="1" applyFill="1" applyBorder="1" applyAlignment="1" applyProtection="1">
      <alignment horizontal="right" vertical="center"/>
    </xf>
    <xf numFmtId="0" fontId="7" fillId="0" borderId="0" xfId="0" applyFont="1" applyBorder="1" applyAlignment="1">
      <alignment horizontal="right" vertical="center" wrapText="1"/>
    </xf>
    <xf numFmtId="192" fontId="2" fillId="0" borderId="0" xfId="691" applyNumberFormat="1" applyFont="1" applyAlignment="1"/>
    <xf numFmtId="0" fontId="8" fillId="0" borderId="0" xfId="691" applyFont="1" applyAlignment="1">
      <alignment horizontal="left" vertical="center" wrapText="1"/>
    </xf>
    <xf numFmtId="192" fontId="8" fillId="0" borderId="0" xfId="691" applyNumberFormat="1" applyFont="1" applyAlignment="1">
      <alignment horizontal="left" vertical="center" wrapText="1"/>
    </xf>
    <xf numFmtId="192" fontId="5" fillId="0" borderId="1" xfId="0" applyNumberFormat="1" applyFont="1" applyBorder="1" applyAlignment="1">
      <alignment horizontal="center" vertical="center"/>
    </xf>
    <xf numFmtId="176" fontId="0" fillId="0" borderId="0" xfId="691" applyNumberFormat="1" applyAlignment="1"/>
    <xf numFmtId="0" fontId="9" fillId="0" borderId="0" xfId="691" applyFont="1" applyAlignment="1">
      <alignment horizontal="left" vertical="center" wrapText="1"/>
    </xf>
    <xf numFmtId="192" fontId="9" fillId="0" borderId="0" xfId="691" applyNumberFormat="1" applyFont="1" applyAlignment="1">
      <alignment horizontal="left" vertical="center" wrapText="1"/>
    </xf>
    <xf numFmtId="0" fontId="0" fillId="0" borderId="0" xfId="3735" applyAlignment="1"/>
    <xf numFmtId="176" fontId="0" fillId="0" borderId="0" xfId="3735" applyNumberFormat="1" applyFill="1" applyAlignment="1"/>
    <xf numFmtId="176" fontId="0" fillId="0" borderId="0" xfId="3735" applyNumberFormat="1" applyAlignment="1"/>
    <xf numFmtId="192" fontId="0" fillId="0" borderId="0" xfId="3735" applyNumberFormat="1" applyAlignment="1"/>
    <xf numFmtId="0" fontId="10" fillId="0" borderId="0" xfId="3735" applyNumberFormat="1" applyFont="1" applyFill="1" applyBorder="1" applyAlignment="1" applyProtection="1">
      <alignment horizontal="center" vertical="center"/>
    </xf>
    <xf numFmtId="176" fontId="10" fillId="0" borderId="0" xfId="3735" applyNumberFormat="1" applyFont="1" applyFill="1" applyBorder="1" applyAlignment="1" applyProtection="1">
      <alignment horizontal="center" vertical="center"/>
    </xf>
    <xf numFmtId="192" fontId="10" fillId="0" borderId="0" xfId="3735" applyNumberFormat="1" applyFont="1" applyFill="1" applyBorder="1" applyAlignment="1" applyProtection="1">
      <alignment horizontal="center" vertical="center"/>
    </xf>
    <xf numFmtId="0" fontId="0" fillId="0" borderId="0" xfId="3735" applyNumberFormat="1" applyFont="1" applyFill="1" applyBorder="1" applyAlignment="1" applyProtection="1"/>
    <xf numFmtId="176" fontId="11" fillId="0" borderId="0" xfId="4207" applyNumberFormat="1" applyFont="1">
      <alignment vertical="center"/>
    </xf>
    <xf numFmtId="176" fontId="0" fillId="0" borderId="0" xfId="4207" applyNumberFormat="1">
      <alignment vertical="center"/>
    </xf>
    <xf numFmtId="192" fontId="0" fillId="0" borderId="0" xfId="4207" applyNumberFormat="1" applyAlignment="1">
      <alignment horizontal="right" vertical="center"/>
    </xf>
    <xf numFmtId="0" fontId="12" fillId="0" borderId="1" xfId="3735" applyNumberFormat="1" applyFont="1" applyFill="1" applyBorder="1" applyAlignment="1" applyProtection="1">
      <alignment horizontal="center" vertical="center" wrapText="1"/>
    </xf>
    <xf numFmtId="176" fontId="13" fillId="0" borderId="1" xfId="4207" applyNumberFormat="1" applyFont="1" applyBorder="1" applyAlignment="1">
      <alignment horizontal="center" vertical="center" wrapText="1"/>
    </xf>
    <xf numFmtId="176" fontId="14" fillId="0" borderId="1" xfId="0" applyNumberFormat="1" applyFont="1" applyBorder="1" applyAlignment="1">
      <alignment horizontal="center" vertical="center" wrapText="1"/>
    </xf>
    <xf numFmtId="192" fontId="14" fillId="0" borderId="1" xfId="0" applyNumberFormat="1" applyFont="1" applyBorder="1" applyAlignment="1">
      <alignment horizontal="center" vertical="center" wrapText="1"/>
    </xf>
    <xf numFmtId="0" fontId="15" fillId="0" borderId="1" xfId="3735" applyNumberFormat="1" applyFont="1" applyFill="1" applyBorder="1" applyAlignment="1" applyProtection="1">
      <alignment horizontal="left" vertical="center" wrapText="1"/>
    </xf>
    <xf numFmtId="176" fontId="15" fillId="0" borderId="1" xfId="3735" applyNumberFormat="1" applyFont="1" applyFill="1" applyBorder="1" applyAlignment="1" applyProtection="1">
      <alignment vertical="center" wrapText="1"/>
    </xf>
    <xf numFmtId="192" fontId="13" fillId="0" borderId="1" xfId="3299" applyNumberFormat="1" applyFont="1" applyFill="1" applyBorder="1" applyAlignment="1" applyProtection="1">
      <alignment vertical="center" wrapText="1"/>
    </xf>
    <xf numFmtId="49" fontId="2" fillId="0" borderId="1" xfId="4174" applyNumberFormat="1" applyFont="1" applyBorder="1" applyAlignment="1">
      <alignment vertical="center"/>
    </xf>
    <xf numFmtId="176" fontId="2" fillId="0" borderId="1" xfId="3735" applyNumberFormat="1" applyFont="1" applyFill="1" applyBorder="1" applyAlignment="1">
      <alignment vertical="center"/>
    </xf>
    <xf numFmtId="192" fontId="2" fillId="0" borderId="1" xfId="3735" applyNumberFormat="1" applyFont="1" applyBorder="1" applyAlignment="1">
      <alignment vertical="center"/>
    </xf>
    <xf numFmtId="49" fontId="2" fillId="0" borderId="1" xfId="3074" applyNumberFormat="1" applyFont="1" applyBorder="1" applyAlignment="1">
      <alignment vertical="center"/>
    </xf>
    <xf numFmtId="49" fontId="2" fillId="0" borderId="1" xfId="3079" applyNumberFormat="1" applyFont="1" applyBorder="1" applyAlignment="1">
      <alignment vertical="center"/>
    </xf>
    <xf numFmtId="49" fontId="2" fillId="0" borderId="1" xfId="3717" applyNumberFormat="1" applyFont="1" applyBorder="1" applyAlignment="1">
      <alignment vertical="center"/>
    </xf>
    <xf numFmtId="0" fontId="16" fillId="0" borderId="1" xfId="3735" applyNumberFormat="1" applyFont="1" applyFill="1" applyBorder="1" applyAlignment="1" applyProtection="1">
      <alignment horizontal="left" vertical="center" wrapText="1"/>
    </xf>
    <xf numFmtId="49" fontId="2" fillId="0" borderId="1" xfId="3084" applyNumberFormat="1" applyFont="1" applyBorder="1" applyAlignment="1">
      <alignment vertical="center"/>
    </xf>
    <xf numFmtId="0" fontId="17" fillId="0" borderId="1" xfId="3735" applyNumberFormat="1" applyFont="1" applyFill="1" applyBorder="1" applyAlignment="1" applyProtection="1">
      <alignment horizontal="left" vertical="center" wrapText="1"/>
    </xf>
    <xf numFmtId="49" fontId="2" fillId="0" borderId="1" xfId="3539" applyNumberFormat="1" applyFont="1" applyBorder="1" applyAlignment="1">
      <alignment vertical="center"/>
    </xf>
    <xf numFmtId="49" fontId="2" fillId="0" borderId="1" xfId="4175" applyNumberFormat="1" applyFont="1" applyBorder="1" applyAlignment="1">
      <alignment vertical="center"/>
    </xf>
    <xf numFmtId="49" fontId="2" fillId="0" borderId="1" xfId="3075" applyNumberFormat="1" applyFont="1" applyBorder="1" applyAlignment="1">
      <alignment vertical="center"/>
    </xf>
    <xf numFmtId="49" fontId="2" fillId="0" borderId="1" xfId="4172" applyNumberFormat="1" applyFont="1" applyBorder="1" applyAlignment="1">
      <alignment vertical="center"/>
    </xf>
    <xf numFmtId="49" fontId="2" fillId="0" borderId="1" xfId="3534" applyNumberFormat="1" applyFont="1" applyBorder="1" applyAlignment="1">
      <alignment vertical="center"/>
    </xf>
    <xf numFmtId="0" fontId="18" fillId="0" borderId="0" xfId="3735" applyFont="1" applyAlignment="1"/>
    <xf numFmtId="49" fontId="2" fillId="2" borderId="1" xfId="4174" applyNumberFormat="1" applyFont="1" applyFill="1" applyBorder="1" applyAlignment="1">
      <alignment vertical="center"/>
    </xf>
    <xf numFmtId="176" fontId="2" fillId="0" borderId="1" xfId="3735" applyNumberFormat="1" applyFont="1" applyFill="1" applyBorder="1" applyAlignment="1">
      <alignment horizontal="right" vertical="center"/>
    </xf>
    <xf numFmtId="0" fontId="17" fillId="2" borderId="1" xfId="3735" applyNumberFormat="1" applyFont="1" applyFill="1" applyBorder="1" applyAlignment="1" applyProtection="1">
      <alignment horizontal="left" vertical="center" wrapText="1"/>
    </xf>
    <xf numFmtId="176" fontId="0" fillId="0" borderId="1" xfId="3735" applyNumberFormat="1" applyFill="1" applyBorder="1" applyAlignment="1">
      <alignment horizontal="right" vertical="center"/>
    </xf>
    <xf numFmtId="49" fontId="2" fillId="0" borderId="2" xfId="4174" applyNumberFormat="1" applyFont="1" applyBorder="1" applyAlignment="1">
      <alignment vertical="center"/>
    </xf>
    <xf numFmtId="176" fontId="0" fillId="0" borderId="2" xfId="3735" applyNumberFormat="1" applyFill="1" applyBorder="1" applyAlignment="1">
      <alignment vertical="center"/>
    </xf>
    <xf numFmtId="192" fontId="0" fillId="0" borderId="2" xfId="3735" applyNumberFormat="1" applyBorder="1" applyAlignment="1">
      <alignment vertical="center"/>
    </xf>
    <xf numFmtId="0" fontId="18" fillId="0" borderId="1" xfId="3735" applyFont="1" applyBorder="1" applyAlignment="1">
      <alignment horizontal="center"/>
    </xf>
    <xf numFmtId="176" fontId="18" fillId="0" borderId="1" xfId="3735" applyNumberFormat="1" applyFont="1" applyFill="1" applyBorder="1" applyAlignment="1"/>
    <xf numFmtId="192" fontId="18" fillId="0" borderId="1" xfId="3735" applyNumberFormat="1" applyFont="1" applyBorder="1" applyAlignment="1"/>
    <xf numFmtId="49" fontId="2" fillId="0" borderId="2" xfId="3534" applyNumberFormat="1" applyFont="1" applyBorder="1" applyAlignment="1">
      <alignment vertical="center"/>
    </xf>
    <xf numFmtId="176" fontId="2" fillId="0" borderId="2" xfId="3735" applyNumberFormat="1" applyFont="1" applyFill="1" applyBorder="1" applyAlignment="1">
      <alignment vertical="center"/>
    </xf>
    <xf numFmtId="192" fontId="2" fillId="0" borderId="2" xfId="3735" applyNumberFormat="1" applyFont="1" applyBorder="1" applyAlignment="1">
      <alignment vertical="center"/>
    </xf>
    <xf numFmtId="186" fontId="0" fillId="0" borderId="0" xfId="0" applyNumberFormat="1" applyAlignment="1">
      <alignment vertical="center"/>
    </xf>
    <xf numFmtId="193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0" fontId="10" fillId="0" borderId="0" xfId="2429" applyFont="1" applyFill="1" applyAlignment="1">
      <alignment horizontal="center" vertical="center"/>
    </xf>
    <xf numFmtId="186" fontId="10" fillId="0" borderId="0" xfId="2429" applyNumberFormat="1" applyFont="1" applyFill="1" applyAlignment="1">
      <alignment horizontal="center" vertical="center"/>
    </xf>
    <xf numFmtId="193" fontId="10" fillId="0" borderId="0" xfId="2429" applyNumberFormat="1" applyFont="1" applyFill="1" applyAlignment="1">
      <alignment horizontal="center" vertical="center"/>
    </xf>
    <xf numFmtId="0" fontId="17" fillId="0" borderId="0" xfId="2429" applyFont="1" applyFill="1" applyBorder="1" applyAlignment="1">
      <alignment vertical="center"/>
    </xf>
    <xf numFmtId="0" fontId="19" fillId="0" borderId="0" xfId="2429" applyFont="1" applyFill="1" applyBorder="1" applyAlignment="1">
      <alignment vertical="center"/>
    </xf>
    <xf numFmtId="186" fontId="19" fillId="0" borderId="0" xfId="2429" applyNumberFormat="1" applyFont="1" applyFill="1" applyBorder="1" applyAlignment="1">
      <alignment vertical="center"/>
    </xf>
    <xf numFmtId="193" fontId="19" fillId="0" borderId="0" xfId="2429" applyNumberFormat="1" applyFont="1" applyFill="1" applyBorder="1" applyAlignment="1">
      <alignment horizontal="right" vertical="center"/>
    </xf>
    <xf numFmtId="0" fontId="20" fillId="0" borderId="1" xfId="2429" applyFont="1" applyFill="1" applyBorder="1" applyAlignment="1">
      <alignment horizontal="center" vertical="center" wrapText="1"/>
    </xf>
    <xf numFmtId="186" fontId="14" fillId="0" borderId="1" xfId="0" applyNumberFormat="1" applyFont="1" applyBorder="1" applyAlignment="1">
      <alignment horizontal="center" vertical="center" wrapText="1"/>
    </xf>
    <xf numFmtId="193" fontId="14" fillId="0" borderId="1" xfId="0" applyNumberFormat="1" applyFont="1" applyBorder="1" applyAlignment="1">
      <alignment horizontal="center" vertical="center" wrapText="1"/>
    </xf>
    <xf numFmtId="49" fontId="21" fillId="0" borderId="1" xfId="3080" applyNumberFormat="1" applyFont="1" applyBorder="1"/>
    <xf numFmtId="0" fontId="20" fillId="0" borderId="1" xfId="2429" applyFont="1" applyFill="1" applyBorder="1" applyAlignment="1">
      <alignment vertical="center"/>
    </xf>
    <xf numFmtId="186" fontId="20" fillId="0" borderId="1" xfId="2429" applyNumberFormat="1" applyFont="1" applyFill="1" applyBorder="1" applyAlignment="1">
      <alignment vertical="center"/>
    </xf>
    <xf numFmtId="193" fontId="20" fillId="0" borderId="1" xfId="2429" applyNumberFormat="1" applyFont="1" applyFill="1" applyBorder="1" applyAlignment="1">
      <alignment vertical="center"/>
    </xf>
    <xf numFmtId="0" fontId="22" fillId="0" borderId="1" xfId="2429" applyFont="1" applyFill="1" applyBorder="1" applyAlignment="1">
      <alignment vertical="center"/>
    </xf>
    <xf numFmtId="186" fontId="22" fillId="0" borderId="1" xfId="2429" applyNumberFormat="1" applyFont="1" applyFill="1" applyBorder="1" applyAlignment="1">
      <alignment vertical="center"/>
    </xf>
    <xf numFmtId="193" fontId="22" fillId="0" borderId="1" xfId="2429" applyNumberFormat="1" applyFont="1" applyFill="1" applyBorder="1" applyAlignment="1">
      <alignment vertical="center"/>
    </xf>
    <xf numFmtId="49" fontId="21" fillId="0" borderId="1" xfId="3080" applyNumberFormat="1" applyFont="1" applyBorder="1" applyAlignment="1">
      <alignment horizontal="left" indent="2"/>
    </xf>
    <xf numFmtId="0" fontId="23" fillId="0" borderId="1" xfId="0" applyFont="1" applyBorder="1" applyAlignment="1">
      <alignment vertical="center"/>
    </xf>
    <xf numFmtId="186" fontId="23" fillId="0" borderId="1" xfId="0" applyNumberFormat="1" applyFont="1" applyBorder="1" applyAlignment="1">
      <alignment vertical="center"/>
    </xf>
    <xf numFmtId="193" fontId="23" fillId="0" borderId="1" xfId="0" applyNumberFormat="1" applyFont="1" applyBorder="1" applyAlignment="1">
      <alignment vertical="center"/>
    </xf>
    <xf numFmtId="49" fontId="21" fillId="0" borderId="1" xfId="3080" applyNumberFormat="1" applyFont="1" applyBorder="1" applyAlignment="1"/>
    <xf numFmtId="0" fontId="21" fillId="0" borderId="1" xfId="0" applyFont="1" applyBorder="1" applyAlignment="1">
      <alignment vertical="center"/>
    </xf>
    <xf numFmtId="186" fontId="21" fillId="0" borderId="1" xfId="0" applyNumberFormat="1" applyFont="1" applyBorder="1" applyAlignment="1">
      <alignment vertical="center"/>
    </xf>
    <xf numFmtId="193" fontId="21" fillId="0" borderId="1" xfId="0" applyNumberFormat="1" applyFont="1" applyBorder="1" applyAlignment="1">
      <alignment vertical="center"/>
    </xf>
    <xf numFmtId="192" fontId="0" fillId="0" borderId="0" xfId="0" applyNumberFormat="1" applyAlignment="1">
      <alignment vertical="center"/>
    </xf>
    <xf numFmtId="0" fontId="20" fillId="0" borderId="1" xfId="2429" applyFont="1" applyFill="1" applyBorder="1" applyAlignment="1">
      <alignment horizontal="center" vertical="center"/>
    </xf>
    <xf numFmtId="0" fontId="22" fillId="0" borderId="1" xfId="2429" applyFont="1" applyFill="1" applyBorder="1" applyAlignment="1">
      <alignment horizontal="left" vertical="center"/>
    </xf>
    <xf numFmtId="192" fontId="10" fillId="0" borderId="0" xfId="2429" applyNumberFormat="1" applyFont="1" applyFill="1" applyAlignment="1">
      <alignment horizontal="center" vertical="center"/>
    </xf>
    <xf numFmtId="192" fontId="19" fillId="0" borderId="0" xfId="2429" applyNumberFormat="1" applyFont="1" applyFill="1" applyBorder="1" applyAlignment="1">
      <alignment vertical="center"/>
    </xf>
    <xf numFmtId="0" fontId="19" fillId="0" borderId="0" xfId="2429" applyFont="1" applyFill="1" applyBorder="1" applyAlignment="1">
      <alignment horizontal="right" vertical="center"/>
    </xf>
    <xf numFmtId="0" fontId="14" fillId="0" borderId="1" xfId="0" applyFont="1" applyBorder="1" applyAlignment="1">
      <alignment horizontal="center" vertical="center" wrapText="1"/>
    </xf>
    <xf numFmtId="0" fontId="24" fillId="2" borderId="1" xfId="2429" applyFont="1" applyFill="1" applyBorder="1" applyAlignment="1">
      <alignment vertical="center"/>
    </xf>
    <xf numFmtId="0" fontId="25" fillId="0" borderId="1" xfId="0" applyFont="1" applyFill="1" applyBorder="1" applyAlignment="1">
      <alignment horizontal="left" vertical="center" wrapText="1"/>
    </xf>
    <xf numFmtId="0" fontId="22" fillId="0" borderId="1" xfId="2429" applyFont="1" applyFill="1" applyBorder="1" applyAlignment="1">
      <alignment horizontal="left" vertical="center" indent="2"/>
    </xf>
    <xf numFmtId="0" fontId="22" fillId="2" borderId="1" xfId="2429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0" fillId="0" borderId="0" xfId="2429" applyFont="1" applyAlignment="1">
      <alignment horizontal="center" vertical="center"/>
    </xf>
    <xf numFmtId="192" fontId="10" fillId="0" borderId="0" xfId="2429" applyNumberFormat="1" applyFont="1" applyAlignment="1">
      <alignment horizontal="center" vertical="center"/>
    </xf>
    <xf numFmtId="0" fontId="17" fillId="0" borderId="0" xfId="2429">
      <alignment vertical="center"/>
    </xf>
    <xf numFmtId="192" fontId="17" fillId="0" borderId="0" xfId="2429" applyNumberFormat="1">
      <alignment vertical="center"/>
    </xf>
    <xf numFmtId="0" fontId="26" fillId="0" borderId="1" xfId="2429" applyFont="1" applyBorder="1" applyAlignment="1">
      <alignment horizontal="center" vertical="center"/>
    </xf>
    <xf numFmtId="0" fontId="20" fillId="0" borderId="1" xfId="2429" applyFont="1" applyBorder="1" applyAlignment="1">
      <alignment horizontal="center" vertical="center"/>
    </xf>
    <xf numFmtId="192" fontId="20" fillId="0" borderId="1" xfId="2429" applyNumberFormat="1" applyFont="1" applyBorder="1" applyAlignment="1">
      <alignment horizontal="center" vertical="center"/>
    </xf>
    <xf numFmtId="0" fontId="22" fillId="0" borderId="1" xfId="2429" applyFont="1" applyBorder="1">
      <alignment vertical="center"/>
    </xf>
    <xf numFmtId="0" fontId="22" fillId="0" borderId="2" xfId="2429" applyFont="1" applyFill="1" applyBorder="1" applyAlignment="1">
      <alignment horizontal="center" vertical="center" wrapText="1"/>
    </xf>
    <xf numFmtId="192" fontId="22" fillId="0" borderId="1" xfId="2429" applyNumberFormat="1" applyFont="1" applyBorder="1">
      <alignment vertical="center"/>
    </xf>
    <xf numFmtId="0" fontId="22" fillId="0" borderId="3" xfId="2429" applyFont="1" applyFill="1" applyBorder="1" applyAlignment="1">
      <alignment horizontal="center" vertical="center" wrapText="1"/>
    </xf>
    <xf numFmtId="0" fontId="27" fillId="0" borderId="1" xfId="2429" applyFont="1" applyBorder="1">
      <alignment vertical="center"/>
    </xf>
    <xf numFmtId="0" fontId="22" fillId="0" borderId="4" xfId="2429" applyFont="1" applyFill="1" applyBorder="1" applyAlignment="1">
      <alignment horizontal="center" vertical="center" wrapText="1"/>
    </xf>
    <xf numFmtId="0" fontId="20" fillId="0" borderId="1" xfId="2429" applyFont="1" applyBorder="1">
      <alignment vertical="center"/>
    </xf>
    <xf numFmtId="192" fontId="20" fillId="0" borderId="1" xfId="2429" applyNumberFormat="1" applyFont="1" applyBorder="1">
      <alignment vertical="center"/>
    </xf>
    <xf numFmtId="0" fontId="28" fillId="0" borderId="5" xfId="0" applyFont="1" applyBorder="1" applyAlignment="1">
      <alignment horizontal="left" vertical="center" wrapText="1"/>
    </xf>
    <xf numFmtId="192" fontId="28" fillId="0" borderId="5" xfId="0" applyNumberFormat="1" applyFont="1" applyBorder="1" applyAlignment="1">
      <alignment horizontal="left" vertical="center" wrapText="1"/>
    </xf>
    <xf numFmtId="0" fontId="17" fillId="0" borderId="0" xfId="2429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8" fillId="0" borderId="1" xfId="0" applyFont="1" applyBorder="1" applyAlignment="1">
      <alignment vertical="center"/>
    </xf>
    <xf numFmtId="176" fontId="0" fillId="0" borderId="0" xfId="0" applyNumberFormat="1" applyAlignment="1">
      <alignment vertical="center"/>
    </xf>
    <xf numFmtId="176" fontId="10" fillId="0" borderId="0" xfId="2429" applyNumberFormat="1" applyFont="1" applyFill="1" applyAlignment="1">
      <alignment horizontal="center" vertical="center"/>
    </xf>
    <xf numFmtId="176" fontId="19" fillId="0" borderId="0" xfId="2429" applyNumberFormat="1" applyFont="1" applyFill="1" applyBorder="1" applyAlignment="1">
      <alignment vertical="center"/>
    </xf>
    <xf numFmtId="0" fontId="17" fillId="0" borderId="0" xfId="2429" applyFont="1" applyFill="1" applyBorder="1" applyAlignment="1">
      <alignment horizontal="right" vertical="center"/>
    </xf>
    <xf numFmtId="176" fontId="26" fillId="0" borderId="1" xfId="2429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 wrapText="1"/>
    </xf>
    <xf numFmtId="0" fontId="13" fillId="2" borderId="1" xfId="2233" applyNumberFormat="1" applyFont="1" applyFill="1" applyBorder="1" applyAlignment="1" applyProtection="1">
      <alignment horizontal="left" vertical="center" wrapText="1"/>
    </xf>
    <xf numFmtId="0" fontId="2" fillId="2" borderId="1" xfId="2233" applyNumberFormat="1" applyFont="1" applyFill="1" applyBorder="1" applyAlignment="1" applyProtection="1">
      <alignment horizontal="left" vertical="center" wrapText="1"/>
    </xf>
    <xf numFmtId="0" fontId="2" fillId="2" borderId="1" xfId="3765" applyNumberFormat="1" applyFont="1" applyFill="1" applyBorder="1" applyAlignment="1" applyProtection="1">
      <alignment horizontal="left" vertical="center" wrapText="1"/>
    </xf>
    <xf numFmtId="0" fontId="2" fillId="0" borderId="1" xfId="2233" applyNumberFormat="1" applyFont="1" applyFill="1" applyBorder="1" applyAlignment="1" applyProtection="1">
      <alignment horizontal="left" vertical="center" wrapText="1"/>
    </xf>
    <xf numFmtId="0" fontId="13" fillId="0" borderId="1" xfId="2233" applyNumberFormat="1" applyFont="1" applyFill="1" applyBorder="1" applyAlignment="1" applyProtection="1">
      <alignment horizontal="left" vertical="center" wrapText="1"/>
    </xf>
    <xf numFmtId="0" fontId="13" fillId="2" borderId="1" xfId="3765" applyNumberFormat="1" applyFont="1" applyFill="1" applyBorder="1" applyAlignment="1" applyProtection="1">
      <alignment horizontal="left" vertical="center" wrapText="1"/>
    </xf>
    <xf numFmtId="0" fontId="29" fillId="0" borderId="0" xfId="2429" applyFont="1" applyFill="1" applyAlignment="1">
      <alignment horizontal="center" vertical="center"/>
    </xf>
    <xf numFmtId="176" fontId="23" fillId="0" borderId="1" xfId="1002" applyNumberFormat="1" applyFont="1" applyFill="1" applyBorder="1" applyAlignment="1">
      <alignment horizontal="center" vertical="center" wrapText="1"/>
    </xf>
    <xf numFmtId="0" fontId="20" fillId="0" borderId="1" xfId="2429" applyFont="1" applyFill="1" applyBorder="1" applyAlignment="1">
      <alignment horizontal="left" vertical="center"/>
    </xf>
    <xf numFmtId="176" fontId="15" fillId="0" borderId="1" xfId="0" applyNumberFormat="1" applyFont="1" applyBorder="1" applyAlignment="1">
      <alignment horizontal="right" vertical="center"/>
    </xf>
    <xf numFmtId="176" fontId="15" fillId="0" borderId="1" xfId="0" applyNumberFormat="1" applyFont="1" applyFill="1" applyBorder="1" applyAlignment="1">
      <alignment horizontal="right" vertical="center"/>
    </xf>
    <xf numFmtId="3" fontId="21" fillId="0" borderId="1" xfId="4168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3" fillId="0" borderId="1" xfId="1002" applyFont="1" applyFill="1" applyBorder="1" applyAlignment="1">
      <alignment horizontal="center" vertical="center" wrapText="1"/>
    </xf>
    <xf numFmtId="0" fontId="0" fillId="0" borderId="0" xfId="0">
      <alignment vertical="center"/>
    </xf>
    <xf numFmtId="192" fontId="0" fillId="0" borderId="0" xfId="0" applyNumberFormat="1">
      <alignment vertical="center"/>
    </xf>
    <xf numFmtId="0" fontId="0" fillId="0" borderId="0" xfId="0" applyFont="1" applyBorder="1">
      <alignment vertical="center"/>
    </xf>
    <xf numFmtId="0" fontId="0" fillId="0" borderId="0" xfId="0" applyBorder="1">
      <alignment vertical="center"/>
    </xf>
    <xf numFmtId="192" fontId="0" fillId="0" borderId="0" xfId="0" applyNumberFormat="1" applyBorder="1">
      <alignment vertical="center"/>
    </xf>
    <xf numFmtId="0" fontId="1" fillId="0" borderId="0" xfId="0" applyFont="1" applyBorder="1" applyAlignment="1">
      <alignment horizontal="center" vertical="center"/>
    </xf>
    <xf numFmtId="192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192" fontId="0" fillId="0" borderId="0" xfId="0" applyNumberFormat="1" applyBorder="1" applyAlignment="1">
      <alignment horizontal="right" vertical="center"/>
    </xf>
    <xf numFmtId="0" fontId="23" fillId="0" borderId="1" xfId="1854" applyFont="1" applyBorder="1" applyAlignment="1">
      <alignment horizontal="center" vertical="center"/>
    </xf>
    <xf numFmtId="192" fontId="23" fillId="0" borderId="1" xfId="0" applyNumberFormat="1" applyFont="1" applyBorder="1" applyAlignment="1">
      <alignment horizontal="center" vertical="center" wrapText="1"/>
    </xf>
    <xf numFmtId="0" fontId="21" fillId="0" borderId="1" xfId="1001" applyFont="1" applyBorder="1" applyAlignment="1">
      <alignment horizontal="center" vertical="center"/>
    </xf>
    <xf numFmtId="0" fontId="21" fillId="0" borderId="1" xfId="1001" applyFont="1" applyBorder="1" applyAlignment="1">
      <alignment horizontal="right" vertical="center"/>
    </xf>
    <xf numFmtId="193" fontId="21" fillId="0" borderId="1" xfId="0" applyNumberFormat="1" applyFont="1" applyBorder="1">
      <alignment vertical="center"/>
    </xf>
    <xf numFmtId="0" fontId="21" fillId="0" borderId="1" xfId="1001" applyFont="1" applyBorder="1" applyAlignment="1">
      <alignment vertical="center"/>
    </xf>
    <xf numFmtId="0" fontId="21" fillId="0" borderId="1" xfId="1001" applyFont="1" applyBorder="1" applyAlignment="1">
      <alignment horizontal="left" vertical="center" wrapText="1"/>
    </xf>
    <xf numFmtId="0" fontId="21" fillId="0" borderId="1" xfId="1001" applyFont="1" applyBorder="1" applyAlignment="1">
      <alignment horizontal="right" vertical="center" wrapText="1"/>
    </xf>
    <xf numFmtId="192" fontId="21" fillId="0" borderId="1" xfId="0" applyNumberFormat="1" applyFont="1" applyBorder="1">
      <alignment vertical="center"/>
    </xf>
    <xf numFmtId="0" fontId="30" fillId="0" borderId="0" xfId="0" applyFont="1">
      <alignment vertical="center"/>
    </xf>
    <xf numFmtId="0" fontId="9" fillId="0" borderId="0" xfId="0" applyFont="1" applyAlignment="1">
      <alignment horizontal="left" vertical="center" wrapText="1"/>
    </xf>
    <xf numFmtId="192" fontId="9" fillId="0" borderId="0" xfId="0" applyNumberFormat="1" applyFont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192" fontId="9" fillId="2" borderId="0" xfId="0" applyNumberFormat="1" applyFont="1" applyFill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192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92" fontId="2" fillId="0" borderId="0" xfId="0" applyNumberFormat="1" applyFont="1" applyAlignment="1">
      <alignment horizontal="center" vertical="center"/>
    </xf>
    <xf numFmtId="0" fontId="0" fillId="0" borderId="0" xfId="794" applyFont="1" applyFill="1" applyAlignment="1">
      <alignment vertical="center"/>
    </xf>
    <xf numFmtId="0" fontId="31" fillId="0" borderId="0" xfId="3085" applyFont="1" applyFill="1" applyAlignment="1">
      <alignment horizontal="center" vertical="center"/>
    </xf>
    <xf numFmtId="0" fontId="0" fillId="0" borderId="0" xfId="2392" applyFont="1" applyFill="1" applyAlignment="1">
      <alignment horizontal="center" vertical="center"/>
    </xf>
    <xf numFmtId="0" fontId="2" fillId="0" borderId="0" xfId="2392" applyFont="1" applyFill="1" applyAlignment="1">
      <alignment horizontal="right" vertical="center"/>
    </xf>
    <xf numFmtId="0" fontId="13" fillId="0" borderId="1" xfId="2392" applyFont="1" applyFill="1" applyBorder="1" applyAlignment="1">
      <alignment horizontal="center" vertical="center"/>
    </xf>
    <xf numFmtId="0" fontId="2" fillId="0" borderId="1" xfId="2392" applyFont="1" applyFill="1" applyBorder="1" applyAlignment="1">
      <alignment horizontal="left" vertical="center"/>
    </xf>
    <xf numFmtId="0" fontId="2" fillId="0" borderId="2" xfId="2392" applyFont="1" applyFill="1" applyBorder="1" applyAlignment="1">
      <alignment horizontal="center" vertical="center" wrapText="1"/>
    </xf>
    <xf numFmtId="0" fontId="2" fillId="0" borderId="1" xfId="2392" applyFont="1" applyFill="1" applyBorder="1" applyAlignment="1">
      <alignment vertical="center"/>
    </xf>
    <xf numFmtId="0" fontId="2" fillId="0" borderId="3" xfId="2392" applyFont="1" applyFill="1" applyBorder="1" applyAlignment="1">
      <alignment horizontal="center" vertical="center" wrapText="1"/>
    </xf>
    <xf numFmtId="0" fontId="2" fillId="0" borderId="4" xfId="2392" applyFont="1" applyFill="1" applyBorder="1" applyAlignment="1">
      <alignment horizontal="center" vertical="center" wrapText="1"/>
    </xf>
    <xf numFmtId="0" fontId="13" fillId="0" borderId="1" xfId="2392" applyFont="1" applyFill="1" applyBorder="1" applyAlignment="1">
      <alignment vertical="center"/>
    </xf>
    <xf numFmtId="0" fontId="0" fillId="0" borderId="5" xfId="2392" applyFont="1" applyFill="1" applyBorder="1" applyAlignment="1">
      <alignment vertical="center" wrapText="1"/>
    </xf>
    <xf numFmtId="0" fontId="31" fillId="0" borderId="0" xfId="3085" applyFont="1" applyAlignment="1">
      <alignment horizontal="center" vertical="center"/>
    </xf>
    <xf numFmtId="192" fontId="31" fillId="0" borderId="0" xfId="3085" applyNumberFormat="1" applyFont="1" applyAlignment="1">
      <alignment horizontal="center" vertical="center"/>
    </xf>
    <xf numFmtId="0" fontId="0" fillId="0" borderId="0" xfId="3085" applyFont="1" applyAlignment="1">
      <alignment horizontal="center" vertical="center"/>
    </xf>
    <xf numFmtId="0" fontId="17" fillId="0" borderId="0" xfId="2429" applyFont="1" applyBorder="1" applyAlignment="1">
      <alignment horizontal="right" vertical="center"/>
    </xf>
    <xf numFmtId="0" fontId="23" fillId="0" borderId="1" xfId="3085" applyFont="1" applyBorder="1" applyAlignment="1">
      <alignment horizontal="center" vertical="center" wrapText="1"/>
    </xf>
    <xf numFmtId="0" fontId="23" fillId="0" borderId="1" xfId="3085" applyFont="1" applyBorder="1">
      <alignment vertical="center"/>
    </xf>
    <xf numFmtId="0" fontId="21" fillId="0" borderId="1" xfId="3085" applyFont="1" applyBorder="1">
      <alignment vertical="center"/>
    </xf>
    <xf numFmtId="192" fontId="21" fillId="0" borderId="1" xfId="3085" applyNumberFormat="1" applyFont="1" applyBorder="1">
      <alignment vertical="center"/>
    </xf>
    <xf numFmtId="0" fontId="21" fillId="0" borderId="2" xfId="0" applyNumberFormat="1" applyFont="1" applyBorder="1" applyAlignment="1">
      <alignment horizontal="center" vertical="center" wrapText="1"/>
    </xf>
    <xf numFmtId="0" fontId="21" fillId="0" borderId="1" xfId="3085" applyFont="1" applyBorder="1" applyAlignment="1">
      <alignment horizontal="left" vertical="center" indent="1"/>
    </xf>
    <xf numFmtId="0" fontId="21" fillId="0" borderId="3" xfId="0" applyNumberFormat="1" applyFont="1" applyBorder="1" applyAlignment="1">
      <alignment horizontal="center" vertical="center" wrapText="1"/>
    </xf>
    <xf numFmtId="0" fontId="21" fillId="2" borderId="1" xfId="3085" applyFont="1" applyFill="1" applyBorder="1" applyAlignment="1">
      <alignment horizontal="left" vertical="center" indent="1"/>
    </xf>
    <xf numFmtId="192" fontId="21" fillId="0" borderId="1" xfId="0" applyNumberFormat="1" applyFont="1" applyBorder="1" applyAlignment="1">
      <alignment vertical="center"/>
    </xf>
    <xf numFmtId="0" fontId="21" fillId="0" borderId="4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192" fontId="8" fillId="0" borderId="5" xfId="0" applyNumberFormat="1" applyFont="1" applyBorder="1" applyAlignment="1">
      <alignment horizontal="left" vertical="center" wrapText="1"/>
    </xf>
    <xf numFmtId="0" fontId="32" fillId="0" borderId="0" xfId="381" applyFont="1">
      <alignment vertical="center"/>
    </xf>
    <xf numFmtId="0" fontId="33" fillId="0" borderId="0" xfId="381" applyFont="1">
      <alignment vertical="center"/>
    </xf>
    <xf numFmtId="176" fontId="33" fillId="0" borderId="0" xfId="381" applyNumberFormat="1" applyFont="1" applyAlignment="1">
      <alignment horizontal="center" vertical="center" wrapText="1"/>
    </xf>
    <xf numFmtId="193" fontId="33" fillId="0" borderId="0" xfId="381" applyNumberFormat="1" applyFont="1" applyAlignment="1">
      <alignment horizontal="center" vertical="center"/>
    </xf>
    <xf numFmtId="0" fontId="0" fillId="0" borderId="0" xfId="381" applyFont="1">
      <alignment vertical="center"/>
    </xf>
    <xf numFmtId="0" fontId="31" fillId="0" borderId="0" xfId="381" applyFont="1" applyAlignment="1">
      <alignment horizontal="center" vertical="center"/>
    </xf>
    <xf numFmtId="176" fontId="31" fillId="0" borderId="0" xfId="381" applyNumberFormat="1" applyFont="1" applyAlignment="1">
      <alignment horizontal="center" vertical="center" wrapText="1"/>
    </xf>
    <xf numFmtId="193" fontId="31" fillId="0" borderId="0" xfId="381" applyNumberFormat="1" applyFont="1" applyAlignment="1">
      <alignment horizontal="center" vertical="center"/>
    </xf>
    <xf numFmtId="0" fontId="33" fillId="0" borderId="0" xfId="381" applyFont="1" applyAlignment="1">
      <alignment horizontal="left" vertical="center" wrapText="1"/>
    </xf>
    <xf numFmtId="193" fontId="0" fillId="0" borderId="0" xfId="381" applyNumberFormat="1" applyFont="1" applyAlignment="1">
      <alignment horizontal="center" vertical="center"/>
    </xf>
    <xf numFmtId="0" fontId="23" fillId="0" borderId="1" xfId="381" applyFont="1" applyFill="1" applyBorder="1" applyAlignment="1">
      <alignment horizontal="center" vertical="center" wrapText="1"/>
    </xf>
    <xf numFmtId="176" fontId="23" fillId="0" borderId="1" xfId="0" applyNumberFormat="1" applyFont="1" applyBorder="1" applyAlignment="1">
      <alignment horizontal="center" vertical="center" wrapText="1"/>
    </xf>
    <xf numFmtId="193" fontId="2" fillId="2" borderId="1" xfId="2233" applyNumberFormat="1" applyFont="1" applyFill="1" applyBorder="1" applyAlignment="1" applyProtection="1">
      <alignment horizontal="right" vertical="center"/>
    </xf>
    <xf numFmtId="0" fontId="13" fillId="2" borderId="1" xfId="4176" applyFont="1" applyFill="1" applyBorder="1">
      <alignment vertical="center"/>
    </xf>
    <xf numFmtId="0" fontId="2" fillId="2" borderId="1" xfId="4176" applyFont="1" applyFill="1" applyBorder="1">
      <alignment vertical="center"/>
    </xf>
    <xf numFmtId="0" fontId="27" fillId="0" borderId="0" xfId="381" applyFont="1">
      <alignment vertical="center"/>
    </xf>
    <xf numFmtId="192" fontId="33" fillId="0" borderId="0" xfId="381" applyNumberFormat="1" applyFont="1">
      <alignment vertical="center"/>
    </xf>
    <xf numFmtId="176" fontId="0" fillId="0" borderId="0" xfId="381" applyNumberFormat="1" applyFont="1" applyAlignment="1">
      <alignment horizontal="right" vertical="center" wrapText="1"/>
    </xf>
    <xf numFmtId="0" fontId="9" fillId="0" borderId="0" xfId="381" applyFont="1">
      <alignment vertical="center"/>
    </xf>
    <xf numFmtId="176" fontId="34" fillId="0" borderId="0" xfId="381" applyNumberFormat="1" applyFont="1" applyAlignment="1">
      <alignment horizontal="center" vertical="center" wrapText="1"/>
    </xf>
    <xf numFmtId="193" fontId="34" fillId="0" borderId="0" xfId="381" applyNumberFormat="1" applyFont="1" applyAlignment="1">
      <alignment horizontal="center" vertical="center"/>
    </xf>
    <xf numFmtId="0" fontId="35" fillId="0" borderId="0" xfId="3112">
      <alignment vertical="center"/>
    </xf>
    <xf numFmtId="192" fontId="35" fillId="0" borderId="0" xfId="3112" applyNumberFormat="1">
      <alignment vertical="center"/>
    </xf>
    <xf numFmtId="0" fontId="19" fillId="0" borderId="0" xfId="3112" applyFont="1">
      <alignment vertical="center"/>
    </xf>
    <xf numFmtId="0" fontId="10" fillId="0" borderId="0" xfId="3112" applyFont="1" applyAlignment="1">
      <alignment horizontal="center" vertical="center"/>
    </xf>
    <xf numFmtId="192" fontId="10" fillId="0" borderId="0" xfId="3112" applyNumberFormat="1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0" fillId="0" borderId="1" xfId="3112" applyFont="1" applyFill="1" applyBorder="1" applyAlignment="1">
      <alignment horizontal="center" vertical="center"/>
    </xf>
    <xf numFmtId="192" fontId="2" fillId="2" borderId="1" xfId="2233" applyNumberFormat="1" applyFont="1" applyFill="1" applyBorder="1" applyAlignment="1" applyProtection="1">
      <alignment horizontal="right" vertical="center"/>
    </xf>
    <xf numFmtId="0" fontId="22" fillId="0" borderId="1" xfId="3700" applyFont="1" applyFill="1" applyBorder="1" applyAlignment="1">
      <alignment horizontal="left" vertical="center"/>
    </xf>
    <xf numFmtId="49" fontId="33" fillId="0" borderId="0" xfId="2396" applyNumberFormat="1" applyFont="1"/>
    <xf numFmtId="1" fontId="35" fillId="0" borderId="0" xfId="3112" applyNumberFormat="1">
      <alignment vertical="center"/>
    </xf>
    <xf numFmtId="1" fontId="27" fillId="0" borderId="0" xfId="3112" applyNumberFormat="1" applyFont="1">
      <alignment vertical="center"/>
    </xf>
    <xf numFmtId="0" fontId="36" fillId="0" borderId="5" xfId="3112" applyFont="1" applyBorder="1" applyAlignment="1">
      <alignment horizontal="left" vertical="center" wrapText="1"/>
    </xf>
    <xf numFmtId="192" fontId="36" fillId="0" borderId="5" xfId="3112" applyNumberFormat="1" applyFont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13" fillId="0" borderId="0" xfId="794" applyFont="1" applyFill="1" applyAlignment="1">
      <alignment vertical="center"/>
    </xf>
    <xf numFmtId="0" fontId="2" fillId="0" borderId="0" xfId="794" applyFont="1" applyFill="1" applyAlignment="1">
      <alignment vertical="center"/>
    </xf>
    <xf numFmtId="176" fontId="2" fillId="0" borderId="0" xfId="794" applyNumberFormat="1" applyFont="1" applyFill="1" applyAlignment="1">
      <alignment horizontal="center" vertical="center"/>
    </xf>
    <xf numFmtId="176" fontId="2" fillId="0" borderId="0" xfId="794" applyNumberFormat="1" applyFont="1" applyFill="1" applyAlignment="1">
      <alignment vertical="center"/>
    </xf>
    <xf numFmtId="193" fontId="2" fillId="0" borderId="0" xfId="794" applyNumberFormat="1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1002" applyFont="1" applyFill="1" applyAlignment="1">
      <alignment vertical="center"/>
    </xf>
    <xf numFmtId="176" fontId="2" fillId="0" borderId="0" xfId="1002" applyNumberFormat="1" applyFont="1" applyFill="1" applyAlignment="1">
      <alignment horizontal="center" vertical="center"/>
    </xf>
    <xf numFmtId="0" fontId="37" fillId="0" borderId="0" xfId="1002" applyFont="1" applyFill="1" applyAlignment="1">
      <alignment horizontal="center" vertical="center"/>
    </xf>
    <xf numFmtId="176" fontId="37" fillId="0" borderId="0" xfId="1002" applyNumberFormat="1" applyFont="1" applyFill="1" applyAlignment="1">
      <alignment horizontal="center" vertical="center"/>
    </xf>
    <xf numFmtId="193" fontId="37" fillId="0" borderId="0" xfId="1002" applyNumberFormat="1" applyFont="1" applyFill="1" applyAlignment="1">
      <alignment horizontal="center" vertical="center"/>
    </xf>
    <xf numFmtId="0" fontId="38" fillId="0" borderId="0" xfId="1002" applyFont="1" applyFill="1" applyAlignment="1">
      <alignment vertical="center"/>
    </xf>
    <xf numFmtId="193" fontId="2" fillId="0" borderId="0" xfId="794" applyNumberFormat="1" applyFont="1" applyFill="1" applyAlignment="1">
      <alignment horizontal="right" vertical="center"/>
    </xf>
    <xf numFmtId="0" fontId="14" fillId="0" borderId="1" xfId="1002" applyFont="1" applyFill="1" applyBorder="1" applyAlignment="1">
      <alignment horizontal="center" vertical="center" wrapText="1"/>
    </xf>
    <xf numFmtId="176" fontId="14" fillId="0" borderId="1" xfId="1002" applyNumberFormat="1" applyFont="1" applyFill="1" applyBorder="1" applyAlignment="1">
      <alignment horizontal="center" vertical="center" wrapText="1"/>
    </xf>
    <xf numFmtId="193" fontId="14" fillId="0" borderId="1" xfId="1002" applyNumberFormat="1" applyFont="1" applyFill="1" applyBorder="1" applyAlignment="1">
      <alignment horizontal="center" vertical="center" wrapText="1"/>
    </xf>
    <xf numFmtId="3" fontId="14" fillId="0" borderId="1" xfId="1774" applyNumberFormat="1" applyFont="1" applyFill="1" applyBorder="1" applyAlignment="1" applyProtection="1">
      <alignment vertical="center"/>
    </xf>
    <xf numFmtId="176" fontId="2" fillId="0" borderId="1" xfId="2233" applyNumberFormat="1" applyFont="1" applyFill="1" applyBorder="1" applyAlignment="1" applyProtection="1">
      <alignment horizontal="right" vertical="center"/>
    </xf>
    <xf numFmtId="193" fontId="2" fillId="0" borderId="1" xfId="2233" applyNumberFormat="1" applyFont="1" applyFill="1" applyBorder="1" applyAlignment="1" applyProtection="1">
      <alignment horizontal="right" vertical="center"/>
    </xf>
    <xf numFmtId="49" fontId="2" fillId="0" borderId="1" xfId="4176" applyNumberFormat="1" applyFont="1" applyFill="1" applyBorder="1" applyAlignment="1" applyProtection="1">
      <alignment horizontal="left" vertical="center" wrapText="1"/>
    </xf>
    <xf numFmtId="186" fontId="2" fillId="0" borderId="1" xfId="4176" applyNumberFormat="1" applyFont="1" applyFill="1" applyBorder="1" applyAlignment="1" applyProtection="1">
      <alignment horizontal="left" vertical="center" wrapText="1"/>
    </xf>
    <xf numFmtId="49" fontId="2" fillId="0" borderId="6" xfId="4176" applyNumberFormat="1" applyFont="1" applyFill="1" applyBorder="1" applyAlignment="1" applyProtection="1">
      <alignment horizontal="left" vertical="center" wrapText="1"/>
    </xf>
    <xf numFmtId="0" fontId="14" fillId="0" borderId="6" xfId="0" applyFont="1" applyFill="1" applyBorder="1" applyAlignment="1" applyProtection="1">
      <alignment vertical="center"/>
      <protection locked="0"/>
    </xf>
    <xf numFmtId="0" fontId="8" fillId="0" borderId="6" xfId="0" applyFont="1" applyFill="1" applyBorder="1" applyAlignment="1" applyProtection="1">
      <alignment vertical="center"/>
      <protection locked="0"/>
    </xf>
    <xf numFmtId="49" fontId="13" fillId="0" borderId="1" xfId="4176" applyNumberFormat="1" applyFont="1" applyFill="1" applyBorder="1" applyAlignment="1" applyProtection="1">
      <alignment horizontal="left" vertical="center" wrapText="1"/>
    </xf>
    <xf numFmtId="0" fontId="14" fillId="0" borderId="1" xfId="1100" applyFont="1" applyFill="1" applyBorder="1" applyAlignment="1">
      <alignment horizontal="center" vertical="center"/>
    </xf>
    <xf numFmtId="1" fontId="14" fillId="0" borderId="1" xfId="1100" applyNumberFormat="1" applyFont="1" applyFill="1" applyBorder="1" applyAlignment="1" applyProtection="1">
      <alignment vertical="center"/>
      <protection locked="0"/>
    </xf>
    <xf numFmtId="1" fontId="8" fillId="0" borderId="1" xfId="1100" applyNumberFormat="1" applyFont="1" applyFill="1" applyBorder="1" applyAlignment="1" applyProtection="1">
      <alignment horizontal="left" vertical="center"/>
      <protection locked="0"/>
    </xf>
    <xf numFmtId="1" fontId="8" fillId="0" borderId="1" xfId="1100" applyNumberFormat="1" applyFont="1" applyFill="1" applyBorder="1" applyAlignment="1" applyProtection="1">
      <alignment vertical="center"/>
      <protection locked="0"/>
    </xf>
    <xf numFmtId="0" fontId="8" fillId="0" borderId="1" xfId="794" applyFont="1" applyFill="1" applyBorder="1" applyAlignment="1">
      <alignment vertical="center"/>
    </xf>
    <xf numFmtId="0" fontId="8" fillId="0" borderId="1" xfId="1100" applyNumberFormat="1" applyFont="1" applyFill="1" applyBorder="1" applyAlignment="1" applyProtection="1">
      <alignment vertical="center"/>
      <protection locked="0"/>
    </xf>
    <xf numFmtId="0" fontId="8" fillId="0" borderId="1" xfId="1100" applyFont="1" applyFill="1" applyBorder="1" applyAlignment="1">
      <alignment vertical="center"/>
    </xf>
    <xf numFmtId="0" fontId="9" fillId="0" borderId="0" xfId="794" applyFont="1" applyFill="1" applyAlignment="1">
      <alignment horizontal="left" vertical="center" wrapText="1"/>
    </xf>
    <xf numFmtId="176" fontId="9" fillId="0" borderId="0" xfId="794" applyNumberFormat="1" applyFont="1" applyFill="1" applyAlignment="1">
      <alignment horizontal="left" vertical="center" wrapText="1"/>
    </xf>
    <xf numFmtId="193" fontId="9" fillId="0" borderId="0" xfId="794" applyNumberFormat="1" applyFont="1" applyFill="1" applyAlignment="1">
      <alignment horizontal="left" vertical="center" wrapText="1"/>
    </xf>
    <xf numFmtId="0" fontId="0" fillId="0" borderId="0" xfId="1002" applyFont="1" applyFill="1" applyAlignment="1"/>
    <xf numFmtId="0" fontId="31" fillId="0" borderId="0" xfId="1002" applyFont="1" applyFill="1" applyAlignment="1">
      <alignment horizontal="center"/>
    </xf>
    <xf numFmtId="0" fontId="39" fillId="0" borderId="0" xfId="1002" applyFont="1" applyFill="1" applyAlignment="1">
      <alignment vertical="center"/>
    </xf>
    <xf numFmtId="0" fontId="23" fillId="0" borderId="6" xfId="100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0" fillId="0" borderId="6" xfId="2429" applyFont="1" applyBorder="1">
      <alignment vertical="center"/>
    </xf>
    <xf numFmtId="0" fontId="22" fillId="0" borderId="6" xfId="2429" applyFont="1" applyBorder="1">
      <alignment vertical="center"/>
    </xf>
    <xf numFmtId="0" fontId="22" fillId="0" borderId="6" xfId="2429" applyFont="1" applyFill="1" applyBorder="1" applyAlignment="1">
      <alignment vertical="center"/>
    </xf>
    <xf numFmtId="0" fontId="40" fillId="0" borderId="6" xfId="1002" applyFont="1" applyFill="1" applyBorder="1" applyAlignment="1">
      <alignment horizontal="center" vertical="center"/>
    </xf>
    <xf numFmtId="1" fontId="23" fillId="0" borderId="6" xfId="1002" applyNumberFormat="1" applyFont="1" applyFill="1" applyBorder="1" applyAlignment="1" applyProtection="1">
      <alignment vertical="center"/>
      <protection locked="0"/>
    </xf>
    <xf numFmtId="1" fontId="23" fillId="2" borderId="6" xfId="1002" applyNumberFormat="1" applyFont="1" applyFill="1" applyBorder="1" applyAlignment="1" applyProtection="1">
      <alignment vertical="center"/>
      <protection locked="0"/>
    </xf>
    <xf numFmtId="1" fontId="21" fillId="2" borderId="6" xfId="1002" applyNumberFormat="1" applyFont="1" applyFill="1" applyBorder="1" applyAlignment="1" applyProtection="1">
      <alignment horizontal="left" vertical="center"/>
      <protection locked="0"/>
    </xf>
    <xf numFmtId="1" fontId="21" fillId="2" borderId="6" xfId="1002" applyNumberFormat="1" applyFont="1" applyFill="1" applyBorder="1" applyAlignment="1" applyProtection="1">
      <alignment horizontal="left" vertical="center" indent="1"/>
      <protection locked="0"/>
    </xf>
    <xf numFmtId="0" fontId="21" fillId="2" borderId="6" xfId="1002" applyFont="1" applyFill="1" applyBorder="1" applyAlignment="1">
      <alignment horizontal="left" vertical="center"/>
    </xf>
    <xf numFmtId="1" fontId="21" fillId="2" borderId="6" xfId="1002" applyNumberFormat="1" applyFont="1" applyFill="1" applyBorder="1" applyAlignment="1" applyProtection="1">
      <alignment vertical="center"/>
      <protection locked="0"/>
    </xf>
    <xf numFmtId="0" fontId="21" fillId="2" borderId="6" xfId="1002" applyFont="1" applyFill="1" applyBorder="1" applyAlignment="1"/>
    <xf numFmtId="0" fontId="38" fillId="2" borderId="6" xfId="1002" applyFont="1" applyFill="1" applyBorder="1" applyAlignment="1">
      <alignment horizontal="center" vertical="center"/>
    </xf>
    <xf numFmtId="192" fontId="0" fillId="0" borderId="0" xfId="0" applyNumberFormat="1" applyFill="1" applyAlignment="1">
      <alignment vertical="center"/>
    </xf>
    <xf numFmtId="0" fontId="0" fillId="0" borderId="0" xfId="1002" applyFont="1" applyFill="1" applyAlignment="1">
      <alignment vertical="center"/>
    </xf>
    <xf numFmtId="0" fontId="0" fillId="0" borderId="0" xfId="1002" applyFill="1" applyAlignment="1">
      <alignment vertical="center"/>
    </xf>
    <xf numFmtId="0" fontId="31" fillId="0" borderId="0" xfId="1002" applyFont="1" applyFill="1" applyAlignment="1">
      <alignment horizontal="center" vertical="center"/>
    </xf>
    <xf numFmtId="192" fontId="31" fillId="0" borderId="0" xfId="1002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right" vertical="center"/>
    </xf>
    <xf numFmtId="192" fontId="2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3" fontId="8" fillId="0" borderId="1" xfId="4114" applyNumberFormat="1" applyFont="1" applyFill="1" applyBorder="1" applyAlignment="1" applyProtection="1">
      <alignment vertical="center"/>
    </xf>
    <xf numFmtId="192" fontId="2" fillId="0" borderId="1" xfId="2233" applyNumberFormat="1" applyFont="1" applyFill="1" applyBorder="1" applyAlignment="1" applyProtection="1">
      <alignment horizontal="right" vertical="center"/>
    </xf>
    <xf numFmtId="0" fontId="27" fillId="0" borderId="0" xfId="0" applyFont="1" applyFill="1" applyAlignment="1">
      <alignment vertical="center"/>
    </xf>
    <xf numFmtId="0" fontId="8" fillId="0" borderId="1" xfId="0" applyFont="1" applyFill="1" applyBorder="1" applyAlignment="1">
      <alignment vertical="center"/>
    </xf>
    <xf numFmtId="0" fontId="0" fillId="0" borderId="0" xfId="1002" applyFont="1"/>
    <xf numFmtId="192" fontId="0" fillId="0" borderId="0" xfId="1002" applyNumberFormat="1"/>
    <xf numFmtId="192" fontId="31" fillId="0" borderId="0" xfId="1002" applyNumberFormat="1" applyFont="1" applyFill="1" applyAlignment="1">
      <alignment horizontal="center"/>
    </xf>
    <xf numFmtId="192" fontId="25" fillId="0" borderId="0" xfId="0" applyNumberFormat="1" applyFont="1" applyAlignment="1">
      <alignment horizontal="right" vertical="center"/>
    </xf>
    <xf numFmtId="192" fontId="23" fillId="0" borderId="1" xfId="1002" applyNumberFormat="1" applyFont="1" applyFill="1" applyBorder="1" applyAlignment="1">
      <alignment horizontal="center" vertical="center"/>
    </xf>
    <xf numFmtId="192" fontId="23" fillId="0" borderId="1" xfId="0" applyNumberFormat="1" applyFont="1" applyBorder="1" applyAlignment="1">
      <alignment horizontal="center" vertical="center"/>
    </xf>
    <xf numFmtId="0" fontId="0" fillId="0" borderId="0" xfId="1002" applyFont="1" applyFill="1"/>
    <xf numFmtId="0" fontId="0" fillId="0" borderId="0" xfId="1002"/>
    <xf numFmtId="0" fontId="39" fillId="0" borderId="0" xfId="4205" applyFont="1" applyAlignment="1">
      <alignment vertical="top"/>
    </xf>
    <xf numFmtId="0" fontId="41" fillId="0" borderId="0" xfId="4205" applyFont="1">
      <alignment vertical="center"/>
    </xf>
    <xf numFmtId="0" fontId="0" fillId="0" borderId="0" xfId="4205" applyFont="1" applyAlignment="1">
      <alignment horizontal="center" vertical="center"/>
    </xf>
    <xf numFmtId="0" fontId="0" fillId="0" borderId="0" xfId="4205" applyFont="1">
      <alignment vertical="center"/>
    </xf>
    <xf numFmtId="0" fontId="37" fillId="0" borderId="0" xfId="4205" applyFont="1" applyAlignment="1">
      <alignment horizontal="center" vertical="top"/>
    </xf>
    <xf numFmtId="0" fontId="18" fillId="0" borderId="0" xfId="4205" applyFont="1" applyAlignment="1">
      <alignment horizontal="center" vertical="center"/>
    </xf>
    <xf numFmtId="0" fontId="42" fillId="0" borderId="1" xfId="4205" applyFont="1" applyFill="1" applyBorder="1" applyAlignment="1">
      <alignment horizontal="left" vertical="center"/>
    </xf>
    <xf numFmtId="0" fontId="42" fillId="0" borderId="1" xfId="4205" applyFont="1" applyBorder="1" applyAlignment="1">
      <alignment horizontal="center" vertical="center"/>
    </xf>
    <xf numFmtId="0" fontId="43" fillId="0" borderId="6" xfId="4205" applyFont="1" applyFill="1" applyBorder="1" applyAlignment="1">
      <alignment horizontal="center" vertical="center"/>
    </xf>
    <xf numFmtId="0" fontId="43" fillId="0" borderId="7" xfId="4205" applyFont="1" applyFill="1" applyBorder="1">
      <alignment vertical="center"/>
    </xf>
    <xf numFmtId="0" fontId="0" fillId="0" borderId="1" xfId="4205" applyFont="1" applyBorder="1" applyAlignment="1">
      <alignment horizontal="center" vertical="center"/>
    </xf>
    <xf numFmtId="0" fontId="0" fillId="2" borderId="1" xfId="4205" applyFont="1" applyFill="1" applyBorder="1" applyAlignment="1">
      <alignment horizontal="center" vertical="center"/>
    </xf>
    <xf numFmtId="0" fontId="44" fillId="0" borderId="0" xfId="4205" applyFont="1" applyFill="1">
      <alignment vertical="center"/>
    </xf>
    <xf numFmtId="0" fontId="45" fillId="0" borderId="7" xfId="4205" applyFont="1" applyFill="1" applyBorder="1">
      <alignment vertical="center"/>
    </xf>
    <xf numFmtId="0" fontId="43" fillId="0" borderId="5" xfId="4205" applyFont="1" applyBorder="1" applyAlignment="1">
      <alignment horizontal="left" vertical="center" wrapText="1"/>
    </xf>
    <xf numFmtId="0" fontId="43" fillId="0" borderId="0" xfId="4205" applyFont="1" applyBorder="1" applyAlignment="1">
      <alignment horizontal="left" vertical="center" wrapText="1"/>
    </xf>
  </cellXfs>
  <cellStyles count="4999">
    <cellStyle name="常规" xfId="0" builtinId="0"/>
    <cellStyle name="货币[0]" xfId="1" builtinId="7"/>
    <cellStyle name="常规 39" xfId="2"/>
    <cellStyle name="常规 44" xfId="3"/>
    <cellStyle name="货币" xfId="4" builtinId="4"/>
    <cellStyle name="?鹎%U龡&amp;H齲_x0001_C铣_x0014__x0007__x0001__x0001_ 2 2 2 2 3_2015财政决算公开" xfId="5"/>
    <cellStyle name="强调文字颜色 2 3 2" xfId="6"/>
    <cellStyle name="常规 2 2 2 5 3 2" xfId="7"/>
    <cellStyle name="输入" xfId="8" builtinId="20"/>
    <cellStyle name="20% - 强调文字颜色 3" xfId="9" builtinId="38"/>
    <cellStyle name="20% - 强调文字颜色 6 3 2 2_2015财政决算公开" xfId="10"/>
    <cellStyle name="强调文字颜色 5 4 2 2 2" xfId="11"/>
    <cellStyle name="?鹎%U龡&amp;H齲_x0001_C铣_x0014__x0007__x0001__x0001_ 2 2 3 4_2015财政决算公开" xfId="12"/>
    <cellStyle name="常规 15 4 2" xfId="13"/>
    <cellStyle name="60% - 强调文字颜色 1 3 5" xfId="14"/>
    <cellStyle name="?鹎%U龡&amp;H齲_x0001_C铣_x0014__x0007__x0001__x0001_ 2 2 3 2 2" xfId="15"/>
    <cellStyle name="千位分隔[0]" xfId="16" builtinId="6"/>
    <cellStyle name="40% - 强调文字颜色 2 2 3 2 2" xfId="17"/>
    <cellStyle name="常规 3 4 3" xfId="18"/>
    <cellStyle name="40% - 强调文字颜色 3" xfId="19" builtinId="39"/>
    <cellStyle name="40% - 强调文字颜色 3 3 3 2" xfId="20"/>
    <cellStyle name="常规 31 2" xfId="21"/>
    <cellStyle name="常规 26 2" xfId="22"/>
    <cellStyle name="?鹎%U龡&amp;H齲_x0001_C铣_x0014__x0007__x0001__x0001_ 4 3 4" xfId="23"/>
    <cellStyle name="标题 5 6" xfId="24"/>
    <cellStyle name="?鹎%U龡&amp;H齲_x0001_C铣_x0014__x0007__x0001__x0001_ 3" xfId="25"/>
    <cellStyle name="?鹎%U龡&amp;H齲_x0001_C铣_x0014__x0007__x0001__x0001_ 3 3 3 2" xfId="26"/>
    <cellStyle name="?鹎%U龡&amp;H齲_x0001_C铣_x0014__x0007__x0001__x0001_ 2 5 2 2" xfId="27"/>
    <cellStyle name="差" xfId="28" builtinId="27"/>
    <cellStyle name="20% - 强调文字颜色 2 2 3_2015财政决算公开" xfId="29"/>
    <cellStyle name="?鹎%U龡&amp;H齲_x0001_C铣_x0014__x0007__x0001__x0001_ 3 2 2 6_2015财政决算公开" xfId="30"/>
    <cellStyle name="40% - 强调文字颜色 2 5 2 2" xfId="31"/>
    <cellStyle name="常规 7 3" xfId="32"/>
    <cellStyle name="20% - 强调文字颜色 3 6 2 2" xfId="33"/>
    <cellStyle name="千位分隔" xfId="34" builtinId="3"/>
    <cellStyle name="常规 12 2 3" xfId="35"/>
    <cellStyle name="?鹎%U龡&amp;H齲_x0001_C铣_x0014__x0007__x0001__x0001_ 2 3 5 3" xfId="36"/>
    <cellStyle name="60% - 强调文字颜色 3" xfId="37" builtinId="40"/>
    <cellStyle name="千位分隔 4 6" xfId="38"/>
    <cellStyle name="20% - 强调文字颜色 6 3 2 2 2" xfId="39"/>
    <cellStyle name="?鹎%U龡&amp;H齲_x0001_C铣_x0014__x0007__x0001__x0001_ 2 2 3 4 2" xfId="40"/>
    <cellStyle name="超链接" xfId="41" builtinId="8"/>
    <cellStyle name="?鹎%U龡&amp;H齲_x0001_C铣_x0014__x0007__x0001__x0001_ 2 2 2 5 2" xfId="42"/>
    <cellStyle name="40% - 强调文字颜色 1 6_2015财政决算公开" xfId="43"/>
    <cellStyle name="百分比" xfId="44" builtinId="5"/>
    <cellStyle name="适中 2 4 2" xfId="45"/>
    <cellStyle name="已访问的超链接" xfId="46" builtinId="9"/>
    <cellStyle name="20% - 强调文字颜色 6 4 2 2" xfId="47"/>
    <cellStyle name="强调文字颜色 3 2 3 2" xfId="48"/>
    <cellStyle name="?鹎%U龡&amp;H齲_x0001_C铣_x0014__x0007__x0001__x0001_ 2 3 3 4" xfId="49"/>
    <cellStyle name="注释" xfId="50" builtinId="10"/>
    <cellStyle name="60% - 强调文字颜色 2 3" xfId="51"/>
    <cellStyle name="强调文字颜色 3 3 2 3 2" xfId="52"/>
    <cellStyle name="?鹎%U龡&amp;H齲_x0001_C铣_x0014__x0007__x0001__x0001_ 2 4 2 5 2" xfId="53"/>
    <cellStyle name="常规 12 2 2" xfId="54"/>
    <cellStyle name="好 4 2 2 2" xfId="55"/>
    <cellStyle name="?鹎%U龡&amp;H齲_x0001_C铣_x0014__x0007__x0001__x0001_ 2 3 5 2" xfId="56"/>
    <cellStyle name="60% - 强调文字颜色 2" xfId="57" builtinId="36"/>
    <cellStyle name="?鹎%U龡&amp;H齲_x0001_C铣_x0014__x0007__x0001__x0001_ 3 2 2 3_2015财政决算公开" xfId="58"/>
    <cellStyle name="?鹎%U龡&amp;H齲_x0001_C铣_x0014__x0007__x0001__x0001_ 3 2 5_2015财政决算公开" xfId="59"/>
    <cellStyle name="?鹎%U龡&amp;H齲_x0001_C铣_x0014__x0007__x0001__x0001_ 2 3 2 3 2" xfId="60"/>
    <cellStyle name="标题 4" xfId="61" builtinId="19"/>
    <cellStyle name="货币[0] 3" xfId="62"/>
    <cellStyle name="常规 4 2 2 3" xfId="63"/>
    <cellStyle name="常规 4 4 3" xfId="64"/>
    <cellStyle name="常规 6 5" xfId="65"/>
    <cellStyle name="警告文本" xfId="66" builtinId="11"/>
    <cellStyle name="?鹎%U龡&amp;H齲_x0001_C铣_x0014__x0007__x0001__x0001_ 2 2 4 2 2" xfId="67"/>
    <cellStyle name="60% - 强调文字颜色 2 3 5" xfId="68"/>
    <cellStyle name="?鹎%U龡&amp;H齲_x0001_C铣_x0014__x0007__x0001__x0001_ 3 4 4 5" xfId="69"/>
    <cellStyle name="?鹎%U龡&amp;H齲_x0001_C铣_x0014__x0007__x0001__x0001_ 3 10" xfId="70"/>
    <cellStyle name="?鹎%U龡&amp;H齲_x0001_C铣_x0014__x0007__x0001__x0001_ 3 2 2 2 2 5" xfId="71"/>
    <cellStyle name="标题" xfId="72" builtinId="15"/>
    <cellStyle name="?鹎%U龡&amp;H齲_x0001_C铣_x0014__x0007__x0001__x0001_ 2 3 6 5" xfId="73"/>
    <cellStyle name="解释性文本" xfId="74" builtinId="53"/>
    <cellStyle name="标题 1 5 2" xfId="75"/>
    <cellStyle name="注释 3 3 3" xfId="76"/>
    <cellStyle name="常规 13 2 3 2" xfId="77"/>
    <cellStyle name="?鹎%U龡&amp;H齲_x0001_C铣_x0014__x0007__x0001__x0001_ 2 4 5 3 2" xfId="78"/>
    <cellStyle name="标题 1" xfId="79" builtinId="16"/>
    <cellStyle name="标题 2" xfId="80" builtinId="17"/>
    <cellStyle name="60% - 强调文字颜色 1" xfId="81" builtinId="32"/>
    <cellStyle name="?鹎%U龡&amp;H齲_x0001_C铣_x0014__x0007__x0001__x0001_ 5_2015财政决算公开" xfId="82"/>
    <cellStyle name="标题 3" xfId="83" builtinId="18"/>
    <cellStyle name="货币[0] 2" xfId="84"/>
    <cellStyle name="常规 12 2 4" xfId="85"/>
    <cellStyle name="千位分隔 3 2 2 2 2" xfId="86"/>
    <cellStyle name="强调文字颜色 3 2 5 2" xfId="87"/>
    <cellStyle name="?鹎%U龡&amp;H齲_x0001_C铣_x0014__x0007__x0001__x0001_ 2 3 5 4" xfId="88"/>
    <cellStyle name="60% - 强调文字颜色 4" xfId="89" builtinId="44"/>
    <cellStyle name="20% - 强调文字颜色 2 4 2" xfId="90"/>
    <cellStyle name="强调文字颜色 2 2 3 3 2" xfId="91"/>
    <cellStyle name="输出" xfId="92" builtinId="21"/>
    <cellStyle name="?鹎%U龡&amp;H齲_x0001_C铣_x0014__x0007__x0001__x0001_ 3 4 7" xfId="93"/>
    <cellStyle name="?鹎%U龡&amp;H齲_x0001_C铣_x0014__x0007__x0001__x0001_ 3 2 2 2 5" xfId="94"/>
    <cellStyle name="40% - 强调文字颜色 6 3 3_2015财政决算公开" xfId="95"/>
    <cellStyle name="?鹎%U龡&amp;H齲_x0001_C铣_x0014__x0007__x0001__x0001_ 3 2 4 5" xfId="96"/>
    <cellStyle name="?鹎%U龡&amp;H齲_x0001_C铣_x0014__x0007__x0001__x0001_ 2 2 2 2 3 3" xfId="97"/>
    <cellStyle name="常规 5 6 3 2" xfId="98"/>
    <cellStyle name="计算" xfId="99" builtinId="22"/>
    <cellStyle name="计算 2 3 3" xfId="100"/>
    <cellStyle name="?鹎%U龡&amp;H齲_x0001_C铣_x0014__x0007__x0001__x0001_ 2 4 8" xfId="101"/>
    <cellStyle name="检查单元格" xfId="102" builtinId="23"/>
    <cellStyle name="常规 13 5" xfId="103"/>
    <cellStyle name="标题 5 3 4" xfId="104"/>
    <cellStyle name="20% - 强调文字颜色 6" xfId="105" builtinId="50"/>
    <cellStyle name="40% - 强调文字颜色 4 2 3 3" xfId="106"/>
    <cellStyle name="常规 2 2 2 5" xfId="107"/>
    <cellStyle name="强调文字颜色 2" xfId="108" builtinId="33"/>
    <cellStyle name="20% - 强调文字颜色 6 3 5" xfId="109"/>
    <cellStyle name="链接单元格" xfId="110" builtinId="24"/>
    <cellStyle name="20% - 强调文字颜色 4 5 2 3" xfId="111"/>
    <cellStyle name="20% - 强调文字颜色 1 2 2 2_2015财政决算公开" xfId="112"/>
    <cellStyle name="汇总" xfId="113" builtinId="25"/>
    <cellStyle name="?鹎%U龡&amp;H齲_x0001_C铣_x0014__x0007__x0001__x0001_ 2 4 2 2" xfId="114"/>
    <cellStyle name="差 2 3 2" xfId="115"/>
    <cellStyle name="差_F00DC810C49E00C2E0430A3413167AE0" xfId="116"/>
    <cellStyle name="?鹎%U龡&amp;H齲_x0001_C铣_x0014__x0007__x0001__x0001_ 2 5 3" xfId="117"/>
    <cellStyle name="好" xfId="118" builtinId="26"/>
    <cellStyle name="适中" xfId="119" builtinId="28"/>
    <cellStyle name="标题 5 3 3" xfId="120"/>
    <cellStyle name="20% - 强调文字颜色 5" xfId="121" builtinId="46"/>
    <cellStyle name="40% - 强调文字颜色 4 2 3 2" xfId="122"/>
    <cellStyle name="常规 2 2 2 4" xfId="123"/>
    <cellStyle name="强调文字颜色 1" xfId="124" builtinId="29"/>
    <cellStyle name="百分比 3 5 2" xfId="125"/>
    <cellStyle name="20% - 强调文字颜色 1" xfId="126" builtinId="30"/>
    <cellStyle name="注释 2 3 3" xfId="127"/>
    <cellStyle name="常规 2 3 2 2 5" xfId="128"/>
    <cellStyle name="?鹎%U龡&amp;H齲_x0001_C铣_x0014__x0007__x0001__x0001_ 2 4 4 3 2" xfId="129"/>
    <cellStyle name="?鹎%U龡&amp;H齲_x0001_C铣_x0014__x0007__x0001__x0001_ 2 4 9 2" xfId="130"/>
    <cellStyle name="40% - 强调文字颜色 1" xfId="131" builtinId="31"/>
    <cellStyle name="?鹎%U龡&amp;H齲_x0001_C铣_x0014__x0007__x0001__x0001_ 2 2 2 2 3 3 2" xfId="132"/>
    <cellStyle name="20% - 强调文字颜色 2" xfId="133" builtinId="34"/>
    <cellStyle name="?鹎%U龡&amp;H齲_x0001_C铣_x0014__x0007__x0001__x0001_ 3 4 7 2" xfId="134"/>
    <cellStyle name="?鹎%U龡&amp;H齲_x0001_C铣_x0014__x0007__x0001__x0001_ 3 2 2 2 5 2" xfId="135"/>
    <cellStyle name="40% - 强调文字颜色 2" xfId="136" builtinId="35"/>
    <cellStyle name="?鹎%U龡&amp;H齲_x0001_C铣_x0014__x0007__x0001__x0001_ 4 3 3" xfId="137"/>
    <cellStyle name="标题 5 5" xfId="138"/>
    <cellStyle name="?鹎%U龡&amp;H齲_x0001_C铣_x0014__x0007__x0001__x0001_ 2" xfId="139"/>
    <cellStyle name="输入 2 2 2 3" xfId="140"/>
    <cellStyle name="40% - 强调文字颜色 4 2 3 4" xfId="141"/>
    <cellStyle name="常规 2 2 2 6" xfId="142"/>
    <cellStyle name="千位分隔 2 2 4 2" xfId="143"/>
    <cellStyle name="强调文字颜色 3" xfId="144" builtinId="37"/>
    <cellStyle name="?鹎%U龡&amp;H齲_x0001_C铣_x0014__x0007__x0001__x0001_ 2 2 3 2 2 2" xfId="145"/>
    <cellStyle name="?鹎%U龡&amp;H齲_x0001_C铣_x0014__x0007__x0001__x0001_ 2 3 2_2015财政决算公开" xfId="146"/>
    <cellStyle name="20% - 强调文字颜色 5 5 2 2 2" xfId="147"/>
    <cellStyle name="40% - 强调文字颜色 4 2 3 5" xfId="148"/>
    <cellStyle name="常规 2 2 2 7" xfId="149"/>
    <cellStyle name="千位分隔 2 2 4 3" xfId="150"/>
    <cellStyle name="强调文字颜色 4" xfId="151" builtinId="41"/>
    <cellStyle name="标题 5 3 2" xfId="152"/>
    <cellStyle name="20% - 强调文字颜色 4" xfId="153" builtinId="42"/>
    <cellStyle name="40% - 强调文字颜色 3 3 3 3" xfId="154"/>
    <cellStyle name="40% - 强调文字颜色 4" xfId="155" builtinId="43"/>
    <cellStyle name="常规 26 3" xfId="156"/>
    <cellStyle name="百分比 3 2 3 2" xfId="157"/>
    <cellStyle name="常规 2 2 2 8" xfId="158"/>
    <cellStyle name="千位分隔 2 2 4 4" xfId="159"/>
    <cellStyle name="强调文字颜色 5" xfId="160" builtinId="45"/>
    <cellStyle name="60% - 强调文字颜色 6 5 2" xfId="161"/>
    <cellStyle name="?鹎%U龡&amp;H齲_x0001_C铣_x0014__x0007__x0001__x0001_ 2 2 3 6 2" xfId="162"/>
    <cellStyle name="?鹎%U龡&amp;H齲_x0001_C铣_x0014__x0007__x0001__x0001_ 3 4 4 2 2" xfId="163"/>
    <cellStyle name="60% - 强调文字颜色 3 3 2 2 3" xfId="164"/>
    <cellStyle name="?鹎%U龡&amp;H齲_x0001_C铣_x0014__x0007__x0001__x0001_ 3 2 2 2 2 2 2" xfId="165"/>
    <cellStyle name="20% - 着色 2" xfId="166"/>
    <cellStyle name="计算 4" xfId="167"/>
    <cellStyle name="?鹎%U龡&amp;H齲_x0001_C铣_x0014__x0007__x0001__x0001_ 2 2 2 3 2 2" xfId="168"/>
    <cellStyle name="40% - 强调文字颜色 5" xfId="169" builtinId="47"/>
    <cellStyle name="60% - 着色 6 2" xfId="170"/>
    <cellStyle name="适中 3 2 2 2 2" xfId="171"/>
    <cellStyle name="60% - 强调文字颜色 5" xfId="172" builtinId="48"/>
    <cellStyle name="20% - 强调文字颜色 1 2_2015财政决算公开" xfId="173"/>
    <cellStyle name="注释 3 2 3" xfId="174"/>
    <cellStyle name="常规 13 2 2 2" xfId="175"/>
    <cellStyle name="40% - 强调文字颜色 6 6 3" xfId="176"/>
    <cellStyle name="?鹎%U龡&amp;H齲_x0001_C铣_x0014__x0007__x0001__x0001_ 2 4 5 2 2" xfId="177"/>
    <cellStyle name="60% - 强调文字颜色 4 2 4 3" xfId="178"/>
    <cellStyle name="20% - 强调文字颜色 2 2 4_2015财政决算公开" xfId="179"/>
    <cellStyle name="常规 2 2 2 9" xfId="180"/>
    <cellStyle name="千位分隔 2 2 4 5" xfId="181"/>
    <cellStyle name="强调文字颜色 6" xfId="182" builtinId="49"/>
    <cellStyle name="60% - 强调文字颜色 6 5 3" xfId="183"/>
    <cellStyle name="常规 3 2 6 2" xfId="184"/>
    <cellStyle name="20% - 强调文字颜色 3 3 2" xfId="185"/>
    <cellStyle name="强调文字颜色 2 2 4 2 2" xfId="186"/>
    <cellStyle name="40% - 强调文字颜色 6" xfId="187" builtinId="51"/>
    <cellStyle name="60% - 强调文字颜色 6" xfId="188" builtinId="52"/>
    <cellStyle name="?鹎%U龡&amp;H齲_x0001_C铣_x0014__x0007__x0001__x0001_ 2 2 2 2 4 2 2" xfId="189"/>
    <cellStyle name="常规 7 2 2 2 2" xfId="190"/>
    <cellStyle name="?鹎%U龡&amp;H齲_x0001_C铣_x0014__x0007__x0001__x0001_ 3 2 2 3 4 2" xfId="191"/>
    <cellStyle name="常规 48 3" xfId="192"/>
    <cellStyle name="?鹎%U龡&amp;H齲_x0001_C铣_x0014__x0007__x0001__x0001_ 3 2 5 4 2" xfId="193"/>
    <cellStyle name="?鹎%U龡&amp;H齲_x0001_C铣_x0014__x0007__x0001__x0001_ 2 2 2 2 2 3" xfId="194"/>
    <cellStyle name="20% - 强调文字颜色 4 3 2_2015财政决算公开" xfId="195"/>
    <cellStyle name="货币 2 4 4 2" xfId="196"/>
    <cellStyle name="?鹎%U龡&amp;H齲_x0001_C铣_x0014__x0007__x0001__x0001_ 3 3 7" xfId="197"/>
    <cellStyle name="?鹎%U龡&amp;H齲_x0001_C铣_x0014__x0007__x0001__x0001_ 3 2 3 5" xfId="198"/>
    <cellStyle name="?鹎%U龡&amp;H齲_x0001_C铣_x0014__x0007__x0001__x0001_ 2 2 2 2 2 3 2" xfId="199"/>
    <cellStyle name="?鹎%U龡&amp;H齲_x0001_C铣_x0014__x0007__x0001__x0001_ 3 3 7 2" xfId="200"/>
    <cellStyle name="?鹎%U龡&amp;H齲_x0001_C铣_x0014__x0007__x0001__x0001_ 2 2 2 3_2015财政决算公开" xfId="201"/>
    <cellStyle name="?鹎%U龡&amp;H齲_x0001_C铣_x0014__x0007__x0001__x0001_ 3 2 3 5 2" xfId="202"/>
    <cellStyle name="?鹎%U龡&amp;H齲_x0001_C铣_x0014__x0007__x0001__x0001_ 4 3 3 2" xfId="203"/>
    <cellStyle name="标题 5 5 2" xfId="204"/>
    <cellStyle name="标题 5 3 2_2015财政决算公开" xfId="205"/>
    <cellStyle name="?鹎%U龡&amp;H齲_x0001_C铣_x0014__x0007__x0001__x0001_ 2 2" xfId="206"/>
    <cellStyle name="?鹎%U龡&amp;H齲_x0001_C铣_x0014__x0007__x0001__x0001_ 2 2 8" xfId="207"/>
    <cellStyle name="链接单元格 3 2 3" xfId="208"/>
    <cellStyle name="常规 11 5" xfId="209"/>
    <cellStyle name="货币 2 3 3 3" xfId="210"/>
    <cellStyle name="常规 2 4 2 2 5" xfId="211"/>
    <cellStyle name="?鹎%U龡&amp;H齲_x0001_C铣_x0014__x0007__x0001__x0001_ 2 2 11 2" xfId="212"/>
    <cellStyle name="20% - 强调文字颜色 2 6 2" xfId="213"/>
    <cellStyle name="?鹎%U龡&amp;H齲_x0001_C铣_x0014__x0007__x0001__x0001_ 3 2 2 5 2 2" xfId="214"/>
    <cellStyle name="?鹎%U龡&amp;H齲_x0001_C铣_x0014__x0007__x0001__x0001_ 3 2 7 2 2" xfId="215"/>
    <cellStyle name="常规 2 2 2 2 4 3" xfId="216"/>
    <cellStyle name="?鹎%U龡&amp;H齲_x0001_C铣_x0014__x0007__x0001__x0001_ 2 4 2 3 3 2" xfId="217"/>
    <cellStyle name="20% - 强调文字颜色 1 9" xfId="218"/>
    <cellStyle name="20% - 强调文字颜色 2 2 2 2 2" xfId="219"/>
    <cellStyle name="?鹎%U龡&amp;H齲_x0001_C铣_x0014__x0007__x0001__x0001_ 3 2 2 4 5" xfId="220"/>
    <cellStyle name="?鹎%U龡&amp;H齲_x0001_C铣_x0014__x0007__x0001__x0001_ 2 2 2" xfId="221"/>
    <cellStyle name="20% - 强调文字颜色 1 2 3 2" xfId="222"/>
    <cellStyle name="强调文字颜色 3 2 2 2 3" xfId="223"/>
    <cellStyle name="?鹎%U龡&amp;H齲_x0001_C铣_x0014__x0007__x0001__x0001_ 2 3 2 4 3" xfId="224"/>
    <cellStyle name="解释性文本 3 3" xfId="225"/>
    <cellStyle name="?鹎%U龡&amp;H齲_x0001_C铣_x0014__x0007__x0001__x0001_ 2 2 8 2" xfId="226"/>
    <cellStyle name="货币 2 3 3 3 2" xfId="227"/>
    <cellStyle name="?鹎%U龡&amp;H齲_x0001_C铣_x0014__x0007__x0001__x0001_ 2 2 2 2" xfId="228"/>
    <cellStyle name="?鹎%U龡&amp;H齲_x0001_C铣_x0014__x0007__x0001__x0001_ 2 2 3 4 5" xfId="229"/>
    <cellStyle name="常规 8 4 3" xfId="230"/>
    <cellStyle name="20% - 强调文字颜色 1 2 3 2 2" xfId="231"/>
    <cellStyle name="?鹎%U龡&amp;H齲_x0001_C铣_x0014__x0007__x0001__x0001_ 2 3 2 4 3 2" xfId="232"/>
    <cellStyle name="千位分隔 4 5 4" xfId="233"/>
    <cellStyle name="?鹎%U龡&amp;H齲_x0001_C铣_x0014__x0007__x0001__x0001_" xfId="234"/>
    <cellStyle name="?鹎%U龡&amp;H齲_x0001_C铣_x0014__x0007__x0001__x0001_ 2 2 10" xfId="235"/>
    <cellStyle name="?鹎%U龡&amp;H齲_x0001_C铣_x0014__x0007__x0001__x0001_ 2 4 2 3 2" xfId="236"/>
    <cellStyle name="?鹎%U龡&amp;H齲_x0001_C铣_x0014__x0007__x0001__x0001_ 2 2 2 10" xfId="237"/>
    <cellStyle name="千位分隔 4 3 3 2" xfId="238"/>
    <cellStyle name="40% - 强调文字颜色 6 3 2 4" xfId="239"/>
    <cellStyle name="?鹎%U龡&amp;H齲_x0001_C铣_x0014__x0007__x0001__x0001_ 2 2 3" xfId="240"/>
    <cellStyle name="20% - 强调文字颜色 1 2 3 3" xfId="241"/>
    <cellStyle name="常规 5 5 2 2" xfId="242"/>
    <cellStyle name="?鹎%U龡&amp;H齲_x0001_C铣_x0014__x0007__x0001__x0001_ 2 3 2 4 4" xfId="243"/>
    <cellStyle name="?鹎%U龡&amp;H齲_x0001_C铣_x0014__x0007__x0001__x0001_ 3 3 3_2015财政决算公开" xfId="244"/>
    <cellStyle name="?鹎%U龡&amp;H齲_x0001_C铣_x0014__x0007__x0001__x0001_ 2 2 2 2 4 3" xfId="245"/>
    <cellStyle name="40% - 强调文字颜色 2 5 2_2015财政决算公开" xfId="246"/>
    <cellStyle name="常规 7 2 2 3" xfId="247"/>
    <cellStyle name="?鹎%U龡&amp;H齲_x0001_C铣_x0014__x0007__x0001__x0001_ 2 2 10 2" xfId="248"/>
    <cellStyle name="?鹎%U龡&amp;H齲_x0001_C铣_x0014__x0007__x0001__x0001_ 3 2 2 3 5" xfId="249"/>
    <cellStyle name="?鹎%U龡&amp;H齲_x0001_C铣_x0014__x0007__x0001__x0001_ 3 2 5 5" xfId="250"/>
    <cellStyle name="?鹎%U龡&amp;H齲_x0001_C铣_x0014__x0007__x0001__x0001_ 2 4 2 3 2 2" xfId="251"/>
    <cellStyle name="?鹎%U龡&amp;H齲_x0001_C铣_x0014__x0007__x0001__x0001_ 2 2 2 2 4_2015财政决算公开" xfId="252"/>
    <cellStyle name="常规 2 4 2 3 2" xfId="253"/>
    <cellStyle name="?鹎%U龡&amp;H齲_x0001_C铣_x0014__x0007__x0001__x0001_ 2 2 11" xfId="254"/>
    <cellStyle name="?鹎%U龡&amp;H齲_x0001_C铣_x0014__x0007__x0001__x0001_ 3 2 2 5 2" xfId="255"/>
    <cellStyle name="常规 2 2 2 2 3_2015财政决算公开" xfId="256"/>
    <cellStyle name="20% - 强调文字颜色 2 6" xfId="257"/>
    <cellStyle name="强调文字颜色 2 2 3 5" xfId="258"/>
    <cellStyle name="?鹎%U龡&amp;H齲_x0001_C铣_x0014__x0007__x0001__x0001_ 3 2 7 2" xfId="259"/>
    <cellStyle name="20% - 强调文字颜色 2 2 2 2" xfId="260"/>
    <cellStyle name="?鹎%U龡&amp;H齲_x0001_C铣_x0014__x0007__x0001__x0001_ 2 4 2 3 3" xfId="261"/>
    <cellStyle name="?鹎%U龡&amp;H齲_x0001_C铣_x0014__x0007__x0001__x0001_ 4 5_2015财政决算公开" xfId="262"/>
    <cellStyle name="?鹎%U龡&amp;H齲_x0001_C铣_x0014__x0007__x0001__x0001_ 2 2 12" xfId="263"/>
    <cellStyle name="20% - 强调文字颜色 2 7" xfId="264"/>
    <cellStyle name="60% - 强调文字颜色 4 4 3 2" xfId="265"/>
    <cellStyle name="检查单元格 2 3 2 2" xfId="266"/>
    <cellStyle name="?鹎%U龡&amp;H齲_x0001_C铣_x0014__x0007__x0001__x0001_ 3 2 2 5 3" xfId="267"/>
    <cellStyle name="20% - 强调文字颜色 6 2 3_2015财政决算公开" xfId="268"/>
    <cellStyle name="?鹎%U龡&amp;H齲_x0001_C铣_x0014__x0007__x0001__x0001_ 3 2 7 3" xfId="269"/>
    <cellStyle name="货币 2 2 2 4 2 2" xfId="270"/>
    <cellStyle name="20% - 强调文字颜色 2 2 2 3" xfId="271"/>
    <cellStyle name="?鹎%U龡&amp;H齲_x0001_C铣_x0014__x0007__x0001__x0001_ 2 4 2 3 4" xfId="272"/>
    <cellStyle name="?鹎%U龡&amp;H齲_x0001_C铣_x0014__x0007__x0001__x0001_ 2 2 2 2 2" xfId="273"/>
    <cellStyle name="?鹎%U龡&amp;H齲_x0001_C铣_x0014__x0007__x0001__x0001_ 2 2 2 2 2 2" xfId="274"/>
    <cellStyle name="好 5 2 3" xfId="275"/>
    <cellStyle name="?鹎%U龡&amp;H齲_x0001_C铣_x0014__x0007__x0001__x0001_ 3 3 6" xfId="276"/>
    <cellStyle name="?鹎%U龡&amp;H齲_x0001_C铣_x0014__x0007__x0001__x0001_ 3 2 3 4" xfId="277"/>
    <cellStyle name="?鹎%U龡&amp;H齲_x0001_C铣_x0014__x0007__x0001__x0001_ 2 2 2 2 2 2 2" xfId="278"/>
    <cellStyle name="百分比 2 4 3" xfId="279"/>
    <cellStyle name="?鹎%U龡&amp;H齲_x0001_C铣_x0014__x0007__x0001__x0001_ 3 3 6 2" xfId="280"/>
    <cellStyle name="?鹎%U龡&amp;H齲_x0001_C铣_x0014__x0007__x0001__x0001_ 4 6 4" xfId="281"/>
    <cellStyle name="输入 5" xfId="282"/>
    <cellStyle name="?鹎%U龡&amp;H齲_x0001_C铣_x0014__x0007__x0001__x0001_ 3 2 3 4 2" xfId="283"/>
    <cellStyle name="?鹎%U龡&amp;H齲_x0001_C铣_x0014__x0007__x0001__x0001_ 3 3 4 2 2" xfId="284"/>
    <cellStyle name="60% - 强调文字颜色 3 2 2 2 3" xfId="285"/>
    <cellStyle name="?鹎%U龡&amp;H齲_x0001_C铣_x0014__x0007__x0001__x0001_ 3 3 2 4_2015财政决算公开" xfId="286"/>
    <cellStyle name="?鹎%U龡&amp;H齲_x0001_C铣_x0014__x0007__x0001__x0001_ 4 4 4 2" xfId="287"/>
    <cellStyle name="?鹎%U龡&amp;H齲_x0001_C铣_x0014__x0007__x0001__x0001_ 3 2 3 2 2 2" xfId="288"/>
    <cellStyle name="?鹎%U龡&amp;H齲_x0001_C铣_x0014__x0007__x0001__x0001_ 2 2 2 2 2 4" xfId="289"/>
    <cellStyle name="?鹎%U龡&amp;H齲_x0001_C铣_x0014__x0007__x0001__x0001_ 3 3 8" xfId="290"/>
    <cellStyle name="?鹎%U龡&amp;H齲_x0001_C铣_x0014__x0007__x0001__x0001_ 3 2 3 6" xfId="291"/>
    <cellStyle name="60% - 强调文字颜色 4 3 2 2 3" xfId="292"/>
    <cellStyle name="?鹎%U龡&amp;H齲_x0001_C铣_x0014__x0007__x0001__x0001_ 2 2 2 2 2 4 2" xfId="293"/>
    <cellStyle name="?鹎%U龡&amp;H齲_x0001_C铣_x0014__x0007__x0001__x0001_ 3 3 8 2" xfId="294"/>
    <cellStyle name="千位分隔 4 2 2 5" xfId="295"/>
    <cellStyle name="?鹎%U龡&amp;H齲_x0001_C铣_x0014__x0007__x0001__x0001_ 3 2 3 6 2" xfId="296"/>
    <cellStyle name="常规 4 2 9" xfId="297"/>
    <cellStyle name="?鹎%U龡&amp;H齲_x0001_C铣_x0014__x0007__x0001__x0001_ 2 2 2 2 2 5" xfId="298"/>
    <cellStyle name="?鹎%U龡&amp;H齲_x0001_C铣_x0014__x0007__x0001__x0001_ 3 3 9" xfId="299"/>
    <cellStyle name="?鹎%U龡&amp;H齲_x0001_C铣_x0014__x0007__x0001__x0001_ 3 2 3 7" xfId="300"/>
    <cellStyle name="货币 2 7 2" xfId="301"/>
    <cellStyle name="?鹎%U龡&amp;H齲_x0001_C铣_x0014__x0007__x0001__x0001_ 2 2 3 2 3" xfId="302"/>
    <cellStyle name="?鹎%U龡&amp;H齲_x0001_C铣_x0014__x0007__x0001__x0001_ 2 2 2 2 2_2015财政决算公开" xfId="303"/>
    <cellStyle name="?鹎%U龡&amp;H齲_x0001_C铣_x0014__x0007__x0001__x0001_ 2 2 2 2 3" xfId="304"/>
    <cellStyle name="?鹎%U龡&amp;H齲_x0001_C铣_x0014__x0007__x0001__x0001_ 3 2_2015财政决算公开" xfId="305"/>
    <cellStyle name="适中 4 2 3" xfId="306"/>
    <cellStyle name="?鹎%U龡&amp;H齲_x0001_C铣_x0014__x0007__x0001__x0001_ 2 2 2 2 3 2" xfId="307"/>
    <cellStyle name="?鹎%U龡&amp;H齲_x0001_C铣_x0014__x0007__x0001__x0001_ 3 4 6" xfId="308"/>
    <cellStyle name="?鹎%U龡&amp;H齲_x0001_C铣_x0014__x0007__x0001__x0001_ 3 2 2 2 4" xfId="309"/>
    <cellStyle name="?鹎%U龡&amp;H齲_x0001_C铣_x0014__x0007__x0001__x0001_ 3 2 4 4" xfId="310"/>
    <cellStyle name="?鹎%U龡&amp;H齲_x0001_C铣_x0014__x0007__x0001__x0001_ 2 2 2 2 3 2 2" xfId="311"/>
    <cellStyle name="?鹎%U龡&amp;H齲_x0001_C铣_x0014__x0007__x0001__x0001_ 3 2 2 2 4 2" xfId="312"/>
    <cellStyle name="常规 6 2 2 4" xfId="313"/>
    <cellStyle name="?鹎%U龡&amp;H齲_x0001_C铣_x0014__x0007__x0001__x0001_ 3 4 6 2" xfId="314"/>
    <cellStyle name="?鹎%U龡&amp;H齲_x0001_C铣_x0014__x0007__x0001__x0001_ 3 2 4 4 2" xfId="315"/>
    <cellStyle name="?鹎%U龡&amp;H齲_x0001_C铣_x0014__x0007__x0001__x0001_ 3 4 8" xfId="316"/>
    <cellStyle name="?鹎%U龡&amp;H齲_x0001_C铣_x0014__x0007__x0001__x0001_ 3 2 2 2 6" xfId="317"/>
    <cellStyle name="?鹎%U龡&amp;H齲_x0001_C铣_x0014__x0007__x0001__x0001_ 3 3 4 3 2" xfId="318"/>
    <cellStyle name="?鹎%U龡&amp;H齲_x0001_C铣_x0014__x0007__x0001__x0001_ 3 2 3 2 3 2" xfId="319"/>
    <cellStyle name="?鹎%U龡&amp;H齲_x0001_C铣_x0014__x0007__x0001__x0001_ 2 2 2 2 3 4" xfId="320"/>
    <cellStyle name="好_司法部2010年度中央部门决算（草案）报" xfId="321"/>
    <cellStyle name="?鹎%U龡&amp;H齲_x0001_C铣_x0014__x0007__x0001__x0001_ 2 2 2 2 4" xfId="322"/>
    <cellStyle name="常规 7 2 2" xfId="323"/>
    <cellStyle name="20% - 强调文字颜色 1 5_2015财政决算公开" xfId="324"/>
    <cellStyle name="强调文字颜色 3 4 2 3" xfId="325"/>
    <cellStyle name="?鹎%U龡&amp;H齲_x0001_C铣_x0014__x0007__x0001__x0001_ 2 2 2 2 4 2" xfId="326"/>
    <cellStyle name="常规 7 2 2 2" xfId="327"/>
    <cellStyle name="?鹎%U龡&amp;H齲_x0001_C铣_x0014__x0007__x0001__x0001_ 3 2 2 3 4" xfId="328"/>
    <cellStyle name="?鹎%U龡&amp;H齲_x0001_C铣_x0014__x0007__x0001__x0001_ 3 2 5 4" xfId="329"/>
    <cellStyle name="?鹎%U龡&amp;H齲_x0001_C铣_x0014__x0007__x0001__x0001_ 2 2 2 2 4 3 2" xfId="330"/>
    <cellStyle name="强调文字颜色 4 2 4 2 2" xfId="331"/>
    <cellStyle name="?鹎%U龡&amp;H齲_x0001_C铣_x0014__x0007__x0001__x0001_ 3 3 4 4 2" xfId="332"/>
    <cellStyle name="?鹎%U龡&amp;H齲_x0001_C铣_x0014__x0007__x0001__x0001_ 3 2 3 2 4 2" xfId="333"/>
    <cellStyle name="?鹎%U龡&amp;H齲_x0001_C铣_x0014__x0007__x0001__x0001_ 2 2 2 2 4 4" xfId="334"/>
    <cellStyle name="常规 7 2 2 4" xfId="335"/>
    <cellStyle name="?鹎%U龡&amp;H齲_x0001_C铣_x0014__x0007__x0001__x0001_ 2 2 2 2 4 4 2" xfId="336"/>
    <cellStyle name="?鹎%U龡&amp;H齲_x0001_C铣_x0014__x0007__x0001__x0001_ 2 2 2 2 4 5" xfId="337"/>
    <cellStyle name="输入 3 3 2" xfId="338"/>
    <cellStyle name="?鹎%U龡&amp;H齲_x0001_C铣_x0014__x0007__x0001__x0001_ 2 2 2 2 5" xfId="339"/>
    <cellStyle name="常规 7 2 3" xfId="340"/>
    <cellStyle name="?鹎%U龡&amp;H齲_x0001_C铣_x0014__x0007__x0001__x0001_ 2 2 2 2 5 2" xfId="341"/>
    <cellStyle name="常规 7 2 3 2" xfId="342"/>
    <cellStyle name="?鹎%U龡&amp;H齲_x0001_C铣_x0014__x0007__x0001__x0001_ 3 2 2 4 4" xfId="343"/>
    <cellStyle name="常规 5 2 3 2 2" xfId="344"/>
    <cellStyle name="20% - 强调文字颜色 1 8" xfId="345"/>
    <cellStyle name="60% - 强调文字颜色 4 4 2 3" xfId="346"/>
    <cellStyle name="?鹎%U龡&amp;H齲_x0001_C铣_x0014__x0007__x0001__x0001_ 3 2 6 4" xfId="347"/>
    <cellStyle name="?鹎%U龡&amp;H齲_x0001_C铣_x0014__x0007__x0001__x0001_ 2 4 2 2 5" xfId="348"/>
    <cellStyle name="?鹎%U龡&amp;H齲_x0001_C铣_x0014__x0007__x0001__x0001_ 2 2 2 2 6" xfId="349"/>
    <cellStyle name="常规 7 2 4" xfId="350"/>
    <cellStyle name="常规 2 2 2 2 5" xfId="351"/>
    <cellStyle name="?鹎%U龡&amp;H齲_x0001_C铣_x0014__x0007__x0001__x0001_ 2 3 4 3 2" xfId="352"/>
    <cellStyle name="?鹎%U龡&amp;H齲_x0001_C铣_x0014__x0007__x0001__x0001_ 2 2 2 2 6 2" xfId="353"/>
    <cellStyle name="20% - 强调文字颜色 2 8" xfId="354"/>
    <cellStyle name="检查单元格 2 3 2 3" xfId="355"/>
    <cellStyle name="?鹎%U龡&amp;H齲_x0001_C铣_x0014__x0007__x0001__x0001_ 3 2 2 5 4" xfId="356"/>
    <cellStyle name="常规 5 2 3 3 2" xfId="357"/>
    <cellStyle name="样式 1" xfId="358"/>
    <cellStyle name="?鹎%U龡&amp;H齲_x0001_C铣_x0014__x0007__x0001__x0001_ 3 2 7 4" xfId="359"/>
    <cellStyle name="?鹎%U龡&amp;H齲_x0001_C铣_x0014__x0007__x0001__x0001_ 2 2 2 2 7" xfId="360"/>
    <cellStyle name="常规 7 2 5" xfId="361"/>
    <cellStyle name="常规 13 4 2" xfId="362"/>
    <cellStyle name="常规 5 2 3 4" xfId="363"/>
    <cellStyle name="?鹎%U龡&amp;H齲_x0001_C铣_x0014__x0007__x0001__x0001_ 2 4 7 2" xfId="364"/>
    <cellStyle name="常规 12 3_2015财政决算公开" xfId="365"/>
    <cellStyle name="?鹎%U龡&amp;H齲_x0001_C铣_x0014__x0007__x0001__x0001_ 2 3 6_2015财政决算公开" xfId="366"/>
    <cellStyle name="?鹎%U龡&amp;H齲_x0001_C铣_x0014__x0007__x0001__x0001_ 2 2 2 2 7 2" xfId="367"/>
    <cellStyle name="20% - 强调文字颜色 3 8" xfId="368"/>
    <cellStyle name="注释 5 2 3" xfId="369"/>
    <cellStyle name="?鹎%U龡&amp;H齲_x0001_C铣_x0014__x0007__x0001__x0001_ 3 2 2 6 4" xfId="370"/>
    <cellStyle name="常规 2 2 2 2 6 2" xfId="371"/>
    <cellStyle name="20% - 强调文字颜色 2 2 3 4" xfId="372"/>
    <cellStyle name="?鹎%U龡&amp;H齲_x0001_C铣_x0014__x0007__x0001__x0001_ 2 4 2 4 5" xfId="373"/>
    <cellStyle name="警告文本 2 3" xfId="374"/>
    <cellStyle name="20% - 强调文字颜色 1 4 2 2 2" xfId="375"/>
    <cellStyle name="千位分隔 4 5 2 2" xfId="376"/>
    <cellStyle name="?鹎%U龡&amp;H齲_x0001_C铣_x0014__x0007__x0001__x0001_ 2 2 2 2 8" xfId="377"/>
    <cellStyle name="20% - 强调文字颜色 3 3 3 3" xfId="378"/>
    <cellStyle name="?鹎%U龡&amp;H齲_x0001_C铣_x0014__x0007__x0001__x0001_ 2 2 2 2_2015财政决算公开" xfId="379"/>
    <cellStyle name="?鹎%U龡&amp;H齲_x0001_C铣_x0014__x0007__x0001__x0001_ 2 2 2 6 4 2" xfId="380"/>
    <cellStyle name="常规 14" xfId="381"/>
    <cellStyle name="好 4 4" xfId="382"/>
    <cellStyle name="?鹎%U龡&amp;H齲_x0001_C铣_x0014__x0007__x0001__x0001_ 2 2 2 3" xfId="383"/>
    <cellStyle name="?鹎%U龡&amp;H齲_x0001_C铣_x0014__x0007__x0001__x0001_ 2 2 2 3 2" xfId="384"/>
    <cellStyle name="60% - 强调文字颜色 5 2 3" xfId="385"/>
    <cellStyle name="?鹎%U龡&amp;H齲_x0001_C铣_x0014__x0007__x0001__x0001_ 3 3 4_2015财政决算公开" xfId="386"/>
    <cellStyle name="链接单元格 2 2 2 2" xfId="387"/>
    <cellStyle name="?鹎%U龡&amp;H齲_x0001_C铣_x0014__x0007__x0001__x0001_ 3 2 3 2_2015财政决算公开" xfId="388"/>
    <cellStyle name="常规 2 5 4" xfId="389"/>
    <cellStyle name="货币 2 2 3 2 2" xfId="390"/>
    <cellStyle name="?鹎%U龡&amp;H齲_x0001_C铣_x0014__x0007__x0001__x0001_ 2 2 2 3 3" xfId="391"/>
    <cellStyle name="适中 5 2 3" xfId="392"/>
    <cellStyle name="?鹎%U龡&amp;H齲_x0001_C铣_x0014__x0007__x0001__x0001_ 2 2 2 3 3 2" xfId="393"/>
    <cellStyle name="强调文字颜色 4 2 4 2" xfId="394"/>
    <cellStyle name="?鹎%U龡&amp;H齲_x0001_C铣_x0014__x0007__x0001__x0001_ 3 3 4 4" xfId="395"/>
    <cellStyle name="?鹎%U龡&amp;H齲_x0001_C铣_x0014__x0007__x0001__x0001_ 3 2 3 2 4" xfId="396"/>
    <cellStyle name="?鹎%U龡&amp;H齲_x0001_C铣_x0014__x0007__x0001__x0001_ 2 2 2 3 4" xfId="397"/>
    <cellStyle name="常规 7 3 2" xfId="398"/>
    <cellStyle name="?鹎%U龡&amp;H齲_x0001_C铣_x0014__x0007__x0001__x0001_ 2 2 3_2015财政决算公开" xfId="399"/>
    <cellStyle name="?鹎%U龡&amp;H齲_x0001_C铣_x0014__x0007__x0001__x0001_ 2 2 2 3 4 2" xfId="400"/>
    <cellStyle name="常规 7 3 2 2" xfId="401"/>
    <cellStyle name="强调文字颜色 4 2 5 2" xfId="402"/>
    <cellStyle name="?鹎%U龡&amp;H齲_x0001_C铣_x0014__x0007__x0001__x0001_ 3 3 5 4" xfId="403"/>
    <cellStyle name="?鹎%U龡&amp;H齲_x0001_C铣_x0014__x0007__x0001__x0001_ 3 2 3 3 4" xfId="404"/>
    <cellStyle name="?鹎%U龡&amp;H齲_x0001_C铣_x0014__x0007__x0001__x0001_ 2 2 2 3 5" xfId="405"/>
    <cellStyle name="常规 7 3 3" xfId="406"/>
    <cellStyle name="千位分隔 3" xfId="407"/>
    <cellStyle name="?鹎%U龡&amp;H齲_x0001_C铣_x0014__x0007__x0001__x0001_ 2 3 2 3 2 2" xfId="408"/>
    <cellStyle name="标题 4 2" xfId="409"/>
    <cellStyle name="?鹎%U龡&amp;H齲_x0001_C铣_x0014__x0007__x0001__x0001_ 2 2 2 4" xfId="410"/>
    <cellStyle name="?鹎%U龡&amp;H齲_x0001_C铣_x0014__x0007__x0001__x0001_ 2 3 10" xfId="411"/>
    <cellStyle name="常规 2 6 3" xfId="412"/>
    <cellStyle name="?鹎%U龡&amp;H齲_x0001_C铣_x0014__x0007__x0001__x0001_ 2 2 3 3_2015财政决算公开" xfId="413"/>
    <cellStyle name="60% - 强调文字颜色 6 2_2015财政决算公开" xfId="414"/>
    <cellStyle name="?鹎%U龡&amp;H齲_x0001_C铣_x0014__x0007__x0001__x0001_ 2 2 2 4 2" xfId="415"/>
    <cellStyle name="?鹎%U龡&amp;H齲_x0001_C铣_x0014__x0007__x0001__x0001_ 2 2 2 8" xfId="416"/>
    <cellStyle name="60% - 强调文字颜色 5 3 2 2" xfId="417"/>
    <cellStyle name="?鹎%U龡&amp;H齲_x0001_C铣_x0014__x0007__x0001__x0001_ 2 2 2 4 2 2" xfId="418"/>
    <cellStyle name="?鹎%U龡&amp;H齲_x0001_C铣_x0014__x0007__x0001__x0001_ 2 2 2 4 3" xfId="419"/>
    <cellStyle name="60% - 强调文字颜色 5 3 3 2" xfId="420"/>
    <cellStyle name="检查单元格 3 2 2 2" xfId="421"/>
    <cellStyle name="?鹎%U龡&amp;H齲_x0001_C铣_x0014__x0007__x0001__x0001_ 2 2 3 8" xfId="422"/>
    <cellStyle name="?鹎%U龡&amp;H齲_x0001_C铣_x0014__x0007__x0001__x0001_ 2 2 2 4 3 2" xfId="423"/>
    <cellStyle name="强调文字颜色 4 3 4 2" xfId="424"/>
    <cellStyle name="?鹎%U龡&amp;H齲_x0001_C铣_x0014__x0007__x0001__x0001_ 3 4 4 4" xfId="425"/>
    <cellStyle name="40% - 强调文字颜色 5 3 2 3 2" xfId="426"/>
    <cellStyle name="?鹎%U龡&amp;H齲_x0001_C铣_x0014__x0007__x0001__x0001_ 3 2 2 2 2 4" xfId="427"/>
    <cellStyle name="?鹎%U龡&amp;H齲_x0001_C铣_x0014__x0007__x0001__x0001_ 2 2 2 4 4" xfId="428"/>
    <cellStyle name="常规 4 2 3 2 2" xfId="429"/>
    <cellStyle name="常规 7 4 2" xfId="430"/>
    <cellStyle name="?鹎%U龡&amp;H齲_x0001_C铣_x0014__x0007__x0001__x0001_ 2 2 2 4 4 2" xfId="431"/>
    <cellStyle name="?鹎%U龡&amp;H齲_x0001_C铣_x0014__x0007__x0001__x0001_ 3 4 5 4" xfId="432"/>
    <cellStyle name="?鹎%U龡&amp;H齲_x0001_C铣_x0014__x0007__x0001__x0001_ 3 2 2 2 3 4" xfId="433"/>
    <cellStyle name="?鹎%U龡&amp;H齲_x0001_C铣_x0014__x0007__x0001__x0001_ 2 2 2 4 5" xfId="434"/>
    <cellStyle name="常规 7 4 3" xfId="435"/>
    <cellStyle name="20% - 强调文字颜色 1 2 2 2 2" xfId="436"/>
    <cellStyle name="20% - 强调文字颜色 5 3 3_2015财政决算公开" xfId="437"/>
    <cellStyle name="?鹎%U龡&amp;H齲_x0001_C铣_x0014__x0007__x0001__x0001_ 2 3 2 3 3 2" xfId="438"/>
    <cellStyle name="标题 5 2" xfId="439"/>
    <cellStyle name="60% - 强调文字颜色 5 3 5" xfId="440"/>
    <cellStyle name="检查单元格 3 2 4" xfId="441"/>
    <cellStyle name="解释性文本 2 3 2" xfId="442"/>
    <cellStyle name="?鹎%U龡&amp;H齲_x0001_C铣_x0014__x0007__x0001__x0001_ 2 2 7 2 2" xfId="443"/>
    <cellStyle name="?鹎%U龡&amp;H齲_x0001_C铣_x0014__x0007__x0001__x0001_ 2 2 2 4_2015财政决算公开" xfId="444"/>
    <cellStyle name="?鹎%U龡&amp;H齲_x0001_C铣_x0014__x0007__x0001__x0001_ 2 3 3 2 2" xfId="445"/>
    <cellStyle name="40% - 强调文字颜色 1 2 3 3 2" xfId="446"/>
    <cellStyle name="?鹎%U龡&amp;H齲_x0001_C铣_x0014__x0007__x0001__x0001_ 2 2 2 5" xfId="447"/>
    <cellStyle name="?鹎%U龡&amp;H齲_x0001_C铣_x0014__x0007__x0001__x0001_ 2 3 2 8" xfId="448"/>
    <cellStyle name="60% - 强调文字颜色 5 4 2 2" xfId="449"/>
    <cellStyle name="强调文字颜色 4 2 2 2 3" xfId="450"/>
    <cellStyle name="?鹎%U龡&amp;H齲_x0001_C铣_x0014__x0007__x0001__x0001_ 3 3 2 4 3" xfId="451"/>
    <cellStyle name="解释性文本 7" xfId="452"/>
    <cellStyle name="?鹎%U龡&amp;H齲_x0001_C铣_x0014__x0007__x0001__x0001_ 2 2 2 5 2 2" xfId="453"/>
    <cellStyle name="差 4" xfId="454"/>
    <cellStyle name="?鹎%U龡&amp;H齲_x0001_C铣_x0014__x0007__x0001__x0001_ 2 2 2 5 3" xfId="455"/>
    <cellStyle name="20% - 强调文字颜色 3 2 2 3" xfId="456"/>
    <cellStyle name="?鹎%U龡&amp;H齲_x0001_C铣_x0014__x0007__x0001__x0001_ 2 2 2 5 3 2" xfId="457"/>
    <cellStyle name="?鹎%U龡&amp;H齲_x0001_C铣_x0014__x0007__x0001__x0001_ 2 2 2 5 4" xfId="458"/>
    <cellStyle name="常规 4 2 3 3 2" xfId="459"/>
    <cellStyle name="?鹎%U龡&amp;H齲_x0001_C铣_x0014__x0007__x0001__x0001_ 2 2 2 5_2015财政决算公开" xfId="460"/>
    <cellStyle name="60% - 强调文字颜色 5 2 3 5" xfId="461"/>
    <cellStyle name="?鹎%U龡&amp;H齲_x0001_C铣_x0014__x0007__x0001__x0001_ 2 2 2 6" xfId="462"/>
    <cellStyle name="?鹎%U龡&amp;H齲_x0001_C铣_x0014__x0007__x0001__x0001_ 2 2 2 6 2" xfId="463"/>
    <cellStyle name="?鹎%U龡&amp;H齲_x0001_C铣_x0014__x0007__x0001__x0001_ 2 4 2 8" xfId="464"/>
    <cellStyle name="60% - 强调文字颜色 5 5 2 2" xfId="465"/>
    <cellStyle name="?鹎%U龡&amp;H齲_x0001_C铣_x0014__x0007__x0001__x0001_ 5 3" xfId="466"/>
    <cellStyle name="强调文字颜色 4 2 3 2 3" xfId="467"/>
    <cellStyle name="?鹎%U龡&amp;H齲_x0001_C铣_x0014__x0007__x0001__x0001_ 2 2 2 6 2 2" xfId="468"/>
    <cellStyle name="40% - 强调文字颜色 5 3" xfId="469"/>
    <cellStyle name="好 2 4" xfId="470"/>
    <cellStyle name="?鹎%U龡&amp;H齲_x0001_C铣_x0014__x0007__x0001__x0001_ 2 2 2 6 3" xfId="471"/>
    <cellStyle name="20% - 强调文字颜色 3 3 2 3" xfId="472"/>
    <cellStyle name="常规 2 3 6 5" xfId="473"/>
    <cellStyle name="?鹎%U龡&amp;H齲_x0001_C铣_x0014__x0007__x0001__x0001_ 2 2 2 6 3 2" xfId="474"/>
    <cellStyle name="40% - 强调文字颜色 6 3" xfId="475"/>
    <cellStyle name="好 3 4" xfId="476"/>
    <cellStyle name="40% - 强调文字颜色 6 2 4 2 2" xfId="477"/>
    <cellStyle name="?鹎%U龡&amp;H齲_x0001_C铣_x0014__x0007__x0001__x0001_ 2 2 2 6 4" xfId="478"/>
    <cellStyle name="常规 4 2 3 4 2" xfId="479"/>
    <cellStyle name="?鹎%U龡&amp;H齲_x0001_C铣_x0014__x0007__x0001__x0001_ 2 2 7 4 2" xfId="480"/>
    <cellStyle name="?鹎%U龡&amp;H齲_x0001_C铣_x0014__x0007__x0001__x0001_ 2 2 2 6 5" xfId="481"/>
    <cellStyle name="?鹎%U龡&amp;H齲_x0001_C铣_x0014__x0007__x0001__x0001_ 3 2 2 3 2 2" xfId="482"/>
    <cellStyle name="?鹎%U龡&amp;H齲_x0001_C铣_x0014__x0007__x0001__x0001_ 2 2 2 6_2015财政决算公开" xfId="483"/>
    <cellStyle name="?鹎%U龡&amp;H齲_x0001_C铣_x0014__x0007__x0001__x0001_ 3 2 5 2 2" xfId="484"/>
    <cellStyle name="?鹎%U龡&amp;H齲_x0001_C铣_x0014__x0007__x0001__x0001_ 2 2 2 7" xfId="485"/>
    <cellStyle name="?鹎%U龡&amp;H齲_x0001_C铣_x0014__x0007__x0001__x0001_ 2 2 2 7 2" xfId="486"/>
    <cellStyle name="20% - 强调文字颜色 5 3_2015财政决算公开" xfId="487"/>
    <cellStyle name="常规 3 4" xfId="488"/>
    <cellStyle name="Percent_laroux" xfId="489"/>
    <cellStyle name="?鹎%U龡&amp;H齲_x0001_C铣_x0014__x0007__x0001__x0001_ 2 2 2 8 2" xfId="490"/>
    <cellStyle name="60% - 强调文字颜色 5 3 2 2 2" xfId="491"/>
    <cellStyle name="?鹎%U龡&amp;H齲_x0001_C铣_x0014__x0007__x0001__x0001_ 2 2 2 9" xfId="492"/>
    <cellStyle name="60% - 强调文字颜色 5 3 2 3" xfId="493"/>
    <cellStyle name="?鹎%U龡&amp;H齲_x0001_C铣_x0014__x0007__x0001__x0001_ 2 2 2 9 2" xfId="494"/>
    <cellStyle name="60% - 强调文字颜色 5 3 2 3 2" xfId="495"/>
    <cellStyle name="40% - 强调文字颜色 2 2 2_2015财政决算公开" xfId="496"/>
    <cellStyle name="20% - 强调文字颜色 1 2 3 4" xfId="497"/>
    <cellStyle name="20% - 强调文字颜色 1 3 2 2 2" xfId="498"/>
    <cellStyle name="?鹎%U龡&amp;H齲_x0001_C铣_x0014__x0007__x0001__x0001_ 2 3 2 4 5" xfId="499"/>
    <cellStyle name="?鹎%U龡&amp;H齲_x0001_C铣_x0014__x0007__x0001__x0001_ 2 2 2_2015财政决算公开" xfId="500"/>
    <cellStyle name="20% - 强调文字颜色 1 2 3 2_2015财政决算公开" xfId="501"/>
    <cellStyle name="?鹎%U龡&amp;H齲_x0001_C铣_x0014__x0007__x0001__x0001_ 2 2 4" xfId="502"/>
    <cellStyle name="?鹎%U龡&amp;H齲_x0001_C铣_x0014__x0007__x0001__x0001_ 2 2 3 2" xfId="503"/>
    <cellStyle name="20% - 强调文字颜色 1 2 3 3 2" xfId="504"/>
    <cellStyle name="?鹎%U龡&amp;H齲_x0001_C铣_x0014__x0007__x0001__x0001_ 2 3 2 4 4 2" xfId="505"/>
    <cellStyle name="货币 2 7 2 2" xfId="506"/>
    <cellStyle name="?鹎%U龡&amp;H齲_x0001_C铣_x0014__x0007__x0001__x0001_ 2 2 3 2 3 2" xfId="507"/>
    <cellStyle name="千位分隔 2 8" xfId="508"/>
    <cellStyle name="?鹎%U龡&amp;H齲_x0001_C铣_x0014__x0007__x0001__x0001_ 4 3_2015财政决算公开" xfId="509"/>
    <cellStyle name="货币 2 7 3" xfId="510"/>
    <cellStyle name="?鹎%U龡&amp;H齲_x0001_C铣_x0014__x0007__x0001__x0001_ 2 2 3 2 4" xfId="511"/>
    <cellStyle name="常规 8 2 2" xfId="512"/>
    <cellStyle name="货币 2 7 3 2" xfId="513"/>
    <cellStyle name="?鹎%U龡&amp;H齲_x0001_C铣_x0014__x0007__x0001__x0001_ 2 2 3 2 4 2" xfId="514"/>
    <cellStyle name="常规 8 2 2 2" xfId="515"/>
    <cellStyle name="货币 2 7 4" xfId="516"/>
    <cellStyle name="?鹎%U龡&amp;H齲_x0001_C铣_x0014__x0007__x0001__x0001_ 2 2 3 2 5" xfId="517"/>
    <cellStyle name="常规 8 2 3" xfId="518"/>
    <cellStyle name="解释性文本 4 3" xfId="519"/>
    <cellStyle name="?鹎%U龡&amp;H齲_x0001_C铣_x0014__x0007__x0001__x0001_ 2 2 9 2" xfId="520"/>
    <cellStyle name="?鹎%U龡&amp;H齲_x0001_C铣_x0014__x0007__x0001__x0001_ 2 2 3 2_2015财政决算公开" xfId="521"/>
    <cellStyle name="20% - 强调文字颜色 1 2 4 2" xfId="522"/>
    <cellStyle name="?鹎%U龡&amp;H齲_x0001_C铣_x0014__x0007__x0001__x0001_ 2 3 2" xfId="523"/>
    <cellStyle name="?鹎%U龡&amp;H齲_x0001_C铣_x0014__x0007__x0001__x0001_ 2 2 3 3" xfId="524"/>
    <cellStyle name="?鹎%U龡&amp;H齲_x0001_C铣_x0014__x0007__x0001__x0001_ 2 2 3 3 2" xfId="525"/>
    <cellStyle name="千位分隔 3 6 2" xfId="526"/>
    <cellStyle name="20% - 强调文字颜色 1 2 5" xfId="527"/>
    <cellStyle name="?鹎%U龡&amp;H齲_x0001_C铣_x0014__x0007__x0001__x0001_ 2 2 3 3 2 2" xfId="528"/>
    <cellStyle name="?鹎%U龡&amp;H齲_x0001_C铣_x0014__x0007__x0001__x0001_ 2 4" xfId="529"/>
    <cellStyle name="货币 2 8 2" xfId="530"/>
    <cellStyle name="?鹎%U龡&amp;H齲_x0001_C铣_x0014__x0007__x0001__x0001_ 2 2 3 3 3" xfId="531"/>
    <cellStyle name="千位分隔 3 7 2" xfId="532"/>
    <cellStyle name="20% - 强调文字颜色 1 3 5" xfId="533"/>
    <cellStyle name="?鹎%U龡&amp;H齲_x0001_C铣_x0014__x0007__x0001__x0001_ 2 2 3 3 3 2" xfId="534"/>
    <cellStyle name="计算 2 4" xfId="535"/>
    <cellStyle name="常规 3 5 5" xfId="536"/>
    <cellStyle name="20% - 强调文字颜色 6 2" xfId="537"/>
    <cellStyle name="?鹎%U龡&amp;H齲_x0001_C铣_x0014__x0007__x0001__x0001_ 3 2 2 2 3_2015财政决算公开" xfId="538"/>
    <cellStyle name="60% - 强调文字颜色 6 2 4" xfId="539"/>
    <cellStyle name="60% - 强调文字颜色 2 5 3 2" xfId="540"/>
    <cellStyle name="?鹎%U龡&amp;H齲_x0001_C铣_x0014__x0007__x0001__x0001_ 3 4 5_2015财政决算公开" xfId="541"/>
    <cellStyle name="?鹎%U龡&amp;H齲_x0001_C铣_x0014__x0007__x0001__x0001_ 2 2 3 3 4" xfId="542"/>
    <cellStyle name="常规 8 3 2" xfId="543"/>
    <cellStyle name="60% - 强调文字颜色 1 3 2 2 2 2" xfId="544"/>
    <cellStyle name="20% - 强调文字颜色 6 3 2 2" xfId="545"/>
    <cellStyle name="?鹎%U龡&amp;H齲_x0001_C铣_x0014__x0007__x0001__x0001_ 2 2 3 4" xfId="546"/>
    <cellStyle name="?鹎%U龡&amp;H齲_x0001_C铣_x0014__x0007__x0001__x0001_ 3 2 2 8" xfId="547"/>
    <cellStyle name="60% - 强调文字颜色 6 3 2 2" xfId="548"/>
    <cellStyle name="千位分隔 4 6 2" xfId="549"/>
    <cellStyle name="20% - 强调文字颜色 2 2 5" xfId="550"/>
    <cellStyle name="20% - 强调文字颜色 6 3 2 2 2 2" xfId="551"/>
    <cellStyle name="百分比 2 2 2 4" xfId="552"/>
    <cellStyle name="?鹎%U龡&amp;H齲_x0001_C铣_x0014__x0007__x0001__x0001_ 2 2 3 4 2 2" xfId="553"/>
    <cellStyle name="千位分隔 4 7" xfId="554"/>
    <cellStyle name="20% - 强调文字颜色 6 3 2 2 3" xfId="555"/>
    <cellStyle name="货币 2 9 2" xfId="556"/>
    <cellStyle name="?鹎%U龡&amp;H齲_x0001_C铣_x0014__x0007__x0001__x0001_ 2 2 3 4 3" xfId="557"/>
    <cellStyle name="小数 2 2 2 2" xfId="558"/>
    <cellStyle name="60% - 强调文字颜色 6 3 3 2" xfId="559"/>
    <cellStyle name="检查单元格 4 2 2 2" xfId="560"/>
    <cellStyle name="?鹎%U龡&amp;H齲_x0001_C铣_x0014__x0007__x0001__x0001_ 3 2 3 8" xfId="561"/>
    <cellStyle name="常规 43" xfId="562"/>
    <cellStyle name="常规 38" xfId="563"/>
    <cellStyle name="千位分隔 4 7 2" xfId="564"/>
    <cellStyle name="20% - 强调文字颜色 2 3 5" xfId="565"/>
    <cellStyle name="?鹎%U龡&amp;H齲_x0001_C铣_x0014__x0007__x0001__x0001_ 2 2 3 4 3 2" xfId="566"/>
    <cellStyle name="?鹎%U龡&amp;H齲_x0001_C铣_x0014__x0007__x0001__x0001_ 2 2 3 4 4" xfId="567"/>
    <cellStyle name="常规 4 2 4 2 2" xfId="568"/>
    <cellStyle name="常规 8 4 2" xfId="569"/>
    <cellStyle name="?鹎%U龡&amp;H齲_x0001_C铣_x0014__x0007__x0001__x0001_ 3 2 2 2 8" xfId="570"/>
    <cellStyle name="?鹎%U龡&amp;H齲_x0001_C铣_x0014__x0007__x0001__x0001_ 2 2 3 4 4 2" xfId="571"/>
    <cellStyle name="20% - 强调文字颜色 6 6_2015财政决算公开" xfId="572"/>
    <cellStyle name="20% - 强调文字颜色 6 3 2 3" xfId="573"/>
    <cellStyle name="40% - 强调文字颜色 5 2 3_2015财政决算公开" xfId="574"/>
    <cellStyle name="?鹎%U龡&amp;H齲_x0001_C铣_x0014__x0007__x0001__x0001_ 2 2 3 5" xfId="575"/>
    <cellStyle name="20% - 强调文字颜色 6 3 2 3 2" xfId="576"/>
    <cellStyle name="?鹎%U龡&amp;H齲_x0001_C铣_x0014__x0007__x0001__x0001_ 4 2 2 6" xfId="577"/>
    <cellStyle name="?鹎%U龡&amp;H齲_x0001_C铣_x0014__x0007__x0001__x0001_ 2 2 3 5 2" xfId="578"/>
    <cellStyle name="20% - 强调文字颜色 6 3 2 4" xfId="579"/>
    <cellStyle name="?鹎%U龡&amp;H齲_x0001_C铣_x0014__x0007__x0001__x0001_ 2 2 3 6" xfId="580"/>
    <cellStyle name="?鹎%U龡&amp;H齲_x0001_C铣_x0014__x0007__x0001__x0001_ 3 4 4 2" xfId="581"/>
    <cellStyle name="差 3 2 3 2" xfId="582"/>
    <cellStyle name="?鹎%U龡&amp;H齲_x0001_C铣_x0014__x0007__x0001__x0001_ 3 2 2 2 2 2" xfId="583"/>
    <cellStyle name="差 5 2 3" xfId="584"/>
    <cellStyle name="?鹎%U龡&amp;H齲_x0001_C铣_x0014__x0007__x0001__x0001_ 3 2 4 2 2" xfId="585"/>
    <cellStyle name="?鹎%U龡&amp;H齲_x0001_C铣_x0014__x0007__x0001__x0001_ 2 2 3 7" xfId="586"/>
    <cellStyle name="?鹎%U龡&amp;H齲_x0001_C铣_x0014__x0007__x0001__x0001_ 3 4 4 3" xfId="587"/>
    <cellStyle name="?鹎%U龡&amp;H齲_x0001_C铣_x0014__x0007__x0001__x0001_ 3 2 2 2 2 3" xfId="588"/>
    <cellStyle name="?鹎%U龡&amp;H齲_x0001_C铣_x0014__x0007__x0001__x0001_ 2 2 3 7 2" xfId="589"/>
    <cellStyle name="?鹎%U龡&amp;H齲_x0001_C铣_x0014__x0007__x0001__x0001_ 3 4 4 3 2" xfId="590"/>
    <cellStyle name="千位[0]_，" xfId="591"/>
    <cellStyle name="?鹎%U龡&amp;H齲_x0001_C铣_x0014__x0007__x0001__x0001_ 3 2 2 2 2 3 2" xfId="592"/>
    <cellStyle name="?鹎%U龡&amp;H齲_x0001_C铣_x0014__x0007__x0001__x0001_ 2 2 4 2" xfId="593"/>
    <cellStyle name="?鹎%U龡&amp;H齲_x0001_C铣_x0014__x0007__x0001__x0001_ 2 2 4 3" xfId="594"/>
    <cellStyle name="20% - 强调文字颜色 3 2 4 2 2" xfId="595"/>
    <cellStyle name="?鹎%U龡&amp;H齲_x0001_C铣_x0014__x0007__x0001__x0001_ 2 2 4 3 2" xfId="596"/>
    <cellStyle name="?鹎%U龡&amp;H齲_x0001_C铣_x0014__x0007__x0001__x0001_ 2 4 2 2_2015财政决算公开" xfId="597"/>
    <cellStyle name="no dec 2" xfId="598"/>
    <cellStyle name="20% - 强调文字颜色 6 3 3 2" xfId="599"/>
    <cellStyle name="?鹎%U龡&amp;H齲_x0001_C铣_x0014__x0007__x0001__x0001_ 2 2 4 4" xfId="600"/>
    <cellStyle name="20% - 强调文字颜色 6 3 3 2 2" xfId="601"/>
    <cellStyle name="?鹎%U龡&amp;H齲_x0001_C铣_x0014__x0007__x0001__x0001_ 2 2 4 4 2" xfId="602"/>
    <cellStyle name="20% - 强调文字颜色 6 3 3 3" xfId="603"/>
    <cellStyle name="20% - 强调文字颜色 5 2 2 2 2 2" xfId="604"/>
    <cellStyle name="?鹎%U龡&amp;H齲_x0001_C铣_x0014__x0007__x0001__x0001_ 2 2 4 5" xfId="605"/>
    <cellStyle name="20% - 强调文字颜色 2 2 4 2 2" xfId="606"/>
    <cellStyle name="?鹎%U龡&amp;H齲_x0001_C铣_x0014__x0007__x0001__x0001_ 3 4 6 5" xfId="607"/>
    <cellStyle name="?鹎%U龡&amp;H齲_x0001_C铣_x0014__x0007__x0001__x0001_ 3 2 2 2 4 5" xfId="608"/>
    <cellStyle name="20% - 强调文字颜色 4 6 2" xfId="609"/>
    <cellStyle name="数字 2 4" xfId="610"/>
    <cellStyle name="?鹎%U龡&amp;H齲_x0001_C铣_x0014__x0007__x0001__x0001_ 2 2 4_2015财政决算公开" xfId="611"/>
    <cellStyle name="常规 11 2" xfId="612"/>
    <cellStyle name="?鹎%U龡&amp;H齲_x0001_C铣_x0014__x0007__x0001__x0001_ 2 2 5" xfId="613"/>
    <cellStyle name="常规 11 2 2" xfId="614"/>
    <cellStyle name="烹拳 [0]_laroux" xfId="615"/>
    <cellStyle name="?鹎%U龡&amp;H齲_x0001_C铣_x0014__x0007__x0001__x0001_ 2 2 5 2" xfId="616"/>
    <cellStyle name="常规 11 2 2 2" xfId="617"/>
    <cellStyle name="?鹎%U龡&amp;H齲_x0001_C铣_x0014__x0007__x0001__x0001_ 2 2 5 2 2" xfId="618"/>
    <cellStyle name="60% - 强调文字颜色 3 3 5" xfId="619"/>
    <cellStyle name="60% - 强调文字颜色 2 2 4 3" xfId="620"/>
    <cellStyle name="常规 11 2 3" xfId="621"/>
    <cellStyle name="?鹎%U龡&amp;H齲_x0001_C铣_x0014__x0007__x0001__x0001_ 2 2 5 3" xfId="622"/>
    <cellStyle name="常规 11 2 3 2" xfId="623"/>
    <cellStyle name="?鹎%U龡&amp;H齲_x0001_C铣_x0014__x0007__x0001__x0001_ 2 2 5 3 2" xfId="624"/>
    <cellStyle name="20% - 强调文字颜色 6 3 4 2" xfId="625"/>
    <cellStyle name="20% - 强调文字颜色 4 5 2 2 2" xfId="626"/>
    <cellStyle name="?鹎%U龡&amp;H齲_x0001_C铣_x0014__x0007__x0001__x0001_ 2 2 5 4" xfId="627"/>
    <cellStyle name="常规 11 2 4" xfId="628"/>
    <cellStyle name="强调文字颜色 1 3 3 2 2" xfId="629"/>
    <cellStyle name="?鹎%U龡&amp;H齲_x0001_C铣_x0014__x0007__x0001__x0001_ 2 2 5 4 2" xfId="630"/>
    <cellStyle name="60% - 强调文字颜色 2 3 2 2 3" xfId="631"/>
    <cellStyle name="?鹎%U龡&amp;H齲_x0001_C铣_x0014__x0007__x0001__x0001_ 2 4 4 2 2" xfId="632"/>
    <cellStyle name="注释 2 2 3" xfId="633"/>
    <cellStyle name="40% - 强调文字颜色 5 6 3" xfId="634"/>
    <cellStyle name="?鹎%U龡&amp;H齲_x0001_C铣_x0014__x0007__x0001__x0001_ 2 2 5 5" xfId="635"/>
    <cellStyle name="常规 11 2 5" xfId="636"/>
    <cellStyle name="千位分隔 3 2 3 2 2" xfId="637"/>
    <cellStyle name="?鹎%U龡&amp;H齲_x0001_C铣_x0014__x0007__x0001__x0001_ 2 4 5 4" xfId="638"/>
    <cellStyle name="常规 13 2 4" xfId="639"/>
    <cellStyle name="?鹎%U龡&amp;H齲_x0001_C铣_x0014__x0007__x0001__x0001_ 2 2 5_2015财政决算公开" xfId="640"/>
    <cellStyle name="常规 11 3" xfId="641"/>
    <cellStyle name="?鹎%U龡&amp;H齲_x0001_C铣_x0014__x0007__x0001__x0001_ 3 2 2 2 7 2" xfId="642"/>
    <cellStyle name="?鹎%U龡&amp;H齲_x0001_C铣_x0014__x0007__x0001__x0001_ 3 4 9 2" xfId="643"/>
    <cellStyle name="?鹎%U龡&amp;H齲_x0001_C铣_x0014__x0007__x0001__x0001_ 2 2 6" xfId="644"/>
    <cellStyle name="?鹎%U龡&amp;H齲_x0001_C铣_x0014__x0007__x0001__x0001_ 2 2 6 2" xfId="645"/>
    <cellStyle name="40% - 强调文字颜色 2 3 2 2 3" xfId="646"/>
    <cellStyle name="常规 11 3 2" xfId="647"/>
    <cellStyle name="?鹎%U龡&amp;H齲_x0001_C铣_x0014__x0007__x0001__x0001_ 2 3 2 2 3" xfId="648"/>
    <cellStyle name="检查单元格 2 2 4" xfId="649"/>
    <cellStyle name="60% - 强调文字颜色 4 3 5" xfId="650"/>
    <cellStyle name="?鹎%U龡&amp;H齲_x0001_C铣_x0014__x0007__x0001__x0001_ 2 2 6 2 2" xfId="651"/>
    <cellStyle name="注释 4 3" xfId="652"/>
    <cellStyle name="常规 11 3 2 2" xfId="653"/>
    <cellStyle name="常规 18" xfId="654"/>
    <cellStyle name="常规 23" xfId="655"/>
    <cellStyle name="?鹎%U龡&amp;H齲_x0001_C铣_x0014__x0007__x0001__x0001_ 2 3 2 2 3 2" xfId="656"/>
    <cellStyle name="?鹎%U龡&amp;H齲_x0001_C铣_x0014__x0007__x0001__x0001_ 2 2 6 3" xfId="657"/>
    <cellStyle name="常规 11 3 3" xfId="658"/>
    <cellStyle name="?鹎%U龡&amp;H齲_x0001_C铣_x0014__x0007__x0001__x0001_ 2 3 2 2 4" xfId="659"/>
    <cellStyle name="检查单元格 2 3 4" xfId="660"/>
    <cellStyle name="?鹎%U龡&amp;H齲_x0001_C铣_x0014__x0007__x0001__x0001_ 2 2 6 3 2" xfId="661"/>
    <cellStyle name="注释 5 3" xfId="662"/>
    <cellStyle name="常规 68" xfId="663"/>
    <cellStyle name="常规 73" xfId="664"/>
    <cellStyle name="?鹎%U龡&amp;H齲_x0001_C铣_x0014__x0007__x0001__x0001_ 2 3 2 2 4 2" xfId="665"/>
    <cellStyle name="?鹎%U龡&amp;H齲_x0001_C铣_x0014__x0007__x0001__x0001_ 2 2 6 4" xfId="666"/>
    <cellStyle name="表标题 2 2 2" xfId="667"/>
    <cellStyle name="常规 11 3 4" xfId="668"/>
    <cellStyle name="?鹎%U龡&amp;H齲_x0001_C铣_x0014__x0007__x0001__x0001_ 2 3 2 2 5" xfId="669"/>
    <cellStyle name="?鹎%U龡&amp;H齲_x0001_C铣_x0014__x0007__x0001__x0001_ 2 2 6_2015财政决算公开" xfId="670"/>
    <cellStyle name="40% - 强调文字颜色 1 3 2 3 2" xfId="671"/>
    <cellStyle name="链接单元格 3 2 2" xfId="672"/>
    <cellStyle name="?鹎%U龡&amp;H齲_x0001_C铣_x0014__x0007__x0001__x0001_ 2 2 7" xfId="673"/>
    <cellStyle name="货币 2 3 3 2" xfId="674"/>
    <cellStyle name="常规 11 4" xfId="675"/>
    <cellStyle name="货币 2 3 3 2 2" xfId="676"/>
    <cellStyle name="常规 11 4 2" xfId="677"/>
    <cellStyle name="链接单元格 3 2 2 2" xfId="678"/>
    <cellStyle name="?鹎%U龡&amp;H齲_x0001_C铣_x0014__x0007__x0001__x0001_ 2 2 7 2" xfId="679"/>
    <cellStyle name="解释性文本 2 3" xfId="680"/>
    <cellStyle name="20% - 强调文字颜色 1 2 2 2" xfId="681"/>
    <cellStyle name="标题 5" xfId="682"/>
    <cellStyle name="?鹎%U龡&amp;H齲_x0001_C铣_x0014__x0007__x0001__x0001_ 2 3 2 3 3" xfId="683"/>
    <cellStyle name="?鹎%U龡&amp;H齲_x0001_C铣_x0014__x0007__x0001__x0001_ 2 2 7 3" xfId="684"/>
    <cellStyle name="解释性文本 2 4" xfId="685"/>
    <cellStyle name="20% - 强调文字颜色 1 2 2 3" xfId="686"/>
    <cellStyle name="标题 6" xfId="687"/>
    <cellStyle name="?鹎%U龡&amp;H齲_x0001_C铣_x0014__x0007__x0001__x0001_ 2 3 2 3 4" xfId="688"/>
    <cellStyle name="?鹎%U龡&amp;H齲_x0001_C铣_x0014__x0007__x0001__x0001_ 2 2 7 3 2" xfId="689"/>
    <cellStyle name="?鹎%U龡&amp;H齲_x0001_C铣_x0014__x0007__x0001__x0001_ 2 4 10" xfId="690"/>
    <cellStyle name="常规 2 2 2 2_2015财政决算公开" xfId="691"/>
    <cellStyle name="?鹎%U龡&amp;H齲_x0001_C铣_x0014__x0007__x0001__x0001_ 2 2 7 4" xfId="692"/>
    <cellStyle name="表标题 2 3 2" xfId="693"/>
    <cellStyle name="?鹎%U龡&amp;H齲_x0001_C铣_x0014__x0007__x0001__x0001_ 2 4 4 4 2" xfId="694"/>
    <cellStyle name="常规 2 3 2 3 5" xfId="695"/>
    <cellStyle name="注释 2 4 3" xfId="696"/>
    <cellStyle name="20% - 强调文字颜色 3 5_2015财政决算公开" xfId="697"/>
    <cellStyle name="?鹎%U龡&amp;H齲_x0001_C铣_x0014__x0007__x0001__x0001_ 2 2 7 5" xfId="698"/>
    <cellStyle name="20% - 强调文字颜色 6 3 2" xfId="699"/>
    <cellStyle name="常规 14 7" xfId="700"/>
    <cellStyle name="?鹎%U龡&amp;H齲_x0001_C铣_x0014__x0007__x0001__x0001_ 2 2 7_2015财政决算公开" xfId="701"/>
    <cellStyle name="解释性文本 3 2 2 2" xfId="702"/>
    <cellStyle name="60% - 强调文字颜色 6 2 5 2" xfId="703"/>
    <cellStyle name="?鹎%U龡&amp;H齲_x0001_C铣_x0014__x0007__x0001__x0001_ 2 3" xfId="704"/>
    <cellStyle name="60% - 强调文字颜色 2 7 2" xfId="705"/>
    <cellStyle name="?鹎%U龡&amp;H齲_x0001_C铣_x0014__x0007__x0001__x0001_ 4 10" xfId="706"/>
    <cellStyle name="?鹎%U龡&amp;H齲_x0001_C铣_x0014__x0007__x0001__x0001_ 2 2 9" xfId="707"/>
    <cellStyle name="货币 2 3 3 4" xfId="708"/>
    <cellStyle name="常规 11 6" xfId="709"/>
    <cellStyle name="?鹎%U龡&amp;H齲_x0001_C铣_x0014__x0007__x0001__x0001_ 2 2_2015财政决算公开" xfId="710"/>
    <cellStyle name="货币 3 2 8" xfId="711"/>
    <cellStyle name="常规 28 3" xfId="712"/>
    <cellStyle name="常规 33 3" xfId="713"/>
    <cellStyle name="?鹎%U龡&amp;H齲_x0001_C铣_x0014__x0007__x0001__x0001_ 3 3 5 3" xfId="714"/>
    <cellStyle name="40% - 强调文字颜色 2 2_2015财政决算公开" xfId="715"/>
    <cellStyle name="?鹎%U龡&amp;H齲_x0001_C铣_x0014__x0007__x0001__x0001_ 3 2 3 3 3" xfId="716"/>
    <cellStyle name="?鹎%U龡&amp;H齲_x0001_C铣_x0014__x0007__x0001__x0001_ 2 3 2 2" xfId="717"/>
    <cellStyle name="40% - 强调文字颜色 4 5 2_2015财政决算公开" xfId="718"/>
    <cellStyle name="?鹎%U龡&amp;H齲_x0001_C铣_x0014__x0007__x0001__x0001_ 2 3 2 2 2" xfId="719"/>
    <cellStyle name="?鹎%U龡&amp;H齲_x0001_C铣_x0014__x0007__x0001__x0001_ 2 3 2 2 2 2" xfId="720"/>
    <cellStyle name="?鹎%U龡&amp;H齲_x0001_C铣_x0014__x0007__x0001__x0001_ 3 2 5 3 2" xfId="721"/>
    <cellStyle name="?鹎%U龡&amp;H齲_x0001_C铣_x0014__x0007__x0001__x0001_ 3 2 2 3 3 2" xfId="722"/>
    <cellStyle name="?鹎%U龡&amp;H齲_x0001_C铣_x0014__x0007__x0001__x0001_ 2 3 2 2_2015财政决算公开" xfId="723"/>
    <cellStyle name="?鹎%U龡&amp;H齲_x0001_C铣_x0014__x0007__x0001__x0001_ 2 3 2 3" xfId="724"/>
    <cellStyle name="?鹎%U龡&amp;H齲_x0001_C铣_x0014__x0007__x0001__x0001_ 2 3 2 3_2015财政决算公开" xfId="725"/>
    <cellStyle name="40% - 强调文字颜色 3 7 2" xfId="726"/>
    <cellStyle name="20% - 强调文字颜色 5 2 3 2 2" xfId="727"/>
    <cellStyle name="强调文字颜色 3 2 2 2" xfId="728"/>
    <cellStyle name="?鹎%U龡&amp;H齲_x0001_C铣_x0014__x0007__x0001__x0001_ 2 3 2 4" xfId="729"/>
    <cellStyle name="强调文字颜色 3 2 2 2 2" xfId="730"/>
    <cellStyle name="?鹎%U龡&amp;H齲_x0001_C铣_x0014__x0007__x0001__x0001_ 2 3 2 4 2" xfId="731"/>
    <cellStyle name="?鹎%U龡&amp;H齲_x0001_C铣_x0014__x0007__x0001__x0001_ 2 3 4_2015财政决算公开" xfId="732"/>
    <cellStyle name="常规 8 3 3" xfId="733"/>
    <cellStyle name="强调文字颜色 3 2 2 2 2 2" xfId="734"/>
    <cellStyle name="?鹎%U龡&amp;H齲_x0001_C铣_x0014__x0007__x0001__x0001_ 2 3 2 4 2 2" xfId="735"/>
    <cellStyle name="20% - 强调文字颜色 5 2 4" xfId="736"/>
    <cellStyle name="?鹎%U龡&amp;H齲_x0001_C铣_x0014__x0007__x0001__x0001_ 2 3 2 4_2015财政决算公开" xfId="737"/>
    <cellStyle name="40% - 着色 4" xfId="738"/>
    <cellStyle name="?鹎%U龡&amp;H齲_x0001_C铣_x0014__x0007__x0001__x0001_ 3 2 2 2 2 4 2" xfId="739"/>
    <cellStyle name="?鹎%U龡&amp;H齲_x0001_C铣_x0014__x0007__x0001__x0001_ 3 4 4 4 2" xfId="740"/>
    <cellStyle name="强调文字颜色 3 2 2 3" xfId="741"/>
    <cellStyle name="?鹎%U龡&amp;H齲_x0001_C铣_x0014__x0007__x0001__x0001_ 2 3 2 5" xfId="742"/>
    <cellStyle name="强调文字颜色 3 2 2 3 2" xfId="743"/>
    <cellStyle name="?鹎%U龡&amp;H齲_x0001_C铣_x0014__x0007__x0001__x0001_ 2 3 2 5 2" xfId="744"/>
    <cellStyle name="强调文字颜色 3 2 2 4" xfId="745"/>
    <cellStyle name="?鹎%U龡&amp;H齲_x0001_C铣_x0014__x0007__x0001__x0001_ 2 3 2 6" xfId="746"/>
    <cellStyle name="?鹎%U龡&amp;H齲_x0001_C铣_x0014__x0007__x0001__x0001_ 2 3 2 6 2" xfId="747"/>
    <cellStyle name="货币 4 9" xfId="748"/>
    <cellStyle name="?鹎%U龡&amp;H齲_x0001_C铣_x0014__x0007__x0001__x0001_ 3 2 2 5_2015财政决算公开" xfId="749"/>
    <cellStyle name="?鹎%U龡&amp;H齲_x0001_C铣_x0014__x0007__x0001__x0001_ 3 2 7_2015财政决算公开" xfId="750"/>
    <cellStyle name="千位分隔 9 2" xfId="751"/>
    <cellStyle name="?鹎%U龡&amp;H齲_x0001_C铣_x0014__x0007__x0001__x0001_ 4 2 6 2" xfId="752"/>
    <cellStyle name="?鹎%U龡&amp;H齲_x0001_C铣_x0014__x0007__x0001__x0001_ 2 3 2 7" xfId="753"/>
    <cellStyle name="强调文字颜色 4 2 2 2 2" xfId="754"/>
    <cellStyle name="?鹎%U龡&amp;H齲_x0001_C铣_x0014__x0007__x0001__x0001_ 3 3 2 4 2" xfId="755"/>
    <cellStyle name="?鹎%U龡&amp;H齲_x0001_C铣_x0014__x0007__x0001__x0001_ 2 3 2 7 2" xfId="756"/>
    <cellStyle name="强调文字颜色 4 2 2 2 2 2" xfId="757"/>
    <cellStyle name="?鹎%U龡&amp;H齲_x0001_C铣_x0014__x0007__x0001__x0001_ 3 3 2 4 2 2" xfId="758"/>
    <cellStyle name="?鹎%U龡&amp;H齲_x0001_C铣_x0014__x0007__x0001__x0001_ 2 3 3" xfId="759"/>
    <cellStyle name="?鹎%U龡&amp;H齲_x0001_C铣_x0014__x0007__x0001__x0001_ 2 3 3 2" xfId="760"/>
    <cellStyle name="?鹎%U龡&amp;H齲_x0001_C铣_x0014__x0007__x0001__x0001_ 2 3 3 3" xfId="761"/>
    <cellStyle name="?鹎%U龡&amp;H齲_x0001_C铣_x0014__x0007__x0001__x0001_ 2 3 3 3 2" xfId="762"/>
    <cellStyle name="20% - 强调文字颜色 6 4 2 2 2" xfId="763"/>
    <cellStyle name="强调文字颜色 3 2 3 2 2" xfId="764"/>
    <cellStyle name="?鹎%U龡&amp;H齲_x0001_C铣_x0014__x0007__x0001__x0001_ 2 3 3 4 2" xfId="765"/>
    <cellStyle name="60% - 着色 4 2" xfId="766"/>
    <cellStyle name="20% - 强调文字颜色 6 4 2 3" xfId="767"/>
    <cellStyle name="强调文字颜色 3 2 3 3" xfId="768"/>
    <cellStyle name="?鹎%U龡&amp;H齲_x0001_C铣_x0014__x0007__x0001__x0001_ 2 3 3 5" xfId="769"/>
    <cellStyle name="标题 1 2 2" xfId="770"/>
    <cellStyle name="?鹎%U龡&amp;H齲_x0001_C铣_x0014__x0007__x0001__x0001_ 3 2 5" xfId="771"/>
    <cellStyle name="后继超级链接 3 2" xfId="772"/>
    <cellStyle name="?鹎%U龡&amp;H齲_x0001_C铣_x0014__x0007__x0001__x0001_ 3 2 2 3" xfId="773"/>
    <cellStyle name="?鹎%U龡&amp;H齲_x0001_C铣_x0014__x0007__x0001__x0001_ 2 3 3_2015财政决算公开" xfId="774"/>
    <cellStyle name="?鹎%U龡&amp;H齲_x0001_C铣_x0014__x0007__x0001__x0001_ 2 3 4" xfId="775"/>
    <cellStyle name="40% - 强调文字颜色 6 5_2015财政决算公开" xfId="776"/>
    <cellStyle name="?鹎%U龡&amp;H齲_x0001_C铣_x0014__x0007__x0001__x0001_ 2 3_2015财政决算公开" xfId="777"/>
    <cellStyle name="?鹎%U龡&amp;H齲_x0001_C铣_x0014__x0007__x0001__x0001_ 2 3 4 2" xfId="778"/>
    <cellStyle name="60% - 强调文字颜色 2 2 2 2 3" xfId="779"/>
    <cellStyle name="?鹎%U龡&amp;H齲_x0001_C铣_x0014__x0007__x0001__x0001_ 2 3 4 2 2" xfId="780"/>
    <cellStyle name="40% - 强调文字颜色 4 2 2 2_2015财政决算公开" xfId="781"/>
    <cellStyle name="?鹎%U龡&amp;H齲_x0001_C铣_x0014__x0007__x0001__x0001_ 2 3 4 3" xfId="782"/>
    <cellStyle name="20% - 强调文字颜色 6 4 3 2" xfId="783"/>
    <cellStyle name="强调文字颜色 3 2 4 2" xfId="784"/>
    <cellStyle name="?鹎%U龡&amp;H齲_x0001_C铣_x0014__x0007__x0001__x0001_ 2 3 4 4" xfId="785"/>
    <cellStyle name="强调文字颜色 3 2 4 2 2" xfId="786"/>
    <cellStyle name="?鹎%U龡&amp;H齲_x0001_C铣_x0014__x0007__x0001__x0001_ 2 3 4 4 2" xfId="787"/>
    <cellStyle name="常规 2 2 2 3 5" xfId="788"/>
    <cellStyle name="强调文字颜色 3 2 4 3" xfId="789"/>
    <cellStyle name="?鹎%U龡&amp;H齲_x0001_C铣_x0014__x0007__x0001__x0001_ 2 3 4 5" xfId="790"/>
    <cellStyle name="标题 1 3 2" xfId="791"/>
    <cellStyle name="?鹎%U龡&amp;H齲_x0001_C铣_x0014__x0007__x0001__x0001_ 2 3 5" xfId="792"/>
    <cellStyle name="好 4 2 2" xfId="793"/>
    <cellStyle name="常规 12 2" xfId="794"/>
    <cellStyle name="60% - 强调文字颜色 2 2 3 2 3" xfId="795"/>
    <cellStyle name="60% - 强调文字颜色 3 2 4 3" xfId="796"/>
    <cellStyle name="?鹎%U龡&amp;H齲_x0001_C铣_x0014__x0007__x0001__x0001_ 2 3 5 2 2" xfId="797"/>
    <cellStyle name="常规 12 2 2 2" xfId="798"/>
    <cellStyle name="千位分隔 2 2 8" xfId="799"/>
    <cellStyle name="?鹎%U龡&amp;H齲_x0001_C铣_x0014__x0007__x0001__x0001_ 2 3 5 3 2" xfId="800"/>
    <cellStyle name="常规 2 2 3 2 5" xfId="801"/>
    <cellStyle name="常规 12 2 3 2" xfId="802"/>
    <cellStyle name="?鹎%U龡&amp;H齲_x0001_C铣_x0014__x0007__x0001__x0001_ 2 3 5_2015财政决算公开" xfId="803"/>
    <cellStyle name="常规 12 2_2015财政决算公开" xfId="804"/>
    <cellStyle name="20% - 强调文字颜色 5 6 3" xfId="805"/>
    <cellStyle name="60% - 强调文字颜色 1 5 2 2" xfId="806"/>
    <cellStyle name="?鹎%U龡&amp;H齲_x0001_C铣_x0014__x0007__x0001__x0001_ 2 3 6" xfId="807"/>
    <cellStyle name="好 4 2 3" xfId="808"/>
    <cellStyle name="常规 12 3" xfId="809"/>
    <cellStyle name="?鹎%U龡&amp;H齲_x0001_C铣_x0014__x0007__x0001__x0001_ 2 3 6 2" xfId="810"/>
    <cellStyle name="常规 12 3 2" xfId="811"/>
    <cellStyle name="?鹎%U龡&amp;H齲_x0001_C铣_x0014__x0007__x0001__x0001_ 2 3 6 2 2" xfId="812"/>
    <cellStyle name="常规 12 3 2 2" xfId="813"/>
    <cellStyle name="?鹎%U龡&amp;H齲_x0001_C铣_x0014__x0007__x0001__x0001_ 2 3 6 3" xfId="814"/>
    <cellStyle name="常规 12 3 3" xfId="815"/>
    <cellStyle name="霓付_laroux" xfId="816"/>
    <cellStyle name="千位分隔 3 2 8" xfId="817"/>
    <cellStyle name="?鹎%U龡&amp;H齲_x0001_C铣_x0014__x0007__x0001__x0001_ 2 3 6 3 2" xfId="818"/>
    <cellStyle name="千位分隔 3 2 2 3 2" xfId="819"/>
    <cellStyle name="?鹎%U龡&amp;H齲_x0001_C铣_x0014__x0007__x0001__x0001_ 2 3 6 4" xfId="820"/>
    <cellStyle name="表标题 3 2 2" xfId="821"/>
    <cellStyle name="?鹎%U龡&amp;H齲_x0001_C铣_x0014__x0007__x0001__x0001_ 2 4 5_2015财政决算公开" xfId="822"/>
    <cellStyle name="注释 3 3 2 2" xfId="823"/>
    <cellStyle name="40% - 强调文字颜色 1 4 4" xfId="824"/>
    <cellStyle name="常规 13 2_2015财政决算公开" xfId="825"/>
    <cellStyle name="?鹎%U龡&amp;H齲_x0001_C铣_x0014__x0007__x0001__x0001_ 2 3 6 4 2" xfId="826"/>
    <cellStyle name="链接单元格 3 3 2" xfId="827"/>
    <cellStyle name="?鹎%U龡&amp;H齲_x0001_C铣_x0014__x0007__x0001__x0001_ 2 3 7" xfId="828"/>
    <cellStyle name="货币 2 3 4 2" xfId="829"/>
    <cellStyle name="常规 12 4" xfId="830"/>
    <cellStyle name="?鹎%U龡&amp;H齲_x0001_C铣_x0014__x0007__x0001__x0001_ 2 3 7 2" xfId="831"/>
    <cellStyle name="货币 2 3 4 2 2" xfId="832"/>
    <cellStyle name="常规 12 4 2" xfId="833"/>
    <cellStyle name="?鹎%U龡&amp;H齲_x0001_C铣_x0014__x0007__x0001__x0001_ 4 3 4 2" xfId="834"/>
    <cellStyle name="?鹎%U龡&amp;H齲_x0001_C铣_x0014__x0007__x0001__x0001_ 3 3 3 2 2" xfId="835"/>
    <cellStyle name="?鹎%U龡&amp;H齲_x0001_C铣_x0014__x0007__x0001__x0001_ 3 2" xfId="836"/>
    <cellStyle name="?鹎%U龡&amp;H齲_x0001_C铣_x0014__x0007__x0001__x0001_ 2 3 8" xfId="837"/>
    <cellStyle name="货币 2 3 4 3" xfId="838"/>
    <cellStyle name="常规 12 5" xfId="839"/>
    <cellStyle name="?鹎%U龡&amp;H齲_x0001_C铣_x0014__x0007__x0001__x0001_ 3 2 2" xfId="840"/>
    <cellStyle name="?鹎%U龡&amp;H齲_x0001_C铣_x0014__x0007__x0001__x0001_ 2 3 8 2" xfId="841"/>
    <cellStyle name="货币 2 3 4 3 2" xfId="842"/>
    <cellStyle name="常规 12 5 2" xfId="843"/>
    <cellStyle name="?鹎%U龡&amp;H齲_x0001_C铣_x0014__x0007__x0001__x0001_ 2 3 9" xfId="844"/>
    <cellStyle name="货币 2 3 4 4" xfId="845"/>
    <cellStyle name="常规 12 6" xfId="846"/>
    <cellStyle name="?鹎%U龡&amp;H齲_x0001_C铣_x0014__x0007__x0001__x0001_ 2 3 9 2" xfId="847"/>
    <cellStyle name="货币 2 3 4 4 2" xfId="848"/>
    <cellStyle name="?鹎%U龡&amp;H齲_x0001_C铣_x0014__x0007__x0001__x0001_ 2 4 2" xfId="849"/>
    <cellStyle name="?鹎%U龡&amp;H齲_x0001_C铣_x0014__x0007__x0001__x0001_ 2 5 3 2" xfId="850"/>
    <cellStyle name="好 2" xfId="851"/>
    <cellStyle name="差 2 3 2 2" xfId="852"/>
    <cellStyle name="?鹎%U龡&amp;H齲_x0001_C铣_x0014__x0007__x0001__x0001_ 4 2 4_2015财政决算公开" xfId="853"/>
    <cellStyle name="货币 2 3 6" xfId="854"/>
    <cellStyle name="?鹎%U龡&amp;H齲_x0001_C铣_x0014__x0007__x0001__x0001_ 2 4 2 2 2" xfId="855"/>
    <cellStyle name="40% - 强调文字颜色 3 6 3" xfId="856"/>
    <cellStyle name="?鹎%U龡&amp;H齲_x0001_C铣_x0014__x0007__x0001__x0001_ 3 3 2 2_2015财政决算公开" xfId="857"/>
    <cellStyle name="强调文字颜色 3 3 2 4" xfId="858"/>
    <cellStyle name="?鹎%U龡&amp;H齲_x0001_C铣_x0014__x0007__x0001__x0001_ 2 4 2 6" xfId="859"/>
    <cellStyle name="?鹎%U龡&amp;H齲_x0001_C铣_x0014__x0007__x0001__x0001_ 2 4 2 2 2 2" xfId="860"/>
    <cellStyle name="?鹎%U龡&amp;H齲_x0001_C铣_x0014__x0007__x0001__x0001_ 2 4 2 2 3" xfId="861"/>
    <cellStyle name="?鹎%U龡&amp;H齲_x0001_C铣_x0014__x0007__x0001__x0001_ 3 2 6 2" xfId="862"/>
    <cellStyle name="?鹎%U龡&amp;H齲_x0001_C铣_x0014__x0007__x0001__x0001_ 3 2 2 4 2" xfId="863"/>
    <cellStyle name="20% - 强调文字颜色 1 6" xfId="864"/>
    <cellStyle name="?鹎%U龡&amp;H齲_x0001_C铣_x0014__x0007__x0001__x0001_ 3 6 4" xfId="865"/>
    <cellStyle name="?鹎%U龡&amp;H齲_x0001_C铣_x0014__x0007__x0001__x0001_ 2 4 2 2 3 2" xfId="866"/>
    <cellStyle name="?鹎%U龡&amp;H齲_x0001_C铣_x0014__x0007__x0001__x0001_ 3 2 6 2 2" xfId="867"/>
    <cellStyle name="?鹎%U龡&amp;H齲_x0001_C铣_x0014__x0007__x0001__x0001_ 3 2 2 4 2 2" xfId="868"/>
    <cellStyle name="20% - 强调文字颜色 1 6 2" xfId="869"/>
    <cellStyle name="?鹎%U龡&amp;H齲_x0001_C铣_x0014__x0007__x0001__x0001_ 2 4 2 2 4" xfId="870"/>
    <cellStyle name="货币 3 2 3 3 2" xfId="871"/>
    <cellStyle name="?鹎%U龡&amp;H齲_x0001_C铣_x0014__x0007__x0001__x0001_ 3 2 6 3" xfId="872"/>
    <cellStyle name="?鹎%U龡&amp;H齲_x0001_C铣_x0014__x0007__x0001__x0001_ 3 2 2 4 3" xfId="873"/>
    <cellStyle name="60% - 强调文字颜色 4 4 2 2" xfId="874"/>
    <cellStyle name="20% - 强调文字颜色 1 7" xfId="875"/>
    <cellStyle name="?鹎%U龡&amp;H齲_x0001_C铣_x0014__x0007__x0001__x0001_ 2 4 2 2 4 2" xfId="876"/>
    <cellStyle name="?鹎%U龡&amp;H齲_x0001_C铣_x0014__x0007__x0001__x0001_ 3 2 6 3 2" xfId="877"/>
    <cellStyle name="?鹎%U龡&amp;H齲_x0001_C铣_x0014__x0007__x0001__x0001_ 3 2 2 4 3 2" xfId="878"/>
    <cellStyle name="60% - 强调文字颜色 4 4 2 2 2" xfId="879"/>
    <cellStyle name="20% - 强调文字颜色 1 7 2" xfId="880"/>
    <cellStyle name="差 2 3 3" xfId="881"/>
    <cellStyle name="?鹎%U龡&amp;H齲_x0001_C铣_x0014__x0007__x0001__x0001_ 2 5 4" xfId="882"/>
    <cellStyle name="?鹎%U龡&amp;H齲_x0001_C铣_x0014__x0007__x0001__x0001_ 2 4 2 3" xfId="883"/>
    <cellStyle name="千位分隔 4 6 4" xfId="884"/>
    <cellStyle name="20% - 强调文字颜色 2 2 7" xfId="885"/>
    <cellStyle name="?鹎%U龡&amp;H齲_x0001_C铣_x0014__x0007__x0001__x0001_ 3 2 2 2 4 2 2" xfId="886"/>
    <cellStyle name="?鹎%U龡&amp;H齲_x0001_C铣_x0014__x0007__x0001__x0001_ 3 4 6 2 2" xfId="887"/>
    <cellStyle name="?鹎%U龡&amp;H齲_x0001_C铣_x0014__x0007__x0001__x0001_ 2 4 2 3_2015财政决算公开" xfId="888"/>
    <cellStyle name="常规 2 4 2 8" xfId="889"/>
    <cellStyle name="强调文字颜色 3 3 2 2" xfId="890"/>
    <cellStyle name="?鹎%U龡&amp;H齲_x0001_C铣_x0014__x0007__x0001__x0001_ 2 4 2 4" xfId="891"/>
    <cellStyle name="强调文字颜色 3 3 2 2 2" xfId="892"/>
    <cellStyle name="?鹎%U龡&amp;H齲_x0001_C铣_x0014__x0007__x0001__x0001_ 2 4 2 4 2" xfId="893"/>
    <cellStyle name="强调文字颜色 3 3 2 2 2 2" xfId="894"/>
    <cellStyle name="?鹎%U龡&amp;H齲_x0001_C铣_x0014__x0007__x0001__x0001_ 2 4 2 4 2 2" xfId="895"/>
    <cellStyle name="?鹎%U龡&amp;H齲_x0001_C铣_x0014__x0007__x0001__x0001_ 3 2 2 6 2" xfId="896"/>
    <cellStyle name="20% - 强调文字颜色 3 6" xfId="897"/>
    <cellStyle name="?鹎%U龡&amp;H齲_x0001_C铣_x0014__x0007__x0001__x0001_ 3 2 8 2" xfId="898"/>
    <cellStyle name="20% - 强调文字颜色 2 2 3 2" xfId="899"/>
    <cellStyle name="强调文字颜色 3 3 2 2 3" xfId="900"/>
    <cellStyle name="百分比 2 2 2 2 2" xfId="901"/>
    <cellStyle name="?鹎%U龡&amp;H齲_x0001_C铣_x0014__x0007__x0001__x0001_ 2 4 2 4 3" xfId="902"/>
    <cellStyle name="输入 8" xfId="903"/>
    <cellStyle name="?鹎%U龡&amp;H齲_x0001_C铣_x0014__x0007__x0001__x0001_ 3 2 3 4 5" xfId="904"/>
    <cellStyle name="20% - 强调文字颜色 2 2 3 2 2" xfId="905"/>
    <cellStyle name="千位分隔 11" xfId="906"/>
    <cellStyle name="?鹎%U龡&amp;H齲_x0001_C铣_x0014__x0007__x0001__x0001_ 3 3 6 5" xfId="907"/>
    <cellStyle name="百分比 2 2 2 2 2 2" xfId="908"/>
    <cellStyle name="?鹎%U龡&amp;H齲_x0001_C铣_x0014__x0007__x0001__x0001_ 2 4 2 4 3 2" xfId="909"/>
    <cellStyle name="?鹎%U龡&amp;H齲_x0001_C铣_x0014__x0007__x0001__x0001_ 3 2 2 6 2 2" xfId="910"/>
    <cellStyle name="20% - 强调文字颜色 3 6 2" xfId="911"/>
    <cellStyle name="20% - 强调文字颜色 2 2 3 3" xfId="912"/>
    <cellStyle name="百分比 2 2 2 2 3" xfId="913"/>
    <cellStyle name="警告文本 2 2" xfId="914"/>
    <cellStyle name="常规 4 2 2 3 2 2" xfId="915"/>
    <cellStyle name="?鹎%U龡&amp;H齲_x0001_C铣_x0014__x0007__x0001__x0001_ 2 4 2 4 4" xfId="916"/>
    <cellStyle name="注释 5 2 2" xfId="917"/>
    <cellStyle name="?鹎%U龡&amp;H齲_x0001_C铣_x0014__x0007__x0001__x0001_ 3 2 2 6 3" xfId="918"/>
    <cellStyle name="检查单元格 2 3 3 2" xfId="919"/>
    <cellStyle name="20% - 强调文字颜色 3 7" xfId="920"/>
    <cellStyle name="20% - 强调文字颜色 2 2 3 3 2" xfId="921"/>
    <cellStyle name="警告文本 2 2 2" xfId="922"/>
    <cellStyle name="?鹎%U龡&amp;H齲_x0001_C铣_x0014__x0007__x0001__x0001_ 2 4 2 4 4 2" xfId="923"/>
    <cellStyle name="汇总 2 2 3" xfId="924"/>
    <cellStyle name="20% - 强调文字颜色 5 2 3_2015财政决算公开" xfId="925"/>
    <cellStyle name="注释 5 2 2 2" xfId="926"/>
    <cellStyle name="?鹎%U龡&amp;H齲_x0001_C铣_x0014__x0007__x0001__x0001_ 3 2 2 6 3 2" xfId="927"/>
    <cellStyle name="20% - 强调文字颜色 3 7 2" xfId="928"/>
    <cellStyle name="强调文字颜色 4 3 2 3" xfId="929"/>
    <cellStyle name="?鹎%U龡&amp;H齲_x0001_C铣_x0014__x0007__x0001__x0001_ 3 4 2 5" xfId="930"/>
    <cellStyle name="?鹎%U龡&amp;H齲_x0001_C铣_x0014__x0007__x0001__x0001_ 2 4 2 4_2015财政决算公开" xfId="931"/>
    <cellStyle name="强调文字颜色 3 3 2 3" xfId="932"/>
    <cellStyle name="?鹎%U龡&amp;H齲_x0001_C铣_x0014__x0007__x0001__x0001_ 2 4 2 5" xfId="933"/>
    <cellStyle name="?鹎%U龡&amp;H齲_x0001_C铣_x0014__x0007__x0001__x0001_ 2 4 2 6 2" xfId="934"/>
    <cellStyle name="?鹎%U龡&amp;H齲_x0001_C铣_x0014__x0007__x0001__x0001_ 2 4 2 7" xfId="935"/>
    <cellStyle name="强调文字颜色 4 2 3 2 2" xfId="936"/>
    <cellStyle name="?鹎%U龡&amp;H齲_x0001_C铣_x0014__x0007__x0001__x0001_ 5 2" xfId="937"/>
    <cellStyle name="?鹎%U龡&amp;H齲_x0001_C铣_x0014__x0007__x0001__x0001_ 3 3 3 4 2" xfId="938"/>
    <cellStyle name="注释 3 2 2 3" xfId="939"/>
    <cellStyle name="20% - 强调文字颜色 3 2_2015财政决算公开" xfId="940"/>
    <cellStyle name="?鹎%U龡&amp;H齲_x0001_C铣_x0014__x0007__x0001__x0001_ 2 4 2 7 2" xfId="941"/>
    <cellStyle name="强调文字颜色 4 2 3 2 2 2" xfId="942"/>
    <cellStyle name="?鹎%U龡&amp;H齲_x0001_C铣_x0014__x0007__x0001__x0001_ 5 2 2" xfId="943"/>
    <cellStyle name="?鹎%U龡&amp;H齲_x0001_C铣_x0014__x0007__x0001__x0001_ 2 4 2_2015财政决算公开" xfId="944"/>
    <cellStyle name="差 2 2 2" xfId="945"/>
    <cellStyle name="?鹎%U龡&amp;H齲_x0001_C铣_x0014__x0007__x0001__x0001_ 2 4 3" xfId="946"/>
    <cellStyle name="解释性文本 5 2 2" xfId="947"/>
    <cellStyle name="差 2 2 2 2" xfId="948"/>
    <cellStyle name="?鹎%U龡&amp;H齲_x0001_C铣_x0014__x0007__x0001__x0001_ 2 4 3 2" xfId="949"/>
    <cellStyle name="差 2 2 2 2 2" xfId="950"/>
    <cellStyle name="?鹎%U龡&amp;H齲_x0001_C铣_x0014__x0007__x0001__x0001_ 2 4 3 2 2" xfId="951"/>
    <cellStyle name="40% - 强调文字颜色 4 6 3" xfId="952"/>
    <cellStyle name="差 2 2 2 3" xfId="953"/>
    <cellStyle name="?鹎%U龡&amp;H齲_x0001_C铣_x0014__x0007__x0001__x0001_ 2 4 3 3" xfId="954"/>
    <cellStyle name="?鹎%U龡&amp;H齲_x0001_C铣_x0014__x0007__x0001__x0001_ 2 4 3 3 2" xfId="955"/>
    <cellStyle name="20% - 强调文字颜色 6 5 2 2" xfId="956"/>
    <cellStyle name="强调文字颜色 3 3 3 2" xfId="957"/>
    <cellStyle name="40% - 强调文字颜色 5 2 2 2 2" xfId="958"/>
    <cellStyle name="?鹎%U龡&amp;H齲_x0001_C铣_x0014__x0007__x0001__x0001_ 2 4 3 4" xfId="959"/>
    <cellStyle name="20% - 强调文字颜色 6 5 2 2 2" xfId="960"/>
    <cellStyle name="强调文字颜色 3 3 3 2 2" xfId="961"/>
    <cellStyle name="40% - 强调文字颜色 5 2 2 2 2 2" xfId="962"/>
    <cellStyle name="?鹎%U龡&amp;H齲_x0001_C铣_x0014__x0007__x0001__x0001_ 2 4 3 4 2" xfId="963"/>
    <cellStyle name="20% - 强调文字颜色 6 5 2 3" xfId="964"/>
    <cellStyle name="强调文字颜色 3 3 3 3" xfId="965"/>
    <cellStyle name="40% - 强调文字颜色 5 2 2 2 3" xfId="966"/>
    <cellStyle name="?鹎%U龡&amp;H齲_x0001_C铣_x0014__x0007__x0001__x0001_ 2 4 3 5" xfId="967"/>
    <cellStyle name="标题 2 2 2" xfId="968"/>
    <cellStyle name="?鹎%U龡&amp;H齲_x0001_C铣_x0014__x0007__x0001__x0001_ 2 5" xfId="969"/>
    <cellStyle name="60% - 强调文字颜色 3 3 3 2 2" xfId="970"/>
    <cellStyle name="?鹎%U龡&amp;H齲_x0001_C铣_x0014__x0007__x0001__x0001_ 2 4 3_2015财政决算公开" xfId="971"/>
    <cellStyle name="千位分隔 3 6 3" xfId="972"/>
    <cellStyle name="20% - 强调文字颜色 1 2 6" xfId="973"/>
    <cellStyle name="差 2 2 3" xfId="974"/>
    <cellStyle name="?鹎%U龡&amp;H齲_x0001_C铣_x0014__x0007__x0001__x0001_ 2 4 4" xfId="975"/>
    <cellStyle name="差 2 2 3 2" xfId="976"/>
    <cellStyle name="?鹎%U龡&amp;H齲_x0001_C铣_x0014__x0007__x0001__x0001_ 2 4 4 2" xfId="977"/>
    <cellStyle name="?鹎%U龡&amp;H齲_x0001_C铣_x0014__x0007__x0001__x0001_ 2 4 4 3" xfId="978"/>
    <cellStyle name="?鹎%U龡&amp;H齲_x0001_C铣_x0014__x0007__x0001__x0001_ 3 4_2015财政决算公开" xfId="979"/>
    <cellStyle name="20% - 强调文字颜色 6 5 3 2" xfId="980"/>
    <cellStyle name="强调文字颜色 3 3 4 2" xfId="981"/>
    <cellStyle name="40% - 强调文字颜色 5 2 2 3 2" xfId="982"/>
    <cellStyle name="常规 2 2 2 5_2015财政决算公开" xfId="983"/>
    <cellStyle name="?鹎%U龡&amp;H齲_x0001_C铣_x0014__x0007__x0001__x0001_ 2 4 4 4" xfId="984"/>
    <cellStyle name="?鹎%U龡&amp;H齲_x0001_C铣_x0014__x0007__x0001__x0001_ 2 4 4 5" xfId="985"/>
    <cellStyle name="标题 2 3 2" xfId="986"/>
    <cellStyle name="?鹎%U龡&amp;H齲_x0001_C铣_x0014__x0007__x0001__x0001_ 2 4 4_2015财政决算公开" xfId="987"/>
    <cellStyle name="检查单元格 6" xfId="988"/>
    <cellStyle name="小数 4" xfId="989"/>
    <cellStyle name="常规 2 5 2 2" xfId="990"/>
    <cellStyle name="20% - 强调文字颜色 3 3 3 2 2" xfId="991"/>
    <cellStyle name="差 2 2 4" xfId="992"/>
    <cellStyle name="?鹎%U龡&amp;H齲_x0001_C铣_x0014__x0007__x0001__x0001_ 2 4 5" xfId="993"/>
    <cellStyle name="好 4 3 2" xfId="994"/>
    <cellStyle name="常规 13 2" xfId="995"/>
    <cellStyle name="?鹎%U龡&amp;H齲_x0001_C铣_x0014__x0007__x0001__x0001_ 2 4 5 2" xfId="996"/>
    <cellStyle name="常规 13 2 2" xfId="997"/>
    <cellStyle name="?鹎%U龡&amp;H齲_x0001_C铣_x0014__x0007__x0001__x0001_ 2 4 5 3" xfId="998"/>
    <cellStyle name="常规 13 2 3" xfId="999"/>
    <cellStyle name="?鹎%U龡&amp;H齲_x0001_C铣_x0014__x0007__x0001__x0001_ 3 3 6_2015财政决算公开" xfId="1000"/>
    <cellStyle name="常规 54" xfId="1001"/>
    <cellStyle name="常规 49" xfId="1002"/>
    <cellStyle name="40% - 强调文字颜色 4 4 2 2 2" xfId="1003"/>
    <cellStyle name="?鹎%U龡&amp;H齲_x0001_C铣_x0014__x0007__x0001__x0001_ 3 2 3 4_2015财政决算公开" xfId="1004"/>
    <cellStyle name="?鹎%U龡&amp;H齲_x0001_C铣_x0014__x0007__x0001__x0001_ 2 4 6" xfId="1005"/>
    <cellStyle name="常规 13 3" xfId="1006"/>
    <cellStyle name="?鹎%U龡&amp;H齲_x0001_C铣_x0014__x0007__x0001__x0001_ 2 4 6 2" xfId="1007"/>
    <cellStyle name="常规 5 2 2 4" xfId="1008"/>
    <cellStyle name="常规 13 3 2" xfId="1009"/>
    <cellStyle name="?鹎%U龡&amp;H齲_x0001_C铣_x0014__x0007__x0001__x0001_ 2 4 6 2 2" xfId="1010"/>
    <cellStyle name="注释 4 2 3" xfId="1011"/>
    <cellStyle name="常规 5 2 2 4 2" xfId="1012"/>
    <cellStyle name="常规 13 3 2 2" xfId="1013"/>
    <cellStyle name="常规 17 3" xfId="1014"/>
    <cellStyle name="常规 22 3" xfId="1015"/>
    <cellStyle name="?鹎%U龡&amp;H齲_x0001_C铣_x0014__x0007__x0001__x0001_ 2 4 6 3" xfId="1016"/>
    <cellStyle name="常规 5 2 2 5" xfId="1017"/>
    <cellStyle name="常规 13 3 3" xfId="1018"/>
    <cellStyle name="?鹎%U龡&amp;H齲_x0001_C铣_x0014__x0007__x0001__x0001_ 2 4 6 5" xfId="1019"/>
    <cellStyle name="标题 2 5 2" xfId="1020"/>
    <cellStyle name="?鹎%U龡&amp;H齲_x0001_C铣_x0014__x0007__x0001__x0001_ 2 4 6 3 2" xfId="1021"/>
    <cellStyle name="常规 5 2 2 5 2" xfId="1022"/>
    <cellStyle name="百分比 5 7" xfId="1023"/>
    <cellStyle name="常规 18 3" xfId="1024"/>
    <cellStyle name="常规 23 3" xfId="1025"/>
    <cellStyle name="千位分隔 3 2 3 3 2" xfId="1026"/>
    <cellStyle name="?鹎%U龡&amp;H齲_x0001_C铣_x0014__x0007__x0001__x0001_ 2 4 6 4" xfId="1027"/>
    <cellStyle name="常规 5 2 2 6" xfId="1028"/>
    <cellStyle name="?鹎%U龡&amp;H齲_x0001_C铣_x0014__x0007__x0001__x0001_ 2 4 6 4 2" xfId="1029"/>
    <cellStyle name="常规 19 3" xfId="1030"/>
    <cellStyle name="常规 24 3" xfId="1031"/>
    <cellStyle name="?鹎%U龡&amp;H齲_x0001_C铣_x0014__x0007__x0001__x0001_ 2 4 6_2015财政决算公开" xfId="1032"/>
    <cellStyle name="常规 13 3_2015财政决算公开" xfId="1033"/>
    <cellStyle name="?鹎%U龡&amp;H齲_x0001_C铣_x0014__x0007__x0001__x0001_ 2 4 7" xfId="1034"/>
    <cellStyle name="货币 2 3 5 2" xfId="1035"/>
    <cellStyle name="常规 13 4" xfId="1036"/>
    <cellStyle name="检查单元格 2" xfId="1037"/>
    <cellStyle name="?鹎%U龡&amp;H齲_x0001_C铣_x0014__x0007__x0001__x0001_ 2 4 8 2" xfId="1038"/>
    <cellStyle name="常规 5 2 4 4" xfId="1039"/>
    <cellStyle name="?鹎%U龡&amp;H齲_x0001_C铣_x0014__x0007__x0001__x0001_ 2 4 9" xfId="1040"/>
    <cellStyle name="?鹎%U龡&amp;H齲_x0001_C铣_x0014__x0007__x0001__x0001_ 3 6_2015财政决算公开" xfId="1041"/>
    <cellStyle name="强调文字颜色 5 4 3 2" xfId="1042"/>
    <cellStyle name="?鹎%U龡&amp;H齲_x0001_C铣_x0014__x0007__x0001__x0001_ 2 4_2015财政决算公开" xfId="1043"/>
    <cellStyle name="货币 2 2 2 7 2" xfId="1044"/>
    <cellStyle name="?鹎%U龡&amp;H齲_x0001_C铣_x0014__x0007__x0001__x0001_ 2 5 2" xfId="1045"/>
    <cellStyle name="货币 2 2 5 3" xfId="1046"/>
    <cellStyle name="40% - 强调文字颜色 6 2 5" xfId="1047"/>
    <cellStyle name="?鹎%U龡&amp;H齲_x0001_C铣_x0014__x0007__x0001__x0001_ 2 5_2015财政决算公开" xfId="1048"/>
    <cellStyle name="40% - 强调文字颜色 1 3 2_2015财政决算公开" xfId="1049"/>
    <cellStyle name="千位分隔 3 6 4" xfId="1050"/>
    <cellStyle name="20% - 强调文字颜色 1 2 7" xfId="1051"/>
    <cellStyle name="?鹎%U龡&amp;H齲_x0001_C铣_x0014__x0007__x0001__x0001_ 3 2 2 2 3 2 2" xfId="1052"/>
    <cellStyle name="?鹎%U龡&amp;H齲_x0001_C铣_x0014__x0007__x0001__x0001_ 3 4 5 2 2" xfId="1053"/>
    <cellStyle name="?鹎%U龡&amp;H齲_x0001_C铣_x0014__x0007__x0001__x0001_ 2 6" xfId="1054"/>
    <cellStyle name="?鹎%U龡&amp;H齲_x0001_C铣_x0014__x0007__x0001__x0001_ 2 6 2" xfId="1055"/>
    <cellStyle name="百分比 2 3" xfId="1056"/>
    <cellStyle name="常规 8 2 2 2 2" xfId="1057"/>
    <cellStyle name="?鹎%U龡&amp;H齲_x0001_C铣_x0014__x0007__x0001__x0001_ 2 7" xfId="1058"/>
    <cellStyle name="20% - 强调文字颜色 5 3 2 3" xfId="1059"/>
    <cellStyle name="?鹎%U龡&amp;H齲_x0001_C铣_x0014__x0007__x0001__x0001_ 2 7 2" xfId="1060"/>
    <cellStyle name="百分比 3 3" xfId="1061"/>
    <cellStyle name="?鹎%U龡&amp;H齲_x0001_C铣_x0014__x0007__x0001__x0001_ 2 8" xfId="1062"/>
    <cellStyle name="40% - 强调文字颜色 1 7 2" xfId="1063"/>
    <cellStyle name="?鹎%U龡&amp;H齲_x0001_C铣_x0014__x0007__x0001__x0001_ 3 2 10" xfId="1064"/>
    <cellStyle name="常规 2 4 9 2" xfId="1065"/>
    <cellStyle name="?鹎%U龡&amp;H齲_x0001_C铣_x0014__x0007__x0001__x0001_ 3 2 10 2" xfId="1066"/>
    <cellStyle name="标题 5 4 3" xfId="1067"/>
    <cellStyle name="?鹎%U龡&amp;H齲_x0001_C铣_x0014__x0007__x0001__x0001_ 3 2 11" xfId="1068"/>
    <cellStyle name="?鹎%U龡&amp;H齲_x0001_C铣_x0014__x0007__x0001__x0001_ 3 2 2 10" xfId="1069"/>
    <cellStyle name="40% - 强调文字颜色 4 5 3" xfId="1070"/>
    <cellStyle name="?鹎%U龡&amp;H齲_x0001_C铣_x0014__x0007__x0001__x0001_ 3 2 4" xfId="1071"/>
    <cellStyle name="?鹎%U龡&amp;H齲_x0001_C铣_x0014__x0007__x0001__x0001_ 3 2 2 2" xfId="1072"/>
    <cellStyle name="?鹎%U龡&amp;H齲_x0001_C铣_x0014__x0007__x0001__x0001_ 3 2 2 2 2_2015财政决算公开" xfId="1073"/>
    <cellStyle name="?鹎%U龡&amp;H齲_x0001_C铣_x0014__x0007__x0001__x0001_ 3 4 4_2015财政决算公开" xfId="1074"/>
    <cellStyle name="计算 2 2 4" xfId="1075"/>
    <cellStyle name="20% - 强调文字颜色 1 3 3 2 2" xfId="1076"/>
    <cellStyle name="警告文本 7" xfId="1077"/>
    <cellStyle name="?鹎%U龡&amp;H齲_x0001_C铣_x0014__x0007__x0001__x0001_ 3 2 4 2" xfId="1078"/>
    <cellStyle name="?鹎%U龡&amp;H齲_x0001_C铣_x0014__x0007__x0001__x0001_ 3 2 2 2 2" xfId="1079"/>
    <cellStyle name="差 3 2 3" xfId="1080"/>
    <cellStyle name="?鹎%U龡&amp;H齲_x0001_C铣_x0014__x0007__x0001__x0001_ 3 4 4" xfId="1081"/>
    <cellStyle name="?鹎%U龡&amp;H齲_x0001_C铣_x0014__x0007__x0001__x0001_ 3 2 4 3" xfId="1082"/>
    <cellStyle name="20% - 强调文字颜色 4 2 2 2 2 2" xfId="1083"/>
    <cellStyle name="好 5 3 2" xfId="1084"/>
    <cellStyle name="?鹎%U龡&amp;H齲_x0001_C铣_x0014__x0007__x0001__x0001_ 3 2 2 2 3" xfId="1085"/>
    <cellStyle name="差 3 2 4" xfId="1086"/>
    <cellStyle name="?鹎%U龡&amp;H齲_x0001_C铣_x0014__x0007__x0001__x0001_ 3 4 5" xfId="1087"/>
    <cellStyle name="?鹎%U龡&amp;H齲_x0001_C铣_x0014__x0007__x0001__x0001_ 3 2 4 3 2" xfId="1088"/>
    <cellStyle name="?鹎%U龡&amp;H齲_x0001_C铣_x0014__x0007__x0001__x0001_ 3 2 2 2 3 2" xfId="1089"/>
    <cellStyle name="?鹎%U龡&amp;H齲_x0001_C铣_x0014__x0007__x0001__x0001_ 3 4 5 2" xfId="1090"/>
    <cellStyle name="?鹎%U龡&amp;H齲_x0001_C铣_x0014__x0007__x0001__x0001_ 3 2 2 2 3 3" xfId="1091"/>
    <cellStyle name="?鹎%U龡&amp;H齲_x0001_C铣_x0014__x0007__x0001__x0001_ 3 4 5 3" xfId="1092"/>
    <cellStyle name="?鹎%U龡&amp;H齲_x0001_C铣_x0014__x0007__x0001__x0001_ 3 2 2 2 3 3 2" xfId="1093"/>
    <cellStyle name="?鹎%U龡&amp;H齲_x0001_C铣_x0014__x0007__x0001__x0001_ 3 4 5 3 2" xfId="1094"/>
    <cellStyle name="?鹎%U龡&amp;H齲_x0001_C铣_x0014__x0007__x0001__x0001_ 3 2 2 2 4 3" xfId="1095"/>
    <cellStyle name="?鹎%U龡&amp;H齲_x0001_C铣_x0014__x0007__x0001__x0001_ 3 4 6 3" xfId="1096"/>
    <cellStyle name="?鹎%U龡&amp;H齲_x0001_C铣_x0014__x0007__x0001__x0001_ 3 2 2 2 4 3 2" xfId="1097"/>
    <cellStyle name="?鹎%U龡&amp;H齲_x0001_C铣_x0014__x0007__x0001__x0001_ 3 4 6 3 2" xfId="1098"/>
    <cellStyle name="常规 45" xfId="1099"/>
    <cellStyle name="常规 50" xfId="1100"/>
    <cellStyle name="?鹎%U龡&amp;H齲_x0001_C铣_x0014__x0007__x0001__x0001_ 3 3 5_2015财政决算公开" xfId="1101"/>
    <cellStyle name="?鹎%U龡&amp;H齲_x0001_C铣_x0014__x0007__x0001__x0001_ 3 4 6 4" xfId="1102"/>
    <cellStyle name="?鹎%U龡&amp;H齲_x0001_C铣_x0014__x0007__x0001__x0001_ 3 2 3 3_2015财政决算公开" xfId="1103"/>
    <cellStyle name="?鹎%U龡&amp;H齲_x0001_C铣_x0014__x0007__x0001__x0001_ 3 2 2 2 4 4" xfId="1104"/>
    <cellStyle name="?鹎%U龡&amp;H齲_x0001_C铣_x0014__x0007__x0001__x0001_ 3 2 2 2 4 4 2" xfId="1105"/>
    <cellStyle name="?鹎%U龡&amp;H齲_x0001_C铣_x0014__x0007__x0001__x0001_ 3 4 6 4 2" xfId="1106"/>
    <cellStyle name="?鹎%U龡&amp;H齲_x0001_C铣_x0014__x0007__x0001__x0001_ 3 2 2 2 4_2015财政决算公开" xfId="1107"/>
    <cellStyle name="?鹎%U龡&amp;H齲_x0001_C铣_x0014__x0007__x0001__x0001_ 3 4 6_2015财政决算公开" xfId="1108"/>
    <cellStyle name="常规 10 3" xfId="1109"/>
    <cellStyle name="?鹎%U龡&amp;H齲_x0001_C铣_x0014__x0007__x0001__x0001_ 3 2 2 2 6 2" xfId="1110"/>
    <cellStyle name="?鹎%U龡&amp;H齲_x0001_C铣_x0014__x0007__x0001__x0001_ 3 4 8 2" xfId="1111"/>
    <cellStyle name="?鹎%U龡&amp;H齲_x0001_C铣_x0014__x0007__x0001__x0001_ 3 2 2 2 7" xfId="1112"/>
    <cellStyle name="?鹎%U龡&amp;H齲_x0001_C铣_x0014__x0007__x0001__x0001_ 3 4 9" xfId="1113"/>
    <cellStyle name="输入 6" xfId="1114"/>
    <cellStyle name="?鹎%U龡&amp;H齲_x0001_C铣_x0014__x0007__x0001__x0001_ 3 2 3 4 3" xfId="1115"/>
    <cellStyle name="60% - 强调文字颜色 4 5 2 2" xfId="1116"/>
    <cellStyle name="?鹎%U龡&amp;H齲_x0001_C铣_x0014__x0007__x0001__x0001_ 3 2 4_2015财政决算公开" xfId="1117"/>
    <cellStyle name="?鹎%U龡&amp;H齲_x0001_C铣_x0014__x0007__x0001__x0001_ 4 6 5" xfId="1118"/>
    <cellStyle name="?鹎%U龡&amp;H齲_x0001_C铣_x0014__x0007__x0001__x0001_ 3 3 6 3" xfId="1119"/>
    <cellStyle name="?鹎%U龡&amp;H齲_x0001_C铣_x0014__x0007__x0001__x0001_ 3 2 2 2_2015财政决算公开" xfId="1120"/>
    <cellStyle name="?鹎%U龡&amp;H齲_x0001_C铣_x0014__x0007__x0001__x0001_ 3 2 5 2" xfId="1121"/>
    <cellStyle name="后继超级链接 3 2 2" xfId="1122"/>
    <cellStyle name="?鹎%U龡&amp;H齲_x0001_C铣_x0014__x0007__x0001__x0001_ 3 2 2 3 2" xfId="1123"/>
    <cellStyle name="差 3 3 3" xfId="1124"/>
    <cellStyle name="?鹎%U龡&amp;H齲_x0001_C铣_x0014__x0007__x0001__x0001_ 3 2 5 3" xfId="1125"/>
    <cellStyle name="?鹎%U龡&amp;H齲_x0001_C铣_x0014__x0007__x0001__x0001_ 3 2 2 3 3" xfId="1126"/>
    <cellStyle name="?鹎%U龡&amp;H齲_x0001_C铣_x0014__x0007__x0001__x0001_ 3 2 6" xfId="1127"/>
    <cellStyle name="后继超级链接 3 3" xfId="1128"/>
    <cellStyle name="?鹎%U龡&amp;H齲_x0001_C铣_x0014__x0007__x0001__x0001_ 3 2 2 4" xfId="1129"/>
    <cellStyle name="?鹎%U龡&amp;H齲_x0001_C铣_x0014__x0007__x0001__x0001_ 3 2 2 4 4 2" xfId="1130"/>
    <cellStyle name="标题 1 8" xfId="1131"/>
    <cellStyle name="适中 5" xfId="1132"/>
    <cellStyle name="?鹎%U龡&amp;H齲_x0001_C铣_x0014__x0007__x0001__x0001_ 3 2 2 4_2015财政决算公开" xfId="1133"/>
    <cellStyle name="?鹎%U龡&amp;H齲_x0001_C铣_x0014__x0007__x0001__x0001_ 3 2 6_2015财政决算公开" xfId="1134"/>
    <cellStyle name="常规 3 2 3" xfId="1135"/>
    <cellStyle name="?鹎%U龡&amp;H齲_x0001_C铣_x0014__x0007__x0001__x0001_ 3 2 2 5" xfId="1136"/>
    <cellStyle name="链接单元格 4 2 2" xfId="1137"/>
    <cellStyle name="?鹎%U龡&amp;H齲_x0001_C铣_x0014__x0007__x0001__x0001_ 3 2 7" xfId="1138"/>
    <cellStyle name="货币 2 4 3 2" xfId="1139"/>
    <cellStyle name="20% - 强调文字颜色 2 2 2 3 2" xfId="1140"/>
    <cellStyle name="20% - 强调文字颜色 2 9" xfId="1141"/>
    <cellStyle name="?鹎%U龡&amp;H齲_x0001_C铣_x0014__x0007__x0001__x0001_ 3 2 7 5" xfId="1142"/>
    <cellStyle name="?鹎%U龡&amp;H齲_x0001_C铣_x0014__x0007__x0001__x0001_ 3 2 2 5 3 2" xfId="1143"/>
    <cellStyle name="检查单元格 2 3 2 2 2" xfId="1144"/>
    <cellStyle name="20% - 强调文字颜色 2 7 2" xfId="1145"/>
    <cellStyle name="?鹎%U龡&amp;H齲_x0001_C铣_x0014__x0007__x0001__x0001_ 3 2 7 3 2" xfId="1146"/>
    <cellStyle name="?鹎%U龡&amp;H齲_x0001_C铣_x0014__x0007__x0001__x0001_ 3 2 2 6" xfId="1147"/>
    <cellStyle name="20% - 强调文字颜色 6 2 2 3 2" xfId="1148"/>
    <cellStyle name="?鹎%U龡&amp;H齲_x0001_C铣_x0014__x0007__x0001__x0001_ 3 2 8" xfId="1149"/>
    <cellStyle name="?鹎%U龡&amp;H齲_x0001_C铣_x0014__x0007__x0001__x0001_ 3 2 2 6 4 2" xfId="1150"/>
    <cellStyle name="?鹎%U龡&amp;H齲_x0001_C铣_x0014__x0007__x0001__x0001_ 3 2 7 4 2" xfId="1151"/>
    <cellStyle name="20% - 强调文字颜色 2 2 3 5" xfId="1152"/>
    <cellStyle name="?鹎%U龡&amp;H齲_x0001_C铣_x0014__x0007__x0001__x0001_ 3 2 2 6 5" xfId="1153"/>
    <cellStyle name="20% - 强调文字颜色 3 9" xfId="1154"/>
    <cellStyle name="?鹎%U龡&amp;H齲_x0001_C铣_x0014__x0007__x0001__x0001_ 3 2 2 7" xfId="1155"/>
    <cellStyle name="?鹎%U龡&amp;H齲_x0001_C铣_x0014__x0007__x0001__x0001_ 3 2 9" xfId="1156"/>
    <cellStyle name="?鹎%U龡&amp;H齲_x0001_C铣_x0014__x0007__x0001__x0001_ 3 2 2 7 2" xfId="1157"/>
    <cellStyle name="20% - 强调文字颜色 4 6" xfId="1158"/>
    <cellStyle name="?鹎%U龡&amp;H齲_x0001_C铣_x0014__x0007__x0001__x0001_ 3 2 9 2" xfId="1159"/>
    <cellStyle name="60% - 强调文字颜色 6 3 2 2 2" xfId="1160"/>
    <cellStyle name="?鹎%U龡&amp;H齲_x0001_C铣_x0014__x0007__x0001__x0001_ 3 2 2 8 2" xfId="1161"/>
    <cellStyle name="20% - 强调文字颜色 5 6" xfId="1162"/>
    <cellStyle name="60% - 强调文字颜色 6 3 2 3" xfId="1163"/>
    <cellStyle name="?鹎%U龡&amp;H齲_x0001_C铣_x0014__x0007__x0001__x0001_ 3 2 2 9" xfId="1164"/>
    <cellStyle name="60% - 强调文字颜色 6 3 2 3 2" xfId="1165"/>
    <cellStyle name="?鹎%U龡&amp;H齲_x0001_C铣_x0014__x0007__x0001__x0001_ 3 2 2 9 2" xfId="1166"/>
    <cellStyle name="20% - 强调文字颜色 6 6" xfId="1167"/>
    <cellStyle name="货币 4 2 2 4" xfId="1168"/>
    <cellStyle name="?鹎%U龡&amp;H齲_x0001_C铣_x0014__x0007__x0001__x0001_ 3 2 2_2015财政决算公开" xfId="1169"/>
    <cellStyle name="?鹎%U龡&amp;H齲_x0001_C铣_x0014__x0007__x0001__x0001_ 3 2 3" xfId="1170"/>
    <cellStyle name="?鹎%U龡&amp;H齲_x0001_C铣_x0014__x0007__x0001__x0001_ 3 3 4" xfId="1171"/>
    <cellStyle name="?鹎%U龡&amp;H齲_x0001_C铣_x0014__x0007__x0001__x0001_ 3 2 3 2" xfId="1172"/>
    <cellStyle name="?鹎%U龡&amp;H齲_x0001_C铣_x0014__x0007__x0001__x0001_ 3 3 4 2" xfId="1173"/>
    <cellStyle name="?鹎%U龡&amp;H齲_x0001_C铣_x0014__x0007__x0001__x0001_ 3 2 3 2 2" xfId="1174"/>
    <cellStyle name="差 4 2 3" xfId="1175"/>
    <cellStyle name="?鹎%U龡&amp;H齲_x0001_C铣_x0014__x0007__x0001__x0001_ 4 4 4" xfId="1176"/>
    <cellStyle name="?鹎%U龡&amp;H齲_x0001_C铣_x0014__x0007__x0001__x0001_ 3 3 4 3" xfId="1177"/>
    <cellStyle name="?鹎%U龡&amp;H齲_x0001_C铣_x0014__x0007__x0001__x0001_ 3 2 3 2 3" xfId="1178"/>
    <cellStyle name="?鹎%U龡&amp;H齲_x0001_C铣_x0014__x0007__x0001__x0001_ 4 4 5" xfId="1179"/>
    <cellStyle name="强调文字颜色 4 2 4 3" xfId="1180"/>
    <cellStyle name="?鹎%U龡&amp;H齲_x0001_C铣_x0014__x0007__x0001__x0001_ 3 3 4 5" xfId="1181"/>
    <cellStyle name="?鹎%U龡&amp;H齲_x0001_C铣_x0014__x0007__x0001__x0001_ 3 2 3 2 5" xfId="1182"/>
    <cellStyle name="好 5 2 2" xfId="1183"/>
    <cellStyle name="后继超级链接 4 2" xfId="1184"/>
    <cellStyle name="常规 17_2015财政决算公开" xfId="1185"/>
    <cellStyle name="?鹎%U龡&amp;H齲_x0001_C铣_x0014__x0007__x0001__x0001_ 3 3 5" xfId="1186"/>
    <cellStyle name="标题 3 2 2 2 2" xfId="1187"/>
    <cellStyle name="?鹎%U龡&amp;H齲_x0001_C铣_x0014__x0007__x0001__x0001_ 3 2 3 3" xfId="1188"/>
    <cellStyle name="好 5 2 2 2" xfId="1189"/>
    <cellStyle name="?鹎%U龡&amp;H齲_x0001_C铣_x0014__x0007__x0001__x0001_ 3 3 5 2" xfId="1190"/>
    <cellStyle name="?鹎%U龡&amp;H齲_x0001_C铣_x0014__x0007__x0001__x0001_ 3 2 3 3 2" xfId="1191"/>
    <cellStyle name="?鹎%U龡&amp;H齲_x0001_C铣_x0014__x0007__x0001__x0001_ 4 5 4" xfId="1192"/>
    <cellStyle name="20% - 着色 4" xfId="1193"/>
    <cellStyle name="计算 6" xfId="1194"/>
    <cellStyle name="?鹎%U龡&amp;H齲_x0001_C铣_x0014__x0007__x0001__x0001_ 3 3 5 2 2" xfId="1195"/>
    <cellStyle name="60% - 强调文字颜色 3 2 3 2 3" xfId="1196"/>
    <cellStyle name="?鹎%U龡&amp;H齲_x0001_C铣_x0014__x0007__x0001__x0001_ 3 2 3 3 2 2" xfId="1197"/>
    <cellStyle name="?鹎%U龡&amp;H齲_x0001_C铣_x0014__x0007__x0001__x0001_ 3 3 5 3 2" xfId="1198"/>
    <cellStyle name="?鹎%U龡&amp;H齲_x0001_C铣_x0014__x0007__x0001__x0001_ 3 2 3 3 3 2" xfId="1199"/>
    <cellStyle name="60% - 强调文字颜色 1 2 3" xfId="1200"/>
    <cellStyle name="60% - 强调文字颜色 5 9" xfId="1201"/>
    <cellStyle name="?鹎%U龡&amp;H齲_x0001_C铣_x0014__x0007__x0001__x0001_ 3 3 6 2 2" xfId="1202"/>
    <cellStyle name="输入 5 2" xfId="1203"/>
    <cellStyle name="?鹎%U龡&amp;H齲_x0001_C铣_x0014__x0007__x0001__x0001_ 3 2 3 4 2 2" xfId="1204"/>
    <cellStyle name="?鹎%U龡&amp;H齲_x0001_C铣_x0014__x0007__x0001__x0001_ 4 6 4 2" xfId="1205"/>
    <cellStyle name="60% - 强调文字颜色 6 9" xfId="1206"/>
    <cellStyle name="常规 12 2 2 2 3" xfId="1207"/>
    <cellStyle name="?鹎%U龡&amp;H齲_x0001_C铣_x0014__x0007__x0001__x0001_ 3 3 6 3 2" xfId="1208"/>
    <cellStyle name="输入 6 2" xfId="1209"/>
    <cellStyle name="?鹎%U龡&amp;H齲_x0001_C铣_x0014__x0007__x0001__x0001_ 3 2 3 4 3 2" xfId="1210"/>
    <cellStyle name="60% - 强调文字颜色 4 5 2 2 2" xfId="1211"/>
    <cellStyle name="60% - 强调文字颜色 2 2 3" xfId="1212"/>
    <cellStyle name="?鹎%U龡&amp;H齲_x0001_C铣_x0014__x0007__x0001__x0001_ 3 3 6 4" xfId="1213"/>
    <cellStyle name="千位分隔 10" xfId="1214"/>
    <cellStyle name="输入 7" xfId="1215"/>
    <cellStyle name="常规 5 2 4 2 2" xfId="1216"/>
    <cellStyle name="?鹎%U龡&amp;H齲_x0001_C铣_x0014__x0007__x0001__x0001_ 3 2 3 4 4" xfId="1217"/>
    <cellStyle name="60% - 强调文字颜色 4 5 2 3" xfId="1218"/>
    <cellStyle name="?鹎%U龡&amp;H齲_x0001_C铣_x0014__x0007__x0001__x0001_ 3 3 6 4 2" xfId="1219"/>
    <cellStyle name="输入 7 2" xfId="1220"/>
    <cellStyle name="注释 3" xfId="1221"/>
    <cellStyle name="?鹎%U龡&amp;H齲_x0001_C铣_x0014__x0007__x0001__x0001_ 3 2 3 4 4 2" xfId="1222"/>
    <cellStyle name="60% - 强调文字颜色 2 3 3" xfId="1223"/>
    <cellStyle name="?鹎%U龡&amp;H齲_x0001_C铣_x0014__x0007__x0001__x0001_ 3 3 9 2" xfId="1224"/>
    <cellStyle name="百分比 5 2 2 3" xfId="1225"/>
    <cellStyle name="?鹎%U龡&amp;H齲_x0001_C铣_x0014__x0007__x0001__x0001_ 3 2 3 7 2" xfId="1226"/>
    <cellStyle name="20% - 强调文字颜色 3 3 2 4" xfId="1227"/>
    <cellStyle name="好 3 5" xfId="1228"/>
    <cellStyle name="?鹎%U龡&amp;H齲_x0001_C铣_x0014__x0007__x0001__x0001_ 3 2 3_2015财政决算公开" xfId="1229"/>
    <cellStyle name="40% - 强调文字颜色 6 4" xfId="1230"/>
    <cellStyle name="60% - 强调文字颜色 4 2 2" xfId="1231"/>
    <cellStyle name="?鹎%U龡&amp;H齲_x0001_C铣_x0014__x0007__x0001__x0001_ 3 3" xfId="1232"/>
    <cellStyle name="?鹎%U龡&amp;H齲_x0001_C铣_x0014__x0007__x0001__x0001_ 3 3 10" xfId="1233"/>
    <cellStyle name="?鹎%U龡&amp;H齲_x0001_C铣_x0014__x0007__x0001__x0001_ 3 3 2" xfId="1234"/>
    <cellStyle name="常规 4 2 2 2 5 2" xfId="1235"/>
    <cellStyle name="千位分隔 7" xfId="1236"/>
    <cellStyle name="?鹎%U龡&amp;H齲_x0001_C铣_x0014__x0007__x0001__x0001_ 4 2 4" xfId="1237"/>
    <cellStyle name="标题 4 6" xfId="1238"/>
    <cellStyle name="?鹎%U龡&amp;H齲_x0001_C铣_x0014__x0007__x0001__x0001_ 3 3 2 2" xfId="1239"/>
    <cellStyle name="千位分隔 7 2" xfId="1240"/>
    <cellStyle name="?鹎%U龡&amp;H齲_x0001_C铣_x0014__x0007__x0001__x0001_ 4 2 4 2" xfId="1241"/>
    <cellStyle name="标题 4 6 2" xfId="1242"/>
    <cellStyle name="?鹎%U龡&amp;H齲_x0001_C铣_x0014__x0007__x0001__x0001_ 3 3 2 2 2" xfId="1243"/>
    <cellStyle name="强调文字颜色 5 3 4" xfId="1244"/>
    <cellStyle name="40% - 强调文字颜色 5 4 2 3" xfId="1245"/>
    <cellStyle name="?鹎%U龡&amp;H齲_x0001_C铣_x0014__x0007__x0001__x0001_ 4 2 4 2 2" xfId="1246"/>
    <cellStyle name="?鹎%U龡&amp;H齲_x0001_C铣_x0014__x0007__x0001__x0001_ 3 3 2 2 2 2" xfId="1247"/>
    <cellStyle name="20% - 强调文字颜色 4 2 3 2 2 2" xfId="1248"/>
    <cellStyle name="?鹎%U龡&amp;H齲_x0001_C铣_x0014__x0007__x0001__x0001_ 4 2 4 3" xfId="1249"/>
    <cellStyle name="?鹎%U龡&amp;H齲_x0001_C铣_x0014__x0007__x0001__x0001_ 3 3 2 2 3" xfId="1250"/>
    <cellStyle name="?鹎%U龡&amp;H齲_x0001_C铣_x0014__x0007__x0001__x0001_ 4 2 4 3 2" xfId="1251"/>
    <cellStyle name="货币 2 2 2 8" xfId="1252"/>
    <cellStyle name="检查单元格 2 7" xfId="1253"/>
    <cellStyle name="?鹎%U龡&amp;H齲_x0001_C铣_x0014__x0007__x0001__x0001_ 3 3 2 2 3 2" xfId="1254"/>
    <cellStyle name="?鹎%U龡&amp;H齲_x0001_C铣_x0014__x0007__x0001__x0001_ 4 2 4 4" xfId="1255"/>
    <cellStyle name="?鹎%U龡&amp;H齲_x0001_C铣_x0014__x0007__x0001__x0001_ 3 3 2 2 4" xfId="1256"/>
    <cellStyle name="?鹎%U龡&amp;H齲_x0001_C铣_x0014__x0007__x0001__x0001_ 4 2 4 4 2" xfId="1257"/>
    <cellStyle name="?鹎%U龡&amp;H齲_x0001_C铣_x0014__x0007__x0001__x0001_ 3 3 2 2 4 2" xfId="1258"/>
    <cellStyle name="?鹎%U龡&amp;H齲_x0001_C铣_x0014__x0007__x0001__x0001_ 4 2 4 5" xfId="1259"/>
    <cellStyle name="?鹎%U龡&amp;H齲_x0001_C铣_x0014__x0007__x0001__x0001_ 3 3 2 2 5" xfId="1260"/>
    <cellStyle name="千位分隔 8" xfId="1261"/>
    <cellStyle name="?鹎%U龡&amp;H齲_x0001_C铣_x0014__x0007__x0001__x0001_ 4 2 5" xfId="1262"/>
    <cellStyle name="标题 4 7" xfId="1263"/>
    <cellStyle name="?鹎%U龡&amp;H齲_x0001_C铣_x0014__x0007__x0001__x0001_ 3 3 2 3" xfId="1264"/>
    <cellStyle name="千位分隔 8 2" xfId="1265"/>
    <cellStyle name="?鹎%U龡&amp;H齲_x0001_C铣_x0014__x0007__x0001__x0001_ 4 2 5 2" xfId="1266"/>
    <cellStyle name="?鹎%U龡&amp;H齲_x0001_C铣_x0014__x0007__x0001__x0001_ 3 3 2 3 2" xfId="1267"/>
    <cellStyle name="?鹎%U龡&amp;H齲_x0001_C铣_x0014__x0007__x0001__x0001_ 3 3 2 3 2 2" xfId="1268"/>
    <cellStyle name="?鹎%U龡&amp;H齲_x0001_C铣_x0014__x0007__x0001__x0001_ 3 3 2 3 3" xfId="1269"/>
    <cellStyle name="?鹎%U龡&amp;H齲_x0001_C铣_x0014__x0007__x0001__x0001_ 3 3 2 3 3 2" xfId="1270"/>
    <cellStyle name="?鹎%U龡&amp;H齲_x0001_C铣_x0014__x0007__x0001__x0001_ 3 3 2 3 4" xfId="1271"/>
    <cellStyle name="?鹎%U龡&amp;H齲_x0001_C铣_x0014__x0007__x0001__x0001_ 3 3 2 3_2015财政决算公开" xfId="1272"/>
    <cellStyle name="千位分隔 9" xfId="1273"/>
    <cellStyle name="?鹎%U龡&amp;H齲_x0001_C铣_x0014__x0007__x0001__x0001_ 4 2 6" xfId="1274"/>
    <cellStyle name="标题 4 8" xfId="1275"/>
    <cellStyle name="强调文字颜色 4 2 2 2" xfId="1276"/>
    <cellStyle name="?鹎%U龡&amp;H齲_x0001_C铣_x0014__x0007__x0001__x0001_ 3 3 2 4" xfId="1277"/>
    <cellStyle name="60% - 强调文字颜色 5 4 2 2 2" xfId="1278"/>
    <cellStyle name="?鹎%U龡&amp;H齲_x0001_C铣_x0014__x0007__x0001__x0001_ 3 3 2 4 3 2" xfId="1279"/>
    <cellStyle name="60% - 强调文字颜色 5 4 2 3" xfId="1280"/>
    <cellStyle name="?鹎%U龡&amp;H齲_x0001_C铣_x0014__x0007__x0001__x0001_ 3 3 2 4 4" xfId="1281"/>
    <cellStyle name="?鹎%U龡&amp;H齲_x0001_C铣_x0014__x0007__x0001__x0001_ 3 3 2 4 4 2" xfId="1282"/>
    <cellStyle name="20% - 强调文字颜色 2 3 2 2 2" xfId="1283"/>
    <cellStyle name="?鹎%U龡&amp;H齲_x0001_C铣_x0014__x0007__x0001__x0001_ 3 3 2 4 5" xfId="1284"/>
    <cellStyle name="着色 4 2" xfId="1285"/>
    <cellStyle name="?鹎%U龡&amp;H齲_x0001_C铣_x0014__x0007__x0001__x0001_ 4 2 7" xfId="1286"/>
    <cellStyle name="链接单元格 5 2 2" xfId="1287"/>
    <cellStyle name="货币 2 5 3 2" xfId="1288"/>
    <cellStyle name="强调文字颜色 4 2 2 3" xfId="1289"/>
    <cellStyle name="?鹎%U龡&amp;H齲_x0001_C铣_x0014__x0007__x0001__x0001_ 3 3 2 5" xfId="1290"/>
    <cellStyle name="?鹎%U龡&amp;H齲_x0001_C铣_x0014__x0007__x0001__x0001_ 4 2 7 2" xfId="1291"/>
    <cellStyle name="?鹎%U龡&amp;H齲_x0001_C铣_x0014__x0007__x0001__x0001_ 3 3 2 5 2" xfId="1292"/>
    <cellStyle name="标题 1 2 4" xfId="1293"/>
    <cellStyle name="强调文字颜色 4 2 2 3 2" xfId="1294"/>
    <cellStyle name="强调文字颜色 3 2 3 5" xfId="1295"/>
    <cellStyle name="?鹎%U龡&amp;H齲_x0001_C铣_x0014__x0007__x0001__x0001_ 4 2 3_2015财政决算公开" xfId="1296"/>
    <cellStyle name="?鹎%U龡&amp;H齲_x0001_C铣_x0014__x0007__x0001__x0001_ 4 2 8" xfId="1297"/>
    <cellStyle name="强调文字颜色 4 2 2 4" xfId="1298"/>
    <cellStyle name="?鹎%U龡&amp;H齲_x0001_C铣_x0014__x0007__x0001__x0001_ 3 3 2 6" xfId="1299"/>
    <cellStyle name="?鹎%U龡&amp;H齲_x0001_C铣_x0014__x0007__x0001__x0001_ 3 3 2 6 2" xfId="1300"/>
    <cellStyle name="标题 1 3 4" xfId="1301"/>
    <cellStyle name="强调文字颜色 4 3 2 2 2" xfId="1302"/>
    <cellStyle name="?鹎%U龡&amp;H齲_x0001_C铣_x0014__x0007__x0001__x0001_ 3 4 2 4 2" xfId="1303"/>
    <cellStyle name="?鹎%U龡&amp;H齲_x0001_C铣_x0014__x0007__x0001__x0001_ 3 3 2 7" xfId="1304"/>
    <cellStyle name="强调文字颜色 4 3 2 2 2 2" xfId="1305"/>
    <cellStyle name="?鹎%U龡&amp;H齲_x0001_C铣_x0014__x0007__x0001__x0001_ 3 4 2 4 2 2" xfId="1306"/>
    <cellStyle name="?鹎%U龡&amp;H齲_x0001_C铣_x0014__x0007__x0001__x0001_ 3 3 2 7 2" xfId="1307"/>
    <cellStyle name="强调文字颜色 4 3 2 2 3" xfId="1308"/>
    <cellStyle name="?鹎%U龡&amp;H齲_x0001_C铣_x0014__x0007__x0001__x0001_ 3 4 2 4 3" xfId="1309"/>
    <cellStyle name="百分比 3 2 2 2 2" xfId="1310"/>
    <cellStyle name="?鹎%U龡&amp;H齲_x0001_C铣_x0014__x0007__x0001__x0001_ 3 3 2 8" xfId="1311"/>
    <cellStyle name="60% - 强调文字颜色 6 4 2 2" xfId="1312"/>
    <cellStyle name="强调文字颜色 5 3 2 2 2 2" xfId="1313"/>
    <cellStyle name="20% - 强调文字颜色 4 8" xfId="1314"/>
    <cellStyle name="?鹎%U龡&amp;H齲_x0001_C铣_x0014__x0007__x0001__x0001_ 3 3 2_2015财政决算公开" xfId="1315"/>
    <cellStyle name="?鹎%U龡&amp;H齲_x0001_C铣_x0014__x0007__x0001__x0001_ 3 3 3" xfId="1316"/>
    <cellStyle name="好 6 2 2" xfId="1317"/>
    <cellStyle name="?鹎%U龡&amp;H齲_x0001_C铣_x0014__x0007__x0001__x0001_ 4 3 5" xfId="1318"/>
    <cellStyle name="标题 3 2 3 2 2" xfId="1319"/>
    <cellStyle name="标题 5 7" xfId="1320"/>
    <cellStyle name="?鹎%U龡&amp;H齲_x0001_C铣_x0014__x0007__x0001__x0001_ 3 3 3 3" xfId="1321"/>
    <cellStyle name="?鹎%U龡&amp;H齲_x0001_C铣_x0014__x0007__x0001__x0001_ 4" xfId="1322"/>
    <cellStyle name="?鹎%U龡&amp;H齲_x0001_C铣_x0014__x0007__x0001__x0001_ 4 3 5 2" xfId="1323"/>
    <cellStyle name="?鹎%U龡&amp;H齲_x0001_C铣_x0014__x0007__x0001__x0001_ 3 3 3 3 2" xfId="1324"/>
    <cellStyle name="?鹎%U龡&amp;H齲_x0001_C铣_x0014__x0007__x0001__x0001_ 4 2" xfId="1325"/>
    <cellStyle name="?鹎%U龡&amp;H齲_x0001_C铣_x0014__x0007__x0001__x0001_ 4 3 6" xfId="1326"/>
    <cellStyle name="?鹎%U龡&amp;H齲_x0001_C铣_x0014__x0007__x0001__x0001_ 3 3 3 4" xfId="1327"/>
    <cellStyle name="?鹎%U龡&amp;H齲_x0001_C铣_x0014__x0007__x0001__x0001_ 5" xfId="1328"/>
    <cellStyle name="强调文字颜色 4 2 3 2" xfId="1329"/>
    <cellStyle name="?鹎%U龡&amp;H齲_x0001_C铣_x0014__x0007__x0001__x0001_ 3 3 3 5" xfId="1330"/>
    <cellStyle name="?鹎%U龡&amp;H齲_x0001_C铣_x0014__x0007__x0001__x0001_ 6" xfId="1331"/>
    <cellStyle name="强调文字颜色 4 2 3 3" xfId="1332"/>
    <cellStyle name="强调文字颜色 1 3 2" xfId="1333"/>
    <cellStyle name="常规 2 2 2 4 3 2" xfId="1334"/>
    <cellStyle name="?鹎%U龡&amp;H齲_x0001_C铣_x0014__x0007__x0001__x0001_ 3 3_2015财政决算公开" xfId="1335"/>
    <cellStyle name="?鹎%U龡&amp;H齲_x0001_C铣_x0014__x0007__x0001__x0001_ 3 4" xfId="1336"/>
    <cellStyle name="?鹎%U龡&amp;H齲_x0001_C铣_x0014__x0007__x0001__x0001_ 3 4 10" xfId="1337"/>
    <cellStyle name="?鹎%U龡&amp;H齲_x0001_C铣_x0014__x0007__x0001__x0001_ 3 4 2" xfId="1338"/>
    <cellStyle name="?鹎%U龡&amp;H齲_x0001_C铣_x0014__x0007__x0001__x0001_ 3 4 2 2" xfId="1339"/>
    <cellStyle name="40% - 强调文字颜色 1 4_2015财政决算公开" xfId="1340"/>
    <cellStyle name="?鹎%U龡&amp;H齲_x0001_C铣_x0014__x0007__x0001__x0001_ 3 4 2 2 2" xfId="1341"/>
    <cellStyle name="?鹎%U龡&amp;H齲_x0001_C铣_x0014__x0007__x0001__x0001_ 3 4 2 2 2 2" xfId="1342"/>
    <cellStyle name="千位分隔 2 2 3 2 2" xfId="1343"/>
    <cellStyle name="?鹎%U龡&amp;H齲_x0001_C铣_x0014__x0007__x0001__x0001_ 3 4 2 2 3" xfId="1344"/>
    <cellStyle name="?鹎%U龡&amp;H齲_x0001_C铣_x0014__x0007__x0001__x0001_ 3 4 2 2 3 2" xfId="1345"/>
    <cellStyle name="输出 2 3 2 3" xfId="1346"/>
    <cellStyle name="货币 4 2 3 3 2" xfId="1347"/>
    <cellStyle name="?鹎%U龡&amp;H齲_x0001_C铣_x0014__x0007__x0001__x0001_ 3 4 2 2 4" xfId="1348"/>
    <cellStyle name="?鹎%U龡&amp;H齲_x0001_C铣_x0014__x0007__x0001__x0001_ 3 4 2 2 4 2" xfId="1349"/>
    <cellStyle name="?鹎%U龡&amp;H齲_x0001_C铣_x0014__x0007__x0001__x0001_ 3 4 2 2 5" xfId="1350"/>
    <cellStyle name="?鹎%U龡&amp;H齲_x0001_C铣_x0014__x0007__x0001__x0001_ 3 4 2 2_2015财政决算公开" xfId="1351"/>
    <cellStyle name="百分比 2 2" xfId="1352"/>
    <cellStyle name="?鹎%U龡&amp;H齲_x0001_C铣_x0014__x0007__x0001__x0001_ 3 4 2 3" xfId="1353"/>
    <cellStyle name="?鹎%U龡&amp;H齲_x0001_C铣_x0014__x0007__x0001__x0001_ 3 4 2 3 2" xfId="1354"/>
    <cellStyle name="?鹎%U龡&amp;H齲_x0001_C铣_x0014__x0007__x0001__x0001_ 3 4 2 3 2 2" xfId="1355"/>
    <cellStyle name="千位分隔 2 2 3 3 2" xfId="1356"/>
    <cellStyle name="?鹎%U龡&amp;H齲_x0001_C铣_x0014__x0007__x0001__x0001_ 3 4 2 3 3" xfId="1357"/>
    <cellStyle name="?鹎%U龡&amp;H齲_x0001_C铣_x0014__x0007__x0001__x0001_ 3 4 2 3 3 2" xfId="1358"/>
    <cellStyle name="?鹎%U龡&amp;H齲_x0001_C铣_x0014__x0007__x0001__x0001_ 3 4 2 3 4" xfId="1359"/>
    <cellStyle name="?鹎%U龡&amp;H齲_x0001_C铣_x0014__x0007__x0001__x0001_ 3 4 2 3_2015财政决算公开" xfId="1360"/>
    <cellStyle name="强调文字颜色 4 3 2 2" xfId="1361"/>
    <cellStyle name="Norma,_laroux_4_营业在建 (2)_E21" xfId="1362"/>
    <cellStyle name="?鹎%U龡&amp;H齲_x0001_C铣_x0014__x0007__x0001__x0001_ 3 4 2 4" xfId="1363"/>
    <cellStyle name="60% - 强调文字颜色 6 4 2 2 2" xfId="1364"/>
    <cellStyle name="?鹎%U龡&amp;H齲_x0001_C铣_x0014__x0007__x0001__x0001_ 3 4 2 4 3 2" xfId="1365"/>
    <cellStyle name="60% - 强调文字颜色 6 4 2 3" xfId="1366"/>
    <cellStyle name="?鹎%U龡&amp;H齲_x0001_C铣_x0014__x0007__x0001__x0001_ 3 4 2 4 4" xfId="1367"/>
    <cellStyle name="?鹎%U龡&amp;H齲_x0001_C铣_x0014__x0007__x0001__x0001_ 3 4 2 4 4 2" xfId="1368"/>
    <cellStyle name="输出 2 2" xfId="1369"/>
    <cellStyle name="20% - 强调文字颜色 2 4 2 2 2" xfId="1370"/>
    <cellStyle name="?鹎%U龡&amp;H齲_x0001_C铣_x0014__x0007__x0001__x0001_ 3 4 2 4 5" xfId="1371"/>
    <cellStyle name="常规 2 3 3 2" xfId="1372"/>
    <cellStyle name="?鹎%U龡&amp;H齲_x0001_C铣_x0014__x0007__x0001__x0001_ 3 4 2 4_2015财政决算公开" xfId="1373"/>
    <cellStyle name="强调文字颜色 4 3 2 3 2" xfId="1374"/>
    <cellStyle name="?鹎%U龡&amp;H齲_x0001_C铣_x0014__x0007__x0001__x0001_ 3 4 2 5 2" xfId="1375"/>
    <cellStyle name="强调文字颜色 4 3 2 4" xfId="1376"/>
    <cellStyle name="?鹎%U龡&amp;H齲_x0001_C铣_x0014__x0007__x0001__x0001_ 3 4 2 6" xfId="1377"/>
    <cellStyle name="?鹎%U龡&amp;H齲_x0001_C铣_x0014__x0007__x0001__x0001_ 3 4 2 6 2" xfId="1378"/>
    <cellStyle name="强调文字颜色 4 3 3 2 2" xfId="1379"/>
    <cellStyle name="?鹎%U龡&amp;H齲_x0001_C铣_x0014__x0007__x0001__x0001_ 3 4 3 4 2" xfId="1380"/>
    <cellStyle name="40% - 强调文字颜色 5 3 2 2 2 2" xfId="1381"/>
    <cellStyle name="?鹎%U龡&amp;H齲_x0001_C铣_x0014__x0007__x0001__x0001_ 3 4 2 7" xfId="1382"/>
    <cellStyle name="?鹎%U龡&amp;H齲_x0001_C铣_x0014__x0007__x0001__x0001_ 3 4 2 7 2" xfId="1383"/>
    <cellStyle name="千位分隔 2 2 4 4 2" xfId="1384"/>
    <cellStyle name="强调文字颜色 5 2" xfId="1385"/>
    <cellStyle name="常规 2 2 2 8 2" xfId="1386"/>
    <cellStyle name="?鹎%U龡&amp;H齲_x0001_C铣_x0014__x0007__x0001__x0001_ 3 4 2 8" xfId="1387"/>
    <cellStyle name="60% - 强调文字颜色 6 5 2 2" xfId="1388"/>
    <cellStyle name="?鹎%U龡&amp;H齲_x0001_C铣_x0014__x0007__x0001__x0001_ 3 4 2_2015财政决算公开" xfId="1389"/>
    <cellStyle name="货币 2 2 2" xfId="1390"/>
    <cellStyle name="?鹎%U龡&amp;H齲_x0001_C铣_x0014__x0007__x0001__x0001_ 3 4 3" xfId="1391"/>
    <cellStyle name="差 3 2 2" xfId="1392"/>
    <cellStyle name="?鹎%U龡&amp;H齲_x0001_C铣_x0014__x0007__x0001__x0001_ 3 4 3 2" xfId="1393"/>
    <cellStyle name="差 3 2 2 2" xfId="1394"/>
    <cellStyle name="?鹎%U龡&amp;H齲_x0001_C铣_x0014__x0007__x0001__x0001_ 3 4 3 2 2" xfId="1395"/>
    <cellStyle name="差 3 2 2 2 2" xfId="1396"/>
    <cellStyle name="?鹎%U龡&amp;H齲_x0001_C铣_x0014__x0007__x0001__x0001_ 3 4 3 3" xfId="1397"/>
    <cellStyle name="差 3 2 2 3" xfId="1398"/>
    <cellStyle name="?鹎%U龡&amp;H齲_x0001_C铣_x0014__x0007__x0001__x0001_ 3 4 3 3 2" xfId="1399"/>
    <cellStyle name="强调文字颜色 4 3 3 2" xfId="1400"/>
    <cellStyle name="?鹎%U龡&amp;H齲_x0001_C铣_x0014__x0007__x0001__x0001_ 3 4 3 4" xfId="1401"/>
    <cellStyle name="40% - 强调文字颜色 5 3 2 2 2" xfId="1402"/>
    <cellStyle name="强调文字颜色 4 3 3 3" xfId="1403"/>
    <cellStyle name="?鹎%U龡&amp;H齲_x0001_C铣_x0014__x0007__x0001__x0001_ 3 4 3 5" xfId="1404"/>
    <cellStyle name="40% - 强调文字颜色 5 3 2 2 3" xfId="1405"/>
    <cellStyle name="货币 2 2 3 4" xfId="1406"/>
    <cellStyle name="?鹎%U龡&amp;H齲_x0001_C铣_x0014__x0007__x0001__x0001_ 3 4 3_2015财政决算公开" xfId="1407"/>
    <cellStyle name="?鹎%U龡&amp;H齲_x0001_C铣_x0014__x0007__x0001__x0001_ 3 5" xfId="1408"/>
    <cellStyle name="?鹎%U龡&amp;H齲_x0001_C铣_x0014__x0007__x0001__x0001_ 3 5 2" xfId="1409"/>
    <cellStyle name="?鹎%U龡&amp;H齲_x0001_C铣_x0014__x0007__x0001__x0001_ 3 5 2 2" xfId="1410"/>
    <cellStyle name="货币 3" xfId="1411"/>
    <cellStyle name="?鹎%U龡&amp;H齲_x0001_C铣_x0014__x0007__x0001__x0001_ 3 5 3" xfId="1412"/>
    <cellStyle name="差 3 3 2" xfId="1413"/>
    <cellStyle name="40% - 强调文字颜色 1 4 3 2" xfId="1414"/>
    <cellStyle name="货币 3 4 2" xfId="1415"/>
    <cellStyle name="?鹎%U龡&amp;H齲_x0001_C铣_x0014__x0007__x0001__x0001_ 3 5_2015财政决算公开" xfId="1416"/>
    <cellStyle name="?鹎%U龡&amp;H齲_x0001_C铣_x0014__x0007__x0001__x0001_ 3 6" xfId="1417"/>
    <cellStyle name="?鹎%U龡&amp;H齲_x0001_C铣_x0014__x0007__x0001__x0001_ 3 6 2" xfId="1418"/>
    <cellStyle name="20% - 强调文字颜色 1 4" xfId="1419"/>
    <cellStyle name="强调文字颜色 2 2 2 3" xfId="1420"/>
    <cellStyle name="?鹎%U龡&amp;H齲_x0001_C铣_x0014__x0007__x0001__x0001_ 3 6 2 2" xfId="1421"/>
    <cellStyle name="20% - 强调文字颜色 1 4 2" xfId="1422"/>
    <cellStyle name="强调文字颜色 2 2 2 3 2" xfId="1423"/>
    <cellStyle name="20% - 强调文字颜色 5 4_2015财政决算公开" xfId="1424"/>
    <cellStyle name="?鹎%U龡&amp;H齲_x0001_C铣_x0014__x0007__x0001__x0001_ 3 6 3" xfId="1425"/>
    <cellStyle name="20% - 强调文字颜色 1 5" xfId="1426"/>
    <cellStyle name="强调文字颜色 2 2 2 4" xfId="1427"/>
    <cellStyle name="40% - 强调文字颜色 4 2 4_2015财政决算公开" xfId="1428"/>
    <cellStyle name="差 3 4 2" xfId="1429"/>
    <cellStyle name="?鹎%U龡&amp;H齲_x0001_C铣_x0014__x0007__x0001__x0001_ 3 6 3 2" xfId="1430"/>
    <cellStyle name="20% - 强调文字颜色 1 5 2" xfId="1431"/>
    <cellStyle name="?鹎%U龡&amp;H齲_x0001_C铣_x0014__x0007__x0001__x0001_ 3 7" xfId="1432"/>
    <cellStyle name="20% - 强调文字颜色 5 4 2 3" xfId="1433"/>
    <cellStyle name="?鹎%U龡&amp;H齲_x0001_C铣_x0014__x0007__x0001__x0001_ 3 7 2" xfId="1434"/>
    <cellStyle name="20% - 强调文字颜色 2 4" xfId="1435"/>
    <cellStyle name="强调文字颜色 2 2 3 3" xfId="1436"/>
    <cellStyle name="?鹎%U龡&amp;H齲_x0001_C铣_x0014__x0007__x0001__x0001_ 3 8" xfId="1437"/>
    <cellStyle name="常规 3 2 7" xfId="1438"/>
    <cellStyle name="?鹎%U龡&amp;H齲_x0001_C铣_x0014__x0007__x0001__x0001_ 3 8 2" xfId="1439"/>
    <cellStyle name="20% - 强调文字颜色 3 4" xfId="1440"/>
    <cellStyle name="强调文字颜色 2 2 4 3" xfId="1441"/>
    <cellStyle name="?鹎%U龡&amp;H齲_x0001_C铣_x0014__x0007__x0001__x0001_ 3 9" xfId="1442"/>
    <cellStyle name="?鹎%U龡&amp;H齲_x0001_C铣_x0014__x0007__x0001__x0001_ 3 9 2" xfId="1443"/>
    <cellStyle name="20% - 强调文字颜色 4 4" xfId="1444"/>
    <cellStyle name="标题 2 2 5" xfId="1445"/>
    <cellStyle name="?鹎%U龡&amp;H齲_x0001_C铣_x0014__x0007__x0001__x0001_ 6 3" xfId="1446"/>
    <cellStyle name="60% - 强调文字颜色 5 5 3 2" xfId="1447"/>
    <cellStyle name="?鹎%U龡&amp;H齲_x0001_C铣_x0014__x0007__x0001__x0001_ 3_2015财政决算公开" xfId="1448"/>
    <cellStyle name="千位分隔 5" xfId="1449"/>
    <cellStyle name="?鹎%U龡&amp;H齲_x0001_C铣_x0014__x0007__x0001__x0001_ 4 2 2" xfId="1450"/>
    <cellStyle name="标题 4 4" xfId="1451"/>
    <cellStyle name="千位分隔 5 2" xfId="1452"/>
    <cellStyle name="?鹎%U龡&amp;H齲_x0001_C铣_x0014__x0007__x0001__x0001_ 4 2 2 2" xfId="1453"/>
    <cellStyle name="标题 4 4 2" xfId="1454"/>
    <cellStyle name="20% - 强调文字颜色 6 5 3" xfId="1455"/>
    <cellStyle name="千位分隔 5 2 2" xfId="1456"/>
    <cellStyle name="?鹎%U龡&amp;H齲_x0001_C铣_x0014__x0007__x0001__x0001_ 4 2 2 2 2" xfId="1457"/>
    <cellStyle name="标题 4 4 2 2" xfId="1458"/>
    <cellStyle name="强调文字颜色 3 3 4" xfId="1459"/>
    <cellStyle name="40% - 强调文字颜色 5 2 2 3" xfId="1460"/>
    <cellStyle name="千位分隔 5 3" xfId="1461"/>
    <cellStyle name="?鹎%U龡&amp;H齲_x0001_C铣_x0014__x0007__x0001__x0001_ 4 2 2 3" xfId="1462"/>
    <cellStyle name="标题 4 4 3" xfId="1463"/>
    <cellStyle name="60% - 强调文字颜色 1 6 2 2" xfId="1464"/>
    <cellStyle name="20% - 强调文字颜色 6 6 3" xfId="1465"/>
    <cellStyle name="20% - 强调文字颜色 2 5 2_2015财政决算公开" xfId="1466"/>
    <cellStyle name="强调文字颜色 3 4 4" xfId="1467"/>
    <cellStyle name="40% - 强调文字颜色 5 2 3 3" xfId="1468"/>
    <cellStyle name="常规 3 2 2 5" xfId="1469"/>
    <cellStyle name="千位分隔 5 3 2" xfId="1470"/>
    <cellStyle name="?鹎%U龡&amp;H齲_x0001_C铣_x0014__x0007__x0001__x0001_ 4 2 2 3 2" xfId="1471"/>
    <cellStyle name="千位分隔 5 4" xfId="1472"/>
    <cellStyle name="?鹎%U龡&amp;H齲_x0001_C铣_x0014__x0007__x0001__x0001_ 4 2 2 4" xfId="1473"/>
    <cellStyle name="强调文字颜色 3 5 4" xfId="1474"/>
    <cellStyle name="常规 3 2 3 5" xfId="1475"/>
    <cellStyle name="千位分隔 5 4 2" xfId="1476"/>
    <cellStyle name="?鹎%U龡&amp;H齲_x0001_C铣_x0014__x0007__x0001__x0001_ 4 2 2 4 2" xfId="1477"/>
    <cellStyle name="货币 3 4 3 2" xfId="1478"/>
    <cellStyle name="20% - 强调文字颜色 4 5_2015财政决算公开" xfId="1479"/>
    <cellStyle name="千位分隔 5 5" xfId="1480"/>
    <cellStyle name="?鹎%U龡&amp;H齲_x0001_C铣_x0014__x0007__x0001__x0001_ 4 2 2 5" xfId="1481"/>
    <cellStyle name="常规 3 2 4 5" xfId="1482"/>
    <cellStyle name="?鹎%U龡&amp;H齲_x0001_C铣_x0014__x0007__x0001__x0001_ 4 2 2 5 2" xfId="1483"/>
    <cellStyle name="20% - 强调文字颜色 4 2 3 3" xfId="1484"/>
    <cellStyle name="?鹎%U龡&amp;H齲_x0001_C铣_x0014__x0007__x0001__x0001_ 4 2 2_2015财政决算公开" xfId="1485"/>
    <cellStyle name="千位分隔 6" xfId="1486"/>
    <cellStyle name="?鹎%U龡&amp;H齲_x0001_C铣_x0014__x0007__x0001__x0001_ 4 2 3" xfId="1487"/>
    <cellStyle name="标题 4 5" xfId="1488"/>
    <cellStyle name="千位分隔 6 2" xfId="1489"/>
    <cellStyle name="?鹎%U龡&amp;H齲_x0001_C铣_x0014__x0007__x0001__x0001_ 4 2 3 2" xfId="1490"/>
    <cellStyle name="标题 4 5 2" xfId="1491"/>
    <cellStyle name="千位分隔 6 2 2" xfId="1492"/>
    <cellStyle name="?鹎%U龡&amp;H齲_x0001_C铣_x0014__x0007__x0001__x0001_ 4 2 3 2 2" xfId="1493"/>
    <cellStyle name="标题 4 5 2 2" xfId="1494"/>
    <cellStyle name="强调文字颜色 4 3 4" xfId="1495"/>
    <cellStyle name="40% - 强调文字颜色 5 3 2 3" xfId="1496"/>
    <cellStyle name="千位分隔 6 3" xfId="1497"/>
    <cellStyle name="?鹎%U龡&amp;H齲_x0001_C铣_x0014__x0007__x0001__x0001_ 4 2 3 3" xfId="1498"/>
    <cellStyle name="标题 4 5 3" xfId="1499"/>
    <cellStyle name="强调文字颜色 4 4 4" xfId="1500"/>
    <cellStyle name="40% - 强调文字颜色 5 3 3 3" xfId="1501"/>
    <cellStyle name="千位分隔 6 3 2" xfId="1502"/>
    <cellStyle name="?鹎%U龡&amp;H齲_x0001_C铣_x0014__x0007__x0001__x0001_ 4 2 3 3 2" xfId="1503"/>
    <cellStyle name="千位分隔 6 4" xfId="1504"/>
    <cellStyle name="?鹎%U龡&amp;H齲_x0001_C铣_x0014__x0007__x0001__x0001_ 4 2 3 4" xfId="1505"/>
    <cellStyle name="?鹎%U龡&amp;H齲_x0001_C铣_x0014__x0007__x0001__x0001_ 4 2_2015财政决算公开" xfId="1506"/>
    <cellStyle name="?鹎%U龡&amp;H齲_x0001_C铣_x0014__x0007__x0001__x0001_ 4 3" xfId="1507"/>
    <cellStyle name="?鹎%U龡&amp;H齲_x0001_C铣_x0014__x0007__x0001__x0001_ 4 3 2" xfId="1508"/>
    <cellStyle name="标题 5 4" xfId="1509"/>
    <cellStyle name="?鹎%U龡&amp;H齲_x0001_C铣_x0014__x0007__x0001__x0001_ 4 3 2 2" xfId="1510"/>
    <cellStyle name="标题 5 4 2" xfId="1511"/>
    <cellStyle name="?鹎%U龡&amp;H齲_x0001_C铣_x0014__x0007__x0001__x0001_ 4 4" xfId="1512"/>
    <cellStyle name="?鹎%U龡&amp;H齲_x0001_C铣_x0014__x0007__x0001__x0001_ 4 4 2" xfId="1513"/>
    <cellStyle name="?鹎%U龡&amp;H齲_x0001_C铣_x0014__x0007__x0001__x0001_ 4 4 2 2" xfId="1514"/>
    <cellStyle name="?鹎%U龡&amp;H齲_x0001_C铣_x0014__x0007__x0001__x0001_ 4 4 3" xfId="1515"/>
    <cellStyle name="差 4 2 2" xfId="1516"/>
    <cellStyle name="?鹎%U龡&amp;H齲_x0001_C铣_x0014__x0007__x0001__x0001_ 4 4 3 2" xfId="1517"/>
    <cellStyle name="差 4 2 2 2" xfId="1518"/>
    <cellStyle name="20% - 强调文字颜色 5 5 2" xfId="1519"/>
    <cellStyle name="强调文字颜色 2 3 3" xfId="1520"/>
    <cellStyle name="好 2 2 2 2" xfId="1521"/>
    <cellStyle name="?鹎%U龡&amp;H齲_x0001_C铣_x0014__x0007__x0001__x0001_ 4 4_2015财政决算公开" xfId="1522"/>
    <cellStyle name="?鹎%U龡&amp;H齲_x0001_C铣_x0014__x0007__x0001__x0001_ 4 5" xfId="1523"/>
    <cellStyle name="?鹎%U龡&amp;H齲_x0001_C铣_x0014__x0007__x0001__x0001_ 4 5 2" xfId="1524"/>
    <cellStyle name="?鹎%U龡&amp;H齲_x0001_C铣_x0014__x0007__x0001__x0001_ 4 5 2 2" xfId="1525"/>
    <cellStyle name="?鹎%U龡&amp;H齲_x0001_C铣_x0014__x0007__x0001__x0001_ 4 5 3" xfId="1526"/>
    <cellStyle name="差 4 3 2" xfId="1527"/>
    <cellStyle name="?鹎%U龡&amp;H齲_x0001_C铣_x0014__x0007__x0001__x0001_ 4 5 3 2" xfId="1528"/>
    <cellStyle name="?鹎%U龡&amp;H齲_x0001_C铣_x0014__x0007__x0001__x0001_ 4 6" xfId="1529"/>
    <cellStyle name="20% - 强调文字颜色 5 5 2_2015财政决算公开" xfId="1530"/>
    <cellStyle name="常规 2 9" xfId="1531"/>
    <cellStyle name="输入 3" xfId="1532"/>
    <cellStyle name="强调文字颜色 2 3 2 3" xfId="1533"/>
    <cellStyle name="?鹎%U龡&amp;H齲_x0001_C铣_x0014__x0007__x0001__x0001_ 4 6 2" xfId="1534"/>
    <cellStyle name="强调文字颜色 2 3 2 3 2" xfId="1535"/>
    <cellStyle name="?鹎%U龡&amp;H齲_x0001_C铣_x0014__x0007__x0001__x0001_ 4 6 2 2" xfId="1536"/>
    <cellStyle name="强调文字颜色 2 3 2 4" xfId="1537"/>
    <cellStyle name="?鹎%U龡&amp;H齲_x0001_C铣_x0014__x0007__x0001__x0001_ 4 6 3" xfId="1538"/>
    <cellStyle name="?鹎%U龡&amp;H齲_x0001_C铣_x0014__x0007__x0001__x0001_ 4 6 3 2" xfId="1539"/>
    <cellStyle name="货币 4 4 3" xfId="1540"/>
    <cellStyle name="?鹎%U龡&amp;H齲_x0001_C铣_x0014__x0007__x0001__x0001_ 4 6_2015财政决算公开" xfId="1541"/>
    <cellStyle name="?鹎%U龡&amp;H齲_x0001_C铣_x0014__x0007__x0001__x0001_ 4 7" xfId="1542"/>
    <cellStyle name="20% - 强调文字颜色 5 5 2 3" xfId="1543"/>
    <cellStyle name="常规 3 9" xfId="1544"/>
    <cellStyle name="强调文字颜色 2 3 3 3" xfId="1545"/>
    <cellStyle name="?鹎%U龡&amp;H齲_x0001_C铣_x0014__x0007__x0001__x0001_ 4 7 2" xfId="1546"/>
    <cellStyle name="40% - 强调文字颜色 5 3 2_2015财政决算公开" xfId="1547"/>
    <cellStyle name="?鹎%U龡&amp;H齲_x0001_C铣_x0014__x0007__x0001__x0001_ 4 8" xfId="1548"/>
    <cellStyle name="千位分隔 4 2 2 3" xfId="1549"/>
    <cellStyle name="常规 4 2 7" xfId="1550"/>
    <cellStyle name="?鹎%U龡&amp;H齲_x0001_C铣_x0014__x0007__x0001__x0001_ 4 8 2" xfId="1551"/>
    <cellStyle name="?鹎%U龡&amp;H齲_x0001_C铣_x0014__x0007__x0001__x0001_ 4 9" xfId="1552"/>
    <cellStyle name="常规 5 9" xfId="1553"/>
    <cellStyle name="千位分隔 4 2 3 3" xfId="1554"/>
    <cellStyle name="?鹎%U龡&amp;H齲_x0001_C铣_x0014__x0007__x0001__x0001_ 4 9 2" xfId="1555"/>
    <cellStyle name="?鹎%U龡&amp;H齲_x0001_C铣_x0014__x0007__x0001__x0001_ 4_2015财政决算公开" xfId="1556"/>
    <cellStyle name="60% - 强调文字颜色 5 5 2 2 2" xfId="1557"/>
    <cellStyle name="?鹎%U龡&amp;H齲_x0001_C铣_x0014__x0007__x0001__x0001_ 5 3 2" xfId="1558"/>
    <cellStyle name="60% - 强调文字颜色 5 5 2 3" xfId="1559"/>
    <cellStyle name="?鹎%U龡&amp;H齲_x0001_C铣_x0014__x0007__x0001__x0001_ 5 4" xfId="1560"/>
    <cellStyle name="40% - 强调文字颜色 6 3 2 2 2 2" xfId="1561"/>
    <cellStyle name="标题 2 2 4" xfId="1562"/>
    <cellStyle name="?鹎%U龡&amp;H齲_x0001_C铣_x0014__x0007__x0001__x0001_ 6 2" xfId="1563"/>
    <cellStyle name="强调文字颜色 4 2 3 3 2" xfId="1564"/>
    <cellStyle name="标题 2 2 4 2" xfId="1565"/>
    <cellStyle name="?鹎%U龡&amp;H齲_x0001_C铣_x0014__x0007__x0001__x0001_ 6 2 2" xfId="1566"/>
    <cellStyle name="货币 3 6" xfId="1567"/>
    <cellStyle name="?鹎%U龡&amp;H齲_x0001_C铣_x0014__x0007__x0001__x0001_ 6 3 2" xfId="1568"/>
    <cellStyle name="货币 4 6" xfId="1569"/>
    <cellStyle name="?鹎%U龡&amp;H齲_x0001_C铣_x0014__x0007__x0001__x0001_ 6 4" xfId="1570"/>
    <cellStyle name="20% - 着色 5" xfId="1571"/>
    <cellStyle name="计算 7" xfId="1572"/>
    <cellStyle name="?鹎%U龡&amp;H齲_x0001_C铣_x0014__x0007__x0001__x0001_ 6_2015财政决算公开" xfId="1573"/>
    <cellStyle name="?鹎%U龡&amp;H齲_x0001_C铣_x0014__x0007__x0001__x0001_ 7" xfId="1574"/>
    <cellStyle name="强调文字颜色 4 2 3 4" xfId="1575"/>
    <cellStyle name="20% - 强调文字颜色 1 2" xfId="1576"/>
    <cellStyle name="20% - 强调文字颜色 1 2 2" xfId="1577"/>
    <cellStyle name="20% - 强调文字颜色 1 2 2 2 2 2" xfId="1578"/>
    <cellStyle name="20% - 强调文字颜色 1 2 2 2 3" xfId="1579"/>
    <cellStyle name="60% - 强调文字颜色 4 2 3 3 2" xfId="1580"/>
    <cellStyle name="40% - 强调文字颜色 6 5 3 2" xfId="1581"/>
    <cellStyle name="20% - 强调文字颜色 1 2 2 3 2" xfId="1582"/>
    <cellStyle name="20% - 强调文字颜色 1 2 2 4" xfId="1583"/>
    <cellStyle name="计算 4 4" xfId="1584"/>
    <cellStyle name="20% - 强调文字颜色 1 2 2_2015财政决算公开" xfId="1585"/>
    <cellStyle name="20% - 强调文字颜色 1 2 3" xfId="1586"/>
    <cellStyle name="20% - 强调文字颜色 1 2 3 2 2 2" xfId="1587"/>
    <cellStyle name="注释 3 2 3 2" xfId="1588"/>
    <cellStyle name="常规 13 2 2 2 2" xfId="1589"/>
    <cellStyle name="20% - 强调文字颜色 1 2 3 2 3" xfId="1590"/>
    <cellStyle name="20% - 强调文字颜色 1 3 2 2 3" xfId="1591"/>
    <cellStyle name="20% - 强调文字颜色 1 2 3 5" xfId="1592"/>
    <cellStyle name="20% - 强调文字颜色 1 2 3_2015财政决算公开" xfId="1593"/>
    <cellStyle name="20% - 强调文字颜色 1 2 4" xfId="1594"/>
    <cellStyle name="40% - 强调文字颜色 1 5 3" xfId="1595"/>
    <cellStyle name="20% - 强调文字颜色 1 2 4 2 2" xfId="1596"/>
    <cellStyle name="20% - 强调文字颜色 1 2 4 3" xfId="1597"/>
    <cellStyle name="20% - 强调文字颜色 1 3 2 3 2" xfId="1598"/>
    <cellStyle name="20% - 强调文字颜色 1 2 4 4" xfId="1599"/>
    <cellStyle name="20% - 强调文字颜色 1 2 4_2015财政决算公开" xfId="1600"/>
    <cellStyle name="千位分隔 3 6 2 2" xfId="1601"/>
    <cellStyle name="20% - 强调文字颜色 1 2 5 2" xfId="1602"/>
    <cellStyle name="20% - 强调文字颜色 1 3" xfId="1603"/>
    <cellStyle name="强调文字颜色 2 2 2 2" xfId="1604"/>
    <cellStyle name="20% - 强调文字颜色 1 3 2" xfId="1605"/>
    <cellStyle name="强调文字颜色 2 2 2 2 2" xfId="1606"/>
    <cellStyle name="20% - 强调文字颜色 1 3 2 2" xfId="1607"/>
    <cellStyle name="强调文字颜色 2 2 2 2 2 2" xfId="1608"/>
    <cellStyle name="20% - 强调文字颜色 1 3 2 2 2 2" xfId="1609"/>
    <cellStyle name="20% - 强调文字颜色 1 3 2 2_2015财政决算公开" xfId="1610"/>
    <cellStyle name="20% - 强调文字颜色 1 3 2 3" xfId="1611"/>
    <cellStyle name="强调文字颜色 3 2 3 2 2 2" xfId="1612"/>
    <cellStyle name="20% - 强调文字颜色 1 3 2 4" xfId="1613"/>
    <cellStyle name="60% - 强调文字颜色 1 5 2 2 2" xfId="1614"/>
    <cellStyle name="20% - 强调文字颜色 1 3 2_2015财政决算公开" xfId="1615"/>
    <cellStyle name="20% - 强调文字颜色 1 3 3" xfId="1616"/>
    <cellStyle name="强调文字颜色 2 2 2 2 3" xfId="1617"/>
    <cellStyle name="20% - 强调文字颜色 1 3 3 2" xfId="1618"/>
    <cellStyle name="20% - 强调文字颜色 1 3 3 3" xfId="1619"/>
    <cellStyle name="常规 2 2 2 2 2" xfId="1620"/>
    <cellStyle name="20% - 强调文字颜色 1 3 3_2015财政决算公开" xfId="1621"/>
    <cellStyle name="20% - 强调文字颜色 1 3 4" xfId="1622"/>
    <cellStyle name="20% - 强调文字颜色 1 3 4 2" xfId="1623"/>
    <cellStyle name="20% - 强调文字颜色 1 3_2015财政决算公开" xfId="1624"/>
    <cellStyle name="20% - 强调文字颜色 1 4 2 2" xfId="1625"/>
    <cellStyle name="20% - 强调文字颜色 1 4 2 3" xfId="1626"/>
    <cellStyle name="20% - 强调文字颜色 1 4 2_2015财政决算公开" xfId="1627"/>
    <cellStyle name="20% - 着色 1 2" xfId="1628"/>
    <cellStyle name="标题 2 2_2015财政决算公开" xfId="1629"/>
    <cellStyle name="计算 3 2" xfId="1630"/>
    <cellStyle name="20% - 强调文字颜色 1 4 3" xfId="1631"/>
    <cellStyle name="20% - 强调文字颜色 1 4 3 2" xfId="1632"/>
    <cellStyle name="强调文字颜色 4 5 2 2" xfId="1633"/>
    <cellStyle name="40% - 强调文字颜色 3 6_2015财政决算公开" xfId="1634"/>
    <cellStyle name="20% - 强调文字颜色 1 4 4" xfId="1635"/>
    <cellStyle name="20% - 强调文字颜色 5 3 3" xfId="1636"/>
    <cellStyle name="百分比 4" xfId="1637"/>
    <cellStyle name="20% - 强调文字颜色 1 4_2015财政决算公开" xfId="1638"/>
    <cellStyle name="20% - 强调文字颜色 1 5 2 2" xfId="1639"/>
    <cellStyle name="60% - 强调文字颜色 3 3" xfId="1640"/>
    <cellStyle name="20% - 强调文字颜色 6 2 2_2015财政决算公开" xfId="1641"/>
    <cellStyle name="汇总 7" xfId="1642"/>
    <cellStyle name="20% - 强调文字颜色 3 2 3 4" xfId="1643"/>
    <cellStyle name="20% - 强调文字颜色 1 5 2 2 2" xfId="1644"/>
    <cellStyle name="60% - 强调文字颜色 3 3 2" xfId="1645"/>
    <cellStyle name="20% - 强调文字颜色 1 5 2 3" xfId="1646"/>
    <cellStyle name="60% - 强调文字颜色 3 4" xfId="1647"/>
    <cellStyle name="常规 2 4 2 6 2" xfId="1648"/>
    <cellStyle name="常规 2 3 2 3 3 2" xfId="1649"/>
    <cellStyle name="强调文字颜色 6 2 3 3" xfId="1650"/>
    <cellStyle name="20% - 强调文字颜色 1 5 2_2015财政决算公开" xfId="1651"/>
    <cellStyle name="20% - 着色 2 2" xfId="1652"/>
    <cellStyle name="计算 4 2" xfId="1653"/>
    <cellStyle name="20% - 强调文字颜色 1 5 3" xfId="1654"/>
    <cellStyle name="20% - 强调文字颜色 4 2 3 2_2015财政决算公开" xfId="1655"/>
    <cellStyle name="20% - 强调文字颜色 1 5 3 2" xfId="1656"/>
    <cellStyle name="60% - 强调文字颜色 4 3" xfId="1657"/>
    <cellStyle name="强调文字颜色 4 5 3 2" xfId="1658"/>
    <cellStyle name="20% - 强调文字颜色 1 5 4" xfId="1659"/>
    <cellStyle name="20% - 强调文字颜色 1 6 2 2" xfId="1660"/>
    <cellStyle name="20% - 着色 3 2" xfId="1661"/>
    <cellStyle name="计算 5 2" xfId="1662"/>
    <cellStyle name="60% - 强调文字颜色 3 2 3 2 2 2" xfId="1663"/>
    <cellStyle name="20% - 强调文字颜色 1 6 3" xfId="1664"/>
    <cellStyle name="20% - 强调文字颜色 1 6_2015财政决算公开" xfId="1665"/>
    <cellStyle name="货币 4 2 4" xfId="1666"/>
    <cellStyle name="20% - 强调文字颜色 2 2" xfId="1667"/>
    <cellStyle name="20% - 强调文字颜色 2 2 2" xfId="1668"/>
    <cellStyle name="40% - 强调文字颜色 3 2 7" xfId="1669"/>
    <cellStyle name="20% - 强调文字颜色 2 2 2 2 2 2" xfId="1670"/>
    <cellStyle name="标题 2 8" xfId="1671"/>
    <cellStyle name="20% - 强调文字颜色 2 2 2 2 3" xfId="1672"/>
    <cellStyle name="60% - 强调文字颜色 5 2 3 3 2" xfId="1673"/>
    <cellStyle name="20% - 强调文字颜色 2 2 2 2_2015财政决算公开" xfId="1674"/>
    <cellStyle name="常规 2 2 2 2 5 2" xfId="1675"/>
    <cellStyle name="20% - 强调文字颜色 2 2 2 4" xfId="1676"/>
    <cellStyle name="常规 2 5 2 2 2" xfId="1677"/>
    <cellStyle name="20% - 强调文字颜色 2 2 2_2015财政决算公开" xfId="1678"/>
    <cellStyle name="小数 4 2" xfId="1679"/>
    <cellStyle name="检查单元格 6 2" xfId="1680"/>
    <cellStyle name="20% - 强调文字颜色 2 2 3" xfId="1681"/>
    <cellStyle name="20% - 强调文字颜色 2 2 3 2 2 2" xfId="1682"/>
    <cellStyle name="60% - 强调文字颜色 2 4 3" xfId="1683"/>
    <cellStyle name="40% - 强调文字颜色 1 3 2 2_2015财政决算公开" xfId="1684"/>
    <cellStyle name="20% - 强调文字颜色 2 2 3 2 3" xfId="1685"/>
    <cellStyle name="20% - 强调文字颜色 2 2 3 2_2015财政决算公开" xfId="1686"/>
    <cellStyle name="60% - 强调文字颜色 1 2 3 2 2 2" xfId="1687"/>
    <cellStyle name="20% - 强调文字颜色 2 2 4" xfId="1688"/>
    <cellStyle name="20% - 强调文字颜色 2 2 4 2" xfId="1689"/>
    <cellStyle name="20% - 强调文字颜色 2 2 4 3" xfId="1690"/>
    <cellStyle name="40% - 强调文字颜色 3 3 2_2015财政决算公开" xfId="1691"/>
    <cellStyle name="20% - 强调文字颜色 2 2 4 4" xfId="1692"/>
    <cellStyle name="千位分隔 4 6 2 2" xfId="1693"/>
    <cellStyle name="20% - 强调文字颜色 2 2 5 2" xfId="1694"/>
    <cellStyle name="千位分隔 4 6 3" xfId="1695"/>
    <cellStyle name="20% - 强调文字颜色 2 2 6" xfId="1696"/>
    <cellStyle name="20% - 强调文字颜色 4 3 2 3 2" xfId="1697"/>
    <cellStyle name="20% - 强调文字颜色 2 2_2015财政决算公开" xfId="1698"/>
    <cellStyle name="60% - 强调文字颜色 1 4 2 3" xfId="1699"/>
    <cellStyle name="20% - 强调文字颜色 5 4 2 2" xfId="1700"/>
    <cellStyle name="20% - 强调文字颜色 2 3" xfId="1701"/>
    <cellStyle name="强调文字颜色 2 2 3 2" xfId="1702"/>
    <cellStyle name="20% - 强调文字颜色 5 4 2 2 2" xfId="1703"/>
    <cellStyle name="40% - 强调文字颜色 3 2 3 5" xfId="1704"/>
    <cellStyle name="常规 40" xfId="1705"/>
    <cellStyle name="常规 35" xfId="1706"/>
    <cellStyle name="20% - 强调文字颜色 2 3 2" xfId="1707"/>
    <cellStyle name="强调文字颜色 2 2 3 2 2" xfId="1708"/>
    <cellStyle name="20% - 强调文字颜色 2 3 2 2" xfId="1709"/>
    <cellStyle name="强调文字颜色 2 2 3 2 2 2" xfId="1710"/>
    <cellStyle name="20% - 强调文字颜色 2 3 2 2 2 2" xfId="1711"/>
    <cellStyle name="20% - 强调文字颜色 2 3 2 2 3" xfId="1712"/>
    <cellStyle name="20% - 强调文字颜色 2 3 2 2_2015财政决算公开" xfId="1713"/>
    <cellStyle name="20% - 强调文字颜色 2 3 2 3" xfId="1714"/>
    <cellStyle name="20% - 强调文字颜色 2 3 2 3 2" xfId="1715"/>
    <cellStyle name="20% - 强调文字颜色 2 3 2 4" xfId="1716"/>
    <cellStyle name="20% - 强调文字颜色 2 3 2_2015财政决算公开" xfId="1717"/>
    <cellStyle name="常规 41" xfId="1718"/>
    <cellStyle name="常规 36" xfId="1719"/>
    <cellStyle name="20% - 强调文字颜色 2 3 3" xfId="1720"/>
    <cellStyle name="强调文字颜色 2 2 3 2 3" xfId="1721"/>
    <cellStyle name="20% - 强调文字颜色 2 3 3 2" xfId="1722"/>
    <cellStyle name="20% - 强调文字颜色 2 3 3 2 2" xfId="1723"/>
    <cellStyle name="20% - 强调文字颜色 2 3 3 3" xfId="1724"/>
    <cellStyle name="20% - 强调文字颜色 2 3 3_2015财政决算公开" xfId="1725"/>
    <cellStyle name="常规 42" xfId="1726"/>
    <cellStyle name="常规 37" xfId="1727"/>
    <cellStyle name="20% - 强调文字颜色 2 3 4" xfId="1728"/>
    <cellStyle name="20% - 强调文字颜色 2 3 4 2" xfId="1729"/>
    <cellStyle name="40% - 强调文字颜色 1 2 6" xfId="1730"/>
    <cellStyle name="20% - 强调文字颜色 2 3_2015财政决算公开" xfId="1731"/>
    <cellStyle name="常规 2 4 2 2 4 2" xfId="1732"/>
    <cellStyle name="输出 2" xfId="1733"/>
    <cellStyle name="20% - 强调文字颜色 2 4 2 2" xfId="1734"/>
    <cellStyle name="输出 3" xfId="1735"/>
    <cellStyle name="20% - 强调文字颜色 2 4 2 3" xfId="1736"/>
    <cellStyle name="20% - 强调文字颜色 2 4 2_2015财政决算公开" xfId="1737"/>
    <cellStyle name="20% - 强调文字颜色 2 4 3" xfId="1738"/>
    <cellStyle name="20% - 强调文字颜色 6 5_2015财政决算公开" xfId="1739"/>
    <cellStyle name="20% - 强调文字颜色 2 4 3 2" xfId="1740"/>
    <cellStyle name="强调文字颜色 4 6 2 2" xfId="1741"/>
    <cellStyle name="20% - 强调文字颜色 2 4 4" xfId="1742"/>
    <cellStyle name="20% - 强调文字颜色 2 4_2015财政决算公开" xfId="1743"/>
    <cellStyle name="20% - 强调文字颜色 2 5" xfId="1744"/>
    <cellStyle name="强调文字颜色 2 2 3 4" xfId="1745"/>
    <cellStyle name="20% - 强调文字颜色 2 5 2" xfId="1746"/>
    <cellStyle name="20% - 强调文字颜色 2 5 2 2" xfId="1747"/>
    <cellStyle name="20% - 强调文字颜色 2 5 2 2 2" xfId="1748"/>
    <cellStyle name="20% - 强调文字颜色 2 5 2 3" xfId="1749"/>
    <cellStyle name="20% - 强调文字颜色 2 5 3" xfId="1750"/>
    <cellStyle name="20% - 强调文字颜色 4 6_2015财政决算公开" xfId="1751"/>
    <cellStyle name="20% - 强调文字颜色 2 5 3 2" xfId="1752"/>
    <cellStyle name="20% - 强调文字颜色 2 5 4" xfId="1753"/>
    <cellStyle name="20% - 强调文字颜色 6 3 4" xfId="1754"/>
    <cellStyle name="20% - 强调文字颜色 4 5 2 2" xfId="1755"/>
    <cellStyle name="20% - 强调文字颜色 2 5_2015财政决算公开" xfId="1756"/>
    <cellStyle name="20% - 强调文字颜色 2 6 2 2" xfId="1757"/>
    <cellStyle name="60% - 强调文字颜色 1 2 2 2" xfId="1758"/>
    <cellStyle name="20% - 强调文字颜色 2 6 3" xfId="1759"/>
    <cellStyle name="20% - 强调文字颜色 2 6_2015财政决算公开" xfId="1760"/>
    <cellStyle name="常规 3 2 5" xfId="1761"/>
    <cellStyle name="20% - 强调文字颜色 3 2" xfId="1762"/>
    <cellStyle name="常规 3 2 5 2" xfId="1763"/>
    <cellStyle name="20% - 强调文字颜色 3 2 2" xfId="1764"/>
    <cellStyle name="40% - 强调文字颜色 4 2 7" xfId="1765"/>
    <cellStyle name="20% - 强调文字颜色 3 2 2 2" xfId="1766"/>
    <cellStyle name="百分比 4 2 4" xfId="1767"/>
    <cellStyle name="常规 2 2 6 4" xfId="1768"/>
    <cellStyle name="20% - 强调文字颜色 3 2 2 2 2" xfId="1769"/>
    <cellStyle name="20% - 强调文字颜色 3 2 2 2 2 2" xfId="1770"/>
    <cellStyle name="20% - 强调文字颜色 4 2 2 2_2015财政决算公开" xfId="1771"/>
    <cellStyle name="20% - 强调文字颜色 3 2 2 2 3" xfId="1772"/>
    <cellStyle name="60% - 强调文字颜色 6 2 3 3 2" xfId="1773"/>
    <cellStyle name="常规 51 2" xfId="1774"/>
    <cellStyle name="20% - 强调文字颜色 3 2 2 2_2015财政决算公开" xfId="1775"/>
    <cellStyle name="20% - 强调文字颜色 3 2 2 3 2" xfId="1776"/>
    <cellStyle name="常规 12 2 3 2 2" xfId="1777"/>
    <cellStyle name="20% - 强调文字颜色 3 2 2 4" xfId="1778"/>
    <cellStyle name="20% - 强调文字颜色 3 2 2_2015财政决算公开" xfId="1779"/>
    <cellStyle name="20% - 强调文字颜色 3 2 3" xfId="1780"/>
    <cellStyle name="汇总 5" xfId="1781"/>
    <cellStyle name="20% - 强调文字颜色 3 2 3 2" xfId="1782"/>
    <cellStyle name="常规 2 2 7 4" xfId="1783"/>
    <cellStyle name="汇总 5 2" xfId="1784"/>
    <cellStyle name="20% - 强调文字颜色 3 2 3 2 2" xfId="1785"/>
    <cellStyle name="常规 2 2 7 4 2" xfId="1786"/>
    <cellStyle name="汇总 5 2 2" xfId="1787"/>
    <cellStyle name="20% - 强调文字颜色 3 2 3 2 2 2" xfId="1788"/>
    <cellStyle name="20% - 强调文字颜色 6 2 3 2" xfId="1789"/>
    <cellStyle name="汇总 5 3" xfId="1790"/>
    <cellStyle name="20% - 强调文字颜色 3 2 3 2 3" xfId="1791"/>
    <cellStyle name="20% - 强调文字颜色 3 2 3 2_2015财政决算公开" xfId="1792"/>
    <cellStyle name="常规 4 3 2" xfId="1793"/>
    <cellStyle name="常规 5 4" xfId="1794"/>
    <cellStyle name="汇总 6" xfId="1795"/>
    <cellStyle name="20% - 强调文字颜色 3 2 3 3" xfId="1796"/>
    <cellStyle name="常规 2 2 7 5" xfId="1797"/>
    <cellStyle name="常规 10 2 3" xfId="1798"/>
    <cellStyle name="汇总 6 2" xfId="1799"/>
    <cellStyle name="20% - 强调文字颜色 3 2 3 3 2" xfId="1800"/>
    <cellStyle name="汇总 2 2 2 2" xfId="1801"/>
    <cellStyle name="20% - 强调文字颜色 3 2 3 5" xfId="1802"/>
    <cellStyle name="20% - 强调文字颜色 3 2 3_2015财政决算公开" xfId="1803"/>
    <cellStyle name="解释性文本 6 2" xfId="1804"/>
    <cellStyle name="差 3 2" xfId="1805"/>
    <cellStyle name="20% - 强调文字颜色 3 2 4" xfId="1806"/>
    <cellStyle name="20% - 强调文字颜色 3 2 4 2" xfId="1807"/>
    <cellStyle name="20% - 强调文字颜色 3 2 4 3" xfId="1808"/>
    <cellStyle name="20% - 强调文字颜色 3 2 4 4" xfId="1809"/>
    <cellStyle name="货币 3 3 4 2" xfId="1810"/>
    <cellStyle name="20% - 强调文字颜色 3 2 4_2015财政决算公开" xfId="1811"/>
    <cellStyle name="20% - 强调文字颜色 3 2 5" xfId="1812"/>
    <cellStyle name="20% - 强调文字颜色 3 2 5 2" xfId="1813"/>
    <cellStyle name="20% - 强调文字颜色 3 2 6" xfId="1814"/>
    <cellStyle name="20% - 强调文字颜色 3 2 7" xfId="1815"/>
    <cellStyle name="适中 8" xfId="1816"/>
    <cellStyle name="20% - 强调文字颜色 5 4 3 2" xfId="1817"/>
    <cellStyle name="常规 3 2 6" xfId="1818"/>
    <cellStyle name="20% - 强调文字颜色 3 3" xfId="1819"/>
    <cellStyle name="强调文字颜色 2 2 4 2" xfId="1820"/>
    <cellStyle name="20% - 强调文字颜色 3 3 2 2" xfId="1821"/>
    <cellStyle name="百分比 5 2 4" xfId="1822"/>
    <cellStyle name="常规 2 3 6 4" xfId="1823"/>
    <cellStyle name="20% - 强调文字颜色 3 3 2 2 2" xfId="1824"/>
    <cellStyle name="常规 2 3 6 4 2" xfId="1825"/>
    <cellStyle name="20% - 强调文字颜色 3 3 2 2 2 2" xfId="1826"/>
    <cellStyle name="20% - 强调文字颜色 3 3 2 2 3" xfId="1827"/>
    <cellStyle name="20% - 强调文字颜色 3 3 2 2_2015财政决算公开" xfId="1828"/>
    <cellStyle name="20% - 强调文字颜色 3 3 2 3 2" xfId="1829"/>
    <cellStyle name="输出 4 2 2 2" xfId="1830"/>
    <cellStyle name="常规 3 2 2" xfId="1831"/>
    <cellStyle name="20% - 强调文字颜色 3 3 2_2015财政决算公开" xfId="1832"/>
    <cellStyle name="20% - 强调文字颜色 3 3 3" xfId="1833"/>
    <cellStyle name="20% - 强调文字颜色 3 3 3 2" xfId="1834"/>
    <cellStyle name="差 3 3 2 2" xfId="1835"/>
    <cellStyle name="20% - 强调文字颜色 3 3 3_2015财政决算公开" xfId="1836"/>
    <cellStyle name="20% - 强调文字颜色 4 2 2 2" xfId="1837"/>
    <cellStyle name="20% - 强调文字颜色 3 3 4" xfId="1838"/>
    <cellStyle name="20% - 强调文字颜色 4 2 2 2 2" xfId="1839"/>
    <cellStyle name="20% - 强调文字颜色 3 3 4 2" xfId="1840"/>
    <cellStyle name="20% - 强调文字颜色 4 2 2 3" xfId="1841"/>
    <cellStyle name="20% - 强调文字颜色 3 3 5" xfId="1842"/>
    <cellStyle name="20% - 强调文字颜色 3 3_2015财政决算公开" xfId="1843"/>
    <cellStyle name="20% - 强调文字颜色 3 4 2" xfId="1844"/>
    <cellStyle name="20% - 强调文字颜色 3 4 2 2" xfId="1845"/>
    <cellStyle name="百分比 6 2 4" xfId="1846"/>
    <cellStyle name="常规 2 4 6 4" xfId="1847"/>
    <cellStyle name="20% - 强调文字颜色 3 4 2 2 2" xfId="1848"/>
    <cellStyle name="常规 2 4 6 4 2" xfId="1849"/>
    <cellStyle name="常规 2 5 2" xfId="1850"/>
    <cellStyle name="20% - 强调文字颜色 3 4 2 3" xfId="1851"/>
    <cellStyle name="常规 2 4 6 5" xfId="1852"/>
    <cellStyle name="20% - 强调文字颜色 3 4 2_2015财政决算公开" xfId="1853"/>
    <cellStyle name="常规 53" xfId="1854"/>
    <cellStyle name="常规 48" xfId="1855"/>
    <cellStyle name="20% - 强调文字颜色 3 4 3" xfId="1856"/>
    <cellStyle name="20% - 强调文字颜色 3 4 3 2" xfId="1857"/>
    <cellStyle name="20% - 强调文字颜色 4 2 3 2" xfId="1858"/>
    <cellStyle name="20% - 强调文字颜色 3 4 4" xfId="1859"/>
    <cellStyle name="20% - 强调文字颜色 3 4_2015财政决算公开" xfId="1860"/>
    <cellStyle name="常规 3 2 8" xfId="1861"/>
    <cellStyle name="20% - 强调文字颜色 3 5" xfId="1862"/>
    <cellStyle name="常规 3 2 8 2" xfId="1863"/>
    <cellStyle name="20% - 强调文字颜色 3 5 2" xfId="1864"/>
    <cellStyle name="20% - 强调文字颜色 3 5 2 2" xfId="1865"/>
    <cellStyle name="百分比 7 2 4" xfId="1866"/>
    <cellStyle name="警告文本 3 2 3" xfId="1867"/>
    <cellStyle name="20% - 强调文字颜色 3 5 2 2 2" xfId="1868"/>
    <cellStyle name="常规 3 5 2" xfId="1869"/>
    <cellStyle name="20% - 强调文字颜色 3 5 2 3" xfId="1870"/>
    <cellStyle name="20% - 强调文字颜色 3 5 2_2015财政决算公开" xfId="1871"/>
    <cellStyle name="20% - 强调文字颜色 3 5 3" xfId="1872"/>
    <cellStyle name="20% - 强调文字颜色 3 5 3 2" xfId="1873"/>
    <cellStyle name="20% - 强调文字颜色 4 2 4 2" xfId="1874"/>
    <cellStyle name="20% - 强调文字颜色 3 5 4" xfId="1875"/>
    <cellStyle name="60% - 强调文字颜色 1 3 2 2" xfId="1876"/>
    <cellStyle name="20% - 强调文字颜色 3 6 3" xfId="1877"/>
    <cellStyle name="20% - 强调文字颜色 3 6_2015财政决算公开" xfId="1878"/>
    <cellStyle name="常规 3 3 5" xfId="1879"/>
    <cellStyle name="好 3 2 2 3" xfId="1880"/>
    <cellStyle name="20% - 强调文字颜色 4 2" xfId="1881"/>
    <cellStyle name="标题 5 3 2 2" xfId="1882"/>
    <cellStyle name="20% - 强调文字颜色 4 2 2" xfId="1883"/>
    <cellStyle name="标题 5 3 2 2 2" xfId="1884"/>
    <cellStyle name="20% - 强调文字颜色 4 2 2 2 3" xfId="1885"/>
    <cellStyle name="20% - 强调文字颜色 4 2 2 3 2" xfId="1886"/>
    <cellStyle name="20% - 强调文字颜色 4 2 2 4" xfId="1887"/>
    <cellStyle name="20% - 强调文字颜色 4 2 2_2015财政决算公开" xfId="1888"/>
    <cellStyle name="20% - 强调文字颜色 4 2 3" xfId="1889"/>
    <cellStyle name="20% - 强调文字颜色 4 2 3 2 2" xfId="1890"/>
    <cellStyle name="20% - 强调文字颜色 5 3 2 2_2015财政决算公开" xfId="1891"/>
    <cellStyle name="60% - 强调文字颜色 1 9" xfId="1892"/>
    <cellStyle name="20% - 强调文字颜色 4 2 3 2 3" xfId="1893"/>
    <cellStyle name="常规 2 7 2" xfId="1894"/>
    <cellStyle name="20% - 强调文字颜色 4 2 3 3 2" xfId="1895"/>
    <cellStyle name="20% - 强调文字颜色 4 2 3 4" xfId="1896"/>
    <cellStyle name="汇总 3 2 2 2" xfId="1897"/>
    <cellStyle name="20% - 强调文字颜色 4 2 3 5" xfId="1898"/>
    <cellStyle name="20% - 强调文字颜色 4 2 3_2015财政决算公开" xfId="1899"/>
    <cellStyle name="20% - 强调文字颜色 4 2 4" xfId="1900"/>
    <cellStyle name="20% - 强调文字颜色 4 2 4 2 2" xfId="1901"/>
    <cellStyle name="20% - 强调文字颜色 4 2 4 3" xfId="1902"/>
    <cellStyle name="20% - 强调文字颜色 4 2 4 4" xfId="1903"/>
    <cellStyle name="20% - 强调文字颜色 4 2 4_2015财政决算公开" xfId="1904"/>
    <cellStyle name="好 6 2" xfId="1905"/>
    <cellStyle name="标题 3 2 3 2" xfId="1906"/>
    <cellStyle name="20% - 强调文字颜色 4 2 5" xfId="1907"/>
    <cellStyle name="60% - 强调文字颜色 1 3 2 3" xfId="1908"/>
    <cellStyle name="20% - 强调文字颜色 4 2 5 2" xfId="1909"/>
    <cellStyle name="20% - 强调文字颜色 4 2 6" xfId="1910"/>
    <cellStyle name="20% - 强调文字颜色 4 2 7" xfId="1911"/>
    <cellStyle name="常规 10 3 2" xfId="1912"/>
    <cellStyle name="常规 2 5 2 4" xfId="1913"/>
    <cellStyle name="检查单元格 8" xfId="1914"/>
    <cellStyle name="40% - 强调文字颜色 4 5 3 2" xfId="1915"/>
    <cellStyle name="输出 3 2 3" xfId="1916"/>
    <cellStyle name="20% - 强调文字颜色 4 2_2015财政决算公开" xfId="1917"/>
    <cellStyle name="20% - 强调文字颜色 4 3" xfId="1918"/>
    <cellStyle name="强调文字颜色 2 2 5 2" xfId="1919"/>
    <cellStyle name="标题 5 3 2 3" xfId="1920"/>
    <cellStyle name="20% - 强调文字颜色 4 3 2" xfId="1921"/>
    <cellStyle name="20% - 强调文字颜色 4 3 4" xfId="1922"/>
    <cellStyle name="20% - 强调文字颜色 4 3 2 2" xfId="1923"/>
    <cellStyle name="20% - 强调文字颜色 4 3 2 2 2" xfId="1924"/>
    <cellStyle name="20% - 强调文字颜色 4 5 4" xfId="1925"/>
    <cellStyle name="20% - 强调文字颜色 4 3 4 2" xfId="1926"/>
    <cellStyle name="20% - 强调文字颜色 6 5 4" xfId="1927"/>
    <cellStyle name="20% - 强调文字颜色 4 3 2 2 2 2" xfId="1928"/>
    <cellStyle name="20% - 强调文字颜色 4 3 2 2 3" xfId="1929"/>
    <cellStyle name="20% - 强调文字颜色 4 3 2 2_2015财政决算公开" xfId="1930"/>
    <cellStyle name="20% - 强调文字颜色 4 3 5" xfId="1931"/>
    <cellStyle name="20% - 强调文字颜色 4 3 2 3" xfId="1932"/>
    <cellStyle name="20% - 强调文字颜色 4 3 2 4" xfId="1933"/>
    <cellStyle name="20% - 强调文字颜色 4 3 3" xfId="1934"/>
    <cellStyle name="20% - 强调文字颜色 4 4 4" xfId="1935"/>
    <cellStyle name="20% - 强调文字颜色 4 3 3 2" xfId="1936"/>
    <cellStyle name="20% - 强调文字颜色 4 3 3 2 2" xfId="1937"/>
    <cellStyle name="20% - 强调文字颜色 5 5 4" xfId="1938"/>
    <cellStyle name="20% - 强调文字颜色 4 3 3 3" xfId="1939"/>
    <cellStyle name="40% - 强调文字颜色 5 3 2" xfId="1940"/>
    <cellStyle name="好 2 4 2" xfId="1941"/>
    <cellStyle name="20% - 强调文字颜色 4 3 3_2015财政决算公开" xfId="1942"/>
    <cellStyle name="20% - 强调文字颜色 4 3_2015财政决算公开" xfId="1943"/>
    <cellStyle name="货币 2" xfId="1944"/>
    <cellStyle name="常规 44 2" xfId="1945"/>
    <cellStyle name="20% - 强调文字颜色 4 4 2" xfId="1946"/>
    <cellStyle name="20% - 强调文字颜色 5 3 4" xfId="1947"/>
    <cellStyle name="20% - 强调文字颜色 4 4 2 2" xfId="1948"/>
    <cellStyle name="20% - 强调文字颜色 5 3 4 2" xfId="1949"/>
    <cellStyle name="20% - 强调文字颜色 4 4 2 2 2" xfId="1950"/>
    <cellStyle name="20% - 强调文字颜色 5 3 5" xfId="1951"/>
    <cellStyle name="20% - 强调文字颜色 4 4 2 3" xfId="1952"/>
    <cellStyle name="20% - 强调文字颜色 4 4 2_2015财政决算公开" xfId="1953"/>
    <cellStyle name="20% - 强调文字颜色 4 4 3" xfId="1954"/>
    <cellStyle name="20% - 强调文字颜色 5 4 4" xfId="1955"/>
    <cellStyle name="20% - 强调文字颜色 4 4 3 2" xfId="1956"/>
    <cellStyle name="20% - 强调文字颜色 4 4_2015财政决算公开" xfId="1957"/>
    <cellStyle name="常规 2 3 5 2 2" xfId="1958"/>
    <cellStyle name="标题 5 2 2 2 2 2" xfId="1959"/>
    <cellStyle name="20% - 强调文字颜色 4 5" xfId="1960"/>
    <cellStyle name="20% - 强调文字颜色 4 5 2" xfId="1961"/>
    <cellStyle name="20% - 强调文字颜色 4 5 2_2015财政决算公开" xfId="1962"/>
    <cellStyle name="20% - 强调文字颜色 4 5 3" xfId="1963"/>
    <cellStyle name="20% - 强调文字颜色 6 4 4" xfId="1964"/>
    <cellStyle name="20% - 强调文字颜色 4 5 3 2" xfId="1965"/>
    <cellStyle name="20% - 强调文字颜色 4 6 2 2" xfId="1966"/>
    <cellStyle name="60% - 强调文字颜色 1 4 2 2" xfId="1967"/>
    <cellStyle name="20% - 强调文字颜色 4 6 3" xfId="1968"/>
    <cellStyle name="20% - 强调文字颜色 4 7" xfId="1969"/>
    <cellStyle name="20% - 强调文字颜色 4 7 2" xfId="1970"/>
    <cellStyle name="20% - 强调文字颜色 4 9" xfId="1971"/>
    <cellStyle name="常规 3 4 5" xfId="1972"/>
    <cellStyle name="20% - 强调文字颜色 5 2" xfId="1973"/>
    <cellStyle name="标题 5 3 3 2" xfId="1974"/>
    <cellStyle name="20% - 强调文字颜色 5 2 2" xfId="1975"/>
    <cellStyle name="40% - 强调文字颜色 6 2 7" xfId="1976"/>
    <cellStyle name="20% - 强调文字颜色 5 2 2 2" xfId="1977"/>
    <cellStyle name="常规 4 2 6 4" xfId="1978"/>
    <cellStyle name="40% - 强调文字颜色 2 7" xfId="1979"/>
    <cellStyle name="20% - 强调文字颜色 5 2 2 2 2" xfId="1980"/>
    <cellStyle name="常规 4 2 6 4 2" xfId="1981"/>
    <cellStyle name="40% - 强调文字颜色 2 7 2" xfId="1982"/>
    <cellStyle name="40% - 强调文字颜色 1 2 3 5" xfId="1983"/>
    <cellStyle name="未定义 2" xfId="1984"/>
    <cellStyle name="20% - 强调文字颜色 5 2 2 2 3" xfId="1985"/>
    <cellStyle name="20% - 强调文字颜色 5 2 2 2_2015财政决算公开" xfId="1986"/>
    <cellStyle name="20% - 强调文字颜色 5 2 2 3" xfId="1987"/>
    <cellStyle name="常规 4 2 6 5" xfId="1988"/>
    <cellStyle name="40% - 强调文字颜色 2 8" xfId="1989"/>
    <cellStyle name="货币 5 2 2" xfId="1990"/>
    <cellStyle name="标题 1 3" xfId="1991"/>
    <cellStyle name="20% - 强调文字颜色 5 2 2 3 2" xfId="1992"/>
    <cellStyle name="20% - 强调文字颜色 5 2 2 4" xfId="1993"/>
    <cellStyle name="20% - 强调文字颜色 5 2 2_2015财政决算公开" xfId="1994"/>
    <cellStyle name="20% - 强调文字颜色 5 2 3" xfId="1995"/>
    <cellStyle name="20% - 强调文字颜色 5 2 3 2" xfId="1996"/>
    <cellStyle name="40% - 强调文字颜色 3 7" xfId="1997"/>
    <cellStyle name="40% - 强调文字颜色 1 6 2 2" xfId="1998"/>
    <cellStyle name="20% - 强调文字颜色 5 2 3 3" xfId="1999"/>
    <cellStyle name="40% - 强调文字颜色 3 8" xfId="2000"/>
    <cellStyle name="货币 5 3 2" xfId="2001"/>
    <cellStyle name="20% - 强调文字颜色 5 2 4 2" xfId="2002"/>
    <cellStyle name="40% - 强调文字颜色 4 7" xfId="2003"/>
    <cellStyle name="20% - 强调文字颜色 5 2 5" xfId="2004"/>
    <cellStyle name="20% - 强调文字颜色 5 2_2015财政决算公开" xfId="2005"/>
    <cellStyle name="20% - 强调文字颜色 5 3" xfId="2006"/>
    <cellStyle name="20% - 强调文字颜色 5 3 2" xfId="2007"/>
    <cellStyle name="货币 2 2 6 5" xfId="2008"/>
    <cellStyle name="20% - 强调文字颜色 5 3 2 2" xfId="2009"/>
    <cellStyle name="20% - 强调文字颜色 5 3 2 2 2" xfId="2010"/>
    <cellStyle name="常规 3 7 3" xfId="2011"/>
    <cellStyle name="20% - 强调文字颜色 5 3 2 2 2 2" xfId="2012"/>
    <cellStyle name="20% - 强调文字颜色 5 3 2 2 3" xfId="2013"/>
    <cellStyle name="20% - 强调文字颜色 5 3 2 3 2" xfId="2014"/>
    <cellStyle name="20% - 强调文字颜色 5 3 2 4" xfId="2015"/>
    <cellStyle name="20% - 强调文字颜色 5 3 2_2015财政决算公开" xfId="2016"/>
    <cellStyle name="20% - 强调文字颜色 5 3 3 2" xfId="2017"/>
    <cellStyle name="20% - 强调文字颜色 5 3 3 2 2" xfId="2018"/>
    <cellStyle name="20% - 强调文字颜色 5 3 3 3" xfId="2019"/>
    <cellStyle name="20% - 强调文字颜色 5 4" xfId="2020"/>
    <cellStyle name="20% - 强调文字颜色 5 4 2" xfId="2021"/>
    <cellStyle name="20% - 强调文字颜色 5 4 2_2015财政决算公开" xfId="2022"/>
    <cellStyle name="20% - 强调文字颜色 5 4 3" xfId="2023"/>
    <cellStyle name="常规 2 3 5 3 2" xfId="2024"/>
    <cellStyle name="20% - 强调文字颜色 5 5" xfId="2025"/>
    <cellStyle name="20% - 强调文字颜色 5 5 2 2" xfId="2026"/>
    <cellStyle name="20% - 强调文字颜色 5 5 3" xfId="2027"/>
    <cellStyle name="20% - 强调文字颜色 5 5 3 2" xfId="2028"/>
    <cellStyle name="20% - 强调文字颜色 6 2 2 2" xfId="2029"/>
    <cellStyle name="20% - 强调文字颜色 5 5_2015财政决算公开" xfId="2030"/>
    <cellStyle name="60% - 强调文字颜色 6 3 2 2 2 2" xfId="2031"/>
    <cellStyle name="20% - 强调文字颜色 5 6 2" xfId="2032"/>
    <cellStyle name="20% - 强调文字颜色 5 6 2 2" xfId="2033"/>
    <cellStyle name="表标题 5" xfId="2034"/>
    <cellStyle name="20% - 强调文字颜色 5 6_2015财政决算公开" xfId="2035"/>
    <cellStyle name="60% - 强调文字颜色 6 3 2 2 3" xfId="2036"/>
    <cellStyle name="20% - 强调文字颜色 5 7" xfId="2037"/>
    <cellStyle name="20% - 强调文字颜色 6 2 2 2_2015财政决算公开" xfId="2038"/>
    <cellStyle name="20% - 强调文字颜色 5 7 2" xfId="2039"/>
    <cellStyle name="20% - 强调文字颜色 5 8" xfId="2040"/>
    <cellStyle name="20% - 强调文字颜色 6 2 2" xfId="2041"/>
    <cellStyle name="20% - 强调文字颜色 6 2 2 2 2" xfId="2042"/>
    <cellStyle name="百分比 4 5" xfId="2043"/>
    <cellStyle name="20% - 强调文字颜色 6 2 2 2 2 2" xfId="2044"/>
    <cellStyle name="常规 2 2 9" xfId="2045"/>
    <cellStyle name="20% - 强调文字颜色 6 2 2 2 3" xfId="2046"/>
    <cellStyle name="20% - 强调文字颜色 6 2 2 3" xfId="2047"/>
    <cellStyle name="20% - 强调文字颜色 6 2 2 4" xfId="2048"/>
    <cellStyle name="20% - 强调文字颜色 6 2 3" xfId="2049"/>
    <cellStyle name="20% - 强调文字颜色 6 2 3 2 2" xfId="2050"/>
    <cellStyle name="20% - 强调文字颜色 6 2 3 3" xfId="2051"/>
    <cellStyle name="强调文字颜色 6 2 2 2 2 2" xfId="2052"/>
    <cellStyle name="20% - 强调文字颜色 6 2 4" xfId="2053"/>
    <cellStyle name="20% - 强调文字颜色 6 2 4 2" xfId="2054"/>
    <cellStyle name="20% - 强调文字颜色 6 2 5" xfId="2055"/>
    <cellStyle name="20% - 强调文字颜色 6 2_2015财政决算公开" xfId="2056"/>
    <cellStyle name="20% - 强调文字颜色 6 3" xfId="2057"/>
    <cellStyle name="20% - 强调文字颜色 6 3 2_2015财政决算公开" xfId="2058"/>
    <cellStyle name="no dec" xfId="2059"/>
    <cellStyle name="20% - 强调文字颜色 6 3 3" xfId="2060"/>
    <cellStyle name="20% - 强调文字颜色 6 3 3_2015财政决算公开" xfId="2061"/>
    <cellStyle name="货币 2 2 2 3 2" xfId="2062"/>
    <cellStyle name="汇总 2 3 2 2" xfId="2063"/>
    <cellStyle name="20% - 强调文字颜色 6 3_2015财政决算公开" xfId="2064"/>
    <cellStyle name="20% - 强调文字颜色 6 4" xfId="2065"/>
    <cellStyle name="20% - 强调文字颜色 6 4 2" xfId="2066"/>
    <cellStyle name="20% - 强调文字颜色 6 4 2_2015财政决算公开" xfId="2067"/>
    <cellStyle name="20% - 强调文字颜色 6 4 3" xfId="2068"/>
    <cellStyle name="20% - 强调文字颜色 6 4_2015财政决算公开" xfId="2069"/>
    <cellStyle name="20% - 强调文字颜色 6 5" xfId="2070"/>
    <cellStyle name="20% - 强调文字颜色 6 5 2" xfId="2071"/>
    <cellStyle name="20% - 强调文字颜色 6 5 2_2015财政决算公开" xfId="2072"/>
    <cellStyle name="40% - 强调文字颜色 1 3 2 3" xfId="2073"/>
    <cellStyle name="20% - 强调文字颜色 6 6 2" xfId="2074"/>
    <cellStyle name="20% - 强调文字颜色 6 6 2 2" xfId="2075"/>
    <cellStyle name="40% - 强调文字颜色 3 4 2 2" xfId="2076"/>
    <cellStyle name="20% - 强调文字颜色 6 7" xfId="2077"/>
    <cellStyle name="40% - 强调文字颜色 3 4 2 2 2" xfId="2078"/>
    <cellStyle name="20% - 强调文字颜色 6 7 2" xfId="2079"/>
    <cellStyle name="40% - 强调文字颜色 3 4 2 3" xfId="2080"/>
    <cellStyle name="20% - 强调文字颜色 6 8" xfId="2081"/>
    <cellStyle name="20% - 着色 1" xfId="2082"/>
    <cellStyle name="计算 3" xfId="2083"/>
    <cellStyle name="20% - 着色 3" xfId="2084"/>
    <cellStyle name="计算 5" xfId="2085"/>
    <cellStyle name="60% - 强调文字颜色 3 2 3 2 2" xfId="2086"/>
    <cellStyle name="超级链接 4 2" xfId="2087"/>
    <cellStyle name="Currency1" xfId="2088"/>
    <cellStyle name="20% - 着色 4 2" xfId="2089"/>
    <cellStyle name="计算 6 2" xfId="2090"/>
    <cellStyle name="20% - 着色 5 2" xfId="2091"/>
    <cellStyle name="计算 7 2" xfId="2092"/>
    <cellStyle name="20% - 着色 6" xfId="2093"/>
    <cellStyle name="计算 8" xfId="2094"/>
    <cellStyle name="20% - 着色 6 2" xfId="2095"/>
    <cellStyle name="40% - 强调文字颜色 1 2" xfId="2096"/>
    <cellStyle name="货币 3 6 3" xfId="2097"/>
    <cellStyle name="40% - 强调文字颜色 1 2 2" xfId="2098"/>
    <cellStyle name="60% - 强调文字颜色 2 2 7" xfId="2099"/>
    <cellStyle name="货币 3 6 3 2" xfId="2100"/>
    <cellStyle name="40% - 强调文字颜色 1 2 2 2" xfId="2101"/>
    <cellStyle name="40% - 强调文字颜色 1 2 2 2 2" xfId="2102"/>
    <cellStyle name="汇总 2 4" xfId="2103"/>
    <cellStyle name="链接单元格 2 2 3" xfId="2104"/>
    <cellStyle name="40% - 强调文字颜色 1 2 2 2 2 2" xfId="2105"/>
    <cellStyle name="货币 2 2 3 3" xfId="2106"/>
    <cellStyle name="汇总 2 4 2" xfId="2107"/>
    <cellStyle name="40% - 强调文字颜色 1 2 2 2 3" xfId="2108"/>
    <cellStyle name="汇总 2 5" xfId="2109"/>
    <cellStyle name="千位分隔 3 3 4" xfId="2110"/>
    <cellStyle name="标题 4 2 3 4" xfId="2111"/>
    <cellStyle name="40% - 强调文字颜色 1 2 2 2_2015财政决算公开" xfId="2112"/>
    <cellStyle name="40% - 强调文字颜色 1 2 2 3" xfId="2113"/>
    <cellStyle name="40% - 强调文字颜色 1 2 2 3 2" xfId="2114"/>
    <cellStyle name="汇总 3 4" xfId="2115"/>
    <cellStyle name="40% - 强调文字颜色 1 2 2 4" xfId="2116"/>
    <cellStyle name="40% - 强调文字颜色 1 2 2_2015财政决算公开" xfId="2117"/>
    <cellStyle name="货币 3 6 4" xfId="2118"/>
    <cellStyle name="40% - 强调文字颜色 1 2 3" xfId="2119"/>
    <cellStyle name="货币 3 6 4 2" xfId="2120"/>
    <cellStyle name="40% - 强调文字颜色 1 2 3 2" xfId="2121"/>
    <cellStyle name="40% - 强调文字颜色 1 2 3 2 2" xfId="2122"/>
    <cellStyle name="40% - 强调文字颜色 1 2 3 2 2 2" xfId="2123"/>
    <cellStyle name="货币 3 2 3 3" xfId="2124"/>
    <cellStyle name="40% - 强调文字颜色 1 2 3 2 3" xfId="2125"/>
    <cellStyle name="40% - 强调文字颜色 1 2 3 2_2015财政决算公开" xfId="2126"/>
    <cellStyle name="40% - 强调文字颜色 1 2 3 3" xfId="2127"/>
    <cellStyle name="40% - 强调文字颜色 1 2 3 4" xfId="2128"/>
    <cellStyle name="40% - 强调文字颜色 1 2 3_2015财政决算公开" xfId="2129"/>
    <cellStyle name="货币 3 6 5" xfId="2130"/>
    <cellStyle name="40% - 强调文字颜色 1 2 4" xfId="2131"/>
    <cellStyle name="40% - 强调文字颜色 1 2 4 2" xfId="2132"/>
    <cellStyle name="40% - 强调文字颜色 1 2 4 2 2" xfId="2133"/>
    <cellStyle name="40% - 强调文字颜色 1 2 4 3" xfId="2134"/>
    <cellStyle name="40% - 强调文字颜色 1 2 4 4" xfId="2135"/>
    <cellStyle name="标题 1 2" xfId="2136"/>
    <cellStyle name="40% - 强调文字颜色 1 2 4_2015财政决算公开" xfId="2137"/>
    <cellStyle name="千位分隔 4 3 3" xfId="2138"/>
    <cellStyle name="40% - 强调文字颜色 1 2 5" xfId="2139"/>
    <cellStyle name="40% - 强调文字颜色 1 2 5 2" xfId="2140"/>
    <cellStyle name="40% - 强调文字颜色 1 2 7" xfId="2141"/>
    <cellStyle name="40% - 强调文字颜色 1 2_2015财政决算公开" xfId="2142"/>
    <cellStyle name="40% - 强调文字颜色 1 3" xfId="2143"/>
    <cellStyle name="常规 9 2" xfId="2144"/>
    <cellStyle name="40% - 强调文字颜色 1 3 2" xfId="2145"/>
    <cellStyle name="常规 9 2 2" xfId="2146"/>
    <cellStyle name="40% - 强调文字颜色 1 3 2 2" xfId="2147"/>
    <cellStyle name="常规 9 2 2 2" xfId="2148"/>
    <cellStyle name="40% - 强调文字颜色 1 3 2 2 2" xfId="2149"/>
    <cellStyle name="40% - 强调文字颜色 1 3 2 2 2 2" xfId="2150"/>
    <cellStyle name="40% - 强调文字颜色 1 3 2 2 3" xfId="2151"/>
    <cellStyle name="40% - 强调文字颜色 1 3 2 4" xfId="2152"/>
    <cellStyle name="40% - 强调文字颜色 1 3 3" xfId="2153"/>
    <cellStyle name="常规 9 2 3" xfId="2154"/>
    <cellStyle name="40% - 强调文字颜色 1 3 3 2" xfId="2155"/>
    <cellStyle name="40% - 强调文字颜色 1 3 3 2 2" xfId="2156"/>
    <cellStyle name="40% - 强调文字颜色 1 3 3 3" xfId="2157"/>
    <cellStyle name="40% - 强调文字颜色 1 3 3_2015财政决算公开" xfId="2158"/>
    <cellStyle name="40% - 强调文字颜色 1 3 4" xfId="2159"/>
    <cellStyle name="常规 10 2_2015财政决算公开" xfId="2160"/>
    <cellStyle name="计算 9" xfId="2161"/>
    <cellStyle name="40% - 强调文字颜色 1 3 4 2" xfId="2162"/>
    <cellStyle name="40% - 强调文字颜色 1 3 5" xfId="2163"/>
    <cellStyle name="常规 2 4 2 5" xfId="2164"/>
    <cellStyle name="输出 2 2 4" xfId="2165"/>
    <cellStyle name="40% - 强调文字颜色 1 3_2015财政决算公开" xfId="2166"/>
    <cellStyle name="40% - 强调文字颜色 1 4" xfId="2167"/>
    <cellStyle name="常规 9 3" xfId="2168"/>
    <cellStyle name="60% - 强调文字颜色 1 3 2 3 2" xfId="2169"/>
    <cellStyle name="40% - 强调文字颜色 1 4 2" xfId="2170"/>
    <cellStyle name="常规 9 3 2" xfId="2171"/>
    <cellStyle name="40% - 强调文字颜色 1 4 2 2" xfId="2172"/>
    <cellStyle name="40% - 强调文字颜色 1 4 2 2 2" xfId="2173"/>
    <cellStyle name="40% - 强调文字颜色 1 4 2 3" xfId="2174"/>
    <cellStyle name="40% - 强调文字颜色 1 4 2_2015财政决算公开" xfId="2175"/>
    <cellStyle name="40% - 强调文字颜色 1 4 3" xfId="2176"/>
    <cellStyle name="常规 4 2 5 2" xfId="2177"/>
    <cellStyle name="40% - 强调文字颜色 1 5" xfId="2178"/>
    <cellStyle name="常规 9 4" xfId="2179"/>
    <cellStyle name="40% - 强调文字颜色 6 2 4_2015财政决算公开" xfId="2180"/>
    <cellStyle name="常规 4 2 5 2 2" xfId="2181"/>
    <cellStyle name="40% - 强调文字颜色 1 5 2" xfId="2182"/>
    <cellStyle name="40% - 强调文字颜色 1 5 2 2" xfId="2183"/>
    <cellStyle name="40% - 强调文字颜色 1 5 2 2 2" xfId="2184"/>
    <cellStyle name="40% - 强调文字颜色 1 5 2 3" xfId="2185"/>
    <cellStyle name="常规 3 4 2" xfId="2186"/>
    <cellStyle name="40% - 强调文字颜色 1 5 2_2015财政决算公开" xfId="2187"/>
    <cellStyle name="40% - 强调文字颜色 1 5 3 2" xfId="2188"/>
    <cellStyle name="40% - 强调文字颜色 1 5 4" xfId="2189"/>
    <cellStyle name="解释性文本 5 3" xfId="2190"/>
    <cellStyle name="差 2 3" xfId="2191"/>
    <cellStyle name="40% - 强调文字颜色 1 5_2015财政决算公开" xfId="2192"/>
    <cellStyle name="常规 4 2 5 3" xfId="2193"/>
    <cellStyle name="40% - 强调文字颜色 1 6" xfId="2194"/>
    <cellStyle name="常规 9 5" xfId="2195"/>
    <cellStyle name="常规 4 2 5 3 2" xfId="2196"/>
    <cellStyle name="40% - 强调文字颜色 1 6 2" xfId="2197"/>
    <cellStyle name="40% - 强调文字颜色 1 6 3" xfId="2198"/>
    <cellStyle name="40% - 强调文字颜色 1 7" xfId="2199"/>
    <cellStyle name="常规 4 2 5 4" xfId="2200"/>
    <cellStyle name="40% - 强调文字颜色 1 8" xfId="2201"/>
    <cellStyle name="千位分隔 4 2 7 2" xfId="2202"/>
    <cellStyle name="40% - 强调文字颜色 1 9" xfId="2203"/>
    <cellStyle name="40% - 强调文字颜色 2 2" xfId="2204"/>
    <cellStyle name="60% - 强调文字颜色 2 2 3 5" xfId="2205"/>
    <cellStyle name="60% - 强调文字颜色 3 2 7" xfId="2206"/>
    <cellStyle name="40% - 强调文字颜色 2 2 2" xfId="2207"/>
    <cellStyle name="货币 4 6 3" xfId="2208"/>
    <cellStyle name="常规 18_2015财政决算公开" xfId="2209"/>
    <cellStyle name="40% - 强调文字颜色 2 2 2 2" xfId="2210"/>
    <cellStyle name="货币 4 6 3 2" xfId="2211"/>
    <cellStyle name="常规 2 2 3 4 4" xfId="2212"/>
    <cellStyle name="40% - 强调文字颜色 2 2 2 2 2" xfId="2213"/>
    <cellStyle name="常规 2 4 3" xfId="2214"/>
    <cellStyle name="常规 2 2 3 4 4 2" xfId="2215"/>
    <cellStyle name="40% - 强调文字颜色 2 2 2 2 2 2" xfId="2216"/>
    <cellStyle name="常规 2 4 3 2" xfId="2217"/>
    <cellStyle name="40% - 强调文字颜色 2 2 2 2 3" xfId="2218"/>
    <cellStyle name="常规 2 4 4" xfId="2219"/>
    <cellStyle name="40% - 强调文字颜色 2 2 2 2_2015财政决算公开" xfId="2220"/>
    <cellStyle name="40% - 强调文字颜色 2 2 2 3" xfId="2221"/>
    <cellStyle name="常规 2 2 3 4 5" xfId="2222"/>
    <cellStyle name="标题 1 4 2 2" xfId="2223"/>
    <cellStyle name="40% - 强调文字颜色 2 2 2 3 2" xfId="2224"/>
    <cellStyle name="常规 2 5 3" xfId="2225"/>
    <cellStyle name="40% - 强调文字颜色 2 2 2 4" xfId="2226"/>
    <cellStyle name="计算 4 3 2" xfId="2227"/>
    <cellStyle name="40% - 强调文字颜色 2 2 3" xfId="2228"/>
    <cellStyle name="货币 4 6 4" xfId="2229"/>
    <cellStyle name="40% - 强调文字颜色 2 2 3 2" xfId="2230"/>
    <cellStyle name="货币 4 6 4 2" xfId="2231"/>
    <cellStyle name="40% - 强调文字颜色 2 2 3 3" xfId="2232"/>
    <cellStyle name="常规_12.18预算草案" xfId="2233"/>
    <cellStyle name="标题 5 2 4 2" xfId="2234"/>
    <cellStyle name="40% - 强调文字颜色 2 2 3_2015财政决算公开" xfId="2235"/>
    <cellStyle name="常规 2 5 5" xfId="2236"/>
    <cellStyle name="40% - 强调文字颜色 2 2 4" xfId="2237"/>
    <cellStyle name="货币 4 6 5" xfId="2238"/>
    <cellStyle name="40% - 强调文字颜色 2 2 4 2" xfId="2239"/>
    <cellStyle name="40% - 强调文字颜色 2 2 5" xfId="2240"/>
    <cellStyle name="40% - 强调文字颜色 2 3" xfId="2241"/>
    <cellStyle name="40% - 强调文字颜色 2 3 2" xfId="2242"/>
    <cellStyle name="40% - 强调文字颜色 2 3 2 2" xfId="2243"/>
    <cellStyle name="40% - 强调文字颜色 2 3 2 2 2" xfId="2244"/>
    <cellStyle name="60% - 强调文字颜色 2 3 3 3" xfId="2245"/>
    <cellStyle name="60% - 强调文字颜色 4 2 5" xfId="2246"/>
    <cellStyle name="40% - 强调文字颜色 2 3 2 2 2 2" xfId="2247"/>
    <cellStyle name="注释 3 3" xfId="2248"/>
    <cellStyle name="40% - 强调文字颜色 6 7" xfId="2249"/>
    <cellStyle name="汇总 4" xfId="2250"/>
    <cellStyle name="40% - 强调文字颜色 2 3 2 2_2015财政决算公开" xfId="2251"/>
    <cellStyle name="常规 2 2 7 3" xfId="2252"/>
    <cellStyle name="百分比 4 3 3" xfId="2253"/>
    <cellStyle name="标题 1 5 2 2" xfId="2254"/>
    <cellStyle name="40% - 强调文字颜色 2 3 2 3" xfId="2255"/>
    <cellStyle name="解释性文本 2" xfId="2256"/>
    <cellStyle name="40% - 强调文字颜色 2 3 2 3 2" xfId="2257"/>
    <cellStyle name="解释性文本 2 2" xfId="2258"/>
    <cellStyle name="计算 5 3 2" xfId="2259"/>
    <cellStyle name="40% - 强调文字颜色 2 3 2 4" xfId="2260"/>
    <cellStyle name="解释性文本 3" xfId="2261"/>
    <cellStyle name="检查单元格 3 4" xfId="2262"/>
    <cellStyle name="40% - 强调文字颜色 2 3 2_2015财政决算公开" xfId="2263"/>
    <cellStyle name="40% - 强调文字颜色 2 3 3" xfId="2264"/>
    <cellStyle name="40% - 强调文字颜色 2 3 3 2" xfId="2265"/>
    <cellStyle name="40% - 强调文字颜色 2 3 3 2 2" xfId="2266"/>
    <cellStyle name="40% - 强调文字颜色 2 3 3 3" xfId="2267"/>
    <cellStyle name="40% - 强调文字颜色 2 3 3_2015财政决算公开" xfId="2268"/>
    <cellStyle name="计算 2 2 2 3" xfId="2269"/>
    <cellStyle name="40% - 强调文字颜色 2 3 4" xfId="2270"/>
    <cellStyle name="40% - 强调文字颜色 2 3_2015财政决算公开" xfId="2271"/>
    <cellStyle name="40% - 强调文字颜色 2 3 4 2" xfId="2272"/>
    <cellStyle name="40% - 强调文字颜色 2 3 5" xfId="2273"/>
    <cellStyle name="40% - 强调文字颜色 2 4" xfId="2274"/>
    <cellStyle name="40% - 强调文字颜色 2 4 2" xfId="2275"/>
    <cellStyle name="40% - 强调文字颜色 2 4 2 2" xfId="2276"/>
    <cellStyle name="40% - 强调文字颜色 3 3 2 2_2015财政决算公开" xfId="2277"/>
    <cellStyle name="40% - 强调文字颜色 2 4 2 2 2" xfId="2278"/>
    <cellStyle name="40% - 强调文字颜色 2 4 2 3" xfId="2279"/>
    <cellStyle name="40% - 强调文字颜色 2 4 2_2015财政决算公开" xfId="2280"/>
    <cellStyle name="40% - 强调文字颜色 2 4 3" xfId="2281"/>
    <cellStyle name="40% - 强调文字颜色 2 4 3 2" xfId="2282"/>
    <cellStyle name="40% - 强调文字颜色 2 4 4" xfId="2283"/>
    <cellStyle name="40% - 强调文字颜色 2 4_2015财政决算公开" xfId="2284"/>
    <cellStyle name="千位分隔 4 2 2 2 2" xfId="2285"/>
    <cellStyle name="40% - 强调文字颜色 2 5" xfId="2286"/>
    <cellStyle name="常规 4 2 6 2" xfId="2287"/>
    <cellStyle name="40% - 强调文字颜色 2 5 2" xfId="2288"/>
    <cellStyle name="常规 4 2 6 2 2" xfId="2289"/>
    <cellStyle name="40% - 强调文字颜色 2 5 2 2 2" xfId="2290"/>
    <cellStyle name="40% - 强调文字颜色 2 5 2 3" xfId="2291"/>
    <cellStyle name="常规 2 4 10" xfId="2292"/>
    <cellStyle name="40% - 强调文字颜色 2 5 3" xfId="2293"/>
    <cellStyle name="40% - 强调文字颜色 2 5 3 2" xfId="2294"/>
    <cellStyle name="40% - 强调文字颜色 2 5 4" xfId="2295"/>
    <cellStyle name="货币 4" xfId="2296"/>
    <cellStyle name="40% - 强调文字颜色 2 5_2015财政决算公开" xfId="2297"/>
    <cellStyle name="40% - 强调文字颜色 2 6" xfId="2298"/>
    <cellStyle name="常规 4 2 6 3" xfId="2299"/>
    <cellStyle name="40% - 强调文字颜色 2 6 2" xfId="2300"/>
    <cellStyle name="常规 4 2 6 3 2" xfId="2301"/>
    <cellStyle name="40% - 强调文字颜色 2 6 2 2" xfId="2302"/>
    <cellStyle name="千分位_97-917" xfId="2303"/>
    <cellStyle name="40% - 强调文字颜色 2 6 3" xfId="2304"/>
    <cellStyle name="40% - 强调文字颜色 2 6_2015财政决算公开" xfId="2305"/>
    <cellStyle name="40% - 强调文字颜色 3 3 3 2 2" xfId="2306"/>
    <cellStyle name="40% - 强调文字颜色 3 2" xfId="2307"/>
    <cellStyle name="常规 26 2 2" xfId="2308"/>
    <cellStyle name="60% - 强调文字颜色 4 2 7" xfId="2309"/>
    <cellStyle name="40% - 强调文字颜色 3 2 2" xfId="2310"/>
    <cellStyle name="注释 3 5" xfId="2311"/>
    <cellStyle name="40% - 强调文字颜色 6 9" xfId="2312"/>
    <cellStyle name="40% - 强调文字颜色 3 2 2 2" xfId="2313"/>
    <cellStyle name="常规 77" xfId="2314"/>
    <cellStyle name="40% - 强调文字颜色 3 2 2 2 2" xfId="2315"/>
    <cellStyle name="40% - 强调文字颜色 3 4 4" xfId="2316"/>
    <cellStyle name="40% - 强调文字颜色 3 2 2 2 2 2" xfId="2317"/>
    <cellStyle name="常规 78" xfId="2318"/>
    <cellStyle name="40% - 强调文字颜色 3 2 2 2 3" xfId="2319"/>
    <cellStyle name="40% - 强调文字颜色 3 2 2 2_2015财政决算公开" xfId="2320"/>
    <cellStyle name="常规 29 3" xfId="2321"/>
    <cellStyle name="40% - 强调文字颜色 3 2 2 3" xfId="2322"/>
    <cellStyle name="标题 2 4 2 2" xfId="2323"/>
    <cellStyle name="40% - 强调文字颜色 3 2 2 3 2" xfId="2324"/>
    <cellStyle name="40% - 强调文字颜色 3 5 4" xfId="2325"/>
    <cellStyle name="40% - 强调文字颜色 3 2 2 4" xfId="2326"/>
    <cellStyle name="40% - 强调文字颜色 3 2 2_2015财政决算公开" xfId="2327"/>
    <cellStyle name="货币 2 3 2 3 2" xfId="2328"/>
    <cellStyle name="40% - 强调文字颜色 3 2 3" xfId="2329"/>
    <cellStyle name="40% - 强调文字颜色 3 2 3 2" xfId="2330"/>
    <cellStyle name="货币 2 2 10" xfId="2331"/>
    <cellStyle name="40% - 强调文字颜色 3 2 3 2 2" xfId="2332"/>
    <cellStyle name="40% - 强调文字颜色 4 4 4" xfId="2333"/>
    <cellStyle name="输出 2 3 3" xfId="2334"/>
    <cellStyle name="40% - 强调文字颜色 3 2 3 2 2 2" xfId="2335"/>
    <cellStyle name="常规 2 4 3 4" xfId="2336"/>
    <cellStyle name="40% - 强调文字颜色 3 2 3 2 3" xfId="2337"/>
    <cellStyle name="40% - 强调文字颜色 3 2 3 2_2015财政决算公开" xfId="2338"/>
    <cellStyle name="40% - 强调文字颜色 3 2 3 3" xfId="2339"/>
    <cellStyle name="百分比 6 2 2 2 2" xfId="2340"/>
    <cellStyle name="常规 2 2 2_2015财政决算公开" xfId="2341"/>
    <cellStyle name="40% - 强调文字颜色 3 2 3 3 2" xfId="2342"/>
    <cellStyle name="40% - 强调文字颜色 4 5 4" xfId="2343"/>
    <cellStyle name="40% - 强调文字颜色 3 2 3 4" xfId="2344"/>
    <cellStyle name="40% - 强调文字颜色 3 2 3_2015财政决算公开" xfId="2345"/>
    <cellStyle name="40% - 强调文字颜色 3 2 4" xfId="2346"/>
    <cellStyle name="40% - 强调文字颜色 3 2 4 2" xfId="2347"/>
    <cellStyle name="40% - 强调文字颜色 3 2 4 2 2" xfId="2348"/>
    <cellStyle name="40% - 强调文字颜色 5 4 4" xfId="2349"/>
    <cellStyle name="40% - 强调文字颜色 3 2 4 3" xfId="2350"/>
    <cellStyle name="40% - 强调文字颜色 3 2 4 4" xfId="2351"/>
    <cellStyle name="常规 2 2 2 2 2 2" xfId="2352"/>
    <cellStyle name="40% - 强调文字颜色 3 2 4_2015财政决算公开" xfId="2353"/>
    <cellStyle name="货币 3 2 4 3 2" xfId="2354"/>
    <cellStyle name="40% - 强调文字颜色 3 2 5" xfId="2355"/>
    <cellStyle name="40% - 强调文字颜色 3 2 5 2" xfId="2356"/>
    <cellStyle name="货币 2 2 7" xfId="2357"/>
    <cellStyle name="40% - 强调文字颜色 3 2 6" xfId="2358"/>
    <cellStyle name="40% - 强调文字颜色 3 2_2015财政决算公开" xfId="2359"/>
    <cellStyle name="40% - 强调文字颜色 3 3" xfId="2360"/>
    <cellStyle name="40% - 强调文字颜色 3 3 2" xfId="2361"/>
    <cellStyle name="常规 25" xfId="2362"/>
    <cellStyle name="常规 30" xfId="2363"/>
    <cellStyle name="40% - 强调文字颜色 3 3 2 2" xfId="2364"/>
    <cellStyle name="常规 25 2" xfId="2365"/>
    <cellStyle name="常规 30 2" xfId="2366"/>
    <cellStyle name="40% - 强调文字颜色 3 3 2 2 2" xfId="2367"/>
    <cellStyle name="常规 25 2 2" xfId="2368"/>
    <cellStyle name="40% - 强调文字颜色 5 5 2_2015财政决算公开" xfId="2369"/>
    <cellStyle name="40% - 强调文字颜色 3 3 2 2 2 2" xfId="2370"/>
    <cellStyle name="40% - 强调文字颜色 3 3 2 2 3" xfId="2371"/>
    <cellStyle name="40% - 强调文字颜色 3 3 2 3" xfId="2372"/>
    <cellStyle name="常规 25 3" xfId="2373"/>
    <cellStyle name="常规 30 3" xfId="2374"/>
    <cellStyle name="标题 2 5 2 2" xfId="2375"/>
    <cellStyle name="40% - 强调文字颜色 3 3 2 3 2" xfId="2376"/>
    <cellStyle name="40% - 强调文字颜色 3 3 2 4" xfId="2377"/>
    <cellStyle name="40% - 强调文字颜色 3 3 3" xfId="2378"/>
    <cellStyle name="注释 2 2 2 2 2" xfId="2379"/>
    <cellStyle name="常规 26" xfId="2380"/>
    <cellStyle name="常规 31" xfId="2381"/>
    <cellStyle name="解释性文本 3 4" xfId="2382"/>
    <cellStyle name="40% - 强调文字颜色 3 3 3_2015财政决算公开" xfId="2383"/>
    <cellStyle name="40% - 强调文字颜色 3 3 4" xfId="2384"/>
    <cellStyle name="常规 27" xfId="2385"/>
    <cellStyle name="常规 32" xfId="2386"/>
    <cellStyle name="40% - 强调文字颜色 3 3 4 2" xfId="2387"/>
    <cellStyle name="常规 27 2" xfId="2388"/>
    <cellStyle name="常规 32 2" xfId="2389"/>
    <cellStyle name="40% - 强调文字颜色 3 3 5" xfId="2390"/>
    <cellStyle name="常规 28" xfId="2391"/>
    <cellStyle name="常规 33" xfId="2392"/>
    <cellStyle name="40% - 强调文字颜色 3 3_2015财政决算公开" xfId="2393"/>
    <cellStyle name="40% - 强调文字颜色 3 4" xfId="2394"/>
    <cellStyle name="40% - 强调文字颜色 3 4 2" xfId="2395"/>
    <cellStyle name="常规 75" xfId="2396"/>
    <cellStyle name="40% - 强调文字颜色 3 4 2_2015财政决算公开" xfId="2397"/>
    <cellStyle name="40% - 强调文字颜色 3 4 3" xfId="2398"/>
    <cellStyle name="常规 76" xfId="2399"/>
    <cellStyle name="40% - 强调文字颜色 3 4 3 2" xfId="2400"/>
    <cellStyle name="40% - 强调文字颜色 3 4_2015财政决算公开" xfId="2401"/>
    <cellStyle name="千位分隔 4 2 2 3 2" xfId="2402"/>
    <cellStyle name="40% - 强调文字颜色 3 5" xfId="2403"/>
    <cellStyle name="常规 4 2 7 2" xfId="2404"/>
    <cellStyle name="40% - 强调文字颜色 3 5 2" xfId="2405"/>
    <cellStyle name="40% - 强调文字颜色 3 5 2 2" xfId="2406"/>
    <cellStyle name="40% - 强调文字颜色 3 5 2 2 2" xfId="2407"/>
    <cellStyle name="小数 3 2" xfId="2408"/>
    <cellStyle name="检查单元格 5 2" xfId="2409"/>
    <cellStyle name="40% - 强调文字颜色 3 5 2 3" xfId="2410"/>
    <cellStyle name="40% - 强调文字颜色 3 5 2_2015财政决算公开" xfId="2411"/>
    <cellStyle name="40% - 强调文字颜色 3 5 3" xfId="2412"/>
    <cellStyle name="常规 8_报 预算   行政政法处(1)" xfId="2413"/>
    <cellStyle name="40% - 强调文字颜色 3 5 3 2" xfId="2414"/>
    <cellStyle name="常规 3 6" xfId="2415"/>
    <cellStyle name="40% - 强调文字颜色 3 5_2015财政决算公开" xfId="2416"/>
    <cellStyle name="Comma [0]" xfId="2417"/>
    <cellStyle name="40% - 强调文字颜色 3 6" xfId="2418"/>
    <cellStyle name="40% - 强调文字颜色 3 6 2" xfId="2419"/>
    <cellStyle name="40% - 强调文字颜色 3 6 2 2" xfId="2420"/>
    <cellStyle name="40% - 强调文字颜色 3 9" xfId="2421"/>
    <cellStyle name="40% - 强调文字颜色 4 2" xfId="2422"/>
    <cellStyle name="60% - 强调文字颜色 5 2 7" xfId="2423"/>
    <cellStyle name="40% - 强调文字颜色 4 2 2" xfId="2424"/>
    <cellStyle name="40% - 强调文字颜色 4 2 2 2" xfId="2425"/>
    <cellStyle name="40% - 强调文字颜色 4 2 2 2 2" xfId="2426"/>
    <cellStyle name="好_出版署2010年度中央部门决算草案" xfId="2427"/>
    <cellStyle name="40% - 强调文字颜色 5 5_2015财政决算公开" xfId="2428"/>
    <cellStyle name="常规 10" xfId="2429"/>
    <cellStyle name="40% - 强调文字颜色 4 2 2 2 2 2" xfId="2430"/>
    <cellStyle name="后继超级链接" xfId="2431"/>
    <cellStyle name="40% - 强调文字颜色 4 2 2 2 3" xfId="2432"/>
    <cellStyle name="40% - 强调文字颜色 4 2 2 3" xfId="2433"/>
    <cellStyle name="标题 3 4 2 2" xfId="2434"/>
    <cellStyle name="40% - 强调文字颜色 4 2 2 3 2" xfId="2435"/>
    <cellStyle name="千位分隔 2 2 3 2" xfId="2436"/>
    <cellStyle name="40% - 强调文字颜色 4 2 2 4" xfId="2437"/>
    <cellStyle name="40% - 强调文字颜色 4 2 2_2015财政决算公开" xfId="2438"/>
    <cellStyle name="40% - 强调文字颜色 4 2 3" xfId="2439"/>
    <cellStyle name="强调文字颜色 1 2" xfId="2440"/>
    <cellStyle name="常规 2 2 2 4 2" xfId="2441"/>
    <cellStyle name="40% - 强调文字颜色 4 2 3 2 2" xfId="2442"/>
    <cellStyle name="强调文字颜色 1 2 2" xfId="2443"/>
    <cellStyle name="常规 2 2 2 4 2 2" xfId="2444"/>
    <cellStyle name="40% - 强调文字颜色 4 2 3 2 2 2" xfId="2445"/>
    <cellStyle name="强调文字颜色 1 3" xfId="2446"/>
    <cellStyle name="常规 2 2 2 4 3" xfId="2447"/>
    <cellStyle name="40% - 强调文字颜色 4 2 3 2 3" xfId="2448"/>
    <cellStyle name="40% - 强调文字颜色 6 6_2015财政决算公开" xfId="2449"/>
    <cellStyle name="强调文字颜色 1 3 3" xfId="2450"/>
    <cellStyle name="常规 2 2 2 4_2015财政决算公开" xfId="2451"/>
    <cellStyle name="40% - 强调文字颜色 4 2 3 2_2015财政决算公开" xfId="2452"/>
    <cellStyle name="强调文字颜色 2 2" xfId="2453"/>
    <cellStyle name="常规 2 2 2 5 2" xfId="2454"/>
    <cellStyle name="40% - 强调文字颜色 4 2 3 3 2" xfId="2455"/>
    <cellStyle name="40% - 强调文字颜色 4 2 3_2015财政决算公开" xfId="2456"/>
    <cellStyle name="40% - 强调文字颜色 4 2 4" xfId="2457"/>
    <cellStyle name="常规 2 2 3 4" xfId="2458"/>
    <cellStyle name="40% - 强调文字颜色 4 2 4 2" xfId="2459"/>
    <cellStyle name="常规 2 2 3 4 2" xfId="2460"/>
    <cellStyle name="40% - 强调文字颜色 4 2 4 2 2" xfId="2461"/>
    <cellStyle name="常规 2 2 3 5" xfId="2462"/>
    <cellStyle name="40% - 强调文字颜色 4 2 4 3" xfId="2463"/>
    <cellStyle name="千位分隔 2 2 5 2" xfId="2464"/>
    <cellStyle name="常规 2 2 3 6" xfId="2465"/>
    <cellStyle name="40% - 强调文字颜色 4 2 4 4" xfId="2466"/>
    <cellStyle name="常规 2 2 3 2 2 2" xfId="2467"/>
    <cellStyle name="40% - 强调文字颜色 4 2 5" xfId="2468"/>
    <cellStyle name="常规 2 2 4 4" xfId="2469"/>
    <cellStyle name="40% - 强调文字颜色 4 2 5 2" xfId="2470"/>
    <cellStyle name="60% - 强调文字颜色 1 2 2 3 2" xfId="2471"/>
    <cellStyle name="40% - 强调文字颜色 4 2 6" xfId="2472"/>
    <cellStyle name="40% - 强调文字颜色 4 2_2015财政决算公开" xfId="2473"/>
    <cellStyle name="40% - 强调文字颜色 4 3" xfId="2474"/>
    <cellStyle name="40% - 强调文字颜色 4 3 2" xfId="2475"/>
    <cellStyle name="40% - 强调文字颜色 4 3 2 2" xfId="2476"/>
    <cellStyle name="40% - 强调文字颜色 4 3 2 2 2" xfId="2477"/>
    <cellStyle name="40% - 强调文字颜色 4 3 2 2 2 2" xfId="2478"/>
    <cellStyle name="40% - 强调文字颜色 4 3 2 2 3" xfId="2479"/>
    <cellStyle name="40% - 强调文字颜色 4 3 2 2_2015财政决算公开" xfId="2480"/>
    <cellStyle name="40% - 强调文字颜色 4 3 2 3" xfId="2481"/>
    <cellStyle name="标题 3 5 2 2" xfId="2482"/>
    <cellStyle name="40% - 强调文字颜色 4 3 2 3 2" xfId="2483"/>
    <cellStyle name="货币 2 3" xfId="2484"/>
    <cellStyle name="千位分隔 2 3 3 2" xfId="2485"/>
    <cellStyle name="40% - 强调文字颜色 4 3 2 4" xfId="2486"/>
    <cellStyle name="40% - 强调文字颜色 4 3 2_2015财政决算公开" xfId="2487"/>
    <cellStyle name="40% - 强调文字颜色 4 3 3" xfId="2488"/>
    <cellStyle name="常规 2 3 2 4" xfId="2489"/>
    <cellStyle name="40% - 强调文字颜色 4 3 3 2" xfId="2490"/>
    <cellStyle name="常规 2 3 2 4 2" xfId="2491"/>
    <cellStyle name="40% - 强调文字颜色 4 3 3 2 2" xfId="2492"/>
    <cellStyle name="常规 2 3 2 5" xfId="2493"/>
    <cellStyle name="40% - 强调文字颜色 4 3 3 3" xfId="2494"/>
    <cellStyle name="货币 4 2 2 3" xfId="2495"/>
    <cellStyle name="40% - 强调文字颜色 4 3 3_2015财政决算公开" xfId="2496"/>
    <cellStyle name="40% - 强调文字颜色 4 3 4" xfId="2497"/>
    <cellStyle name="常规 2 3 3 4" xfId="2498"/>
    <cellStyle name="40% - 强调文字颜色 4 3 4 2" xfId="2499"/>
    <cellStyle name="40% - 强调文字颜色 4 3 5" xfId="2500"/>
    <cellStyle name="40% - 强调文字颜色 4 3_2015财政决算公开" xfId="2501"/>
    <cellStyle name="60% - 强调文字颜色 2 5 2 2" xfId="2502"/>
    <cellStyle name="40% - 强调文字颜色 4 4" xfId="2503"/>
    <cellStyle name="40% - 强调文字颜色 4 4 2" xfId="2504"/>
    <cellStyle name="40% - 强调文字颜色 4 4 2 2" xfId="2505"/>
    <cellStyle name="40% - 强调文字颜色 4 4 2 3" xfId="2506"/>
    <cellStyle name="40% - 强调文字颜色 4 4 2_2015财政决算公开" xfId="2507"/>
    <cellStyle name="40% - 强调文字颜色 4 4 3" xfId="2508"/>
    <cellStyle name="常规 2 4 2 4" xfId="2509"/>
    <cellStyle name="40% - 强调文字颜色 4 4 3 2" xfId="2510"/>
    <cellStyle name="40% - 强调文字颜色 4 4_2015财政决算公开" xfId="2511"/>
    <cellStyle name="HEADING1" xfId="2512"/>
    <cellStyle name="千位分隔 4 2 2 4 2" xfId="2513"/>
    <cellStyle name="40% - 强调文字颜色 4 5" xfId="2514"/>
    <cellStyle name="常规 4 2 8 2" xfId="2515"/>
    <cellStyle name="40% - 强调文字颜色 4 5 2" xfId="2516"/>
    <cellStyle name="40% - 强调文字颜色 4 5 2 2" xfId="2517"/>
    <cellStyle name="40% - 强调文字颜色 4 5 2 2 2" xfId="2518"/>
    <cellStyle name="货币 4 2 8" xfId="2519"/>
    <cellStyle name="常规 12 2 2_2015财政决算公开" xfId="2520"/>
    <cellStyle name="40% - 强调文字颜色 4 5 2 3" xfId="2521"/>
    <cellStyle name="40% - 强调文字颜色 4 5_2015财政决算公开" xfId="2522"/>
    <cellStyle name="常规 2 4 2 3 3" xfId="2523"/>
    <cellStyle name="40% - 强调文字颜色 4 6" xfId="2524"/>
    <cellStyle name="40% - 强调文字颜色 4 6 2" xfId="2525"/>
    <cellStyle name="40% - 强调文字颜色 4 6 2 2" xfId="2526"/>
    <cellStyle name="常规 2 3" xfId="2527"/>
    <cellStyle name="40% - 强调文字颜色 4 6_2015财政决算公开" xfId="2528"/>
    <cellStyle name="40% - 强调文字颜色 4 7 2" xfId="2529"/>
    <cellStyle name="40% - 强调文字颜色 4 8" xfId="2530"/>
    <cellStyle name="40% - 强调文字颜色 4 9" xfId="2531"/>
    <cellStyle name="好 2 3" xfId="2532"/>
    <cellStyle name="40% - 强调文字颜色 5 2" xfId="2533"/>
    <cellStyle name="好 2 3 2" xfId="2534"/>
    <cellStyle name="60% - 强调文字颜色 6 2 7" xfId="2535"/>
    <cellStyle name="40% - 强调文字颜色 5 2 2" xfId="2536"/>
    <cellStyle name="强调文字颜色 3 3 3" xfId="2537"/>
    <cellStyle name="好 2 3 2 2" xfId="2538"/>
    <cellStyle name="40% - 强调文字颜色 5 2 2 2" xfId="2539"/>
    <cellStyle name="货币 2 3 3" xfId="2540"/>
    <cellStyle name="40% - 强调文字颜色 5 2 2 2_2015财政决算公开" xfId="2541"/>
    <cellStyle name="链接单元格 3 2" xfId="2542"/>
    <cellStyle name="千位分隔 3 2 3 2" xfId="2543"/>
    <cellStyle name="强调文字颜色 3 3 5" xfId="2544"/>
    <cellStyle name="40% - 强调文字颜色 5 2 2 4" xfId="2545"/>
    <cellStyle name="常规 2 2 2 2 2 4" xfId="2546"/>
    <cellStyle name="40% - 强调文字颜色 5 2 2_2015财政决算公开" xfId="2547"/>
    <cellStyle name="百分比 2 2 4 2" xfId="2548"/>
    <cellStyle name="好 2 3 3" xfId="2549"/>
    <cellStyle name="40% - 强调文字颜色 5 2 3" xfId="2550"/>
    <cellStyle name="强调文字颜色 3 4 3" xfId="2551"/>
    <cellStyle name="常规 3 2 2 4" xfId="2552"/>
    <cellStyle name="40% - 强调文字颜色 5 2 3 2" xfId="2553"/>
    <cellStyle name="强调文字颜色 3 4 3 2" xfId="2554"/>
    <cellStyle name="常规 3 2 2 4 2" xfId="2555"/>
    <cellStyle name="好 4" xfId="2556"/>
    <cellStyle name="40% - 强调文字颜色 5 2 3 2 2" xfId="2557"/>
    <cellStyle name="40% - 强调文字颜色 5 2 4" xfId="2558"/>
    <cellStyle name="强调文字颜色 3 5 3" xfId="2559"/>
    <cellStyle name="常规 3 2 3 4" xfId="2560"/>
    <cellStyle name="40% - 强调文字颜色 5 2 4 2" xfId="2561"/>
    <cellStyle name="40% - 强调文字颜色 5 2 5" xfId="2562"/>
    <cellStyle name="货币 2 3 2 5" xfId="2563"/>
    <cellStyle name="40% - 强调文字颜色 5 2_2015财政决算公开" xfId="2564"/>
    <cellStyle name="常规 3 5 2 2" xfId="2565"/>
    <cellStyle name="强调文字颜色 4 3 3" xfId="2566"/>
    <cellStyle name="40% - 强调文字颜色 5 3 2 2" xfId="2567"/>
    <cellStyle name="40% - 强调文字颜色 5 3 2 2_2015财政决算公开" xfId="2568"/>
    <cellStyle name="千位分隔 3 3 3 2" xfId="2569"/>
    <cellStyle name="强调文字颜色 4 3 5" xfId="2570"/>
    <cellStyle name="40% - 强调文字颜色 5 3 2 4" xfId="2571"/>
    <cellStyle name="40% - 强调文字颜色 5 3 3" xfId="2572"/>
    <cellStyle name="强调文字颜色 4 4 3" xfId="2573"/>
    <cellStyle name="40% - 强调文字颜色 5 3 3 2" xfId="2574"/>
    <cellStyle name="强调文字颜色 4 4 3 2" xfId="2575"/>
    <cellStyle name="40% - 强调文字颜色 5 3 3 2 2" xfId="2576"/>
    <cellStyle name="40% - 强调文字颜色 5 3 3_2015财政决算公开" xfId="2577"/>
    <cellStyle name="40% - 强调文字颜色 5 3 4" xfId="2578"/>
    <cellStyle name="强调文字颜色 4 5 3" xfId="2579"/>
    <cellStyle name="40% - 强调文字颜色 5 3 4 2" xfId="2580"/>
    <cellStyle name="40% - 强调文字颜色 5 3 5" xfId="2581"/>
    <cellStyle name="常规 18 2 2" xfId="2582"/>
    <cellStyle name="常规 23 2 2" xfId="2583"/>
    <cellStyle name="40% - 强调文字颜色 5 3_2015财政决算公开" xfId="2584"/>
    <cellStyle name="好 2 5" xfId="2585"/>
    <cellStyle name="40% - 强调文字颜色 5 4" xfId="2586"/>
    <cellStyle name="40% - 强调文字颜色 5 4 2" xfId="2587"/>
    <cellStyle name="强调文字颜色 5 3 3" xfId="2588"/>
    <cellStyle name="40% - 强调文字颜色 5 4 2 2" xfId="2589"/>
    <cellStyle name="强调文字颜色 5 3 3 2" xfId="2590"/>
    <cellStyle name="40% - 强调文字颜色 5 4 2 2 2" xfId="2591"/>
    <cellStyle name="链接单元格 5" xfId="2592"/>
    <cellStyle name="40% - 强调文字颜色 5 4 2_2015财政决算公开" xfId="2593"/>
    <cellStyle name="40% - 强调文字颜色 5 4 3" xfId="2594"/>
    <cellStyle name="强调文字颜色 5 4 3" xfId="2595"/>
    <cellStyle name="40% - 强调文字颜色 5 4 3 2" xfId="2596"/>
    <cellStyle name="货币 2 2 2 7" xfId="2597"/>
    <cellStyle name="40% - 强调文字颜色 5 4_2015财政决算公开" xfId="2598"/>
    <cellStyle name="40% - 强调文字颜色 5 5" xfId="2599"/>
    <cellStyle name="常规 4 2 9 2" xfId="2600"/>
    <cellStyle name="40% - 强调文字颜色 5 5 2" xfId="2601"/>
    <cellStyle name="强调文字颜色 6 3 3" xfId="2602"/>
    <cellStyle name="40% - 强调文字颜色 5 5 2 2" xfId="2603"/>
    <cellStyle name="强调文字颜色 6 3 3 2" xfId="2604"/>
    <cellStyle name="40% - 强调文字颜色 5 5 2 2 2" xfId="2605"/>
    <cellStyle name="强调文字颜色 6 3 4" xfId="2606"/>
    <cellStyle name="40% - 强调文字颜色 5 5 2 3" xfId="2607"/>
    <cellStyle name="40% - 强调文字颜色 5 5 3" xfId="2608"/>
    <cellStyle name="强调文字颜色 6 4 3" xfId="2609"/>
    <cellStyle name="40% - 强调文字颜色 5 5 3 2" xfId="2610"/>
    <cellStyle name="40% - 强调文字颜色 5 5 4" xfId="2611"/>
    <cellStyle name="注释 2 2" xfId="2612"/>
    <cellStyle name="40% - 强调文字颜色 5 6" xfId="2613"/>
    <cellStyle name="60% - 强调文字颜色 2 3 2 2" xfId="2614"/>
    <cellStyle name="注释 2 2 2" xfId="2615"/>
    <cellStyle name="40% - 强调文字颜色 5 6 2" xfId="2616"/>
    <cellStyle name="60% - 强调文字颜色 2 3 2 2 2" xfId="2617"/>
    <cellStyle name="注释 2 2 2 2" xfId="2618"/>
    <cellStyle name="40% - 强调文字颜色 5 6 2 2" xfId="2619"/>
    <cellStyle name="60% - 强调文字颜色 2 3 2 2 2 2" xfId="2620"/>
    <cellStyle name="40% - 强调文字颜色 5 6_2015财政决算公开" xfId="2621"/>
    <cellStyle name="注释 2 3" xfId="2622"/>
    <cellStyle name="40% - 强调文字颜色 5 7" xfId="2623"/>
    <cellStyle name="60% - 强调文字颜色 2 3 2 3" xfId="2624"/>
    <cellStyle name="注释 2 3 2" xfId="2625"/>
    <cellStyle name="常规 2 3 2 2 4" xfId="2626"/>
    <cellStyle name="40% - 强调文字颜色 5 7 2" xfId="2627"/>
    <cellStyle name="60% - 强调文字颜色 2 3 2 3 2" xfId="2628"/>
    <cellStyle name="注释 2 4" xfId="2629"/>
    <cellStyle name="40% - 强调文字颜色 5 8" xfId="2630"/>
    <cellStyle name="60% - 强调文字颜色 2 3 2 4" xfId="2631"/>
    <cellStyle name="好 3 3" xfId="2632"/>
    <cellStyle name="40% - 强调文字颜色 6 2" xfId="2633"/>
    <cellStyle name="好 3 3 2" xfId="2634"/>
    <cellStyle name="40% - 强调文字颜色 6 2 2" xfId="2635"/>
    <cellStyle name="好 3 3 2 2" xfId="2636"/>
    <cellStyle name="常规 5 6" xfId="2637"/>
    <cellStyle name="40% - 强调文字颜色 6 2 2 2" xfId="2638"/>
    <cellStyle name="常规 4 3 4" xfId="2639"/>
    <cellStyle name="常规 5 6 2" xfId="2640"/>
    <cellStyle name="40% - 强调文字颜色 6 2 2 2 2" xfId="2641"/>
    <cellStyle name="常规 4 3 4 2" xfId="2642"/>
    <cellStyle name="常规 5 6 2 2" xfId="2643"/>
    <cellStyle name="40% - 强调文字颜色 6 2 2 2 2 2" xfId="2644"/>
    <cellStyle name="计算 2 2 3" xfId="2645"/>
    <cellStyle name="常规 5 6 3" xfId="2646"/>
    <cellStyle name="40% - 强调文字颜色 6 2 2 2 3" xfId="2647"/>
    <cellStyle name="强调文字颜色 5 5 2" xfId="2648"/>
    <cellStyle name="40% - 强调文字颜色 6 2 2 2_2015财政决算公开" xfId="2649"/>
    <cellStyle name="标题 5 4 2 2" xfId="2650"/>
    <cellStyle name="常规 5 7" xfId="2651"/>
    <cellStyle name="40% - 强调文字颜色 6 2 2 3" xfId="2652"/>
    <cellStyle name="常规 4 3 5" xfId="2653"/>
    <cellStyle name="常规 5 7 2" xfId="2654"/>
    <cellStyle name="40% - 强调文字颜色 6 2 2 3 2" xfId="2655"/>
    <cellStyle name="千位分隔 4 2 3 2" xfId="2656"/>
    <cellStyle name="常规 5 8" xfId="2657"/>
    <cellStyle name="40% - 强调文字颜色 6 2 2 4" xfId="2658"/>
    <cellStyle name="常规 4 3 6" xfId="2659"/>
    <cellStyle name="40% - 强调文字颜色 6 2 2_2015财政决算公开" xfId="2660"/>
    <cellStyle name="好 3 3 3" xfId="2661"/>
    <cellStyle name="40% - 强调文字颜色 6 2 3" xfId="2662"/>
    <cellStyle name="常规 6 6" xfId="2663"/>
    <cellStyle name="常规 4 2 2 4" xfId="2664"/>
    <cellStyle name="40% - 强调文字颜色 6 2 3 2" xfId="2665"/>
    <cellStyle name="常规 4 2 2 4 2" xfId="2666"/>
    <cellStyle name="40% - 强调文字颜色 6 2 3 2 2" xfId="2667"/>
    <cellStyle name="货币 3 2 4 5" xfId="2668"/>
    <cellStyle name="常规 4 2 2 4 2 2" xfId="2669"/>
    <cellStyle name="40% - 强调文字颜色 6 2 3 2 2 2" xfId="2670"/>
    <cellStyle name="常规 4 2 2 4 3" xfId="2671"/>
    <cellStyle name="40% - 强调文字颜色 6 2 3 2 3" xfId="2672"/>
    <cellStyle name="货币 3 2 5" xfId="2673"/>
    <cellStyle name="40% - 强调文字颜色 6 2 3 2_2015财政决算公开" xfId="2674"/>
    <cellStyle name="常规 4 2 2 5" xfId="2675"/>
    <cellStyle name="40% - 强调文字颜色 6 2 3 3" xfId="2676"/>
    <cellStyle name="数字 4" xfId="2677"/>
    <cellStyle name="常规 4 2 2 5 2" xfId="2678"/>
    <cellStyle name="40% - 强调文字颜色 6 2 3 3 2" xfId="2679"/>
    <cellStyle name="千位分隔 4 2 4 2" xfId="2680"/>
    <cellStyle name="常规 4 2 2 6" xfId="2681"/>
    <cellStyle name="40% - 强调文字颜色 6 2 3 4" xfId="2682"/>
    <cellStyle name="千位分隔 4 2 4 3" xfId="2683"/>
    <cellStyle name="常规 4 2 2 7" xfId="2684"/>
    <cellStyle name="40% - 强调文字颜色 6 2 3 5" xfId="2685"/>
    <cellStyle name="40% - 强调文字颜色 6 2 3_2015财政决算公开" xfId="2686"/>
    <cellStyle name="货币 2 2 5 2" xfId="2687"/>
    <cellStyle name="40% - 强调文字颜色 6 2 4" xfId="2688"/>
    <cellStyle name="常规 4 2 3 4" xfId="2689"/>
    <cellStyle name="货币 2 2 5 2 2" xfId="2690"/>
    <cellStyle name="常规 7 6" xfId="2691"/>
    <cellStyle name="40% - 强调文字颜色 6 2 4 2" xfId="2692"/>
    <cellStyle name="常规 4 2 3 5" xfId="2693"/>
    <cellStyle name="40% - 强调文字颜色 6 2 4 3" xfId="2694"/>
    <cellStyle name="千位分隔 4 2 5 2" xfId="2695"/>
    <cellStyle name="常规 4 2 3 6" xfId="2696"/>
    <cellStyle name="40% - 强调文字颜色 6 2 4 4" xfId="2697"/>
    <cellStyle name="常规 4 2 4 4" xfId="2698"/>
    <cellStyle name="货币 2 2 5 3 2" xfId="2699"/>
    <cellStyle name="常规 8 6" xfId="2700"/>
    <cellStyle name="40% - 强调文字颜色 6 2 5 2" xfId="2701"/>
    <cellStyle name="货币 2 2 5 4" xfId="2702"/>
    <cellStyle name="40% - 强调文字颜色 6 2 6" xfId="2703"/>
    <cellStyle name="常规 10 2 2 2 2" xfId="2704"/>
    <cellStyle name="40% - 强调文字颜色 6 2_2015财政决算公开" xfId="2705"/>
    <cellStyle name="好 3 4 2" xfId="2706"/>
    <cellStyle name="40% - 强调文字颜色 6 3 2" xfId="2707"/>
    <cellStyle name="40% - 强调文字颜色 6 3 2 2" xfId="2708"/>
    <cellStyle name="常规 5 3 4" xfId="2709"/>
    <cellStyle name="40% - 强调文字颜色 6 3 2 2 2" xfId="2710"/>
    <cellStyle name="常规 5 3 4 2" xfId="2711"/>
    <cellStyle name="40% - 强调文字颜色 6 3 2 2 3" xfId="2712"/>
    <cellStyle name="40% - 强调文字颜色 6 3 2 2_2015财政决算公开" xfId="2713"/>
    <cellStyle name="警告文本 3 4" xfId="2714"/>
    <cellStyle name="40% - 强调文字颜色 6 3 2 3" xfId="2715"/>
    <cellStyle name="常规 5 3 5" xfId="2716"/>
    <cellStyle name="40% - 强调文字颜色 6 3 2 3 2" xfId="2717"/>
    <cellStyle name="60% - 强调文字颜色 6 7 2" xfId="2718"/>
    <cellStyle name="40% - 强调文字颜色 6 3 2_2015财政决算公开" xfId="2719"/>
    <cellStyle name="数字 2 2 2 2" xfId="2720"/>
    <cellStyle name="40% - 强调文字颜色 6 3 3" xfId="2721"/>
    <cellStyle name="40% - 强调文字颜色 6 3 3 2" xfId="2722"/>
    <cellStyle name="常规 5 4 4" xfId="2723"/>
    <cellStyle name="40% - 强调文字颜色 6 3 3 2 2" xfId="2724"/>
    <cellStyle name="常规 5 4 4 2" xfId="2725"/>
    <cellStyle name="货币 4 2 4 5" xfId="2726"/>
    <cellStyle name="40% - 强调文字颜色 6 3 3 3" xfId="2727"/>
    <cellStyle name="常规 5 4 5" xfId="2728"/>
    <cellStyle name="货币 2 2 6 2" xfId="2729"/>
    <cellStyle name="40% - 强调文字颜色 6 3 4" xfId="2730"/>
    <cellStyle name="货币 2 2 6 2 2" xfId="2731"/>
    <cellStyle name="40% - 强调文字颜色 6 3 4 2" xfId="2732"/>
    <cellStyle name="常规 5 5 4" xfId="2733"/>
    <cellStyle name="货币 2 2 6 3" xfId="2734"/>
    <cellStyle name="40% - 强调文字颜色 6 3 5" xfId="2735"/>
    <cellStyle name="40% - 强调文字颜色 6 3_2015财政决算公开" xfId="2736"/>
    <cellStyle name="Currency_1995" xfId="2737"/>
    <cellStyle name="40% - 强调文字颜色 6 4 2" xfId="2738"/>
    <cellStyle name="60% - 强调文字颜色 4 2 2 2" xfId="2739"/>
    <cellStyle name="60% - 强调文字颜色 4 2 2 2 2" xfId="2740"/>
    <cellStyle name="40% - 强调文字颜色 6 4 2 2" xfId="2741"/>
    <cellStyle name="常规 6 3 4" xfId="2742"/>
    <cellStyle name="40% - 强调文字颜色 6 4 2 2 2" xfId="2743"/>
    <cellStyle name="60% - 强调文字颜色 4 2 2 2 2 2" xfId="2744"/>
    <cellStyle name="40% - 强调文字颜色 6 4 2 3" xfId="2745"/>
    <cellStyle name="60% - 强调文字颜色 4 2 2 2 3" xfId="2746"/>
    <cellStyle name="40% - 强调文字颜色 6 4 2_2015财政决算公开" xfId="2747"/>
    <cellStyle name="强调文字颜色 5 7" xfId="2748"/>
    <cellStyle name="常规 4_征收计划表8" xfId="2749"/>
    <cellStyle name="40% - 强调文字颜色 6 4 3" xfId="2750"/>
    <cellStyle name="60% - 强调文字颜色 4 2 2 3" xfId="2751"/>
    <cellStyle name="常规 4 2 2 2 4" xfId="2752"/>
    <cellStyle name="40% - 强调文字颜色 6 4 3 2" xfId="2753"/>
    <cellStyle name="60% - 强调文字颜色 4 2 2 3 2" xfId="2754"/>
    <cellStyle name="货币 2 2 7 2" xfId="2755"/>
    <cellStyle name="40% - 强调文字颜色 6 4 4" xfId="2756"/>
    <cellStyle name="60% - 强调文字颜色 4 2 2 4" xfId="2757"/>
    <cellStyle name="40% - 强调文字颜色 6 4_2015财政决算公开" xfId="2758"/>
    <cellStyle name="40% - 强调文字颜色 6 5" xfId="2759"/>
    <cellStyle name="60% - 强调文字颜色 4 2 3" xfId="2760"/>
    <cellStyle name="40% - 强调文字颜色 6 5 2" xfId="2761"/>
    <cellStyle name="60% - 强调文字颜色 4 2 3 2" xfId="2762"/>
    <cellStyle name="60% - 强调文字颜色 4 2 3 2 2" xfId="2763"/>
    <cellStyle name="40% - 强调文字颜色 6 5 2 2" xfId="2764"/>
    <cellStyle name="常规 7 3 4" xfId="2765"/>
    <cellStyle name="40% - 强调文字颜色 6 5 2 2 2" xfId="2766"/>
    <cellStyle name="60% - 强调文字颜色 4 2 3 2 2 2" xfId="2767"/>
    <cellStyle name="40% - 强调文字颜色 6 5 2 3" xfId="2768"/>
    <cellStyle name="60% - 强调文字颜色 4 2 3 2 3" xfId="2769"/>
    <cellStyle name="40% - 强调文字颜色 6 5 2_2015财政决算公开" xfId="2770"/>
    <cellStyle name="40% - 强调文字颜色 6 5 3" xfId="2771"/>
    <cellStyle name="60% - 强调文字颜色 4 2 3 3" xfId="2772"/>
    <cellStyle name="货币 2 2 8 2" xfId="2773"/>
    <cellStyle name="40% - 强调文字颜色 6 5 4" xfId="2774"/>
    <cellStyle name="60% - 强调文字颜色 4 2 3 4" xfId="2775"/>
    <cellStyle name="注释 3 2" xfId="2776"/>
    <cellStyle name="40% - 强调文字颜色 6 6" xfId="2777"/>
    <cellStyle name="60% - 强调文字颜色 2 3 3 2" xfId="2778"/>
    <cellStyle name="60% - 强调文字颜色 4 2 4" xfId="2779"/>
    <cellStyle name="注释 3 2 2" xfId="2780"/>
    <cellStyle name="40% - 强调文字颜色 6 6 2" xfId="2781"/>
    <cellStyle name="60% - 强调文字颜色 2 3 3 2 2" xfId="2782"/>
    <cellStyle name="60% - 强调文字颜色 4 2 4 2" xfId="2783"/>
    <cellStyle name="60% - 强调文字颜色 4 2 4 2 2" xfId="2784"/>
    <cellStyle name="注释 3 2 2 2" xfId="2785"/>
    <cellStyle name="40% - 强调文字颜色 6 6 2 2" xfId="2786"/>
    <cellStyle name="常规 8 3 4" xfId="2787"/>
    <cellStyle name="注释 3 3 2" xfId="2788"/>
    <cellStyle name="40% - 强调文字颜色 6 7 2" xfId="2789"/>
    <cellStyle name="60% - 强调文字颜色 4 2 5 2" xfId="2790"/>
    <cellStyle name="注释 3 4" xfId="2791"/>
    <cellStyle name="40% - 强调文字颜色 6 8" xfId="2792"/>
    <cellStyle name="60% - 强调文字颜色 4 2 6" xfId="2793"/>
    <cellStyle name="强调文字颜色 4 4 2 2" xfId="2794"/>
    <cellStyle name="货币 5" xfId="2795"/>
    <cellStyle name="40% - 着色 1" xfId="2796"/>
    <cellStyle name="强调文字颜色 4 4 2 3" xfId="2797"/>
    <cellStyle name="千位分隔 2 8 2" xfId="2798"/>
    <cellStyle name="40% - 着色 2" xfId="2799"/>
    <cellStyle name="40% - 着色 2 2" xfId="2800"/>
    <cellStyle name="40% - 着色 3" xfId="2801"/>
    <cellStyle name="40% - 着色 3 2" xfId="2802"/>
    <cellStyle name="40% - 着色 4 2" xfId="2803"/>
    <cellStyle name="60% - 强调文字颜色 6 6 2 2" xfId="2804"/>
    <cellStyle name="40% - 着色 5" xfId="2805"/>
    <cellStyle name="40% - 着色 6" xfId="2806"/>
    <cellStyle name="常规 2 2 2 2 4_2015财政决算公开" xfId="2807"/>
    <cellStyle name="40% - 着色 6 2" xfId="2808"/>
    <cellStyle name="常规 6 3 3" xfId="2809"/>
    <cellStyle name="60% - 强调文字颜色 1 2" xfId="2810"/>
    <cellStyle name="60% - 强调文字颜色 1 2 2" xfId="2811"/>
    <cellStyle name="60% - 强调文字颜色 1 2 2 2 2" xfId="2812"/>
    <cellStyle name="60% - 强调文字颜色 1 2 2 2 2 2" xfId="2813"/>
    <cellStyle name="60% - 强调文字颜色 5 6" xfId="2814"/>
    <cellStyle name="60% - 强调文字颜色 1 2 2 2 3" xfId="2815"/>
    <cellStyle name="常规 3 2 4 2" xfId="2816"/>
    <cellStyle name="60% - 强调文字颜色 1 2 2 3" xfId="2817"/>
    <cellStyle name="60% - 强调文字颜色 1 2 2 4" xfId="2818"/>
    <cellStyle name="60% - 强调文字颜色 1 2 3 2" xfId="2819"/>
    <cellStyle name="60% - 强调文字颜色 1 2 3 2 2" xfId="2820"/>
    <cellStyle name="60% - 强调文字颜色 1 2 3 2 3" xfId="2821"/>
    <cellStyle name="好 3 2 2 2 2" xfId="2822"/>
    <cellStyle name="60% - 强调文字颜色 1 2 3 3" xfId="2823"/>
    <cellStyle name="60% - 强调文字颜色 1 2 3 3 2" xfId="2824"/>
    <cellStyle name="60% - 强调文字颜色 1 2 3 4" xfId="2825"/>
    <cellStyle name="标题 5 2_2015财政决算公开" xfId="2826"/>
    <cellStyle name="60% - 强调文字颜色 1 2 3 5" xfId="2827"/>
    <cellStyle name="60% - 强调文字颜色 1 2 4" xfId="2828"/>
    <cellStyle name="60% - 强调文字颜色 1 2 4 2" xfId="2829"/>
    <cellStyle name="货币 2 2 4 4" xfId="2830"/>
    <cellStyle name="60% - 强调文字颜色 1 2 4 2 2" xfId="2831"/>
    <cellStyle name="60% - 强调文字颜色 1 2 4 3" xfId="2832"/>
    <cellStyle name="常规 10 2 2 2" xfId="2833"/>
    <cellStyle name="60% - 强调文字颜色 1 2 5" xfId="2834"/>
    <cellStyle name="输入 4 2 3" xfId="2835"/>
    <cellStyle name="Calc Currency (0) 2" xfId="2836"/>
    <cellStyle name="60% - 强调文字颜色 1 2 5 2" xfId="2837"/>
    <cellStyle name="60% - 强调文字颜色 1 2 6" xfId="2838"/>
    <cellStyle name="货币 2 6 2" xfId="2839"/>
    <cellStyle name="标题 2 2 3 2 2" xfId="2840"/>
    <cellStyle name="链接单元格 6 2" xfId="2841"/>
    <cellStyle name="60% - 强调文字颜色 1 2 7" xfId="2842"/>
    <cellStyle name="货币 2 6 3" xfId="2843"/>
    <cellStyle name="60% - 强调文字颜色 1 2_2015财政决算公开" xfId="2844"/>
    <cellStyle name="60% - 强调文字颜色 1 3" xfId="2845"/>
    <cellStyle name="60% - 强调文字颜色 1 3 2" xfId="2846"/>
    <cellStyle name="60% - 强调文字颜色 1 3 2 2 2" xfId="2847"/>
    <cellStyle name="常规 8 3" xfId="2848"/>
    <cellStyle name="60% - 强调文字颜色 1 3 2 2 3" xfId="2849"/>
    <cellStyle name="常规 8 4" xfId="2850"/>
    <cellStyle name="常规 4 6 2" xfId="2851"/>
    <cellStyle name="常规 4 2 4 2" xfId="2852"/>
    <cellStyle name="60% - 强调文字颜色 1 3 2 4" xfId="2853"/>
    <cellStyle name="60% - 强调文字颜色 1 3 3" xfId="2854"/>
    <cellStyle name="60% - 强调文字颜色 1 3 3 2" xfId="2855"/>
    <cellStyle name="常规 2_2012-2013年“三公”经费预决算情况汇总表样" xfId="2856"/>
    <cellStyle name="60% - 强调文字颜色 1 3 3 2 2" xfId="2857"/>
    <cellStyle name="60% - 强调文字颜色 1 3 3 3" xfId="2858"/>
    <cellStyle name="60% - 强调文字颜色 1 3 4" xfId="2859"/>
    <cellStyle name="60% - 强调文字颜色 1 3 4 2" xfId="2860"/>
    <cellStyle name="常规 2 4 2 4 2" xfId="2861"/>
    <cellStyle name="60% - 强调文字颜色 1 4" xfId="2862"/>
    <cellStyle name="常规 2 4 2 4 2 2" xfId="2863"/>
    <cellStyle name="60% - 强调文字颜色 1 4 2" xfId="2864"/>
    <cellStyle name="60% - 强调文字颜色 1 4 2 2 2" xfId="2865"/>
    <cellStyle name="60% - 强调文字颜色 1 4 3" xfId="2866"/>
    <cellStyle name="货币 2 10 2" xfId="2867"/>
    <cellStyle name="60% - 强调文字颜色 1 4 3 2" xfId="2868"/>
    <cellStyle name="60% - 强调文字颜色 1 4 4" xfId="2869"/>
    <cellStyle name="常规 2 4 2 4 3" xfId="2870"/>
    <cellStyle name="60% - 强调文字颜色 1 5" xfId="2871"/>
    <cellStyle name="常规 2 4 2 4 3 2" xfId="2872"/>
    <cellStyle name="60% - 强调文字颜色 1 5 2" xfId="2873"/>
    <cellStyle name="60% - 强调文字颜色 1 5 2 3" xfId="2874"/>
    <cellStyle name="60% - 强调文字颜色 1 5 3" xfId="2875"/>
    <cellStyle name="60% - 强调文字颜色 1 5 3 2" xfId="2876"/>
    <cellStyle name="60% - 强调文字颜色 1 5 4" xfId="2877"/>
    <cellStyle name="货币 3 4 2 2" xfId="2878"/>
    <cellStyle name="常规 2 4 2 4 4" xfId="2879"/>
    <cellStyle name="60% - 强调文字颜色 1 6" xfId="2880"/>
    <cellStyle name="常规 2 4 2 4 4 2" xfId="2881"/>
    <cellStyle name="60% - 强调文字颜色 1 6 2" xfId="2882"/>
    <cellStyle name="60% - 强调文字颜色 1 6 3" xfId="2883"/>
    <cellStyle name="常规 2 4 2 4 5" xfId="2884"/>
    <cellStyle name="标题 3 3 2 2" xfId="2885"/>
    <cellStyle name="60% - 强调文字颜色 1 7" xfId="2886"/>
    <cellStyle name="标题 3 3 2 2 2" xfId="2887"/>
    <cellStyle name="60% - 强调文字颜色 1 7 2" xfId="2888"/>
    <cellStyle name="标题 3 3 2 3" xfId="2889"/>
    <cellStyle name="60% - 强调文字颜色 1 8" xfId="2890"/>
    <cellStyle name="60% - 强调文字颜色 2 2" xfId="2891"/>
    <cellStyle name="60% - 强调文字颜色 2 2 2" xfId="2892"/>
    <cellStyle name="60% - 强调文字颜色 2 2 2 2" xfId="2893"/>
    <cellStyle name="差 7" xfId="2894"/>
    <cellStyle name="60% - 强调文字颜色 2 2 2 2 2" xfId="2895"/>
    <cellStyle name="差 7 2" xfId="2896"/>
    <cellStyle name="60% - 强调文字颜色 2 2 2 2 2 2" xfId="2897"/>
    <cellStyle name="60% - 强调文字颜色 2 2 2 3" xfId="2898"/>
    <cellStyle name="差 8" xfId="2899"/>
    <cellStyle name="60% - 强调文字颜色 2 2 2 3 2" xfId="2900"/>
    <cellStyle name="常规 2 2 2 2 4" xfId="2901"/>
    <cellStyle name="60% - 强调文字颜色 2 2 2 4" xfId="2902"/>
    <cellStyle name="货币 4 5 2" xfId="2903"/>
    <cellStyle name="60% - 强调文字颜色 2 2 3 2" xfId="2904"/>
    <cellStyle name="60% - 强调文字颜色 3 2 4" xfId="2905"/>
    <cellStyle name="60% - 强调文字颜色 2 2 3 2 2" xfId="2906"/>
    <cellStyle name="60% - 强调文字颜色 3 2 4 2" xfId="2907"/>
    <cellStyle name="60% - 强调文字颜色 2 2 3 2 2 2" xfId="2908"/>
    <cellStyle name="60% - 强调文字颜色 3 2 4 2 2" xfId="2909"/>
    <cellStyle name="60% - 强调文字颜色 5 8" xfId="2910"/>
    <cellStyle name="60% - 强调文字颜色 2 2 3 3" xfId="2911"/>
    <cellStyle name="60% - 强调文字颜色 3 2 5" xfId="2912"/>
    <cellStyle name="comma zerodec 2" xfId="2913"/>
    <cellStyle name="千位分隔 2 2 7" xfId="2914"/>
    <cellStyle name="60% - 强调文字颜色 2 2 3 3 2" xfId="2915"/>
    <cellStyle name="60% - 强调文字颜色 3 2 5 2" xfId="2916"/>
    <cellStyle name="常规 2 2 3 2 4" xfId="2917"/>
    <cellStyle name="60% - 强调文字颜色 2 2 3 4" xfId="2918"/>
    <cellStyle name="60% - 强调文字颜色 3 2 6" xfId="2919"/>
    <cellStyle name="货币 4 6 2" xfId="2920"/>
    <cellStyle name="60% - 强调文字颜色 2 2 4" xfId="2921"/>
    <cellStyle name="60% - 强调文字颜色 2 2 4 2" xfId="2922"/>
    <cellStyle name="60% - 强调文字颜色 3 3 4" xfId="2923"/>
    <cellStyle name="60% - 强调文字颜色 2 2 4 2 2" xfId="2924"/>
    <cellStyle name="60% - 强调文字颜色 3 3 4 2" xfId="2925"/>
    <cellStyle name="60% - 强调文字颜色 2 2 5" xfId="2926"/>
    <cellStyle name="60% - 强调文字颜色 2 2 5 2" xfId="2927"/>
    <cellStyle name="60% - 强调文字颜色 3 4 4" xfId="2928"/>
    <cellStyle name="60% - 强调文字颜色 2 2 6" xfId="2929"/>
    <cellStyle name="货币 3 6 2" xfId="2930"/>
    <cellStyle name="60% - 强调文字颜色 2 2_2015财政决算公开" xfId="2931"/>
    <cellStyle name="货币 2 2 2 4 5" xfId="2932"/>
    <cellStyle name="60% - 强调文字颜色 2 3 2" xfId="2933"/>
    <cellStyle name="60% - 强调文字颜色 2 3 4" xfId="2934"/>
    <cellStyle name="检查单元格 2 2 3" xfId="2935"/>
    <cellStyle name="60% - 强调文字颜色 2 3 4 2" xfId="2936"/>
    <cellStyle name="60% - 强调文字颜色 4 3 4" xfId="2937"/>
    <cellStyle name="注释 4 2" xfId="2938"/>
    <cellStyle name="常规 17" xfId="2939"/>
    <cellStyle name="常规 22" xfId="2940"/>
    <cellStyle name="常规 2 4 2 5 2" xfId="2941"/>
    <cellStyle name="60% - 强调文字颜色 2 4" xfId="2942"/>
    <cellStyle name="60% - 强调文字颜色 2 4 2" xfId="2943"/>
    <cellStyle name="60% - 强调文字颜色 2 4 2 2" xfId="2944"/>
    <cellStyle name="60% - 强调文字颜色 2 4 2 2 2" xfId="2945"/>
    <cellStyle name="60% - 强调文字颜色 2 4 2 3" xfId="2946"/>
    <cellStyle name="60% - 强调文字颜色 2 4 3 2" xfId="2947"/>
    <cellStyle name="60% - 强调文字颜色 5 2 4" xfId="2948"/>
    <cellStyle name="60% - 强调文字颜色 2 4 4" xfId="2949"/>
    <cellStyle name="60% - 强调文字颜色 2 5" xfId="2950"/>
    <cellStyle name="60% - 强调文字颜色 2 5 2" xfId="2951"/>
    <cellStyle name="60% - 强调文字颜色 2 5 2 2 2" xfId="2952"/>
    <cellStyle name="检查单元格 5 4" xfId="2953"/>
    <cellStyle name="60% - 强调文字颜色 2 5 2 3" xfId="2954"/>
    <cellStyle name="60% - 强调文字颜色 2 5 3" xfId="2955"/>
    <cellStyle name="60% - 强调文字颜色 2 5 4" xfId="2956"/>
    <cellStyle name="货币 3 5 2 2" xfId="2957"/>
    <cellStyle name="60% - 强调文字颜色 2 6" xfId="2958"/>
    <cellStyle name="60% - 强调文字颜色 2 6 2" xfId="2959"/>
    <cellStyle name="60% - 强调文字颜色 2 6 2 2" xfId="2960"/>
    <cellStyle name="60% - 强调文字颜色 2 6 3" xfId="2961"/>
    <cellStyle name="标题 3 3 3 2" xfId="2962"/>
    <cellStyle name="60% - 强调文字颜色 2 7" xfId="2963"/>
    <cellStyle name="60% - 强调文字颜色 2 8" xfId="2964"/>
    <cellStyle name="60% - 强调文字颜色 2 9" xfId="2965"/>
    <cellStyle name="60% - 强调文字颜色 3 2" xfId="2966"/>
    <cellStyle name="60% - 强调文字颜色 3 2 2" xfId="2967"/>
    <cellStyle name="60% - 强调文字颜色 3 2 2 2" xfId="2968"/>
    <cellStyle name="60% - 强调文字颜色 3 2 2 2 2" xfId="2969"/>
    <cellStyle name="60% - 强调文字颜色 3 2 2 2 2 2" xfId="2970"/>
    <cellStyle name="60% - 强调文字颜色 3 2 2 3" xfId="2971"/>
    <cellStyle name="60% - 强调文字颜色 3 2 2 3 2" xfId="2972"/>
    <cellStyle name="60% - 强调文字颜色 3 2 2 4" xfId="2973"/>
    <cellStyle name="60% - 强调文字颜色 3 2 3" xfId="2974"/>
    <cellStyle name="超级链接 4" xfId="2975"/>
    <cellStyle name="60% - 强调文字颜色 3 2 3 2" xfId="2976"/>
    <cellStyle name="超级链接 5" xfId="2977"/>
    <cellStyle name="60% - 强调文字颜色 3 2 3 3" xfId="2978"/>
    <cellStyle name="常规 13_2015财政决算公开" xfId="2979"/>
    <cellStyle name="60% - 强调文字颜色 3 2 3 3 2" xfId="2980"/>
    <cellStyle name="60% - 强调文字颜色 3 2 3 4" xfId="2981"/>
    <cellStyle name="60% - 强调文字颜色 3 2 3 5" xfId="2982"/>
    <cellStyle name="60% - 强调文字颜色 3 2_2015财政决算公开" xfId="2983"/>
    <cellStyle name="60% - 强调文字颜色 3 3 2 2" xfId="2984"/>
    <cellStyle name="60% - 强调文字颜色 3 3 2 2 2" xfId="2985"/>
    <cellStyle name="60% - 强调文字颜色 3 3 2 2 2 2" xfId="2986"/>
    <cellStyle name="常规 2 5" xfId="2987"/>
    <cellStyle name="60% - 强调文字颜色 3 3 2 3" xfId="2988"/>
    <cellStyle name="60% - 强调文字颜色 3 3 2 3 2" xfId="2989"/>
    <cellStyle name="60% - 强调文字颜色 3 3 2 4" xfId="2990"/>
    <cellStyle name="60% - 强调文字颜色 3 3 3" xfId="2991"/>
    <cellStyle name="60% - 强调文字颜色 3 3 3 2" xfId="2992"/>
    <cellStyle name="60% - 强调文字颜色 3 3 3 3" xfId="2993"/>
    <cellStyle name="60% - 强调文字颜色 3 4 2" xfId="2994"/>
    <cellStyle name="60% - 强调文字颜色 3 4 2 2" xfId="2995"/>
    <cellStyle name="60% - 强调文字颜色 3 4 2 2 2" xfId="2996"/>
    <cellStyle name="货币 2 2 2 4 4" xfId="2997"/>
    <cellStyle name="60% - 强调文字颜色 3 4 2 3" xfId="2998"/>
    <cellStyle name="链接单元格 2" xfId="2999"/>
    <cellStyle name="60% - 强调文字颜色 3 4 3" xfId="3000"/>
    <cellStyle name="60% - 强调文字颜色 3 4 3 2" xfId="3001"/>
    <cellStyle name="60% - 强调文字颜色 3 5" xfId="3002"/>
    <cellStyle name="标题 1 2 3 2 2" xfId="3003"/>
    <cellStyle name="60% - 强调文字颜色 3 5 2" xfId="3004"/>
    <cellStyle name="60% - 强调文字颜色 3 5 2 2" xfId="3005"/>
    <cellStyle name="超级链接" xfId="3006"/>
    <cellStyle name="60% - 强调文字颜色 3 5 2 2 2" xfId="3007"/>
    <cellStyle name="60% - 强调文字颜色 3 5 2 3" xfId="3008"/>
    <cellStyle name="常规 2 3 10" xfId="3009"/>
    <cellStyle name="60% - 强调文字颜色 3 5 3" xfId="3010"/>
    <cellStyle name="60% - 强调文字颜色 3 5 3 2" xfId="3011"/>
    <cellStyle name="60% - 强调文字颜色 3 5 4" xfId="3012"/>
    <cellStyle name="货币 3 6 2 2" xfId="3013"/>
    <cellStyle name="60% - 强调文字颜色 3 6" xfId="3014"/>
    <cellStyle name="60% - 强调文字颜色 3 6 2" xfId="3015"/>
    <cellStyle name="60% - 强调文字颜色 3 6 2 2" xfId="3016"/>
    <cellStyle name="60% - 强调文字颜色 3 6 3" xfId="3017"/>
    <cellStyle name="60% - 强调文字颜色 3 7" xfId="3018"/>
    <cellStyle name="60% - 强调文字颜色 3 7 2" xfId="3019"/>
    <cellStyle name="60% - 强调文字颜色 3 8" xfId="3020"/>
    <cellStyle name="60% - 强调文字颜色 3 9" xfId="3021"/>
    <cellStyle name="60% - 强调文字颜色 4 2" xfId="3022"/>
    <cellStyle name="60% - 强调文字颜色 4 2 3 5" xfId="3023"/>
    <cellStyle name="强调文字颜色 1 2 2 3" xfId="3024"/>
    <cellStyle name="60% - 强调文字颜色 4 2_2015财政决算公开" xfId="3025"/>
    <cellStyle name="60% - 强调文字颜色 4 3 2" xfId="3026"/>
    <cellStyle name="常规 15" xfId="3027"/>
    <cellStyle name="常规 20" xfId="3028"/>
    <cellStyle name="60% - 强调文字颜色 4 3 2 2" xfId="3029"/>
    <cellStyle name="百分比 2 6" xfId="3030"/>
    <cellStyle name="常规 15 2" xfId="3031"/>
    <cellStyle name="常规 20 2" xfId="3032"/>
    <cellStyle name="60% - 强调文字颜色 4 3 2 2 2" xfId="3033"/>
    <cellStyle name="常规 15 2 2" xfId="3034"/>
    <cellStyle name="常规 20 2 2" xfId="3035"/>
    <cellStyle name="60% - 强调文字颜色 4 3 2 2 2 2" xfId="3036"/>
    <cellStyle name="60% - 强调文字颜色 6 2 4 3" xfId="3037"/>
    <cellStyle name="60% - 强调文字颜色 4 3 2 3" xfId="3038"/>
    <cellStyle name="常规 5 2 2 2 2" xfId="3039"/>
    <cellStyle name="常规 15 3" xfId="3040"/>
    <cellStyle name="常规 20 3" xfId="3041"/>
    <cellStyle name="60% - 强调文字颜色 4 3 2 3 2" xfId="3042"/>
    <cellStyle name="常规 15 3 2" xfId="3043"/>
    <cellStyle name="60% - 强调文字颜色 4 3 2 4" xfId="3044"/>
    <cellStyle name="货币 2 3 7 2" xfId="3045"/>
    <cellStyle name="常规 15 4" xfId="3046"/>
    <cellStyle name="检查单元格 2 2 2" xfId="3047"/>
    <cellStyle name="60% - 强调文字颜色 4 3 3" xfId="3048"/>
    <cellStyle name="常规 16" xfId="3049"/>
    <cellStyle name="常规 21" xfId="3050"/>
    <cellStyle name="检查单元格 2 2 2 2" xfId="3051"/>
    <cellStyle name="60% - 强调文字颜色 4 3 3 2" xfId="3052"/>
    <cellStyle name="百分比 3 6" xfId="3053"/>
    <cellStyle name="常规 16 2" xfId="3054"/>
    <cellStyle name="常规 21 2" xfId="3055"/>
    <cellStyle name="检查单元格 2 2 2 2 2" xfId="3056"/>
    <cellStyle name="60% - 强调文字颜色 4 3 3 2 2" xfId="3057"/>
    <cellStyle name="标题 8" xfId="3058"/>
    <cellStyle name="常规 16 2 2" xfId="3059"/>
    <cellStyle name="常规 21 2 2" xfId="3060"/>
    <cellStyle name="检查单元格 2 2 2 3" xfId="3061"/>
    <cellStyle name="60% - 强调文字颜色 4 3 3 3" xfId="3062"/>
    <cellStyle name="常规 5 2 2 3 2" xfId="3063"/>
    <cellStyle name="常规 16 3" xfId="3064"/>
    <cellStyle name="常规 21 3" xfId="3065"/>
    <cellStyle name="检查单元格 2 2 3 2" xfId="3066"/>
    <cellStyle name="60% - 强调文字颜色 4 3 4 2" xfId="3067"/>
    <cellStyle name="注释 4 2 2" xfId="3068"/>
    <cellStyle name="常规 17 2" xfId="3069"/>
    <cellStyle name="常规 22 2" xfId="3070"/>
    <cellStyle name="常规 2 4 2 7 2" xfId="3071"/>
    <cellStyle name="60% - 强调文字颜色 4 4" xfId="3072"/>
    <cellStyle name="60% - 强调文字颜色 4 4 2" xfId="3073"/>
    <cellStyle name="常规 65" xfId="3074"/>
    <cellStyle name="常规 70" xfId="3075"/>
    <cellStyle name="检查单元格 2 3 2" xfId="3076"/>
    <cellStyle name="60% - 强调文字颜色 4 4 3" xfId="3077"/>
    <cellStyle name="差_全国友协2010年度中央部门决算（草案）" xfId="3078"/>
    <cellStyle name="常规 66" xfId="3079"/>
    <cellStyle name="常规 71" xfId="3080"/>
    <cellStyle name="检查单元格 2 3 3" xfId="3081"/>
    <cellStyle name="60% - 强调文字颜色 4 4 4" xfId="3082"/>
    <cellStyle name="注释 5 2" xfId="3083"/>
    <cellStyle name="常规 67" xfId="3084"/>
    <cellStyle name="常规 72" xfId="3085"/>
    <cellStyle name="60% - 强调文字颜色 4 5" xfId="3086"/>
    <cellStyle name="计算 2 4 2 2" xfId="3087"/>
    <cellStyle name="60% - 强调文字颜色 4 5 2" xfId="3088"/>
    <cellStyle name="检查单元格 2 4 2" xfId="3089"/>
    <cellStyle name="60% - 强调文字颜色 4 5 3" xfId="3090"/>
    <cellStyle name="检查单元格 2 4 2 2" xfId="3091"/>
    <cellStyle name="60% - 强调文字颜色 4 5 3 2" xfId="3092"/>
    <cellStyle name="检查单元格 2 4 3" xfId="3093"/>
    <cellStyle name="60% - 强调文字颜色 4 5 4" xfId="3094"/>
    <cellStyle name="60% - 强调文字颜色 4 6" xfId="3095"/>
    <cellStyle name="60% - 强调文字颜色 4 6 2" xfId="3096"/>
    <cellStyle name="超级链接 2 4" xfId="3097"/>
    <cellStyle name="60% - 强调文字颜色 4 6 2 2" xfId="3098"/>
    <cellStyle name="检查单元格 2 5 2" xfId="3099"/>
    <cellStyle name="60% - 强调文字颜色 4 6 3" xfId="3100"/>
    <cellStyle name="60% - 强调文字颜色 4 7" xfId="3101"/>
    <cellStyle name="60% - 强调文字颜色 4 7 2" xfId="3102"/>
    <cellStyle name="60% - 强调文字颜色 4 8" xfId="3103"/>
    <cellStyle name="60% - 强调文字颜色 4 9" xfId="3104"/>
    <cellStyle name="60% - 强调文字颜色 5 2" xfId="3105"/>
    <cellStyle name="60% - 强调文字颜色 5 2 2" xfId="3106"/>
    <cellStyle name="60% - 强调文字颜色 5 2 2 2" xfId="3107"/>
    <cellStyle name="60% - 强调文字颜色 5 2 2 2 2" xfId="3108"/>
    <cellStyle name="常规 14 5" xfId="3109"/>
    <cellStyle name="60% - 强调文字颜色 5 2 2 2 2 2" xfId="3110"/>
    <cellStyle name="60% - 强调文字颜色 5 2 2 2 3" xfId="3111"/>
    <cellStyle name="常规 14 6" xfId="3112"/>
    <cellStyle name="适中 2" xfId="3113"/>
    <cellStyle name="60% - 强调文字颜色 5 2 2 3" xfId="3114"/>
    <cellStyle name="适中 2 2" xfId="3115"/>
    <cellStyle name="60% - 强调文字颜色 5 2 2 3 2" xfId="3116"/>
    <cellStyle name="常规 15 5" xfId="3117"/>
    <cellStyle name="适中 3" xfId="3118"/>
    <cellStyle name="Fixed 2" xfId="3119"/>
    <cellStyle name="60% - 强调文字颜色 5 2 2 4" xfId="3120"/>
    <cellStyle name="货币 3 2 7 2" xfId="3121"/>
    <cellStyle name="常规 28 2 2" xfId="3122"/>
    <cellStyle name="60% - 强调文字颜色 5 2 3 2" xfId="3123"/>
    <cellStyle name="60% - 强调文字颜色 5 2 3 2 2" xfId="3124"/>
    <cellStyle name="60% - 强调文字颜色 5 2 3 2 2 2" xfId="3125"/>
    <cellStyle name="后继超级链接 2 3" xfId="3126"/>
    <cellStyle name="60% - 强调文字颜色 5 2 3 2 3" xfId="3127"/>
    <cellStyle name="60% - 强调文字颜色 5 2 3 3" xfId="3128"/>
    <cellStyle name="60% - 强调文字颜色 5 2 3 4" xfId="3129"/>
    <cellStyle name="60% - 强调文字颜色 5 2 4 2" xfId="3130"/>
    <cellStyle name="60% - 强调文字颜色 5 2 4 2 2" xfId="3131"/>
    <cellStyle name="货币 2 11" xfId="3132"/>
    <cellStyle name="60% - 强调文字颜色 5 2 4 3" xfId="3133"/>
    <cellStyle name="解释性文本 2 2 2" xfId="3134"/>
    <cellStyle name="60% - 强调文字颜色 5 2 5" xfId="3135"/>
    <cellStyle name="解释性文本 2 2 2 2" xfId="3136"/>
    <cellStyle name="60% - 强调文字颜色 5 2 5 2" xfId="3137"/>
    <cellStyle name="解释性文本 2 2 3" xfId="3138"/>
    <cellStyle name="60% - 强调文字颜色 5 2 6" xfId="3139"/>
    <cellStyle name="千位分隔 3 10" xfId="3140"/>
    <cellStyle name="60% - 强调文字颜色 5 2_2015财政决算公开" xfId="3141"/>
    <cellStyle name="60% - 强调文字颜色 5 3" xfId="3142"/>
    <cellStyle name="60% - 强调文字颜色 5 3 2" xfId="3143"/>
    <cellStyle name="60% - 强调文字颜色 5 3 2 2 2 2" xfId="3144"/>
    <cellStyle name="60% - 强调文字颜色 5 3 2 2 3" xfId="3145"/>
    <cellStyle name="60% - 强调文字颜色 5 3 2 4" xfId="3146"/>
    <cellStyle name="常规 29 2 2" xfId="3147"/>
    <cellStyle name="检查单元格 3 2 2" xfId="3148"/>
    <cellStyle name="60% - 强调文字颜色 5 3 3" xfId="3149"/>
    <cellStyle name="检查单元格 3 2 2 2 2" xfId="3150"/>
    <cellStyle name="60% - 强调文字颜色 5 3 3 2 2" xfId="3151"/>
    <cellStyle name="检查单元格 3 2 2 3" xfId="3152"/>
    <cellStyle name="60% - 强调文字颜色 5 3 3 3" xfId="3153"/>
    <cellStyle name="检查单元格 3 2 3" xfId="3154"/>
    <cellStyle name="60% - 强调文字颜色 5 3 4" xfId="3155"/>
    <cellStyle name="检查单元格 3 2 3 2" xfId="3156"/>
    <cellStyle name="60% - 强调文字颜色 5 3 4 2" xfId="3157"/>
    <cellStyle name="60% - 强调文字颜色 5 4" xfId="3158"/>
    <cellStyle name="60% - 强调文字颜色 5 4 2" xfId="3159"/>
    <cellStyle name="检查单元格 3 3 2" xfId="3160"/>
    <cellStyle name="60% - 强调文字颜色 5 4 3" xfId="3161"/>
    <cellStyle name="检查单元格 3 3 2 2" xfId="3162"/>
    <cellStyle name="60% - 强调文字颜色 5 4 3 2" xfId="3163"/>
    <cellStyle name="标题 1 2 5" xfId="3164"/>
    <cellStyle name="检查单元格 3 3 3" xfId="3165"/>
    <cellStyle name="60% - 强调文字颜色 5 4 4" xfId="3166"/>
    <cellStyle name="60% - 强调文字颜色 5 5" xfId="3167"/>
    <cellStyle name="60% - 强调文字颜色 5 5 2" xfId="3168"/>
    <cellStyle name="检查单元格 3 4 2" xfId="3169"/>
    <cellStyle name="60% - 强调文字颜色 5 5 3" xfId="3170"/>
    <cellStyle name="60% - 强调文字颜色 5 5 4" xfId="3171"/>
    <cellStyle name="60% - 强调文字颜色 5 6 2" xfId="3172"/>
    <cellStyle name="60% - 强调文字颜色 5 6 2 2" xfId="3173"/>
    <cellStyle name="60% - 强调文字颜色 5 6 3" xfId="3174"/>
    <cellStyle name="60% - 强调文字颜色 5 7" xfId="3175"/>
    <cellStyle name="60% - 强调文字颜色 5 7 2" xfId="3176"/>
    <cellStyle name="60% - 强调文字颜色 6 2" xfId="3177"/>
    <cellStyle name="60% - 强调文字颜色 6 2 2" xfId="3178"/>
    <cellStyle name="60% - 强调文字颜色 6 2 2 2" xfId="3179"/>
    <cellStyle name="60% - 强调文字颜色 6 2 2 2 2" xfId="3180"/>
    <cellStyle name="60% - 强调文字颜色 6 2 2 2 2 2" xfId="3181"/>
    <cellStyle name="60% - 强调文字颜色 6 2 2 2 3" xfId="3182"/>
    <cellStyle name="60% - 强调文字颜色 6 2 2 3" xfId="3183"/>
    <cellStyle name="60% - 强调文字颜色 6 2 2 3 2" xfId="3184"/>
    <cellStyle name="60% - 强调文字颜色 6 2 2 4" xfId="3185"/>
    <cellStyle name="货币 4 2 7 2" xfId="3186"/>
    <cellStyle name="60% - 强调文字颜色 6 2 3" xfId="3187"/>
    <cellStyle name="60% - 强调文字颜色 6 2 3 2" xfId="3188"/>
    <cellStyle name="千位分隔 3 2 4 5" xfId="3189"/>
    <cellStyle name="60% - 强调文字颜色 6 2 3 2 2" xfId="3190"/>
    <cellStyle name="标题 1 2_2015财政决算公开" xfId="3191"/>
    <cellStyle name="60% - 强调文字颜色 6 2 3 2 2 2" xfId="3192"/>
    <cellStyle name="60% - 强调文字颜色 6 2 3 2 3" xfId="3193"/>
    <cellStyle name="60% - 强调文字颜色 6 2 3 3" xfId="3194"/>
    <cellStyle name="60% - 强调文字颜色 6 2 3 4" xfId="3195"/>
    <cellStyle name="60% - 强调文字颜色 6 2 3 5" xfId="3196"/>
    <cellStyle name="60% - 强调文字颜色 6 2 4 2" xfId="3197"/>
    <cellStyle name="60% - 强调文字颜色 6 2 4 2 2" xfId="3198"/>
    <cellStyle name="汇总 4 3" xfId="3199"/>
    <cellStyle name="解释性文本 3 2 2" xfId="3200"/>
    <cellStyle name="60% - 强调文字颜色 6 2 5" xfId="3201"/>
    <cellStyle name="解释性文本 3 2 3" xfId="3202"/>
    <cellStyle name="60% - 强调文字颜色 6 2 6" xfId="3203"/>
    <cellStyle name="60% - 强调文字颜色 6 3" xfId="3204"/>
    <cellStyle name="60% - 强调文字颜色 6 3 2" xfId="3205"/>
    <cellStyle name="60% - 强调文字颜色 6 3 2 4" xfId="3206"/>
    <cellStyle name="小数 2 2 2" xfId="3207"/>
    <cellStyle name="检查单元格 4 2 2" xfId="3208"/>
    <cellStyle name="60% - 强调文字颜色 6 3 3" xfId="3209"/>
    <cellStyle name="千位分隔 4 2 4 5" xfId="3210"/>
    <cellStyle name="常规 4 2 2 9" xfId="3211"/>
    <cellStyle name="60% - 强调文字颜色 6 3 3 2 2" xfId="3212"/>
    <cellStyle name="60% - 强调文字颜色 6 3 3 3" xfId="3213"/>
    <cellStyle name="小数 2 2 3" xfId="3214"/>
    <cellStyle name="检查单元格 4 2 3" xfId="3215"/>
    <cellStyle name="60% - 强调文字颜色 6 3 4" xfId="3216"/>
    <cellStyle name="60% - 强调文字颜色 6 3 4 2" xfId="3217"/>
    <cellStyle name="解释性文本 3 3 2" xfId="3218"/>
    <cellStyle name="60% - 强调文字颜色 6 3 5" xfId="3219"/>
    <cellStyle name="60% - 强调文字颜色 6 4" xfId="3220"/>
    <cellStyle name="百分比 3 2 2" xfId="3221"/>
    <cellStyle name="60% - 强调文字颜色 6 4 2" xfId="3222"/>
    <cellStyle name="千位分隔 2 2 3 4" xfId="3223"/>
    <cellStyle name="百分比 3 2 2 2" xfId="3224"/>
    <cellStyle name="小数 2 3 2" xfId="3225"/>
    <cellStyle name="检查单元格 4 3 2" xfId="3226"/>
    <cellStyle name="60% - 强调文字颜色 6 4 3" xfId="3227"/>
    <cellStyle name="千位分隔 2 2 3 5" xfId="3228"/>
    <cellStyle name="百分比 3 2 2 3" xfId="3229"/>
    <cellStyle name="60% - 强调文字颜色 6 4 3 2" xfId="3230"/>
    <cellStyle name="60% - 强调文字颜色 6 4 4" xfId="3231"/>
    <cellStyle name="60% - 强调文字颜色 6 5" xfId="3232"/>
    <cellStyle name="百分比 3 2 3" xfId="3233"/>
    <cellStyle name="Header1" xfId="3234"/>
    <cellStyle name="60% - 强调文字颜色 6 5 2 2 2" xfId="3235"/>
    <cellStyle name="60% - 强调文字颜色 6 5 2 3" xfId="3236"/>
    <cellStyle name="60% - 强调文字颜色 6 5 3 2" xfId="3237"/>
    <cellStyle name="60% - 强调文字颜色 6 5 4" xfId="3238"/>
    <cellStyle name="常规 3 2 4 2 2" xfId="3239"/>
    <cellStyle name="60% - 强调文字颜色 6 6" xfId="3240"/>
    <cellStyle name="百分比 3 2 4" xfId="3241"/>
    <cellStyle name="60% - 强调文字颜色 6 6 2" xfId="3242"/>
    <cellStyle name="常规 2 2 3 8" xfId="3243"/>
    <cellStyle name="60% - 强调文字颜色 6 6 3" xfId="3244"/>
    <cellStyle name="60% - 强调文字颜色 6 7" xfId="3245"/>
    <cellStyle name="常规 12 2 2 2 2" xfId="3246"/>
    <cellStyle name="60% - 强调文字颜色 6 8" xfId="3247"/>
    <cellStyle name="强调文字颜色 5 3 4 2" xfId="3248"/>
    <cellStyle name="60% - 着色 1" xfId="3249"/>
    <cellStyle name="60% - 着色 1 2" xfId="3250"/>
    <cellStyle name="60% - 着色 2" xfId="3251"/>
    <cellStyle name="适中 2 2 3" xfId="3252"/>
    <cellStyle name="60% - 着色 2 2" xfId="3253"/>
    <cellStyle name="常规 2 2 11" xfId="3254"/>
    <cellStyle name="60% - 着色 3" xfId="3255"/>
    <cellStyle name="适中 2 3 3" xfId="3256"/>
    <cellStyle name="60% - 着色 3 2" xfId="3257"/>
    <cellStyle name="60% - 着色 4" xfId="3258"/>
    <cellStyle name="60% - 着色 5" xfId="3259"/>
    <cellStyle name="适中 3 2 2 2" xfId="3260"/>
    <cellStyle name="60% - 着色 6" xfId="3261"/>
    <cellStyle name="Calc Currency (0)" xfId="3262"/>
    <cellStyle name="Comma [0] 2" xfId="3263"/>
    <cellStyle name="常规 3 6 2" xfId="3264"/>
    <cellStyle name="comma zerodec" xfId="3265"/>
    <cellStyle name="Comma_1995" xfId="3266"/>
    <cellStyle name="常规 2 2" xfId="3267"/>
    <cellStyle name="Currency [0]" xfId="3268"/>
    <cellStyle name="Currency [0] 2" xfId="3269"/>
    <cellStyle name="计算 6 2 2" xfId="3270"/>
    <cellStyle name="Currency1 2" xfId="3271"/>
    <cellStyle name="Date" xfId="3272"/>
    <cellStyle name="计算 5 2 3" xfId="3273"/>
    <cellStyle name="Date 2" xfId="3274"/>
    <cellStyle name="千位分隔 3 11" xfId="3275"/>
    <cellStyle name="Dollar (zero dec)" xfId="3276"/>
    <cellStyle name="货币 3 2 4 4 2" xfId="3277"/>
    <cellStyle name="Dollar (zero dec) 2" xfId="3278"/>
    <cellStyle name="Fixed" xfId="3279"/>
    <cellStyle name="货币 3 2 7" xfId="3280"/>
    <cellStyle name="常规 28 2" xfId="3281"/>
    <cellStyle name="常规 33 2" xfId="3282"/>
    <cellStyle name="Header1 2" xfId="3283"/>
    <cellStyle name="Header2" xfId="3284"/>
    <cellStyle name="强调文字颜色 5 2 3" xfId="3285"/>
    <cellStyle name="标题 5 2 3_2015财政决算公开" xfId="3286"/>
    <cellStyle name="Header2 2" xfId="3287"/>
    <cellStyle name="HEADING1 2" xfId="3288"/>
    <cellStyle name="HEADING2" xfId="3289"/>
    <cellStyle name="HEADING2 2" xfId="3290"/>
    <cellStyle name="Normal_#10-Headcount" xfId="3291"/>
    <cellStyle name="常规 2 3 2 9" xfId="3292"/>
    <cellStyle name="Total" xfId="3293"/>
    <cellStyle name="Total 2" xfId="3294"/>
    <cellStyle name="表标题 3" xfId="3295"/>
    <cellStyle name="标题 3 2_2015财政决算公开" xfId="3296"/>
    <cellStyle name="检查单元格 6 3" xfId="3297"/>
    <cellStyle name="常规 2 5 2 2 3" xfId="3298"/>
    <cellStyle name="百分比 2" xfId="3299"/>
    <cellStyle name="常规 10 3_2015财政决算公开" xfId="3300"/>
    <cellStyle name="百分比 2 2 2" xfId="3301"/>
    <cellStyle name="百分比 2 2 2 2" xfId="3302"/>
    <cellStyle name="百分比 2 2 2 3" xfId="3303"/>
    <cellStyle name="百分比 2 2 2 3 2" xfId="3304"/>
    <cellStyle name="百分比 2 2 3" xfId="3305"/>
    <cellStyle name="百分比 2 2 3 2" xfId="3306"/>
    <cellStyle name="百分比 2 2 3 2 2" xfId="3307"/>
    <cellStyle name="百分比 2 2 3 3" xfId="3308"/>
    <cellStyle name="百分比 2 2 4" xfId="3309"/>
    <cellStyle name="常规 3 2 3 2 2" xfId="3310"/>
    <cellStyle name="百分比 2 2 5" xfId="3311"/>
    <cellStyle name="百分比 2 3 2" xfId="3312"/>
    <cellStyle name="百分比 2 3 2 2" xfId="3313"/>
    <cellStyle name="百分比 2 3 2 2 2" xfId="3314"/>
    <cellStyle name="百分比 2 3 2 3" xfId="3315"/>
    <cellStyle name="百分比 2 3 3" xfId="3316"/>
    <cellStyle name="百分比 2 3 3 2" xfId="3317"/>
    <cellStyle name="百分比 2 3 4" xfId="3318"/>
    <cellStyle name="强调文字颜色 3 5 2 2" xfId="3319"/>
    <cellStyle name="常规 3 2 3 3 2" xfId="3320"/>
    <cellStyle name="百分比 2 4" xfId="3321"/>
    <cellStyle name="差 2 4 2" xfId="3322"/>
    <cellStyle name="百分比 2 4 2" xfId="3323"/>
    <cellStyle name="百分比 2 4 2 2" xfId="3324"/>
    <cellStyle name="百分比 2 5" xfId="3325"/>
    <cellStyle name="百分比 2 5 2" xfId="3326"/>
    <cellStyle name="百分比 3" xfId="3327"/>
    <cellStyle name="百分比 3 2" xfId="3328"/>
    <cellStyle name="常规 2 4 2 9" xfId="3329"/>
    <cellStyle name="百分比 3 3 2" xfId="3330"/>
    <cellStyle name="百分比 3 3 2 2" xfId="3331"/>
    <cellStyle name="适中 4 2 2 2" xfId="3332"/>
    <cellStyle name="百分比 3 3 3" xfId="3333"/>
    <cellStyle name="百分比 3 4" xfId="3334"/>
    <cellStyle name="百分比 3 4 2" xfId="3335"/>
    <cellStyle name="百分比 3 5" xfId="3336"/>
    <cellStyle name="常规 2 2 6" xfId="3337"/>
    <cellStyle name="百分比 4 2" xfId="3338"/>
    <cellStyle name="常规 2 2 6 2" xfId="3339"/>
    <cellStyle name="百分比 4 2 2" xfId="3340"/>
    <cellStyle name="千位分隔 3 2 3 4" xfId="3341"/>
    <cellStyle name="常规 2 2 6 2 2" xfId="3342"/>
    <cellStyle name="百分比 4 2 2 2" xfId="3343"/>
    <cellStyle name="强调文字颜色 5 3 2 2 3" xfId="3344"/>
    <cellStyle name="百分比 4 2 2 2 2" xfId="3345"/>
    <cellStyle name="小数" xfId="3346"/>
    <cellStyle name="百分比 4 2 2 3" xfId="3347"/>
    <cellStyle name="常规 2 2 6 3" xfId="3348"/>
    <cellStyle name="百分比 4 2 3" xfId="3349"/>
    <cellStyle name="千位分隔 3 2 4 4" xfId="3350"/>
    <cellStyle name="常规 2 2 6 3 2" xfId="3351"/>
    <cellStyle name="百分比 4 2 3 2" xfId="3352"/>
    <cellStyle name="常规 2 2 7" xfId="3353"/>
    <cellStyle name="百分比 4 3" xfId="3354"/>
    <cellStyle name="常规 2 2 7 2" xfId="3355"/>
    <cellStyle name="百分比 4 3 2" xfId="3356"/>
    <cellStyle name="汇总 3" xfId="3357"/>
    <cellStyle name="常规 2 2 7 2 2" xfId="3358"/>
    <cellStyle name="百分比 4 3 2 2" xfId="3359"/>
    <cellStyle name="汇总 3 2" xfId="3360"/>
    <cellStyle name="常规 2 2 8" xfId="3361"/>
    <cellStyle name="百分比 4 4" xfId="3362"/>
    <cellStyle name="常规 2 2 8 2" xfId="3363"/>
    <cellStyle name="百分比 4 4 2" xfId="3364"/>
    <cellStyle name="强调文字颜色 1 2 3 2" xfId="3365"/>
    <cellStyle name="百分比 5" xfId="3366"/>
    <cellStyle name="强调文字颜色 1 2 3 2 2" xfId="3367"/>
    <cellStyle name="常规 2 3 6" xfId="3368"/>
    <cellStyle name="百分比 5 2" xfId="3369"/>
    <cellStyle name="标题 5 2 2 3" xfId="3370"/>
    <cellStyle name="强调文字颜色 1 2 3 2 2 2" xfId="3371"/>
    <cellStyle name="常规 2 3 6 2" xfId="3372"/>
    <cellStyle name="百分比 5 2 2" xfId="3373"/>
    <cellStyle name="标题 5 2 2 3 2" xfId="3374"/>
    <cellStyle name="千位分隔 4 2 3 4" xfId="3375"/>
    <cellStyle name="常规 2 3 6 2 2" xfId="3376"/>
    <cellStyle name="百分比 5 2 2 2" xfId="3377"/>
    <cellStyle name="强调文字颜色 6 3 2 2 3" xfId="3378"/>
    <cellStyle name="百分比 5 2 2 2 2" xfId="3379"/>
    <cellStyle name="常规 2 3 6 3" xfId="3380"/>
    <cellStyle name="百分比 5 2 3" xfId="3381"/>
    <cellStyle name="常规 4 2 2 8" xfId="3382"/>
    <cellStyle name="千位分隔 4 2 4 4" xfId="3383"/>
    <cellStyle name="常规 2 3 6 3 2" xfId="3384"/>
    <cellStyle name="百分比 5 2 3 2" xfId="3385"/>
    <cellStyle name="强调文字颜色 1 2 3 2 3" xfId="3386"/>
    <cellStyle name="常规 2 3 7" xfId="3387"/>
    <cellStyle name="百分比 5 3" xfId="3388"/>
    <cellStyle name="标题 5 2 2 4" xfId="3389"/>
    <cellStyle name="常规 2 3 7 2" xfId="3390"/>
    <cellStyle name="百分比 5 3 2" xfId="3391"/>
    <cellStyle name="百分比 5 3 2 2" xfId="3392"/>
    <cellStyle name="百分比 5 3 3" xfId="3393"/>
    <cellStyle name="常规 2 3 8" xfId="3394"/>
    <cellStyle name="常规 2 3 4 2 2" xfId="3395"/>
    <cellStyle name="百分比 5 4" xfId="3396"/>
    <cellStyle name="标题 5 2 2 5" xfId="3397"/>
    <cellStyle name="常规 2 3 8 2" xfId="3398"/>
    <cellStyle name="百分比 5 4 2" xfId="3399"/>
    <cellStyle name="常规 2 3 9" xfId="3400"/>
    <cellStyle name="百分比 5 5" xfId="3401"/>
    <cellStyle name="常规 2 3 9 2" xfId="3402"/>
    <cellStyle name="百分比 5 5 2" xfId="3403"/>
    <cellStyle name="注释 4 3 2" xfId="3404"/>
    <cellStyle name="百分比 5 6" xfId="3405"/>
    <cellStyle name="常规 18 2" xfId="3406"/>
    <cellStyle name="常规 23 2" xfId="3407"/>
    <cellStyle name="强调文字颜色 1 2 3 3" xfId="3408"/>
    <cellStyle name="百分比 6" xfId="3409"/>
    <cellStyle name="强调文字颜色 1 2 3 3 2" xfId="3410"/>
    <cellStyle name="常规 2 4 6" xfId="3411"/>
    <cellStyle name="百分比 6 2" xfId="3412"/>
    <cellStyle name="标题 5 2 3 3" xfId="3413"/>
    <cellStyle name="常规 2 4 6 2" xfId="3414"/>
    <cellStyle name="百分比 6 2 2" xfId="3415"/>
    <cellStyle name="标题 2 4 3" xfId="3416"/>
    <cellStyle name="常规 2 4 6 2 2" xfId="3417"/>
    <cellStyle name="百分比 6 2 2 2" xfId="3418"/>
    <cellStyle name="百分比 6 2 2 3" xfId="3419"/>
    <cellStyle name="常规 2 4 6 3" xfId="3420"/>
    <cellStyle name="百分比 6 2 3" xfId="3421"/>
    <cellStyle name="标题 2 5 3" xfId="3422"/>
    <cellStyle name="常规 2 4 6 3 2" xfId="3423"/>
    <cellStyle name="百分比 6 2 3 2" xfId="3424"/>
    <cellStyle name="常规 2 4 7" xfId="3425"/>
    <cellStyle name="百分比 6 3" xfId="3426"/>
    <cellStyle name="标题 5 2 3 4" xfId="3427"/>
    <cellStyle name="常规 2 4 7 2" xfId="3428"/>
    <cellStyle name="百分比 6 3 2" xfId="3429"/>
    <cellStyle name="标题 3 4 3" xfId="3430"/>
    <cellStyle name="百分比 6 3 2 2" xfId="3431"/>
    <cellStyle name="百分比 6 3 3" xfId="3432"/>
    <cellStyle name="常规 2 4 8" xfId="3433"/>
    <cellStyle name="常规 2 3 4 3 2" xfId="3434"/>
    <cellStyle name="百分比 6 4" xfId="3435"/>
    <cellStyle name="常规 2 4 8 2" xfId="3436"/>
    <cellStyle name="百分比 6 4 2" xfId="3437"/>
    <cellStyle name="常规 2 4 9" xfId="3438"/>
    <cellStyle name="百分比 6 5" xfId="3439"/>
    <cellStyle name="强调文字颜色 1 2 3 4" xfId="3440"/>
    <cellStyle name="百分比 7" xfId="3441"/>
    <cellStyle name="常规 2 5 6" xfId="3442"/>
    <cellStyle name="百分比 7 2" xfId="3443"/>
    <cellStyle name="百分比 7 2 2" xfId="3444"/>
    <cellStyle name="百分比 7 2 2 2" xfId="3445"/>
    <cellStyle name="百分比 7 2 2 2 2" xfId="3446"/>
    <cellStyle name="百分比 7 2 2 3" xfId="3447"/>
    <cellStyle name="百分比 7 2 3" xfId="3448"/>
    <cellStyle name="百分比 7 2 3 2" xfId="3449"/>
    <cellStyle name="百分比 7 3" xfId="3450"/>
    <cellStyle name="百分比 7 3 2" xfId="3451"/>
    <cellStyle name="百分比 7 3 2 2" xfId="3452"/>
    <cellStyle name="百分比 7 3 3" xfId="3453"/>
    <cellStyle name="常规 2 3 4 4 2" xfId="3454"/>
    <cellStyle name="百分比 7 4" xfId="3455"/>
    <cellStyle name="百分比 7 4 2" xfId="3456"/>
    <cellStyle name="百分比 7 5" xfId="3457"/>
    <cellStyle name="强调文字颜色 1 2 3 5" xfId="3458"/>
    <cellStyle name="百分比 8" xfId="3459"/>
    <cellStyle name="标题 1 2 2 2" xfId="3460"/>
    <cellStyle name="标题 1 2 2 2 2" xfId="3461"/>
    <cellStyle name="计算 2 3 2" xfId="3462"/>
    <cellStyle name="标题 1 2 2 3" xfId="3463"/>
    <cellStyle name="标题 1 2 3" xfId="3464"/>
    <cellStyle name="标题 1 2 3 2" xfId="3465"/>
    <cellStyle name="计算 2 4 2" xfId="3466"/>
    <cellStyle name="标题 1 2 3 3" xfId="3467"/>
    <cellStyle name="计算 2 4 3" xfId="3468"/>
    <cellStyle name="标题 1 2 3 4" xfId="3469"/>
    <cellStyle name="常规 5 6 4 2" xfId="3470"/>
    <cellStyle name="标题 1 2 4 2" xfId="3471"/>
    <cellStyle name="强调文字颜色 1 5" xfId="3472"/>
    <cellStyle name="常规 2 2 2 4 5" xfId="3473"/>
    <cellStyle name="标题 1 3 2 2" xfId="3474"/>
    <cellStyle name="强调文字颜色 1 5 2" xfId="3475"/>
    <cellStyle name="标题 1 3 2 2 2" xfId="3476"/>
    <cellStyle name="强调文字颜色 1 6" xfId="3477"/>
    <cellStyle name="计算 3 3 2" xfId="3478"/>
    <cellStyle name="标题 1 3 2 3" xfId="3479"/>
    <cellStyle name="标题 1 3 3" xfId="3480"/>
    <cellStyle name="强调文字颜色 2 5" xfId="3481"/>
    <cellStyle name="标题 1 3 3 2" xfId="3482"/>
    <cellStyle name="标题 1 4" xfId="3483"/>
    <cellStyle name="好_F00DC810C49E00C2E0430A3413167AE0" xfId="3484"/>
    <cellStyle name="常规 12 2 5" xfId="3485"/>
    <cellStyle name="标题 1 4 2" xfId="3486"/>
    <cellStyle name="标题 1 4 3" xfId="3487"/>
    <cellStyle name="常规 2 4 5 2 2" xfId="3488"/>
    <cellStyle name="标题 1 5" xfId="3489"/>
    <cellStyle name="标题 1 5 3" xfId="3490"/>
    <cellStyle name="常规 2 4 5 3 2" xfId="3491"/>
    <cellStyle name="标题 1 6" xfId="3492"/>
    <cellStyle name="常规 4 2 2 2 2 2" xfId="3493"/>
    <cellStyle name="标题 1 6 2" xfId="3494"/>
    <cellStyle name="标题 1 7" xfId="3495"/>
    <cellStyle name="标题 10" xfId="3496"/>
    <cellStyle name="标题 2 2" xfId="3497"/>
    <cellStyle name="标题 2 2 2 2" xfId="3498"/>
    <cellStyle name="输入 3 2 4" xfId="3499"/>
    <cellStyle name="标题 2 2 2 2 2" xfId="3500"/>
    <cellStyle name="差_5.中央部门决算（草案)-1" xfId="3501"/>
    <cellStyle name="标题 2 2 2 3" xfId="3502"/>
    <cellStyle name="标题 2 2 3" xfId="3503"/>
    <cellStyle name="货币 2 6" xfId="3504"/>
    <cellStyle name="标题 2 2 3 2" xfId="3505"/>
    <cellStyle name="货币 2 7" xfId="3506"/>
    <cellStyle name="标题 2 2 3 3" xfId="3507"/>
    <cellStyle name="货币 2 8" xfId="3508"/>
    <cellStyle name="标题 2 2 3 4" xfId="3509"/>
    <cellStyle name="常规 4 2 2 4 4 2" xfId="3510"/>
    <cellStyle name="标题 2 3" xfId="3511"/>
    <cellStyle name="常规 2 3 2 4 5" xfId="3512"/>
    <cellStyle name="标题 2 3 2 2" xfId="3513"/>
    <cellStyle name="标题 2 3 2 2 2" xfId="3514"/>
    <cellStyle name="标题 2 3 2 3" xfId="3515"/>
    <cellStyle name="标题 2 3 3" xfId="3516"/>
    <cellStyle name="标题 2 3 3 2" xfId="3517"/>
    <cellStyle name="标题 2 3 4" xfId="3518"/>
    <cellStyle name="标题 2 4" xfId="3519"/>
    <cellStyle name="常规 13 2 5" xfId="3520"/>
    <cellStyle name="标题 2 4 2" xfId="3521"/>
    <cellStyle name="标题 2 5" xfId="3522"/>
    <cellStyle name="标题 2 6" xfId="3523"/>
    <cellStyle name="常规 4 2 2 2 3 2" xfId="3524"/>
    <cellStyle name="标题 2 6 2" xfId="3525"/>
    <cellStyle name="标题 2 7" xfId="3526"/>
    <cellStyle name="标题 3 2" xfId="3527"/>
    <cellStyle name="标题 3 2 2" xfId="3528"/>
    <cellStyle name="好 5" xfId="3529"/>
    <cellStyle name="标题 3 2 2 2" xfId="3530"/>
    <cellStyle name="后继超级链接 4" xfId="3531"/>
    <cellStyle name="好 5 2" xfId="3532"/>
    <cellStyle name="常规 57" xfId="3533"/>
    <cellStyle name="常规 62" xfId="3534"/>
    <cellStyle name="标题 3 2 2 3" xfId="3535"/>
    <cellStyle name="后继超级链接 5" xfId="3536"/>
    <cellStyle name="好 5 3" xfId="3537"/>
    <cellStyle name="常规 58" xfId="3538"/>
    <cellStyle name="常规 63" xfId="3539"/>
    <cellStyle name="标题 3 2 3" xfId="3540"/>
    <cellStyle name="好 6" xfId="3541"/>
    <cellStyle name="标题 3 2 3 3" xfId="3542"/>
    <cellStyle name="好 6 3" xfId="3543"/>
    <cellStyle name="标题 3 2 3 4" xfId="3544"/>
    <cellStyle name="标题 3 2 4" xfId="3545"/>
    <cellStyle name="好 7" xfId="3546"/>
    <cellStyle name="标题 3 2 4 2" xfId="3547"/>
    <cellStyle name="好 7 2" xfId="3548"/>
    <cellStyle name="标题 3 2 5" xfId="3549"/>
    <cellStyle name="好 8" xfId="3550"/>
    <cellStyle name="标题 3 3" xfId="3551"/>
    <cellStyle name="标题 3 3 2" xfId="3552"/>
    <cellStyle name="标题 3 3 3" xfId="3553"/>
    <cellStyle name="标题 3 3 4" xfId="3554"/>
    <cellStyle name="标题 3 4" xfId="3555"/>
    <cellStyle name="标题 3 4 2" xfId="3556"/>
    <cellStyle name="标题 3 5" xfId="3557"/>
    <cellStyle name="标题 3 5 2" xfId="3558"/>
    <cellStyle name="标题 3 5 3" xfId="3559"/>
    <cellStyle name="烹拳_laroux" xfId="3560"/>
    <cellStyle name="标题 3 6" xfId="3561"/>
    <cellStyle name="常规 4 2 2 2 4 2" xfId="3562"/>
    <cellStyle name="标题 3 6 2" xfId="3563"/>
    <cellStyle name="标题 3 7" xfId="3564"/>
    <cellStyle name="标题 3 8" xfId="3565"/>
    <cellStyle name="千位分隔 3 2" xfId="3566"/>
    <cellStyle name="标题 4 2 2" xfId="3567"/>
    <cellStyle name="千位分隔 3 2 2" xfId="3568"/>
    <cellStyle name="标题 4 2 2 2" xfId="3569"/>
    <cellStyle name="千位分隔 3 2 2 2" xfId="3570"/>
    <cellStyle name="强调文字颜色 3 2 5" xfId="3571"/>
    <cellStyle name="标题 4 2 2 2 2" xfId="3572"/>
    <cellStyle name="千位分隔 3 2 3" xfId="3573"/>
    <cellStyle name="标题 4 2 2 3" xfId="3574"/>
    <cellStyle name="千位分隔 3 3" xfId="3575"/>
    <cellStyle name="标题 4 2 3" xfId="3576"/>
    <cellStyle name="千位分隔 3 3 2" xfId="3577"/>
    <cellStyle name="标题 4 2 3 2" xfId="3578"/>
    <cellStyle name="千位分隔 3 3 2 2" xfId="3579"/>
    <cellStyle name="强调文字颜色 4 2 5" xfId="3580"/>
    <cellStyle name="标题 4 2 3 2 2" xfId="3581"/>
    <cellStyle name="千位分隔 3 3 3" xfId="3582"/>
    <cellStyle name="标题 4 2 3 3" xfId="3583"/>
    <cellStyle name="千位分隔 3 4" xfId="3584"/>
    <cellStyle name="标题 4 2 4" xfId="3585"/>
    <cellStyle name="千位分隔 3 4 2" xfId="3586"/>
    <cellStyle name="输出 6" xfId="3587"/>
    <cellStyle name="标题 4 2 4 2" xfId="3588"/>
    <cellStyle name="千位分隔 3 5" xfId="3589"/>
    <cellStyle name="标题 4 2 5" xfId="3590"/>
    <cellStyle name="标题 4 2_2015财政决算公开" xfId="3591"/>
    <cellStyle name="千位分隔 4" xfId="3592"/>
    <cellStyle name="标题 4 3" xfId="3593"/>
    <cellStyle name="千位分隔 4 2" xfId="3594"/>
    <cellStyle name="标题 4 3 2" xfId="3595"/>
    <cellStyle name="千位分隔 4 2 2" xfId="3596"/>
    <cellStyle name="标题 4 3 2 2" xfId="3597"/>
    <cellStyle name="强调文字颜色 2 3 4" xfId="3598"/>
    <cellStyle name="好 2 2 2 3" xfId="3599"/>
    <cellStyle name="千位分隔 4 2 2 2" xfId="3600"/>
    <cellStyle name="常规 4 2 6" xfId="3601"/>
    <cellStyle name="标题 4 3 2 2 2" xfId="3602"/>
    <cellStyle name="强调文字颜色 1 2 5 2" xfId="3603"/>
    <cellStyle name="千位分隔 4 2 3" xfId="3604"/>
    <cellStyle name="标题 4 3 2 3" xfId="3605"/>
    <cellStyle name="千位分隔 4 3" xfId="3606"/>
    <cellStyle name="标题 4 3 3" xfId="3607"/>
    <cellStyle name="千位分隔 4 3 2" xfId="3608"/>
    <cellStyle name="标题 4 3 3 2" xfId="3609"/>
    <cellStyle name="千位分隔 4 4" xfId="3610"/>
    <cellStyle name="标题 4 3 4" xfId="3611"/>
    <cellStyle name="常规 2 2_2015财政决算公开" xfId="3612"/>
    <cellStyle name="标题 5 2 2" xfId="3613"/>
    <cellStyle name="标题 5 2 2 2" xfId="3614"/>
    <cellStyle name="常规 2 3 5" xfId="3615"/>
    <cellStyle name="标题 5 2 2 2 2" xfId="3616"/>
    <cellStyle name="常规 2 3 5 2" xfId="3617"/>
    <cellStyle name="标题 5 2 2 2 3" xfId="3618"/>
    <cellStyle name="常规 2 3 5 3" xfId="3619"/>
    <cellStyle name="标题 5 2 2 2_2015财政决算公开" xfId="3620"/>
    <cellStyle name="常规 2 3 3 4 2" xfId="3621"/>
    <cellStyle name="标题 5 2 2_2015财政决算公开" xfId="3622"/>
    <cellStyle name="标题 5 2 3" xfId="3623"/>
    <cellStyle name="标题 5 2 3 2" xfId="3624"/>
    <cellStyle name="常规 2 4 5" xfId="3625"/>
    <cellStyle name="标题 5 2 3 2 2" xfId="3626"/>
    <cellStyle name="常规 2 4 5 2" xfId="3627"/>
    <cellStyle name="标题 5 2 4" xfId="3628"/>
    <cellStyle name="标题 5 2 5" xfId="3629"/>
    <cellStyle name="标题 5 2 6" xfId="3630"/>
    <cellStyle name="标题 5 3" xfId="3631"/>
    <cellStyle name="标题 5 3 5" xfId="3632"/>
    <cellStyle name="链接单元格 6" xfId="3633"/>
    <cellStyle name="标题 5 3_2015财政决算公开" xfId="3634"/>
    <cellStyle name="标题 5_2015财政决算公开" xfId="3635"/>
    <cellStyle name="标题 6 2" xfId="3636"/>
    <cellStyle name="标题 7" xfId="3637"/>
    <cellStyle name="标题 7 2" xfId="3638"/>
    <cellStyle name="标题 9" xfId="3639"/>
    <cellStyle name="表标题" xfId="3640"/>
    <cellStyle name="超级链接 2 2 2 2" xfId="3641"/>
    <cellStyle name="表标题 2" xfId="3642"/>
    <cellStyle name="表标题 2 2" xfId="3643"/>
    <cellStyle name="表标题 2 2 2 2" xfId="3644"/>
    <cellStyle name="表标题 2 2 3" xfId="3645"/>
    <cellStyle name="表标题 2 3" xfId="3646"/>
    <cellStyle name="表标题 2 4" xfId="3647"/>
    <cellStyle name="千位分隔 3 2 2 3" xfId="3648"/>
    <cellStyle name="强调文字颜色 3 2 6" xfId="3649"/>
    <cellStyle name="表标题 3 2" xfId="3650"/>
    <cellStyle name="千位分隔 3 2 2 4" xfId="3651"/>
    <cellStyle name="强调文字颜色 3 2 7" xfId="3652"/>
    <cellStyle name="表标题 3 3" xfId="3653"/>
    <cellStyle name="表标题 4" xfId="3654"/>
    <cellStyle name="千位分隔 3 2 3 3" xfId="3655"/>
    <cellStyle name="表标题 4 2" xfId="3656"/>
    <cellStyle name="差 2" xfId="3657"/>
    <cellStyle name="解释性文本 5" xfId="3658"/>
    <cellStyle name="差 2 2" xfId="3659"/>
    <cellStyle name="解释性文本 5 2" xfId="3660"/>
    <cellStyle name="差 2 4" xfId="3661"/>
    <cellStyle name="差 2 5" xfId="3662"/>
    <cellStyle name="差 2_2015财政决算公开" xfId="3663"/>
    <cellStyle name="差 3" xfId="3664"/>
    <cellStyle name="解释性文本 6" xfId="3665"/>
    <cellStyle name="差 3 3" xfId="3666"/>
    <cellStyle name="差 3 4" xfId="3667"/>
    <cellStyle name="差 3 5" xfId="3668"/>
    <cellStyle name="差 4 2" xfId="3669"/>
    <cellStyle name="差 4 3" xfId="3670"/>
    <cellStyle name="差 4 4" xfId="3671"/>
    <cellStyle name="差 5" xfId="3672"/>
    <cellStyle name="差 5 2" xfId="3673"/>
    <cellStyle name="差 5 2 2" xfId="3674"/>
    <cellStyle name="差 5 2 2 2" xfId="3675"/>
    <cellStyle name="差 5 3" xfId="3676"/>
    <cellStyle name="差 5 3 2" xfId="3677"/>
    <cellStyle name="差 5 4" xfId="3678"/>
    <cellStyle name="差 6" xfId="3679"/>
    <cellStyle name="差 6 2" xfId="3680"/>
    <cellStyle name="差 6 2 2" xfId="3681"/>
    <cellStyle name="差 6 3" xfId="3682"/>
    <cellStyle name="差_出版署2010年度中央部门决算草案" xfId="3683"/>
    <cellStyle name="差_司法部2010年度中央部门决算（草案）报" xfId="3684"/>
    <cellStyle name="常规 10 2" xfId="3685"/>
    <cellStyle name="常规 10 2 2" xfId="3686"/>
    <cellStyle name="常规 10 2 2 3" xfId="3687"/>
    <cellStyle name="常规 10 2 2_2015财政决算公开" xfId="3688"/>
    <cellStyle name="常规 10 2 3 2" xfId="3689"/>
    <cellStyle name="强调文字颜色 1 3 2 2 2" xfId="3690"/>
    <cellStyle name="常规 10 2 4" xfId="3691"/>
    <cellStyle name="常规 10 3 2 2" xfId="3692"/>
    <cellStyle name="常规 10 3 3" xfId="3693"/>
    <cellStyle name="货币 2 3 2 2" xfId="3694"/>
    <cellStyle name="常规 10 4" xfId="3695"/>
    <cellStyle name="货币 2 3 2 2 2" xfId="3696"/>
    <cellStyle name="常规 10 4 2" xfId="3697"/>
    <cellStyle name="汇总 3 3 2" xfId="3698"/>
    <cellStyle name="货币 2 3 2 3" xfId="3699"/>
    <cellStyle name="常规 10 5" xfId="3700"/>
    <cellStyle name="货币 2 3 2 4" xfId="3701"/>
    <cellStyle name="常规 10 6" xfId="3702"/>
    <cellStyle name="警告文本 3 3 2" xfId="3703"/>
    <cellStyle name="常规 10_2015财政决算公开" xfId="3704"/>
    <cellStyle name="常规 2 4 2 2 3 2" xfId="3705"/>
    <cellStyle name="常规 11" xfId="3706"/>
    <cellStyle name="常规 11 2 2 2 2" xfId="3707"/>
    <cellStyle name="货币 4 7 2" xfId="3708"/>
    <cellStyle name="常规 11 2 2 3" xfId="3709"/>
    <cellStyle name="常规 11_报 预算   行政政法处(1)" xfId="3710"/>
    <cellStyle name="好 4 2" xfId="3711"/>
    <cellStyle name="常规 12" xfId="3712"/>
    <cellStyle name="常规 12 2 2 2 2 2" xfId="3713"/>
    <cellStyle name="检查单元格 2 3 5" xfId="3714"/>
    <cellStyle name="常规 12 2 2 2_2015财政决算公开" xfId="3715"/>
    <cellStyle name="注释 5 4" xfId="3716"/>
    <cellStyle name="常规 69" xfId="3717"/>
    <cellStyle name="常规 74" xfId="3718"/>
    <cellStyle name="常规 12 2 2 3" xfId="3719"/>
    <cellStyle name="常规 12 2 2 3 2" xfId="3720"/>
    <cellStyle name="常规 12 2 2 4" xfId="3721"/>
    <cellStyle name="常规 12 2 2 5" xfId="3722"/>
    <cellStyle name="常规 12 2 3 3" xfId="3723"/>
    <cellStyle name="常规 12 2 3_2015财政决算公开" xfId="3724"/>
    <cellStyle name="常规 12 2 4 2" xfId="3725"/>
    <cellStyle name="常规 12 4 2 2" xfId="3726"/>
    <cellStyle name="常规 12 4 3" xfId="3727"/>
    <cellStyle name="常规 2 3 2 3 3" xfId="3728"/>
    <cellStyle name="常规 12 4_2015财政决算公开" xfId="3729"/>
    <cellStyle name="货币 2 3 4 5" xfId="3730"/>
    <cellStyle name="常规 12 7" xfId="3731"/>
    <cellStyle name="强调文字颜色 1 3 2 2" xfId="3732"/>
    <cellStyle name="常规 12_2015财政决算公开" xfId="3733"/>
    <cellStyle name="好 4 3" xfId="3734"/>
    <cellStyle name="常规 13" xfId="3735"/>
    <cellStyle name="注释 3 2 4" xfId="3736"/>
    <cellStyle name="货币 2 2 9 2" xfId="3737"/>
    <cellStyle name="常规 13 2 2 3" xfId="3738"/>
    <cellStyle name="常规 2 2 2 2 3 2 2" xfId="3739"/>
    <cellStyle name="常规 13 2 2_2015财政决算公开" xfId="3740"/>
    <cellStyle name="常规 14 2" xfId="3741"/>
    <cellStyle name="常规 14 2 2" xfId="3742"/>
    <cellStyle name="常规 14 3" xfId="3743"/>
    <cellStyle name="常规 14 3 2" xfId="3744"/>
    <cellStyle name="货币 2 3 6 2" xfId="3745"/>
    <cellStyle name="常规 14 4" xfId="3746"/>
    <cellStyle name="常规 14 4 2" xfId="3747"/>
    <cellStyle name="常规 14_2015财政决算公开" xfId="3748"/>
    <cellStyle name="常规 15_2015财政决算公开" xfId="3749"/>
    <cellStyle name="常规 2 3 2 2 5 2" xfId="3750"/>
    <cellStyle name="常规 16_2015财政决算公开" xfId="3751"/>
    <cellStyle name="注释 4 2 2 2" xfId="3752"/>
    <cellStyle name="常规 17 2 2" xfId="3753"/>
    <cellStyle name="常规 22 2 2" xfId="3754"/>
    <cellStyle name="注释 4 4" xfId="3755"/>
    <cellStyle name="常规 19" xfId="3756"/>
    <cellStyle name="常规 24" xfId="3757"/>
    <cellStyle name="常规 19 2" xfId="3758"/>
    <cellStyle name="常规 24 2" xfId="3759"/>
    <cellStyle name="常规 19 2 2" xfId="3760"/>
    <cellStyle name="常规 24 2 2" xfId="3761"/>
    <cellStyle name="常规 19_2015财政决算公开" xfId="3762"/>
    <cellStyle name="常规 2" xfId="3763"/>
    <cellStyle name="强调文字颜色 3 3" xfId="3764"/>
    <cellStyle name="常规 2 10" xfId="3765"/>
    <cellStyle name="常规 2 2 2 6 3" xfId="3766"/>
    <cellStyle name="货币 4 2 4 3 2" xfId="3767"/>
    <cellStyle name="强调文字颜色 3 4" xfId="3768"/>
    <cellStyle name="常规 2 11" xfId="3769"/>
    <cellStyle name="常规 2 2 2 6 4" xfId="3770"/>
    <cellStyle name="常规 2 2 10" xfId="3771"/>
    <cellStyle name="输出 2 3 4" xfId="3772"/>
    <cellStyle name="常规 2 2 2" xfId="3773"/>
    <cellStyle name="常规 2 4 3 5" xfId="3774"/>
    <cellStyle name="常规 2 2 2 10" xfId="3775"/>
    <cellStyle name="常规 2 2 2 2" xfId="3776"/>
    <cellStyle name="常规 2 4 3 5 2" xfId="3777"/>
    <cellStyle name="注释 2 2 4" xfId="3778"/>
    <cellStyle name="常规 2 2 2 2 2 2 2" xfId="3779"/>
    <cellStyle name="常规 2 2 2 2 2 3" xfId="3780"/>
    <cellStyle name="注释 2 3 4" xfId="3781"/>
    <cellStyle name="常规 2 3 2 2 6" xfId="3782"/>
    <cellStyle name="常规 2 2 2 2 2 3 2" xfId="3783"/>
    <cellStyle name="常规 2 2 2 2 2 4 2" xfId="3784"/>
    <cellStyle name="常规 2 2 2 2 2 5" xfId="3785"/>
    <cellStyle name="常规 2 2 2 2 2_2015财政决算公开" xfId="3786"/>
    <cellStyle name="常规 2 2 2 2 3" xfId="3787"/>
    <cellStyle name="货币 2 2 9" xfId="3788"/>
    <cellStyle name="常规 2 2 2 2 3 2" xfId="3789"/>
    <cellStyle name="常规 2 2 2 2 3 3" xfId="3790"/>
    <cellStyle name="常规 2 2 2 2 3 3 2" xfId="3791"/>
    <cellStyle name="常规 2 2 2 2 3 4" xfId="3792"/>
    <cellStyle name="常规 2 2 2 2 4 2" xfId="3793"/>
    <cellStyle name="常规 2 2 2 2 4 2 2" xfId="3794"/>
    <cellStyle name="常规 2 2 2 2 4 3 2" xfId="3795"/>
    <cellStyle name="常规 2 2 2 2 4 4" xfId="3796"/>
    <cellStyle name="常规 2 2 2 2 4 4 2" xfId="3797"/>
    <cellStyle name="常规 2 2 2 2 4 5" xfId="3798"/>
    <cellStyle name="常规 2 2 2 2 6" xfId="3799"/>
    <cellStyle name="常规 2 2 2 2 7" xfId="3800"/>
    <cellStyle name="常规 2 2 2 2 8" xfId="3801"/>
    <cellStyle name="常规 2 2 2 3" xfId="3802"/>
    <cellStyle name="常规 2 2 2 3 2" xfId="3803"/>
    <cellStyle name="常规 2 2 2 3 2 2" xfId="3804"/>
    <cellStyle name="常规 2 2 2 3 3" xfId="3805"/>
    <cellStyle name="常规 2 2 2 3 3 2" xfId="3806"/>
    <cellStyle name="货币 4 5 2 2" xfId="3807"/>
    <cellStyle name="常规 2 2 2 3 4" xfId="3808"/>
    <cellStyle name="常规 2 2 2 3 4 2" xfId="3809"/>
    <cellStyle name="常规 2 2 2 3_2015财政决算公开" xfId="3810"/>
    <cellStyle name="强调文字颜色 1 4" xfId="3811"/>
    <cellStyle name="货币 4 5 3 2" xfId="3812"/>
    <cellStyle name="常规 2 2 2 4 4" xfId="3813"/>
    <cellStyle name="强调文字颜色 1 4 2" xfId="3814"/>
    <cellStyle name="常规 2 2 2 4 4 2" xfId="3815"/>
    <cellStyle name="强调文字颜色 2 2 2" xfId="3816"/>
    <cellStyle name="输出 3 2 2 3" xfId="3817"/>
    <cellStyle name="常规 2 2 2 5 2 2" xfId="3818"/>
    <cellStyle name="强调文字颜色 2 3" xfId="3819"/>
    <cellStyle name="常规 2 2 2 5 3" xfId="3820"/>
    <cellStyle name="货币 4 2 4 2 2" xfId="3821"/>
    <cellStyle name="强调文字颜色 2 4" xfId="3822"/>
    <cellStyle name="常规 2 2 2 5 4" xfId="3823"/>
    <cellStyle name="千位分隔 2 2 4 2 2" xfId="3824"/>
    <cellStyle name="强调文字颜色 3 2" xfId="3825"/>
    <cellStyle name="常规 2 2 2 6 2" xfId="3826"/>
    <cellStyle name="强调文字颜色 3 2 2" xfId="3827"/>
    <cellStyle name="常规 2 2 2 6 2 2" xfId="3828"/>
    <cellStyle name="强调文字颜色 3 3 2" xfId="3829"/>
    <cellStyle name="常规 2 2 2 6 3 2" xfId="3830"/>
    <cellStyle name="强调文字颜色 3 4 2" xfId="3831"/>
    <cellStyle name="常规 2 2 2 6 4 2" xfId="3832"/>
    <cellStyle name="常规 3 2 2 3" xfId="3833"/>
    <cellStyle name="强调文字颜色 3 5" xfId="3834"/>
    <cellStyle name="常规 2 2 2 6 5" xfId="3835"/>
    <cellStyle name="常规 2 2 2 6_2015财政决算公开" xfId="3836"/>
    <cellStyle name="货币 3 4 3" xfId="3837"/>
    <cellStyle name="千位分隔 2 2 4 3 2" xfId="3838"/>
    <cellStyle name="强调文字颜色 4 2" xfId="3839"/>
    <cellStyle name="常规 2 2 2 7 2" xfId="3840"/>
    <cellStyle name="常规 2 2 3 4 2 2" xfId="3841"/>
    <cellStyle name="输出 2 3 5" xfId="3842"/>
    <cellStyle name="常规 2 2 3" xfId="3843"/>
    <cellStyle name="常规 2 4 3 6" xfId="3844"/>
    <cellStyle name="常规 2 2 3 2" xfId="3845"/>
    <cellStyle name="常规 2 2 3 2 2" xfId="3846"/>
    <cellStyle name="常规 2 2 3 2 3" xfId="3847"/>
    <cellStyle name="常规 2 2 3 2 3 2" xfId="3848"/>
    <cellStyle name="常规 2 2 3 2 4 2" xfId="3849"/>
    <cellStyle name="常规 2 2 3 3" xfId="3850"/>
    <cellStyle name="常规 2 2 3 3 2" xfId="3851"/>
    <cellStyle name="常规 2 2 3 3 2 2" xfId="3852"/>
    <cellStyle name="千位分隔 2 3 5 2" xfId="3853"/>
    <cellStyle name="常规 2 3 3 6" xfId="3854"/>
    <cellStyle name="常规 2 2 3 3 3" xfId="3855"/>
    <cellStyle name="常规 2 2 3 3 3 2" xfId="3856"/>
    <cellStyle name="常规 2 3 4 6" xfId="3857"/>
    <cellStyle name="货币 4 6 2 2" xfId="3858"/>
    <cellStyle name="常规 2 2 3 3 4" xfId="3859"/>
    <cellStyle name="常规 2 2 3 4 3" xfId="3860"/>
    <cellStyle name="常规 2 3 3" xfId="3861"/>
    <cellStyle name="常规 2 2 3 4 3 2" xfId="3862"/>
    <cellStyle name="常规 2 4 4 6" xfId="3863"/>
    <cellStyle name="常规 2 2 3 5 2" xfId="3864"/>
    <cellStyle name="常规 2 2 3 6 2" xfId="3865"/>
    <cellStyle name="常规 2 2 3 7" xfId="3866"/>
    <cellStyle name="常规 2 2 4" xfId="3867"/>
    <cellStyle name="常规 2 4 3 7" xfId="3868"/>
    <cellStyle name="常规 2 2 4 2" xfId="3869"/>
    <cellStyle name="常规 2 2 4 2 2" xfId="3870"/>
    <cellStyle name="常规 2 2 4 3" xfId="3871"/>
    <cellStyle name="常规 2 2 4 3 2" xfId="3872"/>
    <cellStyle name="常规 2 2 4 4 2" xfId="3873"/>
    <cellStyle name="常规 2 2 4 5" xfId="3874"/>
    <cellStyle name="常规 2 2 5" xfId="3875"/>
    <cellStyle name="常规 2 2 5 2" xfId="3876"/>
    <cellStyle name="常规 2 2 5 2 2" xfId="3877"/>
    <cellStyle name="常规 2 2 5 3" xfId="3878"/>
    <cellStyle name="常规 2 2 5 3 2" xfId="3879"/>
    <cellStyle name="常规 2 2 5 4" xfId="3880"/>
    <cellStyle name="常规 2 2 5 4 2" xfId="3881"/>
    <cellStyle name="常规 2 2 5 5" xfId="3882"/>
    <cellStyle name="常规 2 2 7 3 2" xfId="3883"/>
    <cellStyle name="汇总 4 2" xfId="3884"/>
    <cellStyle name="常规 2 2 9 2" xfId="3885"/>
    <cellStyle name="常规 2 3 11" xfId="3886"/>
    <cellStyle name="常规 2 3 2" xfId="3887"/>
    <cellStyle name="常规 2 4 4 5" xfId="3888"/>
    <cellStyle name="常规 2 3 2 2" xfId="3889"/>
    <cellStyle name="常规 2 3 2 2 2" xfId="3890"/>
    <cellStyle name="常规 2 3 2 2 2 2" xfId="3891"/>
    <cellStyle name="常规 2 3 2 2 3" xfId="3892"/>
    <cellStyle name="常规 2 3 2 2 3 2" xfId="3893"/>
    <cellStyle name="注释 2 3 2 2" xfId="3894"/>
    <cellStyle name="常规 2 3 2 2 4 2" xfId="3895"/>
    <cellStyle name="常规 2 3 2 2 7" xfId="3896"/>
    <cellStyle name="常规 2 3 2 3" xfId="3897"/>
    <cellStyle name="常规 2 3 2 3 2" xfId="3898"/>
    <cellStyle name="常规 2 3 2 3 2 2" xfId="3899"/>
    <cellStyle name="注释 2 4 2" xfId="3900"/>
    <cellStyle name="常规 2 3 2 3 4" xfId="3901"/>
    <cellStyle name="常规 2 3 2 4 2 2" xfId="3902"/>
    <cellStyle name="常规 2 3 2 4 3" xfId="3903"/>
    <cellStyle name="常规 2 3 2 4 3 2" xfId="3904"/>
    <cellStyle name="常规 2 3 2 4 4" xfId="3905"/>
    <cellStyle name="常规 2 3 2 4 4 2" xfId="3906"/>
    <cellStyle name="常规 2 3 2 5 2" xfId="3907"/>
    <cellStyle name="千位分隔 2 3 4 2" xfId="3908"/>
    <cellStyle name="常规 2 3 2 6" xfId="3909"/>
    <cellStyle name="常规 2 3 2 6 2" xfId="3910"/>
    <cellStyle name="常规 2 3 2 7" xfId="3911"/>
    <cellStyle name="常规 2 3 2 7 2" xfId="3912"/>
    <cellStyle name="常规 2 3 2 8" xfId="3913"/>
    <cellStyle name="常规 2 3 3 2 2" xfId="3914"/>
    <cellStyle name="常规 2 3 3 3" xfId="3915"/>
    <cellStyle name="常规 2 3 3 3 2" xfId="3916"/>
    <cellStyle name="常规 2 3 3 5" xfId="3917"/>
    <cellStyle name="常规 2 3 3 5 2" xfId="3918"/>
    <cellStyle name="常规 2 3 3 7" xfId="3919"/>
    <cellStyle name="常规 2 3 4" xfId="3920"/>
    <cellStyle name="常规 2 3 4 2" xfId="3921"/>
    <cellStyle name="常规 2 3 4 3" xfId="3922"/>
    <cellStyle name="常规 2 3 4 4" xfId="3923"/>
    <cellStyle name="常规 2 3 4 5" xfId="3924"/>
    <cellStyle name="常规 2 3 5 4" xfId="3925"/>
    <cellStyle name="常规 2 4" xfId="3926"/>
    <cellStyle name="常规 2 4 10 2" xfId="3927"/>
    <cellStyle name="常规 2 4 11" xfId="3928"/>
    <cellStyle name="常规 2 4 2" xfId="3929"/>
    <cellStyle name="常规 2 4 2 2" xfId="3930"/>
    <cellStyle name="常规 2 4 2 2 2" xfId="3931"/>
    <cellStyle name="常规 2 4 2 2 2 2" xfId="3932"/>
    <cellStyle name="常规 2 4 2 2 3" xfId="3933"/>
    <cellStyle name="常规 2 4 2 2 4" xfId="3934"/>
    <cellStyle name="常规 2 4 2 2 5 2" xfId="3935"/>
    <cellStyle name="常规 2 4 2 2 6" xfId="3936"/>
    <cellStyle name="常规 2 4 2 2 7" xfId="3937"/>
    <cellStyle name="常规 2 4 2 3" xfId="3938"/>
    <cellStyle name="常规 2 4 2 3 2 2" xfId="3939"/>
    <cellStyle name="输出 2 2 2 2 2" xfId="3940"/>
    <cellStyle name="常规 7 2 3 3" xfId="3941"/>
    <cellStyle name="常规 2 4 2 3 3 2" xfId="3942"/>
    <cellStyle name="常规 2 4 2 3 4" xfId="3943"/>
    <cellStyle name="常规 2 4 2 3 5" xfId="3944"/>
    <cellStyle name="常规 2 4 2 6" xfId="3945"/>
    <cellStyle name="常规 2 4 2 7" xfId="3946"/>
    <cellStyle name="常规 2 4 3 2 2" xfId="3947"/>
    <cellStyle name="常规 2 4 3 3" xfId="3948"/>
    <cellStyle name="常规 2 4 3 3 2" xfId="3949"/>
    <cellStyle name="常规 2 4 3 4 2" xfId="3950"/>
    <cellStyle name="常规 2 4 4 2" xfId="3951"/>
    <cellStyle name="常规 2 4 4 2 2" xfId="3952"/>
    <cellStyle name="常规 2 4 4 3" xfId="3953"/>
    <cellStyle name="常规 2 4 4 3 2" xfId="3954"/>
    <cellStyle name="常规 2 4 4 4" xfId="3955"/>
    <cellStyle name="常规 2 4 4 4 2" xfId="3956"/>
    <cellStyle name="常规 2 4 5 3" xfId="3957"/>
    <cellStyle name="常规 2 4 5 4" xfId="3958"/>
    <cellStyle name="检查单元格 7" xfId="3959"/>
    <cellStyle name="小数 5" xfId="3960"/>
    <cellStyle name="常规 2 5 2 3" xfId="3961"/>
    <cellStyle name="检查单元格 9" xfId="3962"/>
    <cellStyle name="常规 2 5 2 5" xfId="3963"/>
    <cellStyle name="常规 2 5 3 2" xfId="3964"/>
    <cellStyle name="常规 2 5 3 3" xfId="3965"/>
    <cellStyle name="常规 2 5 4 2" xfId="3966"/>
    <cellStyle name="常规 2 5 4 3" xfId="3967"/>
    <cellStyle name="常规 2 6" xfId="3968"/>
    <cellStyle name="常规 2 6 2" xfId="3969"/>
    <cellStyle name="常规 2 6 2 2" xfId="3970"/>
    <cellStyle name="货币 2 2 3 3 2" xfId="3971"/>
    <cellStyle name="常规 2 6 4" xfId="3972"/>
    <cellStyle name="常规 2 7" xfId="3973"/>
    <cellStyle name="常规 2 7 3" xfId="3974"/>
    <cellStyle name="输入 2" xfId="3975"/>
    <cellStyle name="常规 2 8" xfId="3976"/>
    <cellStyle name="输入 2 2" xfId="3977"/>
    <cellStyle name="常规 2 8 2" xfId="3978"/>
    <cellStyle name="常规 27 2 2" xfId="3979"/>
    <cellStyle name="常规 27 3" xfId="3980"/>
    <cellStyle name="常规 29" xfId="3981"/>
    <cellStyle name="常规 34" xfId="3982"/>
    <cellStyle name="常规 29 2" xfId="3983"/>
    <cellStyle name="注释 10" xfId="3984"/>
    <cellStyle name="输出 4 2" xfId="3985"/>
    <cellStyle name="常规 3" xfId="3986"/>
    <cellStyle name="常规 3 10" xfId="3987"/>
    <cellStyle name="常规 3 11" xfId="3988"/>
    <cellStyle name="输出 4 2 2" xfId="3989"/>
    <cellStyle name="常规 3 2" xfId="3990"/>
    <cellStyle name="常规 3 2 2 2" xfId="3991"/>
    <cellStyle name="常规 3 2 2 2 2" xfId="3992"/>
    <cellStyle name="强调文字颜色 3 4 2 2" xfId="3993"/>
    <cellStyle name="常规 3 2 2 3 2" xfId="3994"/>
    <cellStyle name="千位分隔 3 2 4 2" xfId="3995"/>
    <cellStyle name="常规 3 2 2 6" xfId="3996"/>
    <cellStyle name="千位分隔 3 2 4 2 2" xfId="3997"/>
    <cellStyle name="常规 3 2 2 6 2" xfId="3998"/>
    <cellStyle name="常规 3 2 3 2" xfId="3999"/>
    <cellStyle name="强调文字颜色 3 5 2" xfId="4000"/>
    <cellStyle name="常规 3 2 3 3" xfId="4001"/>
    <cellStyle name="常规 3 2 4" xfId="4002"/>
    <cellStyle name="强调文字颜色 3 6 2" xfId="4003"/>
    <cellStyle name="常规 3 2 4 3" xfId="4004"/>
    <cellStyle name="强调文字颜色 3 6 2 2" xfId="4005"/>
    <cellStyle name="常规 3 2 4 3 2" xfId="4006"/>
    <cellStyle name="强调文字颜色 3 6 3" xfId="4007"/>
    <cellStyle name="常规 3 2 4 4" xfId="4008"/>
    <cellStyle name="常规 3 2 4 4 2" xfId="4009"/>
    <cellStyle name="输出 4 2 3" xfId="4010"/>
    <cellStyle name="常规 3 3" xfId="4011"/>
    <cellStyle name="常规 3 3 2" xfId="4012"/>
    <cellStyle name="常规 3 3 3" xfId="4013"/>
    <cellStyle name="好 3 2 2 2" xfId="4014"/>
    <cellStyle name="常规 3 3 4" xfId="4015"/>
    <cellStyle name="常规 3 4 2 2" xfId="4016"/>
    <cellStyle name="汇总 2 3 4" xfId="4017"/>
    <cellStyle name="货币 2 2 2 5" xfId="4018"/>
    <cellStyle name="常规 3 4 3 2" xfId="4019"/>
    <cellStyle name="货币 2 2 3 5" xfId="4020"/>
    <cellStyle name="好 3 2 3 2" xfId="4021"/>
    <cellStyle name="常规 3 4 4" xfId="4022"/>
    <cellStyle name="常规 3 5" xfId="4023"/>
    <cellStyle name="常规 3 5 3" xfId="4024"/>
    <cellStyle name="常规 3 5 3 2" xfId="4025"/>
    <cellStyle name="货币 2 2 4 2 2" xfId="4026"/>
    <cellStyle name="常规 3 5 4" xfId="4027"/>
    <cellStyle name="常规 3 6 2 2" xfId="4028"/>
    <cellStyle name="常规 3 6 3" xfId="4029"/>
    <cellStyle name="常规 3 6 3 2" xfId="4030"/>
    <cellStyle name="货币 2 2 4 3 2" xfId="4031"/>
    <cellStyle name="常规 3 6 4" xfId="4032"/>
    <cellStyle name="常规 3 6 5" xfId="4033"/>
    <cellStyle name="常规 3 7" xfId="4034"/>
    <cellStyle name="常规 3 7 2" xfId="4035"/>
    <cellStyle name="常规 3 7 2 2" xfId="4036"/>
    <cellStyle name="常规 3 7 3 2" xfId="4037"/>
    <cellStyle name="货币 2 2 4 4 2" xfId="4038"/>
    <cellStyle name="常规 3 7 4" xfId="4039"/>
    <cellStyle name="常规 3 8" xfId="4040"/>
    <cellStyle name="强调文字颜色 2 3 3 2" xfId="4041"/>
    <cellStyle name="好 2 2 2 2 2" xfId="4042"/>
    <cellStyle name="常规 3 8 2" xfId="4043"/>
    <cellStyle name="常规 3 9 2" xfId="4044"/>
    <cellStyle name="常规 3_收入总表2" xfId="4045"/>
    <cellStyle name="输出 4 3" xfId="4046"/>
    <cellStyle name="常规 4" xfId="4047"/>
    <cellStyle name="输出 4 3 2" xfId="4048"/>
    <cellStyle name="常规 4 2" xfId="4049"/>
    <cellStyle name="常规 4 2 10" xfId="4050"/>
    <cellStyle name="常规 4 2 11" xfId="4051"/>
    <cellStyle name="常规 4 4" xfId="4052"/>
    <cellStyle name="常规 4 2 2" xfId="4053"/>
    <cellStyle name="常规 6 4" xfId="4054"/>
    <cellStyle name="常规 4 4 2" xfId="4055"/>
    <cellStyle name="常规 4 2 2 2" xfId="4056"/>
    <cellStyle name="常规 6 4 2" xfId="4057"/>
    <cellStyle name="常规 4 2 2 2 2" xfId="4058"/>
    <cellStyle name="货币 3 2 2 5" xfId="4059"/>
    <cellStyle name="常规 6 4 3" xfId="4060"/>
    <cellStyle name="常规 4 2 2 2 3" xfId="4061"/>
    <cellStyle name="常规 4 2 2 2 5" xfId="4062"/>
    <cellStyle name="千位分隔 4 4 4 2" xfId="4063"/>
    <cellStyle name="常规 4 2 2 2 6" xfId="4064"/>
    <cellStyle name="警告文本 2" xfId="4065"/>
    <cellStyle name="常规 4 2 2 3 2" xfId="4066"/>
    <cellStyle name="霓付 [0]_laroux" xfId="4067"/>
    <cellStyle name="警告文本 3" xfId="4068"/>
    <cellStyle name="常规 4 2 2 3 3" xfId="4069"/>
    <cellStyle name="警告文本 3 2" xfId="4070"/>
    <cellStyle name="常规 4 2 2 3 3 2" xfId="4071"/>
    <cellStyle name="警告文本 4" xfId="4072"/>
    <cellStyle name="常规 4 2 2 3 4" xfId="4073"/>
    <cellStyle name="常规 4 2 2 4 3 2" xfId="4074"/>
    <cellStyle name="常规 4 2 2 4 4" xfId="4075"/>
    <cellStyle name="常规 4 2 2 4 5" xfId="4076"/>
    <cellStyle name="千位分隔 4 2 4 2 2" xfId="4077"/>
    <cellStyle name="常规 4 2 2 6 2" xfId="4078"/>
    <cellStyle name="千位分隔 4 2 4 3 2" xfId="4079"/>
    <cellStyle name="适中 6" xfId="4080"/>
    <cellStyle name="常规 4 2 2 7 2" xfId="4081"/>
    <cellStyle name="常规 4 5" xfId="4082"/>
    <cellStyle name="常规 4 2 3" xfId="4083"/>
    <cellStyle name="常规 7 4" xfId="4084"/>
    <cellStyle name="常规 4 5 2" xfId="4085"/>
    <cellStyle name="常规 4 2 3 2" xfId="4086"/>
    <cellStyle name="常规 7 5" xfId="4087"/>
    <cellStyle name="常规 4 5 3" xfId="4088"/>
    <cellStyle name="常规 4 2 3 3" xfId="4089"/>
    <cellStyle name="常规 4 6" xfId="4090"/>
    <cellStyle name="常规 4 2 4" xfId="4091"/>
    <cellStyle name="常规 8 5" xfId="4092"/>
    <cellStyle name="常规 4 6 3" xfId="4093"/>
    <cellStyle name="常规 4 2 4 3" xfId="4094"/>
    <cellStyle name="常规 4 2 4 3 2" xfId="4095"/>
    <cellStyle name="常规 4 2 4 4 2" xfId="4096"/>
    <cellStyle name="常规 4 2 4 5" xfId="4097"/>
    <cellStyle name="常规 4 7" xfId="4098"/>
    <cellStyle name="常规 4 2 5" xfId="4099"/>
    <cellStyle name="千位分隔 4 2 2 4" xfId="4100"/>
    <cellStyle name="常规 4 2 8" xfId="4101"/>
    <cellStyle name="常规 4 3" xfId="4102"/>
    <cellStyle name="常规 5 4 2" xfId="4103"/>
    <cellStyle name="常规 4 3 2 2" xfId="4104"/>
    <cellStyle name="常规 5 4 3" xfId="4105"/>
    <cellStyle name="常规 4 3 2 3" xfId="4106"/>
    <cellStyle name="常规 5 5" xfId="4107"/>
    <cellStyle name="常规 4 3 3" xfId="4108"/>
    <cellStyle name="常规 5 5 2" xfId="4109"/>
    <cellStyle name="常规 4 3 3 2" xfId="4110"/>
    <cellStyle name="常规 45 2" xfId="4111"/>
    <cellStyle name="常规 50 2" xfId="4112"/>
    <cellStyle name="常规 46" xfId="4113"/>
    <cellStyle name="常规 51" xfId="4114"/>
    <cellStyle name="常规 47" xfId="4115"/>
    <cellStyle name="常规 52" xfId="4116"/>
    <cellStyle name="常规 48 2" xfId="4117"/>
    <cellStyle name="常规 49 2" xfId="4118"/>
    <cellStyle name="输出 4 4" xfId="4119"/>
    <cellStyle name="常规 5" xfId="4120"/>
    <cellStyle name="常规 5 10" xfId="4121"/>
    <cellStyle name="常规 5 2" xfId="4122"/>
    <cellStyle name="常规 5 2 2" xfId="4123"/>
    <cellStyle name="常规 5 2 2 2" xfId="4124"/>
    <cellStyle name="常规 5 2 2 3" xfId="4125"/>
    <cellStyle name="常规 5 2 3" xfId="4126"/>
    <cellStyle name="常规 5 2 3 2" xfId="4127"/>
    <cellStyle name="常规 5 2 3 3" xfId="4128"/>
    <cellStyle name="常规 5 2 3 5" xfId="4129"/>
    <cellStyle name="常规 5 2 4" xfId="4130"/>
    <cellStyle name="常规 5 2 4 2" xfId="4131"/>
    <cellStyle name="常规 5 2 4 3" xfId="4132"/>
    <cellStyle name="常规 5 2 4 3 2" xfId="4133"/>
    <cellStyle name="常规 5 2 4 4 2" xfId="4134"/>
    <cellStyle name="检查单元格 2 2" xfId="4135"/>
    <cellStyle name="常规 5 2 4 5" xfId="4136"/>
    <cellStyle name="强调文字颜色 5 3 2 3 2" xfId="4137"/>
    <cellStyle name="检查单元格 3" xfId="4138"/>
    <cellStyle name="常规 5 2 5" xfId="4139"/>
    <cellStyle name="常规 5 2 5 2" xfId="4140"/>
    <cellStyle name="千位分隔 4 3 2 2" xfId="4141"/>
    <cellStyle name="常规 5 2 6" xfId="4142"/>
    <cellStyle name="常规 5 2 6 2" xfId="4143"/>
    <cellStyle name="常规 5 2 7" xfId="4144"/>
    <cellStyle name="常规 5 2 7 2" xfId="4145"/>
    <cellStyle name="常规 5 2 8" xfId="4146"/>
    <cellStyle name="常规 5 3" xfId="4147"/>
    <cellStyle name="常规 5 3 2" xfId="4148"/>
    <cellStyle name="常规 5 3 2 2" xfId="4149"/>
    <cellStyle name="常规 5 3 3" xfId="4150"/>
    <cellStyle name="常规 5 3 3 2" xfId="4151"/>
    <cellStyle name="常规 5 4 2 2" xfId="4152"/>
    <cellStyle name="货币 4 2 2 5" xfId="4153"/>
    <cellStyle name="常规 5 4 3 2" xfId="4154"/>
    <cellStyle name="千位分隔 4 3 4 2" xfId="4155"/>
    <cellStyle name="常规 5 4 6" xfId="4156"/>
    <cellStyle name="常规 5 5 3" xfId="4157"/>
    <cellStyle name="常规 5 5 3 2" xfId="4158"/>
    <cellStyle name="货币 2 2 6 3 2" xfId="4159"/>
    <cellStyle name="常规 5 6 4" xfId="4160"/>
    <cellStyle name="常规 5 6 5" xfId="4161"/>
    <cellStyle name="好_全国友协2010年度中央部门决算（草案）" xfId="4162"/>
    <cellStyle name="千位分隔 4 2 3 2 2" xfId="4163"/>
    <cellStyle name="常规 5 8 2" xfId="4164"/>
    <cellStyle name="千位分隔 4 2 3 3 2" xfId="4165"/>
    <cellStyle name="常规 5 9 2" xfId="4166"/>
    <cellStyle name="后继超级链接 2" xfId="4167"/>
    <cellStyle name="常规 55" xfId="4168"/>
    <cellStyle name="常规 60" xfId="4169"/>
    <cellStyle name="后继超级链接 3" xfId="4170"/>
    <cellStyle name="常规 56" xfId="4171"/>
    <cellStyle name="常规 61" xfId="4172"/>
    <cellStyle name="好 5 4" xfId="4173"/>
    <cellStyle name="常规 59" xfId="4174"/>
    <cellStyle name="常规 64" xfId="4175"/>
    <cellStyle name="常规 6" xfId="4176"/>
    <cellStyle name="常规 6 2" xfId="4177"/>
    <cellStyle name="常规 6 2 2" xfId="4178"/>
    <cellStyle name="常规 6 2 2 2" xfId="4179"/>
    <cellStyle name="千位分隔 4 4 4" xfId="4180"/>
    <cellStyle name="常规 6 2 2 2 2" xfId="4181"/>
    <cellStyle name="常规 6 2 2 3" xfId="4182"/>
    <cellStyle name="常规 6 2 3" xfId="4183"/>
    <cellStyle name="常规 6 2 3 2" xfId="4184"/>
    <cellStyle name="常规 6 2 3 3" xfId="4185"/>
    <cellStyle name="常规 6 2 4" xfId="4186"/>
    <cellStyle name="常规 6 2 5" xfId="4187"/>
    <cellStyle name="常规 6 3" xfId="4188"/>
    <cellStyle name="常规 6 3 2" xfId="4189"/>
    <cellStyle name="常规 6 3 2 2" xfId="4190"/>
    <cellStyle name="常规 7" xfId="4191"/>
    <cellStyle name="常规 7 2" xfId="4192"/>
    <cellStyle name="常规 8" xfId="4193"/>
    <cellStyle name="链接单元格 7" xfId="4194"/>
    <cellStyle name="常规 8 2" xfId="4195"/>
    <cellStyle name="常规 8 2 2 3" xfId="4196"/>
    <cellStyle name="常规 8 2 3 2" xfId="4197"/>
    <cellStyle name="货币 2 7 4 2" xfId="4198"/>
    <cellStyle name="常规 8 2 4" xfId="4199"/>
    <cellStyle name="货币 2 7 5" xfId="4200"/>
    <cellStyle name="常规 8 2 5" xfId="4201"/>
    <cellStyle name="常规 8 3 2 2" xfId="4202"/>
    <cellStyle name="计算 3 4" xfId="4203"/>
    <cellStyle name="常规 9" xfId="4204"/>
    <cellStyle name="常规_2006年预算表" xfId="4205"/>
    <cellStyle name="强调文字颜色 6 3 3 2 2" xfId="4206"/>
    <cellStyle name="常规_2007年云南省向人大报送政府收支预算表格式编制过程表" xfId="4207"/>
    <cellStyle name="超级链接 2" xfId="4208"/>
    <cellStyle name="超级链接 2 2" xfId="4209"/>
    <cellStyle name="超级链接 2 2 2" xfId="4210"/>
    <cellStyle name="超级链接 2 2 3" xfId="4211"/>
    <cellStyle name="超级链接 2 3" xfId="4212"/>
    <cellStyle name="超级链接 2 3 2" xfId="4213"/>
    <cellStyle name="超级链接 3" xfId="4214"/>
    <cellStyle name="超级链接 3 2" xfId="4215"/>
    <cellStyle name="超级链接 3 2 2" xfId="4216"/>
    <cellStyle name="超级链接 3 3" xfId="4217"/>
    <cellStyle name="好 2 2" xfId="4218"/>
    <cellStyle name="好 2 2 2" xfId="4219"/>
    <cellStyle name="好 2 2 3" xfId="4220"/>
    <cellStyle name="强调文字颜色 2 4 3" xfId="4221"/>
    <cellStyle name="好 2 2 3 2" xfId="4222"/>
    <cellStyle name="好 2 2 4" xfId="4223"/>
    <cellStyle name="好 3" xfId="4224"/>
    <cellStyle name="好 3 2" xfId="4225"/>
    <cellStyle name="好 3 2 2" xfId="4226"/>
    <cellStyle name="好 3 2 3" xfId="4227"/>
    <cellStyle name="货币 2 2 4 2" xfId="4228"/>
    <cellStyle name="好 3 2 4" xfId="4229"/>
    <cellStyle name="链接单元格 2 3 2" xfId="4230"/>
    <cellStyle name="好_5.中央部门决算（草案)-1" xfId="4231"/>
    <cellStyle name="后继超级链接 2 2" xfId="4232"/>
    <cellStyle name="后继超级链接 2 2 2" xfId="4233"/>
    <cellStyle name="后继超级链接 2 2 2 2" xfId="4234"/>
    <cellStyle name="后继超级链接 2 2 3" xfId="4235"/>
    <cellStyle name="后继超级链接 2 3 2" xfId="4236"/>
    <cellStyle name="后继超级链接 2 4" xfId="4237"/>
    <cellStyle name="货币 2 4 2 2" xfId="4238"/>
    <cellStyle name="汇总 2" xfId="4239"/>
    <cellStyle name="汇总 2 2" xfId="4240"/>
    <cellStyle name="汇总 2 2 2" xfId="4241"/>
    <cellStyle name="汇总 2 3" xfId="4242"/>
    <cellStyle name="汇总 2 3 2" xfId="4243"/>
    <cellStyle name="货币 2 2 2 3" xfId="4244"/>
    <cellStyle name="汇总 2 3 3" xfId="4245"/>
    <cellStyle name="货币 2 2 2 4" xfId="4246"/>
    <cellStyle name="警告文本 2 3 2" xfId="4247"/>
    <cellStyle name="汇总 3 2 2" xfId="4248"/>
    <cellStyle name="汇总 3 2 3" xfId="4249"/>
    <cellStyle name="警告文本 3 2 2" xfId="4250"/>
    <cellStyle name="汇总 3 3" xfId="4251"/>
    <cellStyle name="汇总 4 2 2" xfId="4252"/>
    <cellStyle name="货币 2 10" xfId="4253"/>
    <cellStyle name="货币 2 2" xfId="4254"/>
    <cellStyle name="货币 2 2 2 2" xfId="4255"/>
    <cellStyle name="货币 2 2 2 2 2" xfId="4256"/>
    <cellStyle name="货币 2 2 2 2 2 2" xfId="4257"/>
    <cellStyle name="货币 2 2 2 2 3" xfId="4258"/>
    <cellStyle name="货币 2 2 2 2 3 2" xfId="4259"/>
    <cellStyle name="货币 2 2 2 2 4" xfId="4260"/>
    <cellStyle name="货币 2 2 2 2 4 2" xfId="4261"/>
    <cellStyle name="货币 2 2 2 2 5" xfId="4262"/>
    <cellStyle name="货币 2 2 2 3 2 2" xfId="4263"/>
    <cellStyle name="货币 2 2 2 3 3" xfId="4264"/>
    <cellStyle name="货币 2 2 2 3 3 2" xfId="4265"/>
    <cellStyle name="货币 2 2 2 3 4" xfId="4266"/>
    <cellStyle name="货币 2 2 2 4 2" xfId="4267"/>
    <cellStyle name="货币 2 2 2 4 3" xfId="4268"/>
    <cellStyle name="货币 2 2 2 4 3 2" xfId="4269"/>
    <cellStyle name="货币 2 2 2 4 4 2" xfId="4270"/>
    <cellStyle name="货币 2 2 2 5 2" xfId="4271"/>
    <cellStyle name="货币 2 2 2 6" xfId="4272"/>
    <cellStyle name="货币 2 2 2 6 2" xfId="4273"/>
    <cellStyle name="货币 2 2 3" xfId="4274"/>
    <cellStyle name="链接单元格 2 2" xfId="4275"/>
    <cellStyle name="货币 2 2 3 2" xfId="4276"/>
    <cellStyle name="链接单元格 2 2 2" xfId="4277"/>
    <cellStyle name="货币 2 2 3 4 2" xfId="4278"/>
    <cellStyle name="货币 2 2 4" xfId="4279"/>
    <cellStyle name="链接单元格 2 3" xfId="4280"/>
    <cellStyle name="货币 2 2 4 3" xfId="4281"/>
    <cellStyle name="货币 2 2 4 5" xfId="4282"/>
    <cellStyle name="货币 2 2 5" xfId="4283"/>
    <cellStyle name="链接单元格 2 4" xfId="4284"/>
    <cellStyle name="货币 2 2 6" xfId="4285"/>
    <cellStyle name="货币 2 2 6 4" xfId="4286"/>
    <cellStyle name="货币 2 2 6 4 2" xfId="4287"/>
    <cellStyle name="货币 2 2 8" xfId="4288"/>
    <cellStyle name="货币 2 3 2" xfId="4289"/>
    <cellStyle name="货币 2 3 2 4 2" xfId="4290"/>
    <cellStyle name="货币 2 3 4" xfId="4291"/>
    <cellStyle name="链接单元格 3 3" xfId="4292"/>
    <cellStyle name="货币 2 3 5" xfId="4293"/>
    <cellStyle name="链接单元格 3 4" xfId="4294"/>
    <cellStyle name="货币 2 3 7" xfId="4295"/>
    <cellStyle name="货币 2 3 8" xfId="4296"/>
    <cellStyle name="货币 2 4" xfId="4297"/>
    <cellStyle name="货币 2 4 2" xfId="4298"/>
    <cellStyle name="货币 2 4 3" xfId="4299"/>
    <cellStyle name="链接单元格 4 2" xfId="4300"/>
    <cellStyle name="货币 2 4 4" xfId="4301"/>
    <cellStyle name="链接单元格 4 3" xfId="4302"/>
    <cellStyle name="货币 2 4 5" xfId="4303"/>
    <cellStyle name="货币 2 5" xfId="4304"/>
    <cellStyle name="货币 2 5 2" xfId="4305"/>
    <cellStyle name="货币 2 5 2 2" xfId="4306"/>
    <cellStyle name="货币 2 5 3" xfId="4307"/>
    <cellStyle name="着色 4" xfId="4308"/>
    <cellStyle name="链接单元格 5 2" xfId="4309"/>
    <cellStyle name="货币 2 5 4" xfId="4310"/>
    <cellStyle name="着色 5" xfId="4311"/>
    <cellStyle name="链接单元格 5 3" xfId="4312"/>
    <cellStyle name="货币 2 5 4 2" xfId="4313"/>
    <cellStyle name="货币 2 5 5" xfId="4314"/>
    <cellStyle name="货币 2 6 2 2" xfId="4315"/>
    <cellStyle name="货币 2 6 3 2" xfId="4316"/>
    <cellStyle name="货币 2 6 4" xfId="4317"/>
    <cellStyle name="货币 2 9" xfId="4318"/>
    <cellStyle name="计算 2 3 2 2 2" xfId="4319"/>
    <cellStyle name="货币 3 10" xfId="4320"/>
    <cellStyle name="小数 2 3" xfId="4321"/>
    <cellStyle name="检查单元格 4 3" xfId="4322"/>
    <cellStyle name="货币 3 2" xfId="4323"/>
    <cellStyle name="输入 2 5" xfId="4324"/>
    <cellStyle name="货币 3 2 2" xfId="4325"/>
    <cellStyle name="货币 3 2 2 2" xfId="4326"/>
    <cellStyle name="货币 3 2 2 2 2" xfId="4327"/>
    <cellStyle name="货币 3 2 2 3" xfId="4328"/>
    <cellStyle name="货币 3 2 2 3 2" xfId="4329"/>
    <cellStyle name="货币 3 2 2 4" xfId="4330"/>
    <cellStyle name="货币 3 2 2 4 2" xfId="4331"/>
    <cellStyle name="货币 3 2 3" xfId="4332"/>
    <cellStyle name="货币 3 2 3 2" xfId="4333"/>
    <cellStyle name="货币 3 2 3 2 2" xfId="4334"/>
    <cellStyle name="货币 3 2 3 4" xfId="4335"/>
    <cellStyle name="货币 3 2 4" xfId="4336"/>
    <cellStyle name="货币 3 2 4 2" xfId="4337"/>
    <cellStyle name="货币 3 2 4 2 2" xfId="4338"/>
    <cellStyle name="货币 3 2 4 3" xfId="4339"/>
    <cellStyle name="货币 3 2 4 4" xfId="4340"/>
    <cellStyle name="货币 3 2 5 2" xfId="4341"/>
    <cellStyle name="货币 3 2 6" xfId="4342"/>
    <cellStyle name="货币 3 2 6 2" xfId="4343"/>
    <cellStyle name="货币 3 3" xfId="4344"/>
    <cellStyle name="输入 3 5" xfId="4345"/>
    <cellStyle name="货币 3 3 2" xfId="4346"/>
    <cellStyle name="货币 3 3 2 2" xfId="4347"/>
    <cellStyle name="货币 3 3 3" xfId="4348"/>
    <cellStyle name="货币 3 3 3 2" xfId="4349"/>
    <cellStyle name="货币 3 3 4" xfId="4350"/>
    <cellStyle name="货币 3 3 5" xfId="4351"/>
    <cellStyle name="货币 3 4" xfId="4352"/>
    <cellStyle name="货币 3 4 4" xfId="4353"/>
    <cellStyle name="货币 3 4 4 2" xfId="4354"/>
    <cellStyle name="货币 3 4 5" xfId="4355"/>
    <cellStyle name="货币 3 5" xfId="4356"/>
    <cellStyle name="货币 3 5 2" xfId="4357"/>
    <cellStyle name="货币 3 5 3" xfId="4358"/>
    <cellStyle name="货币 3 5 3 2" xfId="4359"/>
    <cellStyle name="货币 3 5 4" xfId="4360"/>
    <cellStyle name="货币 3 7" xfId="4361"/>
    <cellStyle name="注释 6" xfId="4362"/>
    <cellStyle name="货币 3 7 2" xfId="4363"/>
    <cellStyle name="货币 3 8" xfId="4364"/>
    <cellStyle name="货币 3 8 2" xfId="4365"/>
    <cellStyle name="货币 3 9" xfId="4366"/>
    <cellStyle name="货币 3 9 2" xfId="4367"/>
    <cellStyle name="强调文字颜色 2 4 2" xfId="4368"/>
    <cellStyle name="货币 4 10" xfId="4369"/>
    <cellStyle name="货币 4 2" xfId="4370"/>
    <cellStyle name="货币 4 2 2" xfId="4371"/>
    <cellStyle name="货币 4 2 2 2" xfId="4372"/>
    <cellStyle name="货币 4 2 2 2 2" xfId="4373"/>
    <cellStyle name="货币 4 2 2 3 2" xfId="4374"/>
    <cellStyle name="货币 4 2 2 4 2" xfId="4375"/>
    <cellStyle name="货币 4 2 3" xfId="4376"/>
    <cellStyle name="货币 4 2 3 2" xfId="4377"/>
    <cellStyle name="货币 4 2 3 2 2" xfId="4378"/>
    <cellStyle name="货币 4 2 3 3" xfId="4379"/>
    <cellStyle name="货币 4 2 3 4" xfId="4380"/>
    <cellStyle name="货币 4 2 4 2" xfId="4381"/>
    <cellStyle name="货币 4 2 4 3" xfId="4382"/>
    <cellStyle name="货币 4 2 4 4" xfId="4383"/>
    <cellStyle name="货币 4 2 4 4 2" xfId="4384"/>
    <cellStyle name="货币 4 2 5" xfId="4385"/>
    <cellStyle name="货币 4 2 5 2" xfId="4386"/>
    <cellStyle name="货币 4 2 6" xfId="4387"/>
    <cellStyle name="货币 4 2 6 2" xfId="4388"/>
    <cellStyle name="货币 4 2 7" xfId="4389"/>
    <cellStyle name="货币 4 3" xfId="4390"/>
    <cellStyle name="货币 4 3 2" xfId="4391"/>
    <cellStyle name="货币 4 3 2 2" xfId="4392"/>
    <cellStyle name="货币 4 3 3" xfId="4393"/>
    <cellStyle name="货币 4 3 3 2" xfId="4394"/>
    <cellStyle name="货币 4 3 4" xfId="4395"/>
    <cellStyle name="货币 4 3 4 2" xfId="4396"/>
    <cellStyle name="货币 4 3 5" xfId="4397"/>
    <cellStyle name="货币 4 4" xfId="4398"/>
    <cellStyle name="货币 4 4 2" xfId="4399"/>
    <cellStyle name="货币 4 4 2 2" xfId="4400"/>
    <cellStyle name="货币 4 4 3 2" xfId="4401"/>
    <cellStyle name="货币 4 4 4" xfId="4402"/>
    <cellStyle name="货币 4 4 4 2" xfId="4403"/>
    <cellStyle name="货币 4 4 5" xfId="4404"/>
    <cellStyle name="货币 4 5" xfId="4405"/>
    <cellStyle name="货币 4 5 3" xfId="4406"/>
    <cellStyle name="货币 4 5 4" xfId="4407"/>
    <cellStyle name="货币 4 7" xfId="4408"/>
    <cellStyle name="货币 4 8" xfId="4409"/>
    <cellStyle name="货币 4 8 2" xfId="4410"/>
    <cellStyle name="货币 4 9 2" xfId="4411"/>
    <cellStyle name="强调文字颜色 4 4 2 2 2" xfId="4412"/>
    <cellStyle name="货币 5 2" xfId="4413"/>
    <cellStyle name="货币 5 3" xfId="4414"/>
    <cellStyle name="货币 5 4" xfId="4415"/>
    <cellStyle name="计算 2" xfId="4416"/>
    <cellStyle name="计算 2 3 3 2" xfId="4417"/>
    <cellStyle name="计算 2 2" xfId="4418"/>
    <cellStyle name="计算 2 2 2" xfId="4419"/>
    <cellStyle name="计算 2 2 2 2" xfId="4420"/>
    <cellStyle name="计算 2 2 2 2 2" xfId="4421"/>
    <cellStyle name="计算 2 2 3 2" xfId="4422"/>
    <cellStyle name="计算 2 3" xfId="4423"/>
    <cellStyle name="计算 2 3 2 2" xfId="4424"/>
    <cellStyle name="计算 2 3 2 3" xfId="4425"/>
    <cellStyle name="计算 2 3 4" xfId="4426"/>
    <cellStyle name="计算 2 3 5" xfId="4427"/>
    <cellStyle name="计算 2 5" xfId="4428"/>
    <cellStyle name="计算 2 5 2" xfId="4429"/>
    <cellStyle name="计算 2 6" xfId="4430"/>
    <cellStyle name="计算 2 7" xfId="4431"/>
    <cellStyle name="计算 3 2 2" xfId="4432"/>
    <cellStyle name="计算 3 2 2 2" xfId="4433"/>
    <cellStyle name="计算 3 2 2 2 2" xfId="4434"/>
    <cellStyle name="计算 3 2 2 3" xfId="4435"/>
    <cellStyle name="计算 3 2 3" xfId="4436"/>
    <cellStyle name="计算 3 2 3 2" xfId="4437"/>
    <cellStyle name="计算 3 2 4" xfId="4438"/>
    <cellStyle name="计算 3 3" xfId="4439"/>
    <cellStyle name="强调文字颜色 1 6 2" xfId="4440"/>
    <cellStyle name="计算 3 3 2 2" xfId="4441"/>
    <cellStyle name="强调文字颜色 1 7" xfId="4442"/>
    <cellStyle name="计算 3 3 3" xfId="4443"/>
    <cellStyle name="强调文字颜色 2 6" xfId="4444"/>
    <cellStyle name="计算 3 4 2" xfId="4445"/>
    <cellStyle name="计算 3 5" xfId="4446"/>
    <cellStyle name="计算 4 2 2" xfId="4447"/>
    <cellStyle name="计算 4 2 2 2" xfId="4448"/>
    <cellStyle name="计算 4 2 3" xfId="4449"/>
    <cellStyle name="计算 4 3" xfId="4450"/>
    <cellStyle name="计算 5 2 2" xfId="4451"/>
    <cellStyle name="计算 5 2 2 2" xfId="4452"/>
    <cellStyle name="计算 5 3" xfId="4453"/>
    <cellStyle name="注释 3 2 2 2 2" xfId="4454"/>
    <cellStyle name="计算 5 4" xfId="4455"/>
    <cellStyle name="计算 6 3" xfId="4456"/>
    <cellStyle name="检查单元格 2 3" xfId="4457"/>
    <cellStyle name="检查单元格 2 4" xfId="4458"/>
    <cellStyle name="检查单元格 2 5" xfId="4459"/>
    <cellStyle name="检查单元格 2 6" xfId="4460"/>
    <cellStyle name="检查单元格 3 2" xfId="4461"/>
    <cellStyle name="检查单元格 3 3" xfId="4462"/>
    <cellStyle name="检查单元格 3 5" xfId="4463"/>
    <cellStyle name="小数 2" xfId="4464"/>
    <cellStyle name="检查单元格 4" xfId="4465"/>
    <cellStyle name="小数 2 2" xfId="4466"/>
    <cellStyle name="检查单元格 4 2" xfId="4467"/>
    <cellStyle name="小数 2 4" xfId="4468"/>
    <cellStyle name="检查单元格 4 4" xfId="4469"/>
    <cellStyle name="小数 3" xfId="4470"/>
    <cellStyle name="检查单元格 5" xfId="4471"/>
    <cellStyle name="小数 3 2 2" xfId="4472"/>
    <cellStyle name="检查单元格 5 2 2" xfId="4473"/>
    <cellStyle name="检查单元格 5 2 2 2" xfId="4474"/>
    <cellStyle name="检查单元格 5 2 3" xfId="4475"/>
    <cellStyle name="小数 3 3" xfId="4476"/>
    <cellStyle name="检查单元格 5 3" xfId="4477"/>
    <cellStyle name="检查单元格 5 3 2" xfId="4478"/>
    <cellStyle name="千位_，" xfId="4479"/>
    <cellStyle name="检查单元格 6 2 2" xfId="4480"/>
    <cellStyle name="检查单元格 7 2" xfId="4481"/>
    <cellStyle name="解释性文本 3 2" xfId="4482"/>
    <cellStyle name="解释性文本 4" xfId="4483"/>
    <cellStyle name="解释性文本 4 2" xfId="4484"/>
    <cellStyle name="解释性文本 4 2 2" xfId="4485"/>
    <cellStyle name="警告文本 2 2 2 2" xfId="4486"/>
    <cellStyle name="警告文本 2 2 3" xfId="4487"/>
    <cellStyle name="样式 1 2" xfId="4488"/>
    <cellStyle name="警告文本 2 4" xfId="4489"/>
    <cellStyle name="警告文本 3 2 2 2" xfId="4490"/>
    <cellStyle name="警告文本 3 3" xfId="4491"/>
    <cellStyle name="警告文本 4 2" xfId="4492"/>
    <cellStyle name="警告文本 4 2 2" xfId="4493"/>
    <cellStyle name="警告文本 4 3" xfId="4494"/>
    <cellStyle name="警告文本 5" xfId="4495"/>
    <cellStyle name="警告文本 5 2" xfId="4496"/>
    <cellStyle name="警告文本 5 2 2" xfId="4497"/>
    <cellStyle name="警告文本 5 3" xfId="4498"/>
    <cellStyle name="警告文本 6" xfId="4499"/>
    <cellStyle name="警告文本 6 2" xfId="4500"/>
    <cellStyle name="链接单元格 3" xfId="4501"/>
    <cellStyle name="链接单元格 4" xfId="4502"/>
    <cellStyle name="普通_97-917" xfId="4503"/>
    <cellStyle name="千分位[0]_BT (2)" xfId="4504"/>
    <cellStyle name="千位分隔 2" xfId="4505"/>
    <cellStyle name="千位分隔 2 2" xfId="4506"/>
    <cellStyle name="千位分隔 2 2 2" xfId="4507"/>
    <cellStyle name="千位分隔 2 2 2 2" xfId="4508"/>
    <cellStyle name="千位分隔 2 2 2 2 2" xfId="4509"/>
    <cellStyle name="千位分隔 2 2 2 3" xfId="4510"/>
    <cellStyle name="千位分隔 2 2 2 3 2" xfId="4511"/>
    <cellStyle name="千位分隔 2 2 2 4" xfId="4512"/>
    <cellStyle name="千位分隔 2 2 2 4 2" xfId="4513"/>
    <cellStyle name="千位分隔 2 2 2 5" xfId="4514"/>
    <cellStyle name="千位分隔 2 2 2 5 2" xfId="4515"/>
    <cellStyle name="千位分隔 2 2 2 6" xfId="4516"/>
    <cellStyle name="千位分隔 2 2 3" xfId="4517"/>
    <cellStyle name="千位分隔 2 2 3 3" xfId="4518"/>
    <cellStyle name="千位分隔 2 2 4" xfId="4519"/>
    <cellStyle name="千位分隔 2 2 5" xfId="4520"/>
    <cellStyle name="千位分隔 2 2 6" xfId="4521"/>
    <cellStyle name="千位分隔 2 2 6 2" xfId="4522"/>
    <cellStyle name="千位分隔 2 2 7 2" xfId="4523"/>
    <cellStyle name="千位分隔 2 3" xfId="4524"/>
    <cellStyle name="千位分隔 2 3 2" xfId="4525"/>
    <cellStyle name="千位分隔 2 3 2 2" xfId="4526"/>
    <cellStyle name="千位分隔 2 3 3" xfId="4527"/>
    <cellStyle name="千位分隔 2 3 4" xfId="4528"/>
    <cellStyle name="千位分隔 2 3 5" xfId="4529"/>
    <cellStyle name="千位分隔 2 3 6" xfId="4530"/>
    <cellStyle name="千位分隔 2 4" xfId="4531"/>
    <cellStyle name="千位分隔 2 4 2" xfId="4532"/>
    <cellStyle name="千位分隔 2 4 2 2" xfId="4533"/>
    <cellStyle name="千位分隔 2 4 3" xfId="4534"/>
    <cellStyle name="千位分隔 2 4 3 2" xfId="4535"/>
    <cellStyle name="千位分隔 2 4 4" xfId="4536"/>
    <cellStyle name="千位分隔 2 4 5" xfId="4537"/>
    <cellStyle name="千位分隔 2 5" xfId="4538"/>
    <cellStyle name="千位分隔 2 5 2" xfId="4539"/>
    <cellStyle name="千位分隔 2 5 2 2" xfId="4540"/>
    <cellStyle name="千位分隔 2 5 3" xfId="4541"/>
    <cellStyle name="千位分隔 2 5 3 2" xfId="4542"/>
    <cellStyle name="千位分隔 2 5 4" xfId="4543"/>
    <cellStyle name="千位分隔 2 5 4 2" xfId="4544"/>
    <cellStyle name="千位分隔 2 5 5" xfId="4545"/>
    <cellStyle name="千位分隔 2 6" xfId="4546"/>
    <cellStyle name="千位分隔 2 6 2" xfId="4547"/>
    <cellStyle name="千位分隔 2 7" xfId="4548"/>
    <cellStyle name="千位分隔 2 7 2" xfId="4549"/>
    <cellStyle name="千位分隔 2 9" xfId="4550"/>
    <cellStyle name="千位分隔 3 2 2 4 2" xfId="4551"/>
    <cellStyle name="千位分隔 3 2 2 5" xfId="4552"/>
    <cellStyle name="千位分隔 3 2 4" xfId="4553"/>
    <cellStyle name="千位分隔 3 2 4 3" xfId="4554"/>
    <cellStyle name="千位分隔 3 2 4 3 2" xfId="4555"/>
    <cellStyle name="千位分隔 3 2 4 4 2" xfId="4556"/>
    <cellStyle name="千位分隔 3 2 5" xfId="4557"/>
    <cellStyle name="千位分隔 3 2 5 2" xfId="4558"/>
    <cellStyle name="千位分隔 3 2 6" xfId="4559"/>
    <cellStyle name="千位分隔 3 2 6 2" xfId="4560"/>
    <cellStyle name="千位分隔 3 2 7" xfId="4561"/>
    <cellStyle name="千位分隔 3 2 7 2" xfId="4562"/>
    <cellStyle name="千位分隔 3 3 4 2" xfId="4563"/>
    <cellStyle name="千位分隔 3 3 5" xfId="4564"/>
    <cellStyle name="千位分隔 3 4 2 2" xfId="4565"/>
    <cellStyle name="强调文字颜色 5 2 5" xfId="4566"/>
    <cellStyle name="输出 6 2" xfId="4567"/>
    <cellStyle name="千位分隔 3 4 3" xfId="4568"/>
    <cellStyle name="输出 7" xfId="4569"/>
    <cellStyle name="千位分隔 3 4 3 2" xfId="4570"/>
    <cellStyle name="强调文字颜色 5 3 5" xfId="4571"/>
    <cellStyle name="输出 7 2" xfId="4572"/>
    <cellStyle name="千位分隔 3 4 4" xfId="4573"/>
    <cellStyle name="输出 8" xfId="4574"/>
    <cellStyle name="千位分隔 3 4 4 2" xfId="4575"/>
    <cellStyle name="千位分隔 3 4 5" xfId="4576"/>
    <cellStyle name="输出 9" xfId="4577"/>
    <cellStyle name="千位分隔 3 5 2" xfId="4578"/>
    <cellStyle name="千位分隔 3 5 2 2" xfId="4579"/>
    <cellStyle name="强调文字颜色 6 2 5" xfId="4580"/>
    <cellStyle name="千位分隔 3 5 3" xfId="4581"/>
    <cellStyle name="千位分隔 3 5 3 2" xfId="4582"/>
    <cellStyle name="强调文字颜色 6 3 5" xfId="4583"/>
    <cellStyle name="千位分隔 3 5 4" xfId="4584"/>
    <cellStyle name="千位分隔 3 6" xfId="4585"/>
    <cellStyle name="千位分隔 3 6 3 2" xfId="4586"/>
    <cellStyle name="注释 2 2 2 4" xfId="4587"/>
    <cellStyle name="千位分隔 3 6 4 2" xfId="4588"/>
    <cellStyle name="千位分隔 3 6 5" xfId="4589"/>
    <cellStyle name="千位分隔 3 7" xfId="4590"/>
    <cellStyle name="千位分隔 3 8" xfId="4591"/>
    <cellStyle name="强调文字颜色 4 5 2 3" xfId="4592"/>
    <cellStyle name="千位分隔 3 8 2" xfId="4593"/>
    <cellStyle name="千位分隔 3 9" xfId="4594"/>
    <cellStyle name="千位分隔 3 9 2" xfId="4595"/>
    <cellStyle name="千位分隔 4 10" xfId="4596"/>
    <cellStyle name="千位分隔 4 2 4" xfId="4597"/>
    <cellStyle name="千位分隔 4 2 4 4 2" xfId="4598"/>
    <cellStyle name="千位分隔 4 2 5" xfId="4599"/>
    <cellStyle name="千位分隔 4 2 6" xfId="4600"/>
    <cellStyle name="千位分隔 4 2 6 2" xfId="4601"/>
    <cellStyle name="千位分隔 4 2 7" xfId="4602"/>
    <cellStyle name="千位分隔 4 2 8" xfId="4603"/>
    <cellStyle name="千位分隔 4 3 4" xfId="4604"/>
    <cellStyle name="千位分隔 4 3 5" xfId="4605"/>
    <cellStyle name="千位分隔 4 4 2" xfId="4606"/>
    <cellStyle name="千位分隔 4 4 2 2" xfId="4607"/>
    <cellStyle name="千位分隔 4 4 3" xfId="4608"/>
    <cellStyle name="千位分隔 4 4 3 2" xfId="4609"/>
    <cellStyle name="千位分隔 4 4 5" xfId="4610"/>
    <cellStyle name="千位分隔 4 5" xfId="4611"/>
    <cellStyle name="千位分隔 4 5 2" xfId="4612"/>
    <cellStyle name="千位分隔 4 5 3" xfId="4613"/>
    <cellStyle name="千位分隔 4 5 3 2" xfId="4614"/>
    <cellStyle name="千位分隔 4 6 3 2" xfId="4615"/>
    <cellStyle name="千位分隔 4 6 4 2" xfId="4616"/>
    <cellStyle name="千位分隔 4 6 5" xfId="4617"/>
    <cellStyle name="千位分隔 4 8" xfId="4618"/>
    <cellStyle name="千位分隔 4 8 2" xfId="4619"/>
    <cellStyle name="千位分隔 4 9" xfId="4620"/>
    <cellStyle name="千位分隔 4 9 2" xfId="4621"/>
    <cellStyle name="钎霖_laroux" xfId="4622"/>
    <cellStyle name="强调文字颜色 1 2 2 2" xfId="4623"/>
    <cellStyle name="强调文字颜色 1 2 2 2 2" xfId="4624"/>
    <cellStyle name="强调文字颜色 1 2 2 2 2 2" xfId="4625"/>
    <cellStyle name="强调文字颜色 1 2 2 2 3" xfId="4626"/>
    <cellStyle name="强调文字颜色 1 2 2 3 2" xfId="4627"/>
    <cellStyle name="强调文字颜色 1 2 2 4" xfId="4628"/>
    <cellStyle name="强调文字颜色 1 2 3" xfId="4629"/>
    <cellStyle name="强调文字颜色 1 2 4" xfId="4630"/>
    <cellStyle name="强调文字颜色 1 2 4 2" xfId="4631"/>
    <cellStyle name="强调文字颜色 1 2 4 2 2" xfId="4632"/>
    <cellStyle name="强调文字颜色 1 2 4 3" xfId="4633"/>
    <cellStyle name="强调文字颜色 1 2 5" xfId="4634"/>
    <cellStyle name="强调文字颜色 1 2 6" xfId="4635"/>
    <cellStyle name="强调文字颜色 1 2 7" xfId="4636"/>
    <cellStyle name="强调文字颜色 1 3 2 2 2 2" xfId="4637"/>
    <cellStyle name="强调文字颜色 1 3 2 2 3" xfId="4638"/>
    <cellStyle name="强调文字颜色 1 3 2 3" xfId="4639"/>
    <cellStyle name="强调文字颜色 1 3 2 3 2" xfId="4640"/>
    <cellStyle name="强调文字颜色 1 3 2 4" xfId="4641"/>
    <cellStyle name="强调文字颜色 1 3 3 2" xfId="4642"/>
    <cellStyle name="强调文字颜色 1 3 3 3" xfId="4643"/>
    <cellStyle name="强调文字颜色 1 3 4" xfId="4644"/>
    <cellStyle name="强调文字颜色 1 3 4 2" xfId="4645"/>
    <cellStyle name="强调文字颜色 1 3 5" xfId="4646"/>
    <cellStyle name="强调文字颜色 1 4 2 2" xfId="4647"/>
    <cellStyle name="强调文字颜色 1 4 2 2 2" xfId="4648"/>
    <cellStyle name="强调文字颜色 1 4 2 3" xfId="4649"/>
    <cellStyle name="强调文字颜色 1 4 3" xfId="4650"/>
    <cellStyle name="强调文字颜色 1 4 3 2" xfId="4651"/>
    <cellStyle name="强调文字颜色 1 4 4" xfId="4652"/>
    <cellStyle name="强调文字颜色 1 5 2 2" xfId="4653"/>
    <cellStyle name="强调文字颜色 1 5 2 2 2" xfId="4654"/>
    <cellStyle name="强调文字颜色 1 5 2 3" xfId="4655"/>
    <cellStyle name="强调文字颜色 1 5 3" xfId="4656"/>
    <cellStyle name="强调文字颜色 1 5 3 2" xfId="4657"/>
    <cellStyle name="强调文字颜色 1 5 4" xfId="4658"/>
    <cellStyle name="强调文字颜色 1 6 2 2" xfId="4659"/>
    <cellStyle name="强调文字颜色 1 6 3" xfId="4660"/>
    <cellStyle name="强调文字颜色 1 7 2" xfId="4661"/>
    <cellStyle name="强调文字颜色 1 8" xfId="4662"/>
    <cellStyle name="强调文字颜色 1 9" xfId="4663"/>
    <cellStyle name="强调文字颜色 2 2 3" xfId="4664"/>
    <cellStyle name="强调文字颜色 2 2 4" xfId="4665"/>
    <cellStyle name="强调文字颜色 2 2 5" xfId="4666"/>
    <cellStyle name="强调文字颜色 2 2 6" xfId="4667"/>
    <cellStyle name="强调文字颜色 2 2 7" xfId="4668"/>
    <cellStyle name="强调文字颜色 2 3 2 2" xfId="4669"/>
    <cellStyle name="强调文字颜色 2 3 2 2 2" xfId="4670"/>
    <cellStyle name="强调文字颜色 2 3 2 2 2 2" xfId="4671"/>
    <cellStyle name="强调文字颜色 2 3 2 2 3" xfId="4672"/>
    <cellStyle name="强调文字颜色 2 3 3 2 2" xfId="4673"/>
    <cellStyle name="强调文字颜色 2 3 4 2" xfId="4674"/>
    <cellStyle name="强调文字颜色 2 3 5" xfId="4675"/>
    <cellStyle name="强调文字颜色 2 4 2 2" xfId="4676"/>
    <cellStyle name="强调文字颜色 2 4 2 2 2" xfId="4677"/>
    <cellStyle name="强调文字颜色 2 4 2 3" xfId="4678"/>
    <cellStyle name="强调文字颜色 2 4 3 2" xfId="4679"/>
    <cellStyle name="强调文字颜色 2 4 4" xfId="4680"/>
    <cellStyle name="强调文字颜色 2 5 2" xfId="4681"/>
    <cellStyle name="强调文字颜色 2 5 2 2" xfId="4682"/>
    <cellStyle name="强调文字颜色 2 5 2 2 2" xfId="4683"/>
    <cellStyle name="强调文字颜色 2 5 2 3" xfId="4684"/>
    <cellStyle name="强调文字颜色 2 5 3" xfId="4685"/>
    <cellStyle name="强调文字颜色 2 5 3 2" xfId="4686"/>
    <cellStyle name="强调文字颜色 2 5 4" xfId="4687"/>
    <cellStyle name="强调文字颜色 2 6 2" xfId="4688"/>
    <cellStyle name="强调文字颜色 2 6 2 2" xfId="4689"/>
    <cellStyle name="强调文字颜色 2 6 3" xfId="4690"/>
    <cellStyle name="强调文字颜色 2 7" xfId="4691"/>
    <cellStyle name="强调文字颜色 2 7 2" xfId="4692"/>
    <cellStyle name="强调文字颜色 2 8" xfId="4693"/>
    <cellStyle name="适中 5 2 2" xfId="4694"/>
    <cellStyle name="强调文字颜色 2 9" xfId="4695"/>
    <cellStyle name="强调文字颜色 3 2 3" xfId="4696"/>
    <cellStyle name="强调文字颜色 3 2 3 2 3" xfId="4697"/>
    <cellStyle name="强调文字颜色 3 2 3 3 2" xfId="4698"/>
    <cellStyle name="强调文字颜色 3 2 3 4" xfId="4699"/>
    <cellStyle name="强调文字颜色 3 2 4" xfId="4700"/>
    <cellStyle name="强调文字颜色 3 4 2 2 2" xfId="4701"/>
    <cellStyle name="强调文字颜色 3 5 2 2 2" xfId="4702"/>
    <cellStyle name="强调文字颜色 3 5 2 3" xfId="4703"/>
    <cellStyle name="强调文字颜色 3 5 3 2" xfId="4704"/>
    <cellStyle name="强调文字颜色 3 6" xfId="4705"/>
    <cellStyle name="强调文字颜色 3 7" xfId="4706"/>
    <cellStyle name="强调文字颜色 3 7 2" xfId="4707"/>
    <cellStyle name="强调文字颜色 3 8" xfId="4708"/>
    <cellStyle name="适中 5 3 2" xfId="4709"/>
    <cellStyle name="强调文字颜色 3 9" xfId="4710"/>
    <cellStyle name="强调文字颜色 4 2 2" xfId="4711"/>
    <cellStyle name="强调文字颜色 4 2 3" xfId="4712"/>
    <cellStyle name="强调文字颜色 4 2 3 5" xfId="4713"/>
    <cellStyle name="强调文字颜色 4 2 4" xfId="4714"/>
    <cellStyle name="强调文字颜色 4 2 6" xfId="4715"/>
    <cellStyle name="强调文字颜色 4 2 7" xfId="4716"/>
    <cellStyle name="强调文字颜色 4 3" xfId="4717"/>
    <cellStyle name="强调文字颜色 4 3 2" xfId="4718"/>
    <cellStyle name="强调文字颜色 4 4" xfId="4719"/>
    <cellStyle name="强调文字颜色 4 4 2" xfId="4720"/>
    <cellStyle name="强调文字颜色 4 5" xfId="4721"/>
    <cellStyle name="强调文字颜色 4 5 2" xfId="4722"/>
    <cellStyle name="强调文字颜色 4 5 2 2 2" xfId="4723"/>
    <cellStyle name="强调文字颜色 4 5 4" xfId="4724"/>
    <cellStyle name="强调文字颜色 4 6" xfId="4725"/>
    <cellStyle name="强调文字颜色 4 6 2" xfId="4726"/>
    <cellStyle name="强调文字颜色 4 6 3" xfId="4727"/>
    <cellStyle name="强调文字颜色 4 7" xfId="4728"/>
    <cellStyle name="强调文字颜色 4 7 2" xfId="4729"/>
    <cellStyle name="强调文字颜色 4 8" xfId="4730"/>
    <cellStyle name="强调文字颜色 4 9" xfId="4731"/>
    <cellStyle name="强调文字颜色 5 2 2" xfId="4732"/>
    <cellStyle name="强调文字颜色 5 2 2 2" xfId="4733"/>
    <cellStyle name="强调文字颜色 5 2 2 2 2" xfId="4734"/>
    <cellStyle name="强调文字颜色 5 2 2 2 2 2" xfId="4735"/>
    <cellStyle name="强调文字颜色 5 2 2 2 3" xfId="4736"/>
    <cellStyle name="强调文字颜色 5 2 2 3" xfId="4737"/>
    <cellStyle name="强调文字颜色 5 2 2 3 2" xfId="4738"/>
    <cellStyle name="强调文字颜色 5 2 2 4" xfId="4739"/>
    <cellStyle name="强调文字颜色 5 2 3 2" xfId="4740"/>
    <cellStyle name="强调文字颜色 5 2 3 2 2" xfId="4741"/>
    <cellStyle name="强调文字颜色 5 2 3 2 2 2" xfId="4742"/>
    <cellStyle name="强调文字颜色 5 2 3 2 3" xfId="4743"/>
    <cellStyle name="强调文字颜色 5 2 3 3" xfId="4744"/>
    <cellStyle name="强调文字颜色 5 2 3 3 2" xfId="4745"/>
    <cellStyle name="强调文字颜色 5 2 3 4" xfId="4746"/>
    <cellStyle name="强调文字颜色 5 2 3 5" xfId="4747"/>
    <cellStyle name="强调文字颜色 5 2 4" xfId="4748"/>
    <cellStyle name="强调文字颜色 5 2 4 2" xfId="4749"/>
    <cellStyle name="强调文字颜色 5 2 4 2 2" xfId="4750"/>
    <cellStyle name="强调文字颜色 5 2 4 3" xfId="4751"/>
    <cellStyle name="强调文字颜色 5 2 5 2" xfId="4752"/>
    <cellStyle name="输出 6 2 2" xfId="4753"/>
    <cellStyle name="强调文字颜色 5 2 6" xfId="4754"/>
    <cellStyle name="输出 6 3" xfId="4755"/>
    <cellStyle name="强调文字颜色 5 2 7" xfId="4756"/>
    <cellStyle name="强调文字颜色 5 3" xfId="4757"/>
    <cellStyle name="强调文字颜色 5 3 2" xfId="4758"/>
    <cellStyle name="强调文字颜色 5 3 2 2" xfId="4759"/>
    <cellStyle name="强调文字颜色 5 3 2 2 2" xfId="4760"/>
    <cellStyle name="强调文字颜色 5 3 2 3" xfId="4761"/>
    <cellStyle name="强调文字颜色 5 3 2 4" xfId="4762"/>
    <cellStyle name="强调文字颜色 5 3 3 2 2" xfId="4763"/>
    <cellStyle name="强调文字颜色 5 3 3 3" xfId="4764"/>
    <cellStyle name="强调文字颜色 5 4" xfId="4765"/>
    <cellStyle name="强调文字颜色 5 4 2" xfId="4766"/>
    <cellStyle name="强调文字颜色 5 4 2 2" xfId="4767"/>
    <cellStyle name="强调文字颜色 5 4 2 3" xfId="4768"/>
    <cellStyle name="强调文字颜色 5 4 4" xfId="4769"/>
    <cellStyle name="强调文字颜色 5 5" xfId="4770"/>
    <cellStyle name="强调文字颜色 5 5 2 2" xfId="4771"/>
    <cellStyle name="强调文字颜色 5 5 2 2 2" xfId="4772"/>
    <cellStyle name="强调文字颜色 5 5 2 3" xfId="4773"/>
    <cellStyle name="强调文字颜色 5 5 3" xfId="4774"/>
    <cellStyle name="强调文字颜色 5 5 3 2" xfId="4775"/>
    <cellStyle name="强调文字颜色 5 5 4" xfId="4776"/>
    <cellStyle name="强调文字颜色 5 6" xfId="4777"/>
    <cellStyle name="强调文字颜色 5 6 2" xfId="4778"/>
    <cellStyle name="强调文字颜色 5 6 2 2" xfId="4779"/>
    <cellStyle name="强调文字颜色 5 6 3" xfId="4780"/>
    <cellStyle name="强调文字颜色 5 7 2" xfId="4781"/>
    <cellStyle name="强调文字颜色 5 8" xfId="4782"/>
    <cellStyle name="强调文字颜色 5 9" xfId="4783"/>
    <cellStyle name="强调文字颜色 6 2" xfId="4784"/>
    <cellStyle name="强调文字颜色 6 2 2" xfId="4785"/>
    <cellStyle name="强调文字颜色 6 2 2 2" xfId="4786"/>
    <cellStyle name="强调文字颜色 6 2 2 2 2" xfId="4787"/>
    <cellStyle name="强调文字颜色 6 2 2 2 3" xfId="4788"/>
    <cellStyle name="强调文字颜色 6 2 2 3" xfId="4789"/>
    <cellStyle name="数字 2 3" xfId="4790"/>
    <cellStyle name="强调文字颜色 6 2 2 3 2" xfId="4791"/>
    <cellStyle name="强调文字颜色 6 2 2 4" xfId="4792"/>
    <cellStyle name="强调文字颜色 6 2 3" xfId="4793"/>
    <cellStyle name="强调文字颜色 6 2 3 2" xfId="4794"/>
    <cellStyle name="强调文字颜色 6 2 3 2 2" xfId="4795"/>
    <cellStyle name="强调文字颜色 6 2 3 2 2 2" xfId="4796"/>
    <cellStyle name="强调文字颜色 6 2 3 2 3" xfId="4797"/>
    <cellStyle name="强调文字颜色 6 2 3 3 2" xfId="4798"/>
    <cellStyle name="强调文字颜色 6 2 3 4" xfId="4799"/>
    <cellStyle name="强调文字颜色 6 2 3 5" xfId="4800"/>
    <cellStyle name="强调文字颜色 6 2 4" xfId="4801"/>
    <cellStyle name="强调文字颜色 6 2 4 2" xfId="4802"/>
    <cellStyle name="适中 3 3" xfId="4803"/>
    <cellStyle name="强调文字颜色 6 2 4 2 2" xfId="4804"/>
    <cellStyle name="强调文字颜色 6 2 4 3" xfId="4805"/>
    <cellStyle name="强调文字颜色 6 2 5 2" xfId="4806"/>
    <cellStyle name="强调文字颜色 6 2 6" xfId="4807"/>
    <cellStyle name="强调文字颜色 6 2 7" xfId="4808"/>
    <cellStyle name="强调文字颜色 6 3" xfId="4809"/>
    <cellStyle name="强调文字颜色 6 3 2" xfId="4810"/>
    <cellStyle name="强调文字颜色 6 3 2 2" xfId="4811"/>
    <cellStyle name="强调文字颜色 6 3 2 2 2" xfId="4812"/>
    <cellStyle name="强调文字颜色 6 3 2 2 2 2" xfId="4813"/>
    <cellStyle name="强调文字颜色 6 3 2 3" xfId="4814"/>
    <cellStyle name="强调文字颜色 6 3 2 3 2" xfId="4815"/>
    <cellStyle name="强调文字颜色 6 3 2 4" xfId="4816"/>
    <cellStyle name="强调文字颜色 6 3 3 3" xfId="4817"/>
    <cellStyle name="强调文字颜色 6 3 4 2" xfId="4818"/>
    <cellStyle name="强调文字颜色 6 4" xfId="4819"/>
    <cellStyle name="强调文字颜色 6 4 2" xfId="4820"/>
    <cellStyle name="强调文字颜色 6 4 2 2" xfId="4821"/>
    <cellStyle name="强调文字颜色 6 4 2 2 2" xfId="4822"/>
    <cellStyle name="强调文字颜色 6 4 2 3" xfId="4823"/>
    <cellStyle name="强调文字颜色 6 4 3 2" xfId="4824"/>
    <cellStyle name="强调文字颜色 6 4 4" xfId="4825"/>
    <cellStyle name="强调文字颜色 6 5" xfId="4826"/>
    <cellStyle name="强调文字颜色 6 5 2" xfId="4827"/>
    <cellStyle name="强调文字颜色 6 5 2 2" xfId="4828"/>
    <cellStyle name="强调文字颜色 6 5 2 2 2" xfId="4829"/>
    <cellStyle name="强调文字颜色 6 5 2 3" xfId="4830"/>
    <cellStyle name="强调文字颜色 6 5 3" xfId="4831"/>
    <cellStyle name="强调文字颜色 6 5 3 2" xfId="4832"/>
    <cellStyle name="强调文字颜色 6 5 4" xfId="4833"/>
    <cellStyle name="强调文字颜色 6 6" xfId="4834"/>
    <cellStyle name="强调文字颜色 6 6 2" xfId="4835"/>
    <cellStyle name="强调文字颜色 6 6 2 2" xfId="4836"/>
    <cellStyle name="强调文字颜色 6 6 3" xfId="4837"/>
    <cellStyle name="强调文字颜色 6 7" xfId="4838"/>
    <cellStyle name="强调文字颜色 6 7 2" xfId="4839"/>
    <cellStyle name="强调文字颜色 6 8" xfId="4840"/>
    <cellStyle name="强调文字颜色 6 9" xfId="4841"/>
    <cellStyle name="适中 2 2 2" xfId="4842"/>
    <cellStyle name="适中 2 2 2 2" xfId="4843"/>
    <cellStyle name="适中 2 2 2 2 2" xfId="4844"/>
    <cellStyle name="适中 2 2 2 3" xfId="4845"/>
    <cellStyle name="适中 2 2 3 2" xfId="4846"/>
    <cellStyle name="适中 2 2 4" xfId="4847"/>
    <cellStyle name="适中 2 3" xfId="4848"/>
    <cellStyle name="适中 2 3 2" xfId="4849"/>
    <cellStyle name="适中 2 3 2 2" xfId="4850"/>
    <cellStyle name="适中 2 4" xfId="4851"/>
    <cellStyle name="适中 2 5" xfId="4852"/>
    <cellStyle name="适中 3 2" xfId="4853"/>
    <cellStyle name="适中 3 2 2" xfId="4854"/>
    <cellStyle name="适中 3 2 2 3" xfId="4855"/>
    <cellStyle name="适中 3 2 3" xfId="4856"/>
    <cellStyle name="适中 3 2 3 2" xfId="4857"/>
    <cellStyle name="适中 3 2 4" xfId="4858"/>
    <cellStyle name="适中 3 3 2" xfId="4859"/>
    <cellStyle name="适中 3 3 2 2" xfId="4860"/>
    <cellStyle name="适中 3 3 3" xfId="4861"/>
    <cellStyle name="适中 3 4" xfId="4862"/>
    <cellStyle name="适中 3 4 2" xfId="4863"/>
    <cellStyle name="适中 3 5" xfId="4864"/>
    <cellStyle name="适中 4" xfId="4865"/>
    <cellStyle name="适中 4 2" xfId="4866"/>
    <cellStyle name="适中 4 2 2" xfId="4867"/>
    <cellStyle name="适中 4 3" xfId="4868"/>
    <cellStyle name="适中 4 3 2" xfId="4869"/>
    <cellStyle name="适中 4 4" xfId="4870"/>
    <cellStyle name="适中 5 2" xfId="4871"/>
    <cellStyle name="适中 5 2 2 2" xfId="4872"/>
    <cellStyle name="适中 5 3" xfId="4873"/>
    <cellStyle name="适中 5 4" xfId="4874"/>
    <cellStyle name="适中 6 2" xfId="4875"/>
    <cellStyle name="适中 6 2 2" xfId="4876"/>
    <cellStyle name="适中 6 3" xfId="4877"/>
    <cellStyle name="适中 7" xfId="4878"/>
    <cellStyle name="适中 7 2" xfId="4879"/>
    <cellStyle name="输出 2 2 2" xfId="4880"/>
    <cellStyle name="输出 2 2 2 2" xfId="4881"/>
    <cellStyle name="输出 2 2 2 3" xfId="4882"/>
    <cellStyle name="输出 2 2 3" xfId="4883"/>
    <cellStyle name="输出 2 2 3 2" xfId="4884"/>
    <cellStyle name="输出 2 3" xfId="4885"/>
    <cellStyle name="输出 2 3 2" xfId="4886"/>
    <cellStyle name="输出 2 3 2 2" xfId="4887"/>
    <cellStyle name="输出 2 3 2 2 2" xfId="4888"/>
    <cellStyle name="输出 2 3 3 2" xfId="4889"/>
    <cellStyle name="输出 2 4" xfId="4890"/>
    <cellStyle name="输出 2 4 2" xfId="4891"/>
    <cellStyle name="输出 2 4 2 2" xfId="4892"/>
    <cellStyle name="输出 2 4 3" xfId="4893"/>
    <cellStyle name="输出 2 5" xfId="4894"/>
    <cellStyle name="输出 2 5 2" xfId="4895"/>
    <cellStyle name="输出 2 6" xfId="4896"/>
    <cellStyle name="输出 2 7" xfId="4897"/>
    <cellStyle name="输出 3 2" xfId="4898"/>
    <cellStyle name="输出 3 2 2" xfId="4899"/>
    <cellStyle name="输出 3 2 2 2" xfId="4900"/>
    <cellStyle name="输出 3 2 2 2 2" xfId="4901"/>
    <cellStyle name="输出 3 2 3 2" xfId="4902"/>
    <cellStyle name="输出 3 2 4" xfId="4903"/>
    <cellStyle name="输出 3 3" xfId="4904"/>
    <cellStyle name="输出 3 3 2" xfId="4905"/>
    <cellStyle name="输出 3 3 2 2" xfId="4906"/>
    <cellStyle name="输出 3 3 3" xfId="4907"/>
    <cellStyle name="输出 3 4" xfId="4908"/>
    <cellStyle name="输出 3 4 2" xfId="4909"/>
    <cellStyle name="输出 3 5" xfId="4910"/>
    <cellStyle name="输出 4" xfId="4911"/>
    <cellStyle name="输出 5" xfId="4912"/>
    <cellStyle name="输出 5 2" xfId="4913"/>
    <cellStyle name="输出 5 2 2" xfId="4914"/>
    <cellStyle name="输出 5 2 2 2" xfId="4915"/>
    <cellStyle name="输出 5 2 3" xfId="4916"/>
    <cellStyle name="输出 5 3" xfId="4917"/>
    <cellStyle name="输出 5 3 2" xfId="4918"/>
    <cellStyle name="输出 5 4" xfId="4919"/>
    <cellStyle name="输入 2 2 2" xfId="4920"/>
    <cellStyle name="输入 2 2 2 2" xfId="4921"/>
    <cellStyle name="输入 2 2 2 2 2" xfId="4922"/>
    <cellStyle name="输入 2 2 3" xfId="4923"/>
    <cellStyle name="输入 2 2 3 2" xfId="4924"/>
    <cellStyle name="输入 2 2 4" xfId="4925"/>
    <cellStyle name="输入 2 3" xfId="4926"/>
    <cellStyle name="输入 2 3 2" xfId="4927"/>
    <cellStyle name="输入 2 3 2 2" xfId="4928"/>
    <cellStyle name="输入 2 3 3" xfId="4929"/>
    <cellStyle name="输入 2 4" xfId="4930"/>
    <cellStyle name="输入 2 4 2" xfId="4931"/>
    <cellStyle name="输入 3 2" xfId="4932"/>
    <cellStyle name="输入 3 2 2" xfId="4933"/>
    <cellStyle name="输入 3 2 2 2" xfId="4934"/>
    <cellStyle name="输入 3 2 2 2 2" xfId="4935"/>
    <cellStyle name="输入 3 2 2 3" xfId="4936"/>
    <cellStyle name="输入 3 2 3" xfId="4937"/>
    <cellStyle name="输入 3 2 3 2" xfId="4938"/>
    <cellStyle name="输入 3 3" xfId="4939"/>
    <cellStyle name="输入 3 3 2 2" xfId="4940"/>
    <cellStyle name="输入 3 3 3" xfId="4941"/>
    <cellStyle name="输入 3 4" xfId="4942"/>
    <cellStyle name="输入 3 4 2" xfId="4943"/>
    <cellStyle name="输入 4" xfId="4944"/>
    <cellStyle name="输入 4 2" xfId="4945"/>
    <cellStyle name="输入 4 2 2" xfId="4946"/>
    <cellStyle name="输入 4 2 2 2" xfId="4947"/>
    <cellStyle name="输入 4 3" xfId="4948"/>
    <cellStyle name="输入 4 3 2" xfId="4949"/>
    <cellStyle name="输入 4 4" xfId="4950"/>
    <cellStyle name="输入 5 2 2" xfId="4951"/>
    <cellStyle name="输入 6 3" xfId="4952"/>
    <cellStyle name="输入 5 2 2 2" xfId="4953"/>
    <cellStyle name="输入 5 2 3" xfId="4954"/>
    <cellStyle name="输入 5 3" xfId="4955"/>
    <cellStyle name="输入 5 3 2" xfId="4956"/>
    <cellStyle name="注释 4" xfId="4957"/>
    <cellStyle name="输入 5 4" xfId="4958"/>
    <cellStyle name="输入 6 2 2" xfId="4959"/>
    <cellStyle name="数字" xfId="4960"/>
    <cellStyle name="数字 2" xfId="4961"/>
    <cellStyle name="数字 2 2" xfId="4962"/>
    <cellStyle name="数字 2 2 2" xfId="4963"/>
    <cellStyle name="数字 2 2 3" xfId="4964"/>
    <cellStyle name="数字 2 3 2" xfId="4965"/>
    <cellStyle name="数字 3" xfId="4966"/>
    <cellStyle name="数字 3 2" xfId="4967"/>
    <cellStyle name="数字 3 2 2" xfId="4968"/>
    <cellStyle name="数字 3 3" xfId="4969"/>
    <cellStyle name="数字 4 2" xfId="4970"/>
    <cellStyle name="数字 5" xfId="4971"/>
    <cellStyle name="未定义" xfId="4972"/>
    <cellStyle name="寘嬫愗傝 [0.00]_Region Orders (2)" xfId="4973"/>
    <cellStyle name="注释 2" xfId="4974"/>
    <cellStyle name="注释 2 2 2 3" xfId="4975"/>
    <cellStyle name="注释 2 2 3 2" xfId="4976"/>
    <cellStyle name="注释 2 2 3 3" xfId="4977"/>
    <cellStyle name="注释 2 2 5" xfId="4978"/>
    <cellStyle name="注释 2 5" xfId="4979"/>
    <cellStyle name="注释 3 4 2" xfId="4980"/>
    <cellStyle name="注释 5" xfId="4981"/>
    <cellStyle name="注释 5 3 2" xfId="4982"/>
    <cellStyle name="注释 6 2" xfId="4983"/>
    <cellStyle name="注释 6 2 2" xfId="4984"/>
    <cellStyle name="注释 6 3" xfId="4985"/>
    <cellStyle name="注释 7" xfId="4986"/>
    <cellStyle name="注释 7 2" xfId="4987"/>
    <cellStyle name="注释 8" xfId="4988"/>
    <cellStyle name="注释 9" xfId="4989"/>
    <cellStyle name="着色 1" xfId="4990"/>
    <cellStyle name="着色 1 2" xfId="4991"/>
    <cellStyle name="着色 2" xfId="4992"/>
    <cellStyle name="着色 2 2" xfId="4993"/>
    <cellStyle name="着色 3" xfId="4994"/>
    <cellStyle name="着色 3 2" xfId="4995"/>
    <cellStyle name="着色 5 2" xfId="4996"/>
    <cellStyle name="着色 6" xfId="4997"/>
    <cellStyle name="着色 6 2" xfId="4998"/>
  </cellStyles>
  <dxfs count="1">
    <dxf>
      <font>
        <b val="1"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styles" Target="style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10.52.0.117\Budgetserver\&#39044;&#31639;&#21496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10.52.0.117\DBSERVER\&#39044;&#31639;&#21496;\&#20849;&#20139;&#25968;&#25454;\&#21382;&#24180;&#20915;&#31639;\1996&#24180;\1996&#24180;&#30465;&#25253;&#20915;&#31639;\2021&#28246;&#21271;&#3046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"/>
      <sheetName val=""/>
      <sheetName val="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"/>
  <sheetViews>
    <sheetView zoomScale="85" zoomScaleNormal="85" workbookViewId="0">
      <selection activeCell="F28" sqref="F28"/>
    </sheetView>
  </sheetViews>
  <sheetFormatPr defaultColWidth="9" defaultRowHeight="14.25"/>
  <cols>
    <col min="1" max="1" width="5.625" style="311" customWidth="1"/>
    <col min="2" max="2" width="62" style="312" customWidth="1"/>
    <col min="3" max="3" width="14.25" style="311" customWidth="1"/>
    <col min="4" max="8" width="9" style="312"/>
    <col min="9" max="9" width="58.625" style="312" customWidth="1"/>
    <col min="10" max="16384" width="9" style="312"/>
  </cols>
  <sheetData>
    <row r="1" spans="1:1">
      <c r="A1" s="311" t="s">
        <v>0</v>
      </c>
    </row>
    <row r="2" s="309" customFormat="1" ht="24" spans="1:3">
      <c r="A2" s="313" t="s">
        <v>1</v>
      </c>
      <c r="B2" s="313"/>
      <c r="C2" s="313"/>
    </row>
    <row r="3" spans="1:2">
      <c r="A3" s="314"/>
      <c r="B3" s="314"/>
    </row>
    <row r="4" ht="25.15" customHeight="1" spans="1:3">
      <c r="A4" s="315" t="s">
        <v>2</v>
      </c>
      <c r="B4" s="315"/>
      <c r="C4" s="316" t="s">
        <v>3</v>
      </c>
    </row>
    <row r="5" s="310" customFormat="1" ht="25.15" customHeight="1" spans="1:3">
      <c r="A5" s="317" t="s">
        <v>4</v>
      </c>
      <c r="B5" s="318" t="s">
        <v>5</v>
      </c>
      <c r="C5" s="319" t="s">
        <v>6</v>
      </c>
    </row>
    <row r="6" s="310" customFormat="1" ht="25.15" customHeight="1" spans="1:3">
      <c r="A6" s="317" t="s">
        <v>7</v>
      </c>
      <c r="B6" s="318" t="s">
        <v>8</v>
      </c>
      <c r="C6" s="319" t="s">
        <v>6</v>
      </c>
    </row>
    <row r="7" s="310" customFormat="1" ht="25.15" customHeight="1" spans="1:3">
      <c r="A7" s="317" t="s">
        <v>9</v>
      </c>
      <c r="B7" s="318" t="s">
        <v>10</v>
      </c>
      <c r="C7" s="319" t="s">
        <v>6</v>
      </c>
    </row>
    <row r="8" s="310" customFormat="1" ht="25.15" customHeight="1" spans="1:3">
      <c r="A8" s="317" t="s">
        <v>11</v>
      </c>
      <c r="B8" s="318" t="s">
        <v>12</v>
      </c>
      <c r="C8" s="319" t="s">
        <v>6</v>
      </c>
    </row>
    <row r="9" s="310" customFormat="1" ht="25.15" customHeight="1" spans="1:3">
      <c r="A9" s="317" t="s">
        <v>13</v>
      </c>
      <c r="B9" s="318" t="s">
        <v>14</v>
      </c>
      <c r="C9" s="319" t="s">
        <v>6</v>
      </c>
    </row>
    <row r="10" s="310" customFormat="1" ht="25.15" customHeight="1" spans="1:3">
      <c r="A10" s="317" t="s">
        <v>15</v>
      </c>
      <c r="B10" s="318" t="s">
        <v>16</v>
      </c>
      <c r="C10" s="319" t="s">
        <v>6</v>
      </c>
    </row>
    <row r="11" s="310" customFormat="1" ht="25.15" customHeight="1" spans="1:3">
      <c r="A11" s="317" t="s">
        <v>17</v>
      </c>
      <c r="B11" s="318" t="s">
        <v>18</v>
      </c>
      <c r="C11" s="319" t="s">
        <v>6</v>
      </c>
    </row>
    <row r="12" s="310" customFormat="1" ht="25.15" customHeight="1" spans="1:3">
      <c r="A12" s="317" t="s">
        <v>19</v>
      </c>
      <c r="B12" s="318" t="s">
        <v>20</v>
      </c>
      <c r="C12" s="319" t="s">
        <v>6</v>
      </c>
    </row>
    <row r="13" s="310" customFormat="1" ht="25.15" customHeight="1" spans="1:3">
      <c r="A13" s="317" t="s">
        <v>21</v>
      </c>
      <c r="B13" s="318" t="s">
        <v>22</v>
      </c>
      <c r="C13" s="319" t="s">
        <v>6</v>
      </c>
    </row>
    <row r="14" s="310" customFormat="1" ht="25.15" customHeight="1" spans="1:3">
      <c r="A14" s="317" t="s">
        <v>23</v>
      </c>
      <c r="B14" s="318" t="s">
        <v>24</v>
      </c>
      <c r="C14" s="319" t="s">
        <v>6</v>
      </c>
    </row>
    <row r="15" s="310" customFormat="1" ht="25.15" customHeight="1" spans="1:3">
      <c r="A15" s="317" t="s">
        <v>25</v>
      </c>
      <c r="B15" s="318" t="s">
        <v>26</v>
      </c>
      <c r="C15" s="319" t="s">
        <v>6</v>
      </c>
    </row>
    <row r="16" s="310" customFormat="1" ht="25.15" customHeight="1" spans="1:3">
      <c r="A16" s="317" t="s">
        <v>27</v>
      </c>
      <c r="B16" s="318" t="s">
        <v>28</v>
      </c>
      <c r="C16" s="319" t="s">
        <v>6</v>
      </c>
    </row>
    <row r="17" s="310" customFormat="1" ht="25.15" customHeight="1" spans="1:3">
      <c r="A17" s="317" t="s">
        <v>29</v>
      </c>
      <c r="B17" s="318" t="s">
        <v>30</v>
      </c>
      <c r="C17" s="319" t="s">
        <v>6</v>
      </c>
    </row>
    <row r="18" s="310" customFormat="1" ht="25.15" customHeight="1" spans="1:3">
      <c r="A18" s="317" t="s">
        <v>31</v>
      </c>
      <c r="B18" s="318" t="s">
        <v>32</v>
      </c>
      <c r="C18" s="319" t="s">
        <v>6</v>
      </c>
    </row>
    <row r="19" ht="25.15" customHeight="1" spans="1:9">
      <c r="A19" s="315" t="s">
        <v>33</v>
      </c>
      <c r="B19" s="315"/>
      <c r="C19" s="320"/>
      <c r="H19" s="321"/>
      <c r="I19" s="321"/>
    </row>
    <row r="20" ht="25.15" customHeight="1" spans="1:9">
      <c r="A20" s="317" t="s">
        <v>4</v>
      </c>
      <c r="B20" s="322" t="s">
        <v>34</v>
      </c>
      <c r="C20" s="319" t="s">
        <v>6</v>
      </c>
      <c r="H20" s="321"/>
      <c r="I20" s="321"/>
    </row>
    <row r="21" ht="25.15" customHeight="1" spans="1:9">
      <c r="A21" s="317" t="s">
        <v>7</v>
      </c>
      <c r="B21" s="322" t="s">
        <v>35</v>
      </c>
      <c r="C21" s="319" t="s">
        <v>6</v>
      </c>
      <c r="H21" s="321"/>
      <c r="I21" s="321"/>
    </row>
    <row r="22" ht="15.6" customHeight="1" spans="1:3">
      <c r="A22" s="323"/>
      <c r="B22" s="323"/>
      <c r="C22" s="323"/>
    </row>
    <row r="23" spans="1:3">
      <c r="A23" s="324"/>
      <c r="B23" s="324"/>
      <c r="C23" s="324"/>
    </row>
    <row r="24" ht="31.5" customHeight="1" spans="1:3">
      <c r="A24" s="324"/>
      <c r="B24" s="324"/>
      <c r="C24" s="324"/>
    </row>
  </sheetData>
  <mergeCells count="5">
    <mergeCell ref="A2:C2"/>
    <mergeCell ref="A3:B3"/>
    <mergeCell ref="A4:B4"/>
    <mergeCell ref="A19:B19"/>
    <mergeCell ref="A22:C24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6"/>
  <sheetViews>
    <sheetView tabSelected="1" workbookViewId="0">
      <selection activeCell="G12" sqref="G12"/>
    </sheetView>
  </sheetViews>
  <sheetFormatPr defaultColWidth="8.625" defaultRowHeight="14.25" outlineLevelCol="3"/>
  <cols>
    <col min="1" max="1" width="31.5" style="146" customWidth="1"/>
    <col min="2" max="2" width="13" style="146" customWidth="1"/>
    <col min="3" max="3" width="13.5" style="147" customWidth="1"/>
    <col min="4" max="4" width="16" style="146" customWidth="1"/>
    <col min="5" max="16382" width="8.625" style="146"/>
  </cols>
  <sheetData>
    <row r="1" ht="22.35" customHeight="1" spans="1:4">
      <c r="A1" s="148" t="s">
        <v>605</v>
      </c>
      <c r="B1" s="149"/>
      <c r="C1" s="150"/>
      <c r="D1" s="149"/>
    </row>
    <row r="2" ht="21" spans="1:4">
      <c r="A2" s="151" t="s">
        <v>611</v>
      </c>
      <c r="B2" s="151"/>
      <c r="C2" s="152"/>
      <c r="D2" s="151"/>
    </row>
    <row r="3" spans="1:4">
      <c r="A3" s="153" t="s">
        <v>38</v>
      </c>
      <c r="B3" s="153"/>
      <c r="C3" s="154"/>
      <c r="D3" s="153"/>
    </row>
    <row r="4" ht="48" customHeight="1" spans="1:4">
      <c r="A4" s="155" t="s">
        <v>556</v>
      </c>
      <c r="B4" s="145" t="s">
        <v>40</v>
      </c>
      <c r="C4" s="156" t="s">
        <v>41</v>
      </c>
      <c r="D4" s="99" t="s">
        <v>42</v>
      </c>
    </row>
    <row r="5" ht="24.6" customHeight="1" spans="1:4">
      <c r="A5" s="157" t="s">
        <v>612</v>
      </c>
      <c r="B5" s="158">
        <f>B7+B8+B6</f>
        <v>1334</v>
      </c>
      <c r="C5" s="158">
        <v>1432</v>
      </c>
      <c r="D5" s="159">
        <f t="shared" ref="D5:D9" si="0">B5/C5*100</f>
        <v>93.16</v>
      </c>
    </row>
    <row r="6" ht="32.45" customHeight="1" spans="1:4">
      <c r="A6" s="160" t="s">
        <v>613</v>
      </c>
      <c r="B6" s="160">
        <v>39</v>
      </c>
      <c r="C6" s="160">
        <v>39</v>
      </c>
      <c r="D6" s="159"/>
    </row>
    <row r="7" ht="32.45" customHeight="1" spans="1:4">
      <c r="A7" s="160" t="s">
        <v>614</v>
      </c>
      <c r="B7" s="160">
        <v>571</v>
      </c>
      <c r="C7" s="160">
        <v>631</v>
      </c>
      <c r="D7" s="159">
        <f t="shared" si="0"/>
        <v>90.49</v>
      </c>
    </row>
    <row r="8" ht="32.45" customHeight="1" spans="1:4">
      <c r="A8" s="160" t="s">
        <v>615</v>
      </c>
      <c r="B8" s="160">
        <f>SUM(B9:B10)</f>
        <v>724</v>
      </c>
      <c r="C8" s="160">
        <v>762</v>
      </c>
      <c r="D8" s="159">
        <f t="shared" si="0"/>
        <v>95.01</v>
      </c>
    </row>
    <row r="9" ht="32.45" customHeight="1" spans="1:4">
      <c r="A9" s="161" t="s">
        <v>616</v>
      </c>
      <c r="B9" s="160">
        <v>482</v>
      </c>
      <c r="C9" s="160">
        <v>512</v>
      </c>
      <c r="D9" s="159">
        <f t="shared" si="0"/>
        <v>94.14</v>
      </c>
    </row>
    <row r="10" ht="32.45" customHeight="1" spans="1:4">
      <c r="A10" s="161" t="s">
        <v>617</v>
      </c>
      <c r="B10" s="162">
        <v>242</v>
      </c>
      <c r="C10" s="163">
        <v>250</v>
      </c>
      <c r="D10" s="159">
        <f>B10/C10*100</f>
        <v>96.8</v>
      </c>
    </row>
    <row r="11" ht="16.5" customHeight="1" spans="1:1">
      <c r="A11" s="164" t="s">
        <v>618</v>
      </c>
    </row>
    <row r="12" ht="112" customHeight="1" spans="1:4">
      <c r="A12" s="165" t="s">
        <v>619</v>
      </c>
      <c r="B12" s="165"/>
      <c r="C12" s="166"/>
      <c r="D12" s="165"/>
    </row>
    <row r="13" ht="81.6" customHeight="1" spans="1:4">
      <c r="A13" s="167" t="s">
        <v>620</v>
      </c>
      <c r="B13" s="167"/>
      <c r="C13" s="168"/>
      <c r="D13" s="167"/>
    </row>
    <row r="14" spans="1:4">
      <c r="A14" s="169"/>
      <c r="B14" s="169"/>
      <c r="C14" s="170"/>
      <c r="D14" s="169"/>
    </row>
    <row r="15" spans="1:4">
      <c r="A15" s="171"/>
      <c r="B15" s="171"/>
      <c r="C15" s="172"/>
      <c r="D15" s="171"/>
    </row>
    <row r="16" spans="1:4">
      <c r="A16" s="171"/>
      <c r="B16" s="171"/>
      <c r="C16" s="172"/>
      <c r="D16" s="171"/>
    </row>
  </sheetData>
  <mergeCells count="4">
    <mergeCell ref="A2:D2"/>
    <mergeCell ref="A3:D3"/>
    <mergeCell ref="A12:D12"/>
    <mergeCell ref="A13:D13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"/>
  <sheetViews>
    <sheetView workbookViewId="0">
      <selection activeCell="C5" sqref="C5"/>
    </sheetView>
  </sheetViews>
  <sheetFormatPr defaultColWidth="9" defaultRowHeight="14.25" outlineLevelCol="5"/>
  <cols>
    <col min="1" max="1" width="41.625" customWidth="1"/>
    <col min="2" max="2" width="11" customWidth="1"/>
    <col min="3" max="3" width="11.5" customWidth="1"/>
    <col min="4" max="4" width="15.625" customWidth="1"/>
  </cols>
  <sheetData>
    <row r="1" customFormat="1" ht="22.15" customHeight="1" spans="1:1">
      <c r="A1" s="67" t="s">
        <v>621</v>
      </c>
    </row>
    <row r="2" customFormat="1" ht="27" customHeight="1" spans="1:4">
      <c r="A2" s="68" t="s">
        <v>622</v>
      </c>
      <c r="B2" s="68"/>
      <c r="C2" s="68"/>
      <c r="D2" s="68"/>
    </row>
    <row r="3" customFormat="1" spans="1:4">
      <c r="A3" s="71"/>
      <c r="B3" s="72"/>
      <c r="C3" s="72"/>
      <c r="D3" s="129" t="s">
        <v>555</v>
      </c>
    </row>
    <row r="4" customFormat="1" ht="46.15" customHeight="1" spans="1:4">
      <c r="A4" s="94" t="s">
        <v>623</v>
      </c>
      <c r="B4" s="145" t="s">
        <v>40</v>
      </c>
      <c r="C4" s="99" t="s">
        <v>131</v>
      </c>
      <c r="D4" s="99" t="s">
        <v>132</v>
      </c>
    </row>
    <row r="5" customFormat="1" ht="18.75" customHeight="1" spans="1:4">
      <c r="A5" s="140" t="s">
        <v>624</v>
      </c>
      <c r="B5" s="141">
        <v>85022</v>
      </c>
      <c r="C5" s="142">
        <v>117891</v>
      </c>
      <c r="D5" s="10">
        <f>B5/C5*100</f>
        <v>72</v>
      </c>
    </row>
    <row r="6" customFormat="1" ht="18.75" customHeight="1" spans="1:4">
      <c r="A6" s="95" t="s">
        <v>625</v>
      </c>
      <c r="B6" s="10">
        <v>85022</v>
      </c>
      <c r="C6" s="10">
        <v>117891</v>
      </c>
      <c r="D6" s="10">
        <f>B6/C6*100</f>
        <v>72</v>
      </c>
    </row>
    <row r="7" customFormat="1" ht="17.45" customHeight="1" spans="1:4">
      <c r="A7" s="143" t="s">
        <v>626</v>
      </c>
      <c r="B7" s="10"/>
      <c r="C7" s="10"/>
      <c r="D7" s="10"/>
    </row>
    <row r="8" customFormat="1" ht="17.45" customHeight="1" spans="1:4">
      <c r="A8" s="143" t="s">
        <v>627</v>
      </c>
      <c r="B8" s="10"/>
      <c r="C8" s="10"/>
      <c r="D8" s="10"/>
    </row>
    <row r="9" customFormat="1" ht="17.45" customHeight="1" spans="1:6">
      <c r="A9" s="143" t="s">
        <v>628</v>
      </c>
      <c r="B9" s="10"/>
      <c r="C9" s="10"/>
      <c r="D9" s="10"/>
      <c r="F9" s="144"/>
    </row>
    <row r="10" customFormat="1" ht="17.45" customHeight="1" spans="1:4">
      <c r="A10" s="143" t="s">
        <v>629</v>
      </c>
      <c r="B10" s="10"/>
      <c r="C10" s="10"/>
      <c r="D10" s="10"/>
    </row>
    <row r="11" customFormat="1" ht="17.45" customHeight="1" spans="1:4">
      <c r="A11" s="143" t="s">
        <v>630</v>
      </c>
      <c r="B11" s="10">
        <v>82567</v>
      </c>
      <c r="C11" s="10">
        <v>115810</v>
      </c>
      <c r="D11" s="10">
        <f t="shared" ref="D11:D14" si="0">B11/C11*100</f>
        <v>71</v>
      </c>
    </row>
    <row r="12" customFormat="1" ht="17.45" customHeight="1" spans="1:4">
      <c r="A12" s="143" t="s">
        <v>631</v>
      </c>
      <c r="B12" s="10"/>
      <c r="C12" s="10"/>
      <c r="D12" s="10"/>
    </row>
    <row r="13" customFormat="1" ht="17.45" customHeight="1" spans="1:4">
      <c r="A13" s="143" t="s">
        <v>632</v>
      </c>
      <c r="B13" s="10">
        <v>195</v>
      </c>
      <c r="C13" s="10">
        <v>195</v>
      </c>
      <c r="D13" s="10">
        <f t="shared" si="0"/>
        <v>100</v>
      </c>
    </row>
    <row r="14" customFormat="1" ht="17.45" customHeight="1" spans="1:4">
      <c r="A14" s="143" t="s">
        <v>633</v>
      </c>
      <c r="B14" s="10">
        <v>1560</v>
      </c>
      <c r="C14" s="10">
        <v>1358</v>
      </c>
      <c r="D14" s="10">
        <f t="shared" si="0"/>
        <v>115</v>
      </c>
    </row>
    <row r="15" customFormat="1" ht="17.45" customHeight="1" spans="1:4">
      <c r="A15" s="143" t="s">
        <v>634</v>
      </c>
      <c r="B15" s="10"/>
      <c r="C15" s="10"/>
      <c r="D15" s="10"/>
    </row>
    <row r="16" customFormat="1" ht="17.45" customHeight="1" spans="1:4">
      <c r="A16" s="143" t="s">
        <v>635</v>
      </c>
      <c r="B16" s="10"/>
      <c r="C16" s="10"/>
      <c r="D16" s="10"/>
    </row>
    <row r="17" customFormat="1" ht="17.45" customHeight="1" spans="1:4">
      <c r="A17" s="143" t="s">
        <v>636</v>
      </c>
      <c r="B17" s="10">
        <v>700</v>
      </c>
      <c r="C17" s="10">
        <v>528</v>
      </c>
      <c r="D17" s="10">
        <f>B17/C17*100</f>
        <v>133</v>
      </c>
    </row>
    <row r="18" customFormat="1" ht="17.45" customHeight="1" spans="1:4">
      <c r="A18" s="143" t="s">
        <v>637</v>
      </c>
      <c r="B18" s="10"/>
      <c r="C18" s="10"/>
      <c r="D18" s="10"/>
    </row>
    <row r="19" customFormat="1" ht="17.45" customHeight="1" spans="1:4">
      <c r="A19" s="143" t="s">
        <v>638</v>
      </c>
      <c r="B19" s="10"/>
      <c r="C19" s="10"/>
      <c r="D19" s="10"/>
    </row>
    <row r="20" customFormat="1" ht="17.45" customHeight="1" spans="1:4">
      <c r="A20" s="94" t="s">
        <v>639</v>
      </c>
      <c r="B20" s="10">
        <f>SUM(B6)</f>
        <v>85022</v>
      </c>
      <c r="C20" s="10">
        <v>117891</v>
      </c>
      <c r="D20" s="10"/>
    </row>
    <row r="21" customFormat="1" ht="17.45" customHeight="1" spans="1:4">
      <c r="A21" s="79" t="s">
        <v>640</v>
      </c>
      <c r="B21" s="10"/>
      <c r="C21" s="10"/>
      <c r="D21" s="10"/>
    </row>
    <row r="22" customFormat="1" ht="17.45" customHeight="1" spans="1:4">
      <c r="A22" s="79" t="s">
        <v>641</v>
      </c>
      <c r="B22" s="10">
        <f>SUM(B23:B27)</f>
        <v>30727</v>
      </c>
      <c r="C22" s="10">
        <v>331</v>
      </c>
      <c r="D22" s="10"/>
    </row>
    <row r="23" customFormat="1" ht="17.45" customHeight="1" spans="1:4">
      <c r="A23" s="95" t="s">
        <v>642</v>
      </c>
      <c r="B23" s="10">
        <v>727</v>
      </c>
      <c r="C23" s="10">
        <v>331</v>
      </c>
      <c r="D23" s="10">
        <f>B23/C23*100</f>
        <v>220</v>
      </c>
    </row>
    <row r="24" customFormat="1" ht="17.45" customHeight="1" spans="1:4">
      <c r="A24" s="95" t="s">
        <v>643</v>
      </c>
      <c r="B24" s="10"/>
      <c r="C24" s="10"/>
      <c r="D24" s="10"/>
    </row>
    <row r="25" customFormat="1" ht="17.45" customHeight="1" spans="1:4">
      <c r="A25" s="95" t="s">
        <v>644</v>
      </c>
      <c r="B25" s="10"/>
      <c r="C25" s="10"/>
      <c r="D25" s="10"/>
    </row>
    <row r="26" customFormat="1" ht="17.45" customHeight="1" spans="1:4">
      <c r="A26" s="82" t="s">
        <v>645</v>
      </c>
      <c r="B26" s="10"/>
      <c r="C26" s="10"/>
      <c r="D26" s="10"/>
    </row>
    <row r="27" customFormat="1" ht="17.45" customHeight="1" spans="1:4">
      <c r="A27" s="82" t="s">
        <v>646</v>
      </c>
      <c r="B27" s="10">
        <v>30000</v>
      </c>
      <c r="C27" s="10"/>
      <c r="D27" s="10"/>
    </row>
    <row r="28" customFormat="1" ht="17.45" customHeight="1" spans="1:4">
      <c r="A28" s="94" t="s">
        <v>83</v>
      </c>
      <c r="B28" s="141">
        <f>SUM(B22,B20)</f>
        <v>115749</v>
      </c>
      <c r="C28" s="142">
        <f>SUM(C23,C20)</f>
        <v>118222</v>
      </c>
      <c r="D28" s="10">
        <f>B28/C28*100</f>
        <v>98</v>
      </c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8"/>
  <sheetViews>
    <sheetView workbookViewId="0">
      <selection activeCell="C5" sqref="C5"/>
    </sheetView>
  </sheetViews>
  <sheetFormatPr defaultColWidth="9" defaultRowHeight="14.25" outlineLevelCol="4"/>
  <cols>
    <col min="1" max="1" width="41.375" customWidth="1"/>
    <col min="2" max="2" width="11.5" style="126" customWidth="1"/>
    <col min="3" max="3" width="12.125" style="126" customWidth="1"/>
    <col min="4" max="4" width="14.5" customWidth="1"/>
    <col min="5" max="5" width="9.5" customWidth="1"/>
  </cols>
  <sheetData>
    <row r="1" customFormat="1" ht="19.15" customHeight="1" spans="1:3">
      <c r="A1" s="67" t="s">
        <v>647</v>
      </c>
      <c r="B1" s="126"/>
      <c r="C1" s="126"/>
    </row>
    <row r="2" customFormat="1" ht="23.45" customHeight="1" spans="1:4">
      <c r="A2" s="68" t="s">
        <v>648</v>
      </c>
      <c r="B2" s="127"/>
      <c r="C2" s="127"/>
      <c r="D2" s="68"/>
    </row>
    <row r="3" customFormat="1" ht="17.45" customHeight="1" spans="1:4">
      <c r="A3" s="71"/>
      <c r="B3" s="128"/>
      <c r="C3" s="128"/>
      <c r="D3" s="129" t="s">
        <v>555</v>
      </c>
    </row>
    <row r="4" customFormat="1" ht="39.95" customHeight="1" spans="1:4">
      <c r="A4" s="94" t="s">
        <v>623</v>
      </c>
      <c r="B4" s="130" t="s">
        <v>40</v>
      </c>
      <c r="C4" s="130" t="s">
        <v>41</v>
      </c>
      <c r="D4" s="131" t="s">
        <v>42</v>
      </c>
    </row>
    <row r="5" customFormat="1" ht="19.15" customHeight="1" spans="1:4">
      <c r="A5" s="132" t="s">
        <v>649</v>
      </c>
      <c r="B5" s="10">
        <f>SUM(B6,B19,B21)</f>
        <v>35055</v>
      </c>
      <c r="C5" s="10">
        <f>SUM(C6,C19,C21)</f>
        <v>70980</v>
      </c>
      <c r="D5" s="10">
        <f>B5/C5*100</f>
        <v>49</v>
      </c>
    </row>
    <row r="6" customFormat="1" ht="19.15" customHeight="1" spans="1:4">
      <c r="A6" s="133" t="s">
        <v>650</v>
      </c>
      <c r="B6" s="10">
        <f>SUM(B7:B18)</f>
        <v>32735</v>
      </c>
      <c r="C6" s="10">
        <f>SUM(C7:C18)</f>
        <v>69094</v>
      </c>
      <c r="D6" s="10">
        <f>B6/C6*100</f>
        <v>47</v>
      </c>
    </row>
    <row r="7" customFormat="1" ht="19.15" customHeight="1" spans="1:4">
      <c r="A7" s="134" t="s">
        <v>651</v>
      </c>
      <c r="B7" s="10"/>
      <c r="C7" s="10">
        <v>32701</v>
      </c>
      <c r="D7" s="10">
        <f t="shared" ref="D7:D40" si="0">B7/C7*100</f>
        <v>0</v>
      </c>
    </row>
    <row r="8" customFormat="1" ht="19.15" customHeight="1" spans="1:4">
      <c r="A8" s="134" t="s">
        <v>652</v>
      </c>
      <c r="B8" s="10"/>
      <c r="C8" s="10">
        <v>3410</v>
      </c>
      <c r="D8" s="10">
        <f t="shared" si="0"/>
        <v>0</v>
      </c>
    </row>
    <row r="9" customFormat="1" ht="19.15" customHeight="1" spans="1:4">
      <c r="A9" s="134" t="s">
        <v>653</v>
      </c>
      <c r="B9" s="10">
        <v>16370</v>
      </c>
      <c r="C9" s="10">
        <v>12646</v>
      </c>
      <c r="D9" s="10">
        <f t="shared" si="0"/>
        <v>129</v>
      </c>
    </row>
    <row r="10" customFormat="1" ht="19.15" customHeight="1" spans="1:4">
      <c r="A10" s="134" t="s">
        <v>654</v>
      </c>
      <c r="B10" s="10">
        <v>3000</v>
      </c>
      <c r="C10" s="10">
        <v>4000</v>
      </c>
      <c r="D10" s="10">
        <f t="shared" si="0"/>
        <v>75</v>
      </c>
    </row>
    <row r="11" customFormat="1" ht="19.15" customHeight="1" spans="1:4">
      <c r="A11" s="134" t="s">
        <v>655</v>
      </c>
      <c r="B11" s="10"/>
      <c r="C11" s="10"/>
      <c r="D11" s="10"/>
    </row>
    <row r="12" customFormat="1" ht="19.15" customHeight="1" spans="1:4">
      <c r="A12" s="134" t="s">
        <v>656</v>
      </c>
      <c r="B12" s="10"/>
      <c r="C12" s="10"/>
      <c r="D12" s="10"/>
    </row>
    <row r="13" customFormat="1" ht="19.15" customHeight="1" spans="1:4">
      <c r="A13" s="134" t="s">
        <v>657</v>
      </c>
      <c r="B13" s="10"/>
      <c r="C13" s="10"/>
      <c r="D13" s="10"/>
    </row>
    <row r="14" customFormat="1" ht="19.15" customHeight="1" spans="1:4">
      <c r="A14" s="134" t="s">
        <v>658</v>
      </c>
      <c r="B14" s="10"/>
      <c r="C14" s="10"/>
      <c r="D14" s="10"/>
    </row>
    <row r="15" customFormat="1" ht="19.15" customHeight="1" spans="1:4">
      <c r="A15" s="134" t="s">
        <v>659</v>
      </c>
      <c r="B15" s="10"/>
      <c r="C15" s="10"/>
      <c r="D15" s="10"/>
    </row>
    <row r="16" customFormat="1" ht="19.15" customHeight="1" spans="1:4">
      <c r="A16" s="134" t="s">
        <v>660</v>
      </c>
      <c r="B16" s="10"/>
      <c r="C16" s="10"/>
      <c r="D16" s="10"/>
    </row>
    <row r="17" customFormat="1" ht="19.15" customHeight="1" spans="1:4">
      <c r="A17" s="134" t="s">
        <v>661</v>
      </c>
      <c r="B17" s="10"/>
      <c r="C17" s="10"/>
      <c r="D17" s="10"/>
    </row>
    <row r="18" customFormat="1" ht="19.15" customHeight="1" spans="1:4">
      <c r="A18" s="134" t="s">
        <v>662</v>
      </c>
      <c r="B18" s="10">
        <v>13365</v>
      </c>
      <c r="C18" s="10">
        <v>16337</v>
      </c>
      <c r="D18" s="10">
        <f t="shared" si="0"/>
        <v>82</v>
      </c>
    </row>
    <row r="19" customFormat="1" ht="19.15" customHeight="1" spans="1:4">
      <c r="A19" s="135" t="s">
        <v>663</v>
      </c>
      <c r="B19" s="10">
        <v>529</v>
      </c>
      <c r="C19" s="10">
        <v>528</v>
      </c>
      <c r="D19" s="10">
        <f t="shared" si="0"/>
        <v>100</v>
      </c>
    </row>
    <row r="20" customFormat="1" ht="19.15" customHeight="1" spans="1:4">
      <c r="A20" s="135" t="s">
        <v>664</v>
      </c>
      <c r="B20" s="10">
        <v>529</v>
      </c>
      <c r="C20" s="10">
        <v>528</v>
      </c>
      <c r="D20" s="10">
        <f t="shared" si="0"/>
        <v>100</v>
      </c>
    </row>
    <row r="21" customFormat="1" ht="19.15" customHeight="1" spans="1:4">
      <c r="A21" s="133" t="s">
        <v>665</v>
      </c>
      <c r="B21" s="10">
        <f>SUM(B22:B23)</f>
        <v>1791</v>
      </c>
      <c r="C21" s="10">
        <f>SUM(C22:C23)</f>
        <v>1358</v>
      </c>
      <c r="D21" s="10">
        <f t="shared" si="0"/>
        <v>132</v>
      </c>
    </row>
    <row r="22" customFormat="1" ht="19.15" customHeight="1" spans="1:4">
      <c r="A22" s="133" t="s">
        <v>666</v>
      </c>
      <c r="B22" s="10">
        <v>1634</v>
      </c>
      <c r="C22" s="10">
        <v>1358</v>
      </c>
      <c r="D22" s="10">
        <f t="shared" si="0"/>
        <v>120</v>
      </c>
    </row>
    <row r="23" customFormat="1" ht="19.15" customHeight="1" spans="1:4">
      <c r="A23" s="133" t="s">
        <v>667</v>
      </c>
      <c r="B23" s="10">
        <v>157</v>
      </c>
      <c r="C23" s="10"/>
      <c r="D23" s="10"/>
    </row>
    <row r="24" customFormat="1" ht="19.15" customHeight="1" spans="1:4">
      <c r="A24" s="133" t="s">
        <v>668</v>
      </c>
      <c r="B24" s="10"/>
      <c r="C24" s="10"/>
      <c r="D24" s="10"/>
    </row>
    <row r="25" customFormat="1" ht="19.15" customHeight="1" spans="1:4">
      <c r="A25" s="136" t="s">
        <v>669</v>
      </c>
      <c r="B25" s="10"/>
      <c r="C25" s="10"/>
      <c r="D25" s="10"/>
    </row>
    <row r="26" customFormat="1" ht="19.15" customHeight="1" spans="1:4">
      <c r="A26" s="135" t="s">
        <v>670</v>
      </c>
      <c r="B26" s="10"/>
      <c r="C26" s="10"/>
      <c r="D26" s="10"/>
    </row>
    <row r="27" customFormat="1" ht="19.15" customHeight="1" spans="1:4">
      <c r="A27" s="135" t="s">
        <v>671</v>
      </c>
      <c r="B27" s="10"/>
      <c r="C27" s="10"/>
      <c r="D27" s="10"/>
    </row>
    <row r="28" customFormat="1" ht="19.15" customHeight="1" spans="1:4">
      <c r="A28" s="136" t="s">
        <v>672</v>
      </c>
      <c r="B28" s="10"/>
      <c r="C28" s="10"/>
      <c r="D28" s="10"/>
    </row>
    <row r="29" customFormat="1" ht="19.15" customHeight="1" spans="1:4">
      <c r="A29" s="135" t="s">
        <v>673</v>
      </c>
      <c r="B29" s="10"/>
      <c r="C29" s="10"/>
      <c r="D29" s="10"/>
    </row>
    <row r="30" customFormat="1" ht="19.15" customHeight="1" spans="1:4">
      <c r="A30" s="135" t="s">
        <v>674</v>
      </c>
      <c r="B30" s="10"/>
      <c r="C30" s="10"/>
      <c r="D30" s="10"/>
    </row>
    <row r="31" customFormat="1" ht="19.15" customHeight="1" spans="1:4">
      <c r="A31" s="132" t="s">
        <v>454</v>
      </c>
      <c r="B31" s="10">
        <v>922</v>
      </c>
      <c r="C31" s="10">
        <v>526</v>
      </c>
      <c r="D31" s="10">
        <f t="shared" si="0"/>
        <v>175</v>
      </c>
    </row>
    <row r="32" customFormat="1" ht="19.15" customHeight="1" spans="1:4">
      <c r="A32" s="133" t="s">
        <v>675</v>
      </c>
      <c r="B32" s="10">
        <f>SUM(B33:B34)</f>
        <v>922</v>
      </c>
      <c r="C32" s="10">
        <f>SUM(C33:C35)</f>
        <v>526</v>
      </c>
      <c r="D32" s="10">
        <f t="shared" si="0"/>
        <v>175</v>
      </c>
    </row>
    <row r="33" customFormat="1" ht="19.15" customHeight="1" spans="1:4">
      <c r="A33" s="133" t="s">
        <v>676</v>
      </c>
      <c r="B33" s="10">
        <v>67</v>
      </c>
      <c r="C33" s="10">
        <v>94</v>
      </c>
      <c r="D33" s="10">
        <f t="shared" si="0"/>
        <v>71</v>
      </c>
    </row>
    <row r="34" customFormat="1" ht="19.15" customHeight="1" spans="1:4">
      <c r="A34" s="133" t="s">
        <v>677</v>
      </c>
      <c r="B34" s="10">
        <v>855</v>
      </c>
      <c r="C34" s="10">
        <v>400</v>
      </c>
      <c r="D34" s="10">
        <f t="shared" si="0"/>
        <v>214</v>
      </c>
    </row>
    <row r="35" customFormat="1" ht="19.15" customHeight="1" spans="1:4">
      <c r="A35" s="133" t="s">
        <v>678</v>
      </c>
      <c r="B35" s="10"/>
      <c r="C35" s="10">
        <v>32</v>
      </c>
      <c r="D35" s="10">
        <f t="shared" si="0"/>
        <v>0</v>
      </c>
    </row>
    <row r="36" customFormat="1" ht="19.15" customHeight="1" spans="1:4">
      <c r="A36" s="137" t="s">
        <v>679</v>
      </c>
      <c r="B36" s="10">
        <v>4507</v>
      </c>
      <c r="C36" s="10">
        <v>3868</v>
      </c>
      <c r="D36" s="10">
        <f t="shared" si="0"/>
        <v>117</v>
      </c>
    </row>
    <row r="37" customFormat="1" ht="19.15" customHeight="1" spans="1:4">
      <c r="A37" s="134" t="s">
        <v>680</v>
      </c>
      <c r="B37" s="10">
        <v>4507</v>
      </c>
      <c r="C37" s="10">
        <v>3868</v>
      </c>
      <c r="D37" s="10">
        <f t="shared" si="0"/>
        <v>117</v>
      </c>
    </row>
    <row r="38" customFormat="1" ht="19.15" customHeight="1" spans="1:4">
      <c r="A38" s="134" t="s">
        <v>681</v>
      </c>
      <c r="B38" s="10">
        <v>4507</v>
      </c>
      <c r="C38" s="10">
        <v>3868</v>
      </c>
      <c r="D38" s="10">
        <f t="shared" si="0"/>
        <v>117</v>
      </c>
    </row>
    <row r="39" customFormat="1" ht="19.15" customHeight="1" spans="1:4">
      <c r="A39" s="132" t="s">
        <v>682</v>
      </c>
      <c r="B39" s="10">
        <v>45265</v>
      </c>
      <c r="C39" s="10">
        <v>42848</v>
      </c>
      <c r="D39" s="10">
        <f t="shared" si="0"/>
        <v>106</v>
      </c>
    </row>
    <row r="40" customFormat="1" ht="19.15" customHeight="1" spans="1:5">
      <c r="A40" s="94" t="s">
        <v>683</v>
      </c>
      <c r="B40" s="10">
        <f>SUM(B5,B25,B28,B31,B36,B39)</f>
        <v>85749</v>
      </c>
      <c r="C40" s="10">
        <f>SUM(C5,C25,C28,C31,C36,C39)</f>
        <v>118222</v>
      </c>
      <c r="D40" s="10">
        <f t="shared" si="0"/>
        <v>73</v>
      </c>
      <c r="E40" s="126"/>
    </row>
    <row r="41" customFormat="1" ht="19.15" customHeight="1" spans="1:4">
      <c r="A41" s="79" t="s">
        <v>113</v>
      </c>
      <c r="B41" s="10"/>
      <c r="C41" s="10"/>
      <c r="D41" s="10"/>
    </row>
    <row r="42" customFormat="1" ht="19.15" customHeight="1" spans="1:4">
      <c r="A42" s="79" t="s">
        <v>114</v>
      </c>
      <c r="B42" s="10"/>
      <c r="C42" s="10"/>
      <c r="D42" s="10"/>
    </row>
    <row r="43" customFormat="1" ht="19.15" customHeight="1" spans="1:4">
      <c r="A43" s="102" t="s">
        <v>684</v>
      </c>
      <c r="B43" s="10"/>
      <c r="C43" s="10"/>
      <c r="D43" s="10"/>
    </row>
    <row r="44" customFormat="1" ht="19.15" customHeight="1" spans="1:4">
      <c r="A44" s="102" t="s">
        <v>685</v>
      </c>
      <c r="B44" s="10"/>
      <c r="C44" s="10"/>
      <c r="D44" s="10"/>
    </row>
    <row r="45" customFormat="1" ht="19.15" customHeight="1" spans="1:4">
      <c r="A45" s="102" t="s">
        <v>686</v>
      </c>
      <c r="B45" s="10"/>
      <c r="C45" s="10"/>
      <c r="D45" s="10"/>
    </row>
    <row r="46" customFormat="1" ht="19.15" customHeight="1" spans="1:4">
      <c r="A46" s="102" t="s">
        <v>687</v>
      </c>
      <c r="B46" s="10">
        <v>30000</v>
      </c>
      <c r="C46" s="10"/>
      <c r="D46" s="10"/>
    </row>
    <row r="47" customFormat="1" ht="19.15" customHeight="1" spans="1:4">
      <c r="A47" s="102" t="s">
        <v>688</v>
      </c>
      <c r="B47" s="10"/>
      <c r="C47" s="10"/>
      <c r="D47" s="10"/>
    </row>
    <row r="48" customFormat="1" ht="19.15" customHeight="1" spans="1:4">
      <c r="A48" s="94" t="s">
        <v>128</v>
      </c>
      <c r="B48" s="10">
        <f>SUM(B40,B42,B46)</f>
        <v>115749</v>
      </c>
      <c r="C48" s="10">
        <f>SUM(C40,C42,C46)</f>
        <v>118222</v>
      </c>
      <c r="D48" s="10">
        <f>B48/C48*100</f>
        <v>98</v>
      </c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"/>
  <sheetViews>
    <sheetView topLeftCell="A3" workbookViewId="0">
      <selection activeCell="I18" sqref="I18"/>
    </sheetView>
  </sheetViews>
  <sheetFormatPr defaultColWidth="9" defaultRowHeight="14.25" outlineLevelCol="5"/>
  <cols>
    <col min="1" max="1" width="41.625" customWidth="1"/>
    <col min="2" max="2" width="13.25" style="126" customWidth="1"/>
    <col min="3" max="3" width="11.5" style="126" customWidth="1"/>
    <col min="4" max="4" width="13.75" customWidth="1"/>
  </cols>
  <sheetData>
    <row r="1" customFormat="1" ht="22.15" customHeight="1" spans="1:3">
      <c r="A1" s="67" t="s">
        <v>689</v>
      </c>
      <c r="B1" s="126"/>
      <c r="C1" s="126"/>
    </row>
    <row r="2" customFormat="1" ht="27" customHeight="1" spans="1:4">
      <c r="A2" s="138" t="s">
        <v>690</v>
      </c>
      <c r="B2" s="127"/>
      <c r="C2" s="127"/>
      <c r="D2" s="68"/>
    </row>
    <row r="3" customFormat="1" spans="1:4">
      <c r="A3" s="71"/>
      <c r="B3" s="128"/>
      <c r="C3" s="128"/>
      <c r="D3" s="129" t="s">
        <v>555</v>
      </c>
    </row>
    <row r="4" customFormat="1" ht="46.15" customHeight="1" spans="1:4">
      <c r="A4" s="94" t="s">
        <v>623</v>
      </c>
      <c r="B4" s="139" t="s">
        <v>40</v>
      </c>
      <c r="C4" s="32" t="s">
        <v>41</v>
      </c>
      <c r="D4" s="99" t="s">
        <v>42</v>
      </c>
    </row>
    <row r="5" customFormat="1" ht="18.75" customHeight="1" spans="1:4">
      <c r="A5" s="140" t="s">
        <v>624</v>
      </c>
      <c r="B5" s="141">
        <v>85022</v>
      </c>
      <c r="C5" s="142">
        <v>117891</v>
      </c>
      <c r="D5" s="10">
        <f>B5/C5*100</f>
        <v>72</v>
      </c>
    </row>
    <row r="6" customFormat="1" ht="18.75" customHeight="1" spans="1:4">
      <c r="A6" s="95" t="s">
        <v>625</v>
      </c>
      <c r="B6" s="10">
        <v>85022</v>
      </c>
      <c r="C6" s="10">
        <v>117891</v>
      </c>
      <c r="D6" s="10">
        <f>B6/C6*100</f>
        <v>72</v>
      </c>
    </row>
    <row r="7" customFormat="1" ht="17.45" customHeight="1" spans="1:4">
      <c r="A7" s="143" t="s">
        <v>626</v>
      </c>
      <c r="B7" s="10"/>
      <c r="C7" s="10"/>
      <c r="D7" s="10"/>
    </row>
    <row r="8" customFormat="1" ht="17.45" customHeight="1" spans="1:4">
      <c r="A8" s="143" t="s">
        <v>627</v>
      </c>
      <c r="B8" s="10"/>
      <c r="C8" s="10"/>
      <c r="D8" s="10"/>
    </row>
    <row r="9" customFormat="1" ht="17.45" customHeight="1" spans="1:6">
      <c r="A9" s="143" t="s">
        <v>628</v>
      </c>
      <c r="B9" s="10"/>
      <c r="C9" s="10"/>
      <c r="D9" s="10"/>
      <c r="F9" s="144"/>
    </row>
    <row r="10" customFormat="1" ht="17.45" customHeight="1" spans="1:4">
      <c r="A10" s="143" t="s">
        <v>629</v>
      </c>
      <c r="B10" s="10"/>
      <c r="C10" s="10"/>
      <c r="D10" s="10"/>
    </row>
    <row r="11" customFormat="1" ht="17.45" customHeight="1" spans="1:4">
      <c r="A11" s="143" t="s">
        <v>630</v>
      </c>
      <c r="B11" s="10">
        <v>82567</v>
      </c>
      <c r="C11" s="10">
        <v>115810</v>
      </c>
      <c r="D11" s="10">
        <f t="shared" ref="D11:D14" si="0">B11/C11*100</f>
        <v>71</v>
      </c>
    </row>
    <row r="12" customFormat="1" ht="17.45" customHeight="1" spans="1:4">
      <c r="A12" s="143" t="s">
        <v>631</v>
      </c>
      <c r="B12" s="10"/>
      <c r="C12" s="10"/>
      <c r="D12" s="10"/>
    </row>
    <row r="13" customFormat="1" ht="17.45" customHeight="1" spans="1:4">
      <c r="A13" s="143" t="s">
        <v>632</v>
      </c>
      <c r="B13" s="10">
        <v>195</v>
      </c>
      <c r="C13" s="10">
        <v>195</v>
      </c>
      <c r="D13" s="10">
        <f t="shared" si="0"/>
        <v>100</v>
      </c>
    </row>
    <row r="14" customFormat="1" ht="17.45" customHeight="1" spans="1:4">
      <c r="A14" s="143" t="s">
        <v>633</v>
      </c>
      <c r="B14" s="10">
        <v>1560</v>
      </c>
      <c r="C14" s="10">
        <v>1358</v>
      </c>
      <c r="D14" s="10">
        <f t="shared" si="0"/>
        <v>115</v>
      </c>
    </row>
    <row r="15" customFormat="1" ht="17.45" customHeight="1" spans="1:4">
      <c r="A15" s="143" t="s">
        <v>634</v>
      </c>
      <c r="B15" s="10"/>
      <c r="C15" s="10"/>
      <c r="D15" s="10"/>
    </row>
    <row r="16" customFormat="1" ht="17.45" customHeight="1" spans="1:4">
      <c r="A16" s="143" t="s">
        <v>635</v>
      </c>
      <c r="B16" s="10"/>
      <c r="C16" s="10"/>
      <c r="D16" s="10"/>
    </row>
    <row r="17" customFormat="1" ht="17.45" customHeight="1" spans="1:4">
      <c r="A17" s="143" t="s">
        <v>636</v>
      </c>
      <c r="B17" s="10">
        <v>700</v>
      </c>
      <c r="C17" s="10">
        <v>528</v>
      </c>
      <c r="D17" s="10">
        <f>B17/C17*100</f>
        <v>133</v>
      </c>
    </row>
    <row r="18" customFormat="1" ht="17.45" customHeight="1" spans="1:4">
      <c r="A18" s="143" t="s">
        <v>637</v>
      </c>
      <c r="B18" s="10"/>
      <c r="C18" s="10"/>
      <c r="D18" s="10"/>
    </row>
    <row r="19" customFormat="1" ht="17.45" customHeight="1" spans="1:4">
      <c r="A19" s="143" t="s">
        <v>638</v>
      </c>
      <c r="B19" s="10"/>
      <c r="C19" s="10"/>
      <c r="D19" s="10"/>
    </row>
    <row r="20" customFormat="1" ht="17.45" customHeight="1" spans="1:4">
      <c r="A20" s="94" t="s">
        <v>639</v>
      </c>
      <c r="B20" s="10">
        <f>SUM(B6)</f>
        <v>85022</v>
      </c>
      <c r="C20" s="10">
        <v>117891</v>
      </c>
      <c r="D20" s="10"/>
    </row>
    <row r="21" customFormat="1" ht="17.45" customHeight="1" spans="1:4">
      <c r="A21" s="79" t="s">
        <v>640</v>
      </c>
      <c r="B21" s="10"/>
      <c r="C21" s="10"/>
      <c r="D21" s="10"/>
    </row>
    <row r="22" customFormat="1" ht="17.45" customHeight="1" spans="1:4">
      <c r="A22" s="79" t="s">
        <v>641</v>
      </c>
      <c r="B22" s="10">
        <f>SUM(B23:B27)</f>
        <v>30727</v>
      </c>
      <c r="C22" s="10">
        <v>331</v>
      </c>
      <c r="D22" s="10"/>
    </row>
    <row r="23" customFormat="1" ht="17.45" customHeight="1" spans="1:4">
      <c r="A23" s="95" t="s">
        <v>642</v>
      </c>
      <c r="B23" s="10">
        <v>727</v>
      </c>
      <c r="C23" s="10">
        <v>331</v>
      </c>
      <c r="D23" s="10">
        <f>B23/C23*100</f>
        <v>220</v>
      </c>
    </row>
    <row r="24" customFormat="1" ht="17.45" customHeight="1" spans="1:6">
      <c r="A24" s="95" t="s">
        <v>643</v>
      </c>
      <c r="B24" s="10"/>
      <c r="C24" s="10"/>
      <c r="D24" s="10"/>
      <c r="F24" s="93"/>
    </row>
    <row r="25" customFormat="1" ht="17.45" customHeight="1" spans="1:4">
      <c r="A25" s="95" t="s">
        <v>644</v>
      </c>
      <c r="B25" s="10"/>
      <c r="C25" s="10"/>
      <c r="D25" s="10"/>
    </row>
    <row r="26" customFormat="1" ht="17.45" customHeight="1" spans="1:4">
      <c r="A26" s="82" t="s">
        <v>645</v>
      </c>
      <c r="B26" s="10"/>
      <c r="C26" s="10"/>
      <c r="D26" s="10"/>
    </row>
    <row r="27" customFormat="1" ht="17.45" customHeight="1" spans="1:4">
      <c r="A27" s="82" t="s">
        <v>646</v>
      </c>
      <c r="B27" s="10">
        <v>30000</v>
      </c>
      <c r="C27" s="10"/>
      <c r="D27" s="10"/>
    </row>
    <row r="28" customFormat="1" ht="17.45" customHeight="1" spans="1:4">
      <c r="A28" s="94" t="s">
        <v>83</v>
      </c>
      <c r="B28" s="141">
        <f>SUM(B22,B20)</f>
        <v>115749</v>
      </c>
      <c r="C28" s="142">
        <f>SUM(C23,C20)</f>
        <v>118222</v>
      </c>
      <c r="D28" s="10">
        <f>B28/C28*100</f>
        <v>98</v>
      </c>
    </row>
  </sheetData>
  <autoFilter ref="A1:D28">
    <extLst/>
  </autoFilter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8"/>
  <sheetViews>
    <sheetView topLeftCell="A17" workbookViewId="0">
      <selection activeCell="I18" sqref="I18"/>
    </sheetView>
  </sheetViews>
  <sheetFormatPr defaultColWidth="9" defaultRowHeight="14.25" outlineLevelCol="3"/>
  <cols>
    <col min="1" max="1" width="41.375" customWidth="1"/>
    <col min="2" max="2" width="11.375" style="126" customWidth="1"/>
    <col min="3" max="3" width="14.375" style="126" customWidth="1"/>
    <col min="4" max="4" width="12" customWidth="1"/>
  </cols>
  <sheetData>
    <row r="1" customFormat="1" ht="19.15" customHeight="1" spans="1:3">
      <c r="A1" s="67" t="s">
        <v>691</v>
      </c>
      <c r="B1" s="126"/>
      <c r="C1" s="126"/>
    </row>
    <row r="2" customFormat="1" ht="23.45" customHeight="1" spans="1:4">
      <c r="A2" s="68" t="s">
        <v>692</v>
      </c>
      <c r="B2" s="127"/>
      <c r="C2" s="127"/>
      <c r="D2" s="68"/>
    </row>
    <row r="3" customFormat="1" ht="17.45" customHeight="1" spans="1:4">
      <c r="A3" s="71"/>
      <c r="B3" s="128"/>
      <c r="C3" s="128"/>
      <c r="D3" s="129" t="s">
        <v>555</v>
      </c>
    </row>
    <row r="4" customFormat="1" ht="39.95" customHeight="1" spans="1:4">
      <c r="A4" s="94" t="s">
        <v>623</v>
      </c>
      <c r="B4" s="130" t="s">
        <v>40</v>
      </c>
      <c r="C4" s="130" t="s">
        <v>41</v>
      </c>
      <c r="D4" s="131" t="s">
        <v>42</v>
      </c>
    </row>
    <row r="5" customFormat="1" ht="19.15" customHeight="1" spans="1:4">
      <c r="A5" s="132" t="s">
        <v>649</v>
      </c>
      <c r="B5" s="10">
        <f>SUM(B6,B19,B21)</f>
        <v>35055</v>
      </c>
      <c r="C5" s="10">
        <f>SUM(C6,C19,C21)</f>
        <v>70980</v>
      </c>
      <c r="D5" s="10">
        <f>SUM(D6,D19,D21)</f>
        <v>179</v>
      </c>
    </row>
    <row r="6" customFormat="1" ht="19.15" customHeight="1" spans="1:4">
      <c r="A6" s="133" t="s">
        <v>650</v>
      </c>
      <c r="B6" s="10">
        <f>SUM(B7:B18)</f>
        <v>32735</v>
      </c>
      <c r="C6" s="10">
        <f>SUM(C7:C18)</f>
        <v>69094</v>
      </c>
      <c r="D6" s="10">
        <f t="shared" ref="D6:D9" si="0">B6/C6*100</f>
        <v>47</v>
      </c>
    </row>
    <row r="7" customFormat="1" ht="19.15" customHeight="1" spans="1:4">
      <c r="A7" s="134" t="s">
        <v>651</v>
      </c>
      <c r="B7" s="10"/>
      <c r="C7" s="10">
        <v>32701</v>
      </c>
      <c r="D7" s="10">
        <f t="shared" si="0"/>
        <v>0</v>
      </c>
    </row>
    <row r="8" customFormat="1" ht="19.15" customHeight="1" spans="1:4">
      <c r="A8" s="134" t="s">
        <v>652</v>
      </c>
      <c r="B8" s="10"/>
      <c r="C8" s="10">
        <v>3410</v>
      </c>
      <c r="D8" s="10"/>
    </row>
    <row r="9" customFormat="1" ht="19.15" customHeight="1" spans="1:4">
      <c r="A9" s="134" t="s">
        <v>653</v>
      </c>
      <c r="B9" s="10">
        <v>16370</v>
      </c>
      <c r="C9" s="10">
        <v>12646</v>
      </c>
      <c r="D9" s="10">
        <f t="shared" si="0"/>
        <v>129</v>
      </c>
    </row>
    <row r="10" customFormat="1" ht="19.15" customHeight="1" spans="1:4">
      <c r="A10" s="134" t="s">
        <v>654</v>
      </c>
      <c r="B10" s="10">
        <v>3000</v>
      </c>
      <c r="C10" s="10">
        <v>4000</v>
      </c>
      <c r="D10" s="10"/>
    </row>
    <row r="11" customFormat="1" ht="19.15" customHeight="1" spans="1:4">
      <c r="A11" s="134" t="s">
        <v>655</v>
      </c>
      <c r="B11" s="10"/>
      <c r="C11" s="10"/>
      <c r="D11" s="10"/>
    </row>
    <row r="12" customFormat="1" ht="19.15" customHeight="1" spans="1:4">
      <c r="A12" s="134" t="s">
        <v>656</v>
      </c>
      <c r="B12" s="10"/>
      <c r="C12" s="10"/>
      <c r="D12" s="10"/>
    </row>
    <row r="13" customFormat="1" ht="19.15" customHeight="1" spans="1:4">
      <c r="A13" s="134" t="s">
        <v>657</v>
      </c>
      <c r="B13" s="10"/>
      <c r="C13" s="10"/>
      <c r="D13" s="10"/>
    </row>
    <row r="14" customFormat="1" ht="19.15" customHeight="1" spans="1:4">
      <c r="A14" s="134" t="s">
        <v>658</v>
      </c>
      <c r="B14" s="10"/>
      <c r="C14" s="10"/>
      <c r="D14" s="10"/>
    </row>
    <row r="15" customFormat="1" ht="19.15" customHeight="1" spans="1:4">
      <c r="A15" s="134" t="s">
        <v>659</v>
      </c>
      <c r="B15" s="10"/>
      <c r="C15" s="10"/>
      <c r="D15" s="10"/>
    </row>
    <row r="16" customFormat="1" ht="19.15" customHeight="1" spans="1:4">
      <c r="A16" s="134" t="s">
        <v>660</v>
      </c>
      <c r="B16" s="10"/>
      <c r="C16" s="10"/>
      <c r="D16" s="10"/>
    </row>
    <row r="17" customFormat="1" ht="19.15" customHeight="1" spans="1:4">
      <c r="A17" s="134" t="s">
        <v>661</v>
      </c>
      <c r="B17" s="10"/>
      <c r="C17" s="10"/>
      <c r="D17" s="10"/>
    </row>
    <row r="18" customFormat="1" ht="19.15" customHeight="1" spans="1:4">
      <c r="A18" s="134" t="s">
        <v>662</v>
      </c>
      <c r="B18" s="10">
        <v>13365</v>
      </c>
      <c r="C18" s="10">
        <v>16337</v>
      </c>
      <c r="D18" s="10"/>
    </row>
    <row r="19" customFormat="1" ht="19.15" customHeight="1" spans="1:4">
      <c r="A19" s="135" t="s">
        <v>663</v>
      </c>
      <c r="B19" s="10">
        <v>529</v>
      </c>
      <c r="C19" s="10">
        <v>528</v>
      </c>
      <c r="D19" s="10"/>
    </row>
    <row r="20" customFormat="1" ht="19.15" customHeight="1" spans="1:4">
      <c r="A20" s="135" t="s">
        <v>664</v>
      </c>
      <c r="B20" s="10">
        <v>529</v>
      </c>
      <c r="C20" s="10">
        <v>528</v>
      </c>
      <c r="D20" s="10"/>
    </row>
    <row r="21" customFormat="1" ht="19.15" customHeight="1" spans="1:4">
      <c r="A21" s="133" t="s">
        <v>665</v>
      </c>
      <c r="B21" s="10">
        <f>SUM(B22:B23)</f>
        <v>1791</v>
      </c>
      <c r="C21" s="10">
        <f>SUM(C22:C23)</f>
        <v>1358</v>
      </c>
      <c r="D21" s="10">
        <f t="shared" ref="D21:D23" si="1">B21/C21*100</f>
        <v>132</v>
      </c>
    </row>
    <row r="22" customFormat="1" ht="19.15" customHeight="1" spans="1:4">
      <c r="A22" s="133" t="s">
        <v>666</v>
      </c>
      <c r="B22" s="10">
        <v>1634</v>
      </c>
      <c r="C22" s="10">
        <v>1358</v>
      </c>
      <c r="D22" s="10">
        <f t="shared" si="1"/>
        <v>120</v>
      </c>
    </row>
    <row r="23" customFormat="1" ht="19.15" customHeight="1" spans="1:4">
      <c r="A23" s="133" t="s">
        <v>667</v>
      </c>
      <c r="B23" s="10">
        <v>157</v>
      </c>
      <c r="C23" s="10"/>
      <c r="D23" s="10" t="e">
        <f t="shared" si="1"/>
        <v>#DIV/0!</v>
      </c>
    </row>
    <row r="24" customFormat="1" ht="19.15" customHeight="1" spans="1:4">
      <c r="A24" s="133" t="s">
        <v>668</v>
      </c>
      <c r="B24" s="10"/>
      <c r="C24" s="10"/>
      <c r="D24" s="10"/>
    </row>
    <row r="25" customFormat="1" ht="19.15" customHeight="1" spans="1:4">
      <c r="A25" s="136" t="s">
        <v>669</v>
      </c>
      <c r="B25" s="10"/>
      <c r="C25" s="10"/>
      <c r="D25" s="10"/>
    </row>
    <row r="26" customFormat="1" ht="19.15" customHeight="1" spans="1:4">
      <c r="A26" s="135" t="s">
        <v>670</v>
      </c>
      <c r="B26" s="10"/>
      <c r="C26" s="10"/>
      <c r="D26" s="10"/>
    </row>
    <row r="27" customFormat="1" ht="19.15" customHeight="1" spans="1:4">
      <c r="A27" s="135" t="s">
        <v>671</v>
      </c>
      <c r="B27" s="10"/>
      <c r="C27" s="10"/>
      <c r="D27" s="10"/>
    </row>
    <row r="28" customFormat="1" ht="19.15" customHeight="1" spans="1:4">
      <c r="A28" s="136" t="s">
        <v>672</v>
      </c>
      <c r="B28" s="10"/>
      <c r="C28" s="10"/>
      <c r="D28" s="10"/>
    </row>
    <row r="29" customFormat="1" ht="19.15" customHeight="1" spans="1:4">
      <c r="A29" s="135" t="s">
        <v>673</v>
      </c>
      <c r="B29" s="10"/>
      <c r="C29" s="10"/>
      <c r="D29" s="10"/>
    </row>
    <row r="30" customFormat="1" ht="19.15" customHeight="1" spans="1:4">
      <c r="A30" s="135" t="s">
        <v>674</v>
      </c>
      <c r="B30" s="10"/>
      <c r="C30" s="10"/>
      <c r="D30" s="10"/>
    </row>
    <row r="31" customFormat="1" ht="19.15" customHeight="1" spans="1:4">
      <c r="A31" s="132" t="s">
        <v>454</v>
      </c>
      <c r="B31" s="10">
        <v>922</v>
      </c>
      <c r="C31" s="10">
        <v>526</v>
      </c>
      <c r="D31" s="10">
        <f t="shared" ref="D31:D34" si="2">B31/C31*100</f>
        <v>175</v>
      </c>
    </row>
    <row r="32" customFormat="1" ht="19.15" customHeight="1" spans="1:4">
      <c r="A32" s="133" t="s">
        <v>675</v>
      </c>
      <c r="B32" s="10">
        <f>SUM(B33:B34)</f>
        <v>922</v>
      </c>
      <c r="C32" s="10">
        <f>SUM(C33:C35)</f>
        <v>526</v>
      </c>
      <c r="D32" s="10">
        <f t="shared" si="2"/>
        <v>175</v>
      </c>
    </row>
    <row r="33" customFormat="1" ht="19.15" customHeight="1" spans="1:4">
      <c r="A33" s="133" t="s">
        <v>676</v>
      </c>
      <c r="B33" s="10">
        <v>67</v>
      </c>
      <c r="C33" s="10">
        <v>94</v>
      </c>
      <c r="D33" s="10"/>
    </row>
    <row r="34" customFormat="1" ht="19.15" customHeight="1" spans="1:4">
      <c r="A34" s="133" t="s">
        <v>677</v>
      </c>
      <c r="B34" s="10">
        <v>855</v>
      </c>
      <c r="C34" s="10">
        <v>400</v>
      </c>
      <c r="D34" s="10">
        <f t="shared" si="2"/>
        <v>214</v>
      </c>
    </row>
    <row r="35" customFormat="1" ht="19.15" customHeight="1" spans="1:4">
      <c r="A35" s="133" t="s">
        <v>678</v>
      </c>
      <c r="B35" s="10"/>
      <c r="C35" s="10">
        <v>32</v>
      </c>
      <c r="D35" s="10">
        <v>32</v>
      </c>
    </row>
    <row r="36" customFormat="1" ht="19.15" customHeight="1" spans="1:4">
      <c r="A36" s="137" t="s">
        <v>679</v>
      </c>
      <c r="B36" s="10">
        <v>4507</v>
      </c>
      <c r="C36" s="10">
        <v>3868</v>
      </c>
      <c r="D36" s="10"/>
    </row>
    <row r="37" customFormat="1" ht="19.15" customHeight="1" spans="1:4">
      <c r="A37" s="134" t="s">
        <v>680</v>
      </c>
      <c r="B37" s="10">
        <v>4507</v>
      </c>
      <c r="C37" s="10">
        <v>3868</v>
      </c>
      <c r="D37" s="10"/>
    </row>
    <row r="38" customFormat="1" ht="19.15" customHeight="1" spans="1:4">
      <c r="A38" s="134" t="s">
        <v>693</v>
      </c>
      <c r="B38" s="10">
        <v>4507</v>
      </c>
      <c r="C38" s="10">
        <v>3868</v>
      </c>
      <c r="D38" s="10"/>
    </row>
    <row r="39" customFormat="1" ht="19.15" customHeight="1" spans="1:4">
      <c r="A39" s="132" t="s">
        <v>682</v>
      </c>
      <c r="B39" s="10">
        <v>45265</v>
      </c>
      <c r="C39" s="10">
        <v>42848</v>
      </c>
      <c r="D39" s="10"/>
    </row>
    <row r="40" customFormat="1" ht="19.15" customHeight="1" spans="1:4">
      <c r="A40" s="94" t="s">
        <v>683</v>
      </c>
      <c r="B40" s="10">
        <f>SUM(B5,B25,B28,B31,B36,B39)</f>
        <v>85749</v>
      </c>
      <c r="C40" s="10">
        <f>SUM(C5,C25,C28,C31,C36,C39)</f>
        <v>118222</v>
      </c>
      <c r="D40" s="10"/>
    </row>
    <row r="41" customFormat="1" ht="19.15" customHeight="1" spans="1:4">
      <c r="A41" s="79" t="s">
        <v>113</v>
      </c>
      <c r="B41" s="10"/>
      <c r="C41" s="10"/>
      <c r="D41" s="10"/>
    </row>
    <row r="42" customFormat="1" ht="19.15" customHeight="1" spans="1:4">
      <c r="A42" s="79" t="s">
        <v>114</v>
      </c>
      <c r="B42" s="10"/>
      <c r="C42" s="10"/>
      <c r="D42" s="10"/>
    </row>
    <row r="43" customFormat="1" ht="19.15" customHeight="1" spans="1:4">
      <c r="A43" s="102" t="s">
        <v>684</v>
      </c>
      <c r="B43" s="10"/>
      <c r="C43" s="10"/>
      <c r="D43" s="10"/>
    </row>
    <row r="44" customFormat="1" ht="19.15" customHeight="1" spans="1:4">
      <c r="A44" s="102" t="s">
        <v>685</v>
      </c>
      <c r="B44" s="10"/>
      <c r="C44" s="10"/>
      <c r="D44" s="10"/>
    </row>
    <row r="45" customFormat="1" ht="19.15" customHeight="1" spans="1:4">
      <c r="A45" s="102" t="s">
        <v>686</v>
      </c>
      <c r="B45" s="10"/>
      <c r="C45" s="10"/>
      <c r="D45" s="10"/>
    </row>
    <row r="46" customFormat="1" ht="19.15" customHeight="1" spans="1:4">
      <c r="A46" s="102" t="s">
        <v>687</v>
      </c>
      <c r="B46" s="10">
        <v>30000</v>
      </c>
      <c r="C46" s="10"/>
      <c r="D46" s="10"/>
    </row>
    <row r="47" customFormat="1" ht="19.15" customHeight="1" spans="1:4">
      <c r="A47" s="102" t="s">
        <v>688</v>
      </c>
      <c r="B47" s="10"/>
      <c r="C47" s="10"/>
      <c r="D47" s="10"/>
    </row>
    <row r="48" customFormat="1" ht="19.15" customHeight="1" spans="1:4">
      <c r="A48" s="94" t="s">
        <v>128</v>
      </c>
      <c r="B48" s="10">
        <f>SUM(B40,B42,B46)</f>
        <v>115749</v>
      </c>
      <c r="C48" s="10">
        <f>SUM(C40,C42,C46)</f>
        <v>118222</v>
      </c>
      <c r="D48" s="10">
        <f>B48/C48*100</f>
        <v>98</v>
      </c>
    </row>
  </sheetData>
  <autoFilter ref="A1:D48">
    <extLst/>
  </autoFilter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4"/>
  <sheetViews>
    <sheetView workbookViewId="0">
      <selection activeCell="I18" sqref="I18"/>
    </sheetView>
  </sheetViews>
  <sheetFormatPr defaultColWidth="9" defaultRowHeight="14.25"/>
  <cols>
    <col min="1" max="1" width="23" customWidth="1"/>
    <col min="2" max="2" width="9.875" customWidth="1"/>
    <col min="3" max="3" width="24" style="93" customWidth="1"/>
    <col min="4" max="6" width="9.875" hidden="1" customWidth="1"/>
    <col min="7" max="9" width="7.5" hidden="1" customWidth="1"/>
    <col min="10" max="10" width="23.75" customWidth="1"/>
  </cols>
  <sheetData>
    <row r="1" ht="18.6" customHeight="1" spans="1:1">
      <c r="A1" s="67" t="s">
        <v>694</v>
      </c>
    </row>
    <row r="2" ht="21" spans="1:10">
      <c r="A2" s="105" t="s">
        <v>695</v>
      </c>
      <c r="B2" s="105"/>
      <c r="C2" s="106"/>
      <c r="D2" s="105"/>
      <c r="E2" s="105"/>
      <c r="F2" s="105"/>
      <c r="G2" s="105"/>
      <c r="H2" s="105"/>
      <c r="I2" s="105"/>
      <c r="J2" s="105"/>
    </row>
    <row r="3" spans="1:10">
      <c r="A3" s="107"/>
      <c r="B3" s="107"/>
      <c r="C3" s="108"/>
      <c r="D3" s="107"/>
      <c r="E3" s="107"/>
      <c r="F3" s="107"/>
      <c r="G3" s="107"/>
      <c r="H3" s="107"/>
      <c r="J3" s="122" t="s">
        <v>555</v>
      </c>
    </row>
    <row r="4" ht="23.45" customHeight="1" spans="1:10">
      <c r="A4" s="109" t="s">
        <v>556</v>
      </c>
      <c r="B4" s="110" t="s">
        <v>557</v>
      </c>
      <c r="C4" s="111" t="s">
        <v>558</v>
      </c>
      <c r="D4" s="110" t="s">
        <v>558</v>
      </c>
      <c r="E4" s="110" t="s">
        <v>558</v>
      </c>
      <c r="F4" s="110" t="s">
        <v>558</v>
      </c>
      <c r="G4" s="110" t="s">
        <v>696</v>
      </c>
      <c r="H4" s="110" t="s">
        <v>696</v>
      </c>
      <c r="I4" s="110" t="s">
        <v>696</v>
      </c>
      <c r="J4" s="123" t="s">
        <v>560</v>
      </c>
    </row>
    <row r="5" ht="25.35" customHeight="1" spans="1:10">
      <c r="A5" s="112" t="s">
        <v>697</v>
      </c>
      <c r="B5" s="113" t="s">
        <v>698</v>
      </c>
      <c r="C5" s="114"/>
      <c r="D5" s="112"/>
      <c r="E5" s="112"/>
      <c r="F5" s="112"/>
      <c r="G5" s="112"/>
      <c r="H5" s="112"/>
      <c r="I5" s="112"/>
      <c r="J5" s="124"/>
    </row>
    <row r="6" ht="25.35" customHeight="1" spans="1:10">
      <c r="A6" s="112" t="s">
        <v>699</v>
      </c>
      <c r="B6" s="115"/>
      <c r="C6" s="114"/>
      <c r="D6" s="112"/>
      <c r="E6" s="112"/>
      <c r="F6" s="112"/>
      <c r="G6" s="112"/>
      <c r="H6" s="112"/>
      <c r="I6" s="112"/>
      <c r="J6" s="124"/>
    </row>
    <row r="7" ht="25.35" customHeight="1" spans="1:10">
      <c r="A7" s="112" t="s">
        <v>700</v>
      </c>
      <c r="B7" s="115"/>
      <c r="C7" s="114"/>
      <c r="D7" s="112"/>
      <c r="E7" s="112"/>
      <c r="F7" s="112"/>
      <c r="G7" s="112"/>
      <c r="H7" s="112"/>
      <c r="I7" s="112"/>
      <c r="J7" s="124"/>
    </row>
    <row r="8" ht="25.35" customHeight="1" spans="1:10">
      <c r="A8" s="112" t="s">
        <v>701</v>
      </c>
      <c r="B8" s="115"/>
      <c r="C8" s="114"/>
      <c r="D8" s="112"/>
      <c r="E8" s="112"/>
      <c r="F8" s="112"/>
      <c r="G8" s="112"/>
      <c r="H8" s="112"/>
      <c r="I8" s="112"/>
      <c r="J8" s="124"/>
    </row>
    <row r="9" ht="25.35" customHeight="1" spans="1:10">
      <c r="A9" s="112" t="s">
        <v>702</v>
      </c>
      <c r="B9" s="115"/>
      <c r="C9" s="114"/>
      <c r="D9" s="112"/>
      <c r="E9" s="112"/>
      <c r="F9" s="112"/>
      <c r="G9" s="116"/>
      <c r="H9" s="112"/>
      <c r="I9" s="112"/>
      <c r="J9" s="124"/>
    </row>
    <row r="10" ht="25.35" customHeight="1" spans="1:10">
      <c r="A10" s="112" t="s">
        <v>703</v>
      </c>
      <c r="B10" s="115"/>
      <c r="C10" s="114"/>
      <c r="D10" s="112"/>
      <c r="E10" s="112"/>
      <c r="F10" s="112"/>
      <c r="G10" s="112"/>
      <c r="H10" s="112"/>
      <c r="I10" s="112"/>
      <c r="J10" s="124"/>
    </row>
    <row r="11" ht="25.35" customHeight="1" spans="1:10">
      <c r="A11" s="112" t="s">
        <v>704</v>
      </c>
      <c r="B11" s="115"/>
      <c r="C11" s="114"/>
      <c r="D11" s="112"/>
      <c r="E11" s="112"/>
      <c r="F11" s="112"/>
      <c r="G11" s="112"/>
      <c r="H11" s="112"/>
      <c r="I11" s="112"/>
      <c r="J11" s="124"/>
    </row>
    <row r="12" ht="25.35" customHeight="1" spans="1:10">
      <c r="A12" s="112" t="s">
        <v>705</v>
      </c>
      <c r="B12" s="115"/>
      <c r="C12" s="114"/>
      <c r="D12" s="112"/>
      <c r="E12" s="112"/>
      <c r="F12" s="112"/>
      <c r="G12" s="112"/>
      <c r="H12" s="112"/>
      <c r="I12" s="112"/>
      <c r="J12" s="124"/>
    </row>
    <row r="13" ht="25.35" customHeight="1" spans="1:10">
      <c r="A13" s="112" t="s">
        <v>706</v>
      </c>
      <c r="B13" s="115"/>
      <c r="C13" s="114"/>
      <c r="D13" s="112"/>
      <c r="E13" s="112"/>
      <c r="F13" s="112"/>
      <c r="G13" s="112"/>
      <c r="H13" s="112"/>
      <c r="I13" s="112"/>
      <c r="J13" s="124"/>
    </row>
    <row r="14" ht="25.35" customHeight="1" spans="1:10">
      <c r="A14" s="112" t="s">
        <v>707</v>
      </c>
      <c r="B14" s="115"/>
      <c r="C14" s="114"/>
      <c r="D14" s="112"/>
      <c r="E14" s="112"/>
      <c r="F14" s="112"/>
      <c r="G14" s="112"/>
      <c r="H14" s="112"/>
      <c r="I14" s="112"/>
      <c r="J14" s="124"/>
    </row>
    <row r="15" ht="25.35" customHeight="1" spans="1:10">
      <c r="A15" s="112" t="s">
        <v>708</v>
      </c>
      <c r="B15" s="117"/>
      <c r="C15" s="114"/>
      <c r="D15" s="112"/>
      <c r="E15" s="112"/>
      <c r="F15" s="112"/>
      <c r="G15" s="112"/>
      <c r="H15" s="112"/>
      <c r="I15" s="112"/>
      <c r="J15" s="124"/>
    </row>
    <row r="16" s="104" customFormat="1" ht="25.35" customHeight="1" spans="1:10">
      <c r="A16" s="110" t="s">
        <v>557</v>
      </c>
      <c r="B16" s="118">
        <v>0</v>
      </c>
      <c r="C16" s="119"/>
      <c r="D16" s="118"/>
      <c r="E16" s="118"/>
      <c r="F16" s="118"/>
      <c r="G16" s="118"/>
      <c r="H16" s="118"/>
      <c r="I16" s="118"/>
      <c r="J16" s="125"/>
    </row>
    <row r="17" ht="39.6" customHeight="1" spans="1:10">
      <c r="A17" s="120" t="s">
        <v>709</v>
      </c>
      <c r="B17" s="120"/>
      <c r="C17" s="121"/>
      <c r="D17" s="120"/>
      <c r="E17" s="120"/>
      <c r="F17" s="120"/>
      <c r="G17" s="120"/>
      <c r="H17" s="120"/>
      <c r="I17" s="120"/>
      <c r="J17" s="120"/>
    </row>
    <row r="24" spans="6:6">
      <c r="F24" s="93"/>
    </row>
  </sheetData>
  <mergeCells count="3">
    <mergeCell ref="A2:J2"/>
    <mergeCell ref="A17:J17"/>
    <mergeCell ref="B5:B15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workbookViewId="0">
      <selection activeCell="I18" sqref="I18"/>
    </sheetView>
  </sheetViews>
  <sheetFormatPr defaultColWidth="9" defaultRowHeight="14.25" outlineLevelCol="5"/>
  <cols>
    <col min="1" max="1" width="38.5" customWidth="1"/>
    <col min="2" max="2" width="13" customWidth="1"/>
    <col min="3" max="3" width="14.75" style="93" customWidth="1"/>
    <col min="4" max="4" width="14.5" customWidth="1"/>
  </cols>
  <sheetData>
    <row r="1" customFormat="1" spans="1:3">
      <c r="A1" s="67" t="s">
        <v>710</v>
      </c>
      <c r="C1" s="93"/>
    </row>
    <row r="2" customFormat="1" ht="21" spans="1:4">
      <c r="A2" s="68" t="s">
        <v>711</v>
      </c>
      <c r="B2" s="68"/>
      <c r="C2" s="96"/>
      <c r="D2" s="68"/>
    </row>
    <row r="3" customFormat="1" ht="24.6" customHeight="1" spans="1:4">
      <c r="A3" s="71"/>
      <c r="B3" s="72"/>
      <c r="C3" s="97"/>
      <c r="D3" s="98" t="s">
        <v>555</v>
      </c>
    </row>
    <row r="4" customFormat="1" ht="48.6" customHeight="1" spans="1:4">
      <c r="A4" s="75" t="s">
        <v>556</v>
      </c>
      <c r="B4" s="75" t="s">
        <v>40</v>
      </c>
      <c r="C4" s="33" t="s">
        <v>41</v>
      </c>
      <c r="D4" s="99" t="s">
        <v>42</v>
      </c>
    </row>
    <row r="5" customFormat="1" ht="23.45" customHeight="1" spans="1:4">
      <c r="A5" s="82" t="s">
        <v>712</v>
      </c>
      <c r="B5" s="100"/>
      <c r="C5" s="82"/>
      <c r="D5" s="84"/>
    </row>
    <row r="6" customFormat="1" ht="23.45" customHeight="1" spans="1:4">
      <c r="A6" s="82" t="s">
        <v>713</v>
      </c>
      <c r="B6" s="100"/>
      <c r="C6" s="82"/>
      <c r="D6" s="84"/>
    </row>
    <row r="7" customFormat="1" ht="23.45" customHeight="1" spans="1:4">
      <c r="A7" s="101" t="s">
        <v>714</v>
      </c>
      <c r="B7" s="100"/>
      <c r="C7" s="82"/>
      <c r="D7" s="84"/>
    </row>
    <row r="8" customFormat="1" ht="23.45" customHeight="1" spans="1:4">
      <c r="A8" s="101" t="s">
        <v>715</v>
      </c>
      <c r="B8" s="100"/>
      <c r="C8" s="82"/>
      <c r="D8" s="84"/>
    </row>
    <row r="9" customFormat="1" ht="23.45" customHeight="1" spans="1:4">
      <c r="A9" s="102" t="s">
        <v>716</v>
      </c>
      <c r="B9" s="100"/>
      <c r="C9" s="82"/>
      <c r="D9" s="84"/>
    </row>
    <row r="10" customFormat="1" ht="23.45" customHeight="1" spans="1:4">
      <c r="A10" s="102" t="s">
        <v>716</v>
      </c>
      <c r="B10" s="100"/>
      <c r="C10" s="82"/>
      <c r="D10" s="84"/>
    </row>
    <row r="11" customFormat="1" ht="23.45" customHeight="1" spans="1:4">
      <c r="A11" s="82" t="s">
        <v>717</v>
      </c>
      <c r="B11" s="84">
        <f>SUM(B12:B15)</f>
        <v>44</v>
      </c>
      <c r="C11" s="84">
        <v>119</v>
      </c>
      <c r="D11" s="84">
        <f>B11/C11*100</f>
        <v>36.97</v>
      </c>
    </row>
    <row r="12" customFormat="1" ht="23.45" customHeight="1" spans="1:4">
      <c r="A12" s="82" t="s">
        <v>718</v>
      </c>
      <c r="B12" s="84"/>
      <c r="C12" s="84"/>
      <c r="D12" s="84"/>
    </row>
    <row r="13" customFormat="1" ht="23.45" customHeight="1" spans="1:4">
      <c r="A13" s="102" t="s">
        <v>719</v>
      </c>
      <c r="B13" s="84">
        <v>12</v>
      </c>
      <c r="C13" s="84">
        <v>119</v>
      </c>
      <c r="D13" s="84">
        <f>B13/C13*100</f>
        <v>10.08</v>
      </c>
    </row>
    <row r="14" customFormat="1" ht="23.45" customHeight="1" spans="1:4">
      <c r="A14" s="102" t="s">
        <v>720</v>
      </c>
      <c r="B14" s="84"/>
      <c r="C14" s="84"/>
      <c r="D14" s="84"/>
    </row>
    <row r="15" customFormat="1" ht="23.45" customHeight="1" spans="1:4">
      <c r="A15" s="102" t="s">
        <v>721</v>
      </c>
      <c r="B15" s="84">
        <v>32</v>
      </c>
      <c r="C15" s="84"/>
      <c r="D15" s="84"/>
    </row>
    <row r="16" customFormat="1" ht="23.45" customHeight="1" spans="1:4">
      <c r="A16" s="82" t="s">
        <v>722</v>
      </c>
      <c r="B16" s="84"/>
      <c r="C16" s="84"/>
      <c r="D16" s="84"/>
    </row>
    <row r="17" customFormat="1" ht="23.45" customHeight="1" spans="1:4">
      <c r="A17" s="82" t="s">
        <v>723</v>
      </c>
      <c r="B17" s="84"/>
      <c r="C17" s="84"/>
      <c r="D17" s="84"/>
    </row>
    <row r="18" customFormat="1" ht="23.45" customHeight="1" spans="1:4">
      <c r="A18" s="82" t="s">
        <v>724</v>
      </c>
      <c r="B18" s="84"/>
      <c r="C18" s="84"/>
      <c r="D18" s="84"/>
    </row>
    <row r="19" customFormat="1" ht="23.45" customHeight="1" spans="1:4">
      <c r="A19" s="94" t="s">
        <v>639</v>
      </c>
      <c r="B19" s="84">
        <v>44</v>
      </c>
      <c r="C19" s="84">
        <v>119</v>
      </c>
      <c r="D19" s="84">
        <f>B19/C19*100</f>
        <v>36.97</v>
      </c>
    </row>
    <row r="20" customFormat="1" ht="23.45" customHeight="1" spans="1:4">
      <c r="A20" s="82" t="s">
        <v>725</v>
      </c>
      <c r="B20" s="84"/>
      <c r="C20" s="84"/>
      <c r="D20" s="84"/>
    </row>
    <row r="21" customFormat="1" ht="23.45" customHeight="1" spans="1:4">
      <c r="A21" s="103" t="s">
        <v>726</v>
      </c>
      <c r="B21" s="84"/>
      <c r="C21" s="84"/>
      <c r="D21" s="84"/>
    </row>
    <row r="22" customFormat="1" ht="23.45" customHeight="1" spans="1:4">
      <c r="A22" s="94" t="s">
        <v>83</v>
      </c>
      <c r="B22" s="84">
        <v>44</v>
      </c>
      <c r="C22" s="84">
        <v>119</v>
      </c>
      <c r="D22" s="84">
        <f>B22/C22*100</f>
        <v>36.97</v>
      </c>
    </row>
    <row r="23" customFormat="1" spans="3:3">
      <c r="C23" s="93"/>
    </row>
    <row r="24" customFormat="1" spans="3:6">
      <c r="C24" s="93"/>
      <c r="F24" s="93"/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workbookViewId="0">
      <selection activeCell="I18" sqref="I18"/>
    </sheetView>
  </sheetViews>
  <sheetFormatPr defaultColWidth="9" defaultRowHeight="14.25" outlineLevelCol="5"/>
  <cols>
    <col min="1" max="1" width="43.375" customWidth="1"/>
    <col min="2" max="2" width="11.625" customWidth="1"/>
    <col min="3" max="3" width="11.5" style="65" customWidth="1"/>
    <col min="4" max="4" width="15.375" style="66" customWidth="1"/>
    <col min="5" max="5" width="25.5" customWidth="1"/>
  </cols>
  <sheetData>
    <row r="1" customFormat="1" spans="1:4">
      <c r="A1" s="67" t="s">
        <v>727</v>
      </c>
      <c r="C1" s="65"/>
      <c r="D1" s="66"/>
    </row>
    <row r="2" customFormat="1" ht="26.45" customHeight="1" spans="1:4">
      <c r="A2" s="68" t="s">
        <v>728</v>
      </c>
      <c r="B2" s="68"/>
      <c r="C2" s="69"/>
      <c r="D2" s="70"/>
    </row>
    <row r="3" customFormat="1" spans="1:4">
      <c r="A3" s="71"/>
      <c r="B3" s="72"/>
      <c r="C3" s="73"/>
      <c r="D3" s="74" t="s">
        <v>555</v>
      </c>
    </row>
    <row r="4" customFormat="1" ht="44.25" customHeight="1" spans="1:4">
      <c r="A4" s="75" t="s">
        <v>556</v>
      </c>
      <c r="B4" s="75" t="s">
        <v>40</v>
      </c>
      <c r="C4" s="76" t="s">
        <v>41</v>
      </c>
      <c r="D4" s="77" t="s">
        <v>42</v>
      </c>
    </row>
    <row r="5" customFormat="1" ht="18.6" customHeight="1" spans="1:4">
      <c r="A5" s="78" t="s">
        <v>729</v>
      </c>
      <c r="B5" s="79"/>
      <c r="C5" s="80"/>
      <c r="D5" s="81"/>
    </row>
    <row r="6" customFormat="1" ht="18.6" customHeight="1" spans="1:4">
      <c r="A6" s="78" t="s">
        <v>730</v>
      </c>
      <c r="B6" s="82"/>
      <c r="C6" s="83"/>
      <c r="D6" s="84"/>
    </row>
    <row r="7" customFormat="1" ht="18.6" customHeight="1" spans="1:4">
      <c r="A7" s="85" t="s">
        <v>731</v>
      </c>
      <c r="B7" s="82"/>
      <c r="C7" s="83"/>
      <c r="D7" s="84"/>
    </row>
    <row r="8" customFormat="1" ht="18.6" customHeight="1" spans="1:4">
      <c r="A8" s="85" t="s">
        <v>732</v>
      </c>
      <c r="B8" s="82"/>
      <c r="C8" s="83"/>
      <c r="D8" s="84"/>
    </row>
    <row r="9" customFormat="1" ht="18.6" customHeight="1" spans="1:4">
      <c r="A9" s="85" t="s">
        <v>733</v>
      </c>
      <c r="B9" s="82"/>
      <c r="C9" s="83"/>
      <c r="D9" s="84"/>
    </row>
    <row r="10" customFormat="1" ht="18.6" customHeight="1" spans="1:4">
      <c r="A10" s="85" t="s">
        <v>734</v>
      </c>
      <c r="B10" s="82"/>
      <c r="C10" s="83"/>
      <c r="D10" s="84"/>
    </row>
    <row r="11" customFormat="1" ht="18.6" customHeight="1" spans="1:4">
      <c r="A11" s="85" t="s">
        <v>735</v>
      </c>
      <c r="B11" s="82"/>
      <c r="C11" s="83"/>
      <c r="D11" s="84"/>
    </row>
    <row r="12" customFormat="1" ht="18.6" customHeight="1" spans="1:4">
      <c r="A12" s="85" t="s">
        <v>736</v>
      </c>
      <c r="B12" s="82"/>
      <c r="C12" s="83"/>
      <c r="D12" s="84"/>
    </row>
    <row r="13" customFormat="1" ht="18.6" customHeight="1" spans="1:4">
      <c r="A13" s="85" t="s">
        <v>737</v>
      </c>
      <c r="B13" s="82"/>
      <c r="C13" s="83"/>
      <c r="D13" s="84"/>
    </row>
    <row r="14" customFormat="1" ht="18.6" customHeight="1" spans="1:4">
      <c r="A14" s="85" t="s">
        <v>738</v>
      </c>
      <c r="B14" s="82"/>
      <c r="C14" s="83"/>
      <c r="D14" s="84"/>
    </row>
    <row r="15" customFormat="1" ht="18.6" customHeight="1" spans="1:4">
      <c r="A15" s="78" t="s">
        <v>739</v>
      </c>
      <c r="B15" s="86"/>
      <c r="C15" s="87"/>
      <c r="D15" s="88"/>
    </row>
    <row r="16" customFormat="1" ht="18.6" customHeight="1" spans="1:4">
      <c r="A16" s="89" t="s">
        <v>740</v>
      </c>
      <c r="B16" s="90"/>
      <c r="C16" s="91"/>
      <c r="D16" s="92"/>
    </row>
    <row r="17" customFormat="1" ht="18.6" customHeight="1" spans="1:4">
      <c r="A17" s="85" t="s">
        <v>741</v>
      </c>
      <c r="B17" s="90"/>
      <c r="C17" s="91"/>
      <c r="D17" s="92"/>
    </row>
    <row r="18" customFormat="1" ht="18.6" customHeight="1" spans="1:4">
      <c r="A18" s="85" t="s">
        <v>742</v>
      </c>
      <c r="B18" s="90"/>
      <c r="C18" s="91"/>
      <c r="D18" s="92"/>
    </row>
    <row r="19" customFormat="1" ht="18.6" customHeight="1" spans="1:4">
      <c r="A19" s="85" t="s">
        <v>743</v>
      </c>
      <c r="B19" s="90"/>
      <c r="C19" s="91"/>
      <c r="D19" s="92"/>
    </row>
    <row r="20" customFormat="1" ht="18.6" customHeight="1" spans="1:4">
      <c r="A20" s="85" t="s">
        <v>744</v>
      </c>
      <c r="B20" s="90"/>
      <c r="C20" s="91"/>
      <c r="D20" s="92"/>
    </row>
    <row r="21" customFormat="1" ht="18.6" customHeight="1" spans="1:4">
      <c r="A21" s="85" t="s">
        <v>745</v>
      </c>
      <c r="B21" s="90"/>
      <c r="C21" s="91"/>
      <c r="D21" s="92"/>
    </row>
    <row r="22" customFormat="1" ht="18.6" customHeight="1" spans="1:4">
      <c r="A22" s="85" t="s">
        <v>746</v>
      </c>
      <c r="B22" s="90"/>
      <c r="C22" s="91"/>
      <c r="D22" s="92"/>
    </row>
    <row r="23" customFormat="1" ht="18.6" customHeight="1" spans="1:4">
      <c r="A23" s="85" t="s">
        <v>747</v>
      </c>
      <c r="B23" s="90"/>
      <c r="C23" s="91"/>
      <c r="D23" s="92"/>
    </row>
    <row r="24" customFormat="1" ht="18.6" customHeight="1" spans="1:6">
      <c r="A24" s="78" t="s">
        <v>748</v>
      </c>
      <c r="B24" s="86"/>
      <c r="C24" s="87"/>
      <c r="D24" s="88"/>
      <c r="F24" s="93"/>
    </row>
    <row r="25" customFormat="1" ht="18.6" customHeight="1" spans="1:4">
      <c r="A25" s="78" t="s">
        <v>749</v>
      </c>
      <c r="B25" s="90"/>
      <c r="C25" s="91"/>
      <c r="D25" s="92"/>
    </row>
    <row r="26" customFormat="1" ht="18.6" customHeight="1" spans="1:4">
      <c r="A26" s="78" t="s">
        <v>750</v>
      </c>
      <c r="B26" s="86"/>
      <c r="C26" s="87"/>
      <c r="D26" s="88"/>
    </row>
    <row r="27" customFormat="1" ht="18.6" customHeight="1" spans="1:4">
      <c r="A27" s="78" t="s">
        <v>751</v>
      </c>
      <c r="B27" s="90"/>
      <c r="C27" s="91"/>
      <c r="D27" s="92"/>
    </row>
    <row r="28" customFormat="1" ht="18.6" customHeight="1" spans="1:4">
      <c r="A28" s="78" t="s">
        <v>752</v>
      </c>
      <c r="B28" s="90"/>
      <c r="C28" s="91"/>
      <c r="D28" s="92"/>
    </row>
    <row r="29" customFormat="1" ht="18.6" customHeight="1" spans="1:4">
      <c r="A29" s="78" t="s">
        <v>753</v>
      </c>
      <c r="B29" s="90"/>
      <c r="C29" s="91"/>
      <c r="D29" s="92"/>
    </row>
    <row r="30" customFormat="1" ht="18.6" customHeight="1" spans="1:4">
      <c r="A30" s="78" t="s">
        <v>754</v>
      </c>
      <c r="B30" s="86">
        <v>32</v>
      </c>
      <c r="C30" s="87"/>
      <c r="D30" s="88"/>
    </row>
    <row r="31" customFormat="1" ht="18.6" customHeight="1" spans="1:4">
      <c r="A31" s="94" t="s">
        <v>112</v>
      </c>
      <c r="B31" s="90">
        <v>32</v>
      </c>
      <c r="C31" s="90"/>
      <c r="D31" s="92"/>
    </row>
    <row r="32" customFormat="1" ht="18.6" customHeight="1" spans="1:4">
      <c r="A32" s="95" t="s">
        <v>755</v>
      </c>
      <c r="B32" s="90"/>
      <c r="C32" s="90"/>
      <c r="D32" s="92"/>
    </row>
    <row r="33" customFormat="1" ht="18.6" customHeight="1" spans="1:4">
      <c r="A33" s="82" t="s">
        <v>756</v>
      </c>
      <c r="B33" s="90">
        <v>12</v>
      </c>
      <c r="C33" s="90">
        <v>119</v>
      </c>
      <c r="D33" s="92">
        <f>B33/C33*100</f>
        <v>10.08</v>
      </c>
    </row>
    <row r="34" customFormat="1" ht="18.6" customHeight="1" spans="1:4">
      <c r="A34" s="94" t="s">
        <v>757</v>
      </c>
      <c r="B34" s="90">
        <f>SUM(B31:B33)</f>
        <v>44</v>
      </c>
      <c r="C34" s="90">
        <f>SUM(C32:C33)</f>
        <v>119</v>
      </c>
      <c r="D34" s="92">
        <f>B34/C34*100</f>
        <v>36.97</v>
      </c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workbookViewId="0">
      <selection activeCell="I18" sqref="I18"/>
    </sheetView>
  </sheetViews>
  <sheetFormatPr defaultColWidth="9" defaultRowHeight="14.25" outlineLevelCol="5"/>
  <cols>
    <col min="1" max="1" width="38.5" customWidth="1"/>
    <col min="2" max="2" width="13" customWidth="1"/>
    <col min="3" max="3" width="13.375" style="93" customWidth="1"/>
    <col min="4" max="4" width="15.625" customWidth="1"/>
  </cols>
  <sheetData>
    <row r="1" customFormat="1" spans="1:3">
      <c r="A1" s="67" t="s">
        <v>758</v>
      </c>
      <c r="C1" s="93"/>
    </row>
    <row r="2" customFormat="1" ht="21" spans="1:4">
      <c r="A2" s="68" t="s">
        <v>759</v>
      </c>
      <c r="B2" s="68"/>
      <c r="C2" s="96"/>
      <c r="D2" s="68"/>
    </row>
    <row r="3" customFormat="1" ht="24.6" customHeight="1" spans="1:4">
      <c r="A3" s="71"/>
      <c r="B3" s="72"/>
      <c r="C3" s="97"/>
      <c r="D3" s="98" t="s">
        <v>555</v>
      </c>
    </row>
    <row r="4" customFormat="1" ht="48.6" customHeight="1" spans="1:4">
      <c r="A4" s="75" t="s">
        <v>556</v>
      </c>
      <c r="B4" s="75" t="s">
        <v>40</v>
      </c>
      <c r="C4" s="33" t="s">
        <v>41</v>
      </c>
      <c r="D4" s="99" t="s">
        <v>42</v>
      </c>
    </row>
    <row r="5" customFormat="1" ht="23.45" customHeight="1" spans="1:4">
      <c r="A5" s="82" t="s">
        <v>712</v>
      </c>
      <c r="B5" s="100"/>
      <c r="C5" s="82"/>
      <c r="D5" s="84"/>
    </row>
    <row r="6" customFormat="1" ht="23.45" customHeight="1" spans="1:4">
      <c r="A6" s="82" t="s">
        <v>713</v>
      </c>
      <c r="B6" s="100"/>
      <c r="C6" s="82"/>
      <c r="D6" s="84"/>
    </row>
    <row r="7" customFormat="1" ht="23.45" customHeight="1" spans="1:4">
      <c r="A7" s="101" t="s">
        <v>714</v>
      </c>
      <c r="B7" s="100"/>
      <c r="C7" s="82"/>
      <c r="D7" s="84"/>
    </row>
    <row r="8" customFormat="1" ht="23.45" customHeight="1" spans="1:4">
      <c r="A8" s="101" t="s">
        <v>715</v>
      </c>
      <c r="B8" s="100"/>
      <c r="C8" s="82"/>
      <c r="D8" s="84"/>
    </row>
    <row r="9" customFormat="1" ht="23.45" customHeight="1" spans="1:4">
      <c r="A9" s="102" t="s">
        <v>716</v>
      </c>
      <c r="B9" s="100"/>
      <c r="C9" s="82"/>
      <c r="D9" s="84"/>
    </row>
    <row r="10" customFormat="1" ht="23.45" customHeight="1" spans="1:4">
      <c r="A10" s="102" t="s">
        <v>716</v>
      </c>
      <c r="B10" s="100"/>
      <c r="C10" s="82"/>
      <c r="D10" s="84"/>
    </row>
    <row r="11" customFormat="1" ht="23.45" customHeight="1" spans="1:4">
      <c r="A11" s="82" t="s">
        <v>717</v>
      </c>
      <c r="B11" s="84">
        <f>SUM(B12:B15)</f>
        <v>44</v>
      </c>
      <c r="C11" s="84">
        <v>119</v>
      </c>
      <c r="D11" s="84">
        <f>B11/C11*100</f>
        <v>36.97</v>
      </c>
    </row>
    <row r="12" customFormat="1" ht="23.45" customHeight="1" spans="1:4">
      <c r="A12" s="82" t="s">
        <v>718</v>
      </c>
      <c r="B12" s="84"/>
      <c r="C12" s="84"/>
      <c r="D12" s="84"/>
    </row>
    <row r="13" customFormat="1" ht="23.45" customHeight="1" spans="1:4">
      <c r="A13" s="102" t="s">
        <v>719</v>
      </c>
      <c r="B13" s="84">
        <v>12</v>
      </c>
      <c r="C13" s="84">
        <v>119</v>
      </c>
      <c r="D13" s="84">
        <f>B13/C13*100</f>
        <v>10.08</v>
      </c>
    </row>
    <row r="14" customFormat="1" ht="23.45" customHeight="1" spans="1:4">
      <c r="A14" s="102" t="s">
        <v>720</v>
      </c>
      <c r="B14" s="84"/>
      <c r="C14" s="84"/>
      <c r="D14" s="84"/>
    </row>
    <row r="15" customFormat="1" ht="23.45" customHeight="1" spans="1:4">
      <c r="A15" s="102" t="s">
        <v>721</v>
      </c>
      <c r="B15" s="84">
        <v>32</v>
      </c>
      <c r="C15" s="84"/>
      <c r="D15" s="84"/>
    </row>
    <row r="16" customFormat="1" ht="23.45" customHeight="1" spans="1:4">
      <c r="A16" s="82" t="s">
        <v>722</v>
      </c>
      <c r="B16" s="84"/>
      <c r="C16" s="84"/>
      <c r="D16" s="84"/>
    </row>
    <row r="17" customFormat="1" ht="23.45" customHeight="1" spans="1:4">
      <c r="A17" s="82" t="s">
        <v>723</v>
      </c>
      <c r="B17" s="84"/>
      <c r="C17" s="84"/>
      <c r="D17" s="84"/>
    </row>
    <row r="18" customFormat="1" ht="23.45" customHeight="1" spans="1:4">
      <c r="A18" s="82" t="s">
        <v>724</v>
      </c>
      <c r="B18" s="84"/>
      <c r="C18" s="84"/>
      <c r="D18" s="84"/>
    </row>
    <row r="19" customFormat="1" ht="23.45" customHeight="1" spans="1:4">
      <c r="A19" s="94" t="s">
        <v>639</v>
      </c>
      <c r="B19" s="84">
        <v>44</v>
      </c>
      <c r="C19" s="84">
        <v>119</v>
      </c>
      <c r="D19" s="84">
        <f>B19/C19*100</f>
        <v>36.97</v>
      </c>
    </row>
    <row r="20" customFormat="1" ht="23.45" customHeight="1" spans="1:4">
      <c r="A20" s="82" t="s">
        <v>725</v>
      </c>
      <c r="B20" s="84"/>
      <c r="C20" s="84"/>
      <c r="D20" s="84"/>
    </row>
    <row r="21" customFormat="1" ht="23.45" customHeight="1" spans="1:4">
      <c r="A21" s="103" t="s">
        <v>726</v>
      </c>
      <c r="B21" s="84"/>
      <c r="C21" s="84"/>
      <c r="D21" s="84"/>
    </row>
    <row r="22" customFormat="1" ht="23.45" customHeight="1" spans="1:4">
      <c r="A22" s="94" t="s">
        <v>83</v>
      </c>
      <c r="B22" s="84">
        <v>44</v>
      </c>
      <c r="C22" s="84">
        <v>119</v>
      </c>
      <c r="D22" s="84">
        <f>B22/C22*100</f>
        <v>36.97</v>
      </c>
    </row>
    <row r="23" customFormat="1" spans="3:3">
      <c r="C23" s="93"/>
    </row>
    <row r="24" customFormat="1" spans="3:6">
      <c r="C24" s="93"/>
      <c r="F24" s="93"/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workbookViewId="0">
      <selection activeCell="I18" sqref="I18"/>
    </sheetView>
  </sheetViews>
  <sheetFormatPr defaultColWidth="9" defaultRowHeight="14.25" outlineLevelCol="5"/>
  <cols>
    <col min="1" max="1" width="43.375" customWidth="1"/>
    <col min="2" max="2" width="11.625" customWidth="1"/>
    <col min="3" max="3" width="11.25" style="65" customWidth="1"/>
    <col min="4" max="4" width="14.25" style="66" customWidth="1"/>
    <col min="5" max="5" width="25.5" customWidth="1"/>
  </cols>
  <sheetData>
    <row r="1" customFormat="1" spans="1:4">
      <c r="A1" s="67" t="s">
        <v>760</v>
      </c>
      <c r="C1" s="65"/>
      <c r="D1" s="66"/>
    </row>
    <row r="2" customFormat="1" ht="26.45" customHeight="1" spans="1:4">
      <c r="A2" s="68" t="s">
        <v>728</v>
      </c>
      <c r="B2" s="68"/>
      <c r="C2" s="69"/>
      <c r="D2" s="70"/>
    </row>
    <row r="3" customFormat="1" spans="1:4">
      <c r="A3" s="71"/>
      <c r="B3" s="72"/>
      <c r="C3" s="73"/>
      <c r="D3" s="74" t="s">
        <v>555</v>
      </c>
    </row>
    <row r="4" customFormat="1" ht="44.25" customHeight="1" spans="1:4">
      <c r="A4" s="75" t="s">
        <v>556</v>
      </c>
      <c r="B4" s="75" t="s">
        <v>40</v>
      </c>
      <c r="C4" s="76" t="s">
        <v>41</v>
      </c>
      <c r="D4" s="77" t="s">
        <v>42</v>
      </c>
    </row>
    <row r="5" customFormat="1" ht="18.6" customHeight="1" spans="1:4">
      <c r="A5" s="78" t="s">
        <v>729</v>
      </c>
      <c r="B5" s="79"/>
      <c r="C5" s="80"/>
      <c r="D5" s="81"/>
    </row>
    <row r="6" customFormat="1" ht="18.6" customHeight="1" spans="1:4">
      <c r="A6" s="78" t="s">
        <v>730</v>
      </c>
      <c r="B6" s="82"/>
      <c r="C6" s="83"/>
      <c r="D6" s="84"/>
    </row>
    <row r="7" customFormat="1" ht="18.6" customHeight="1" spans="1:4">
      <c r="A7" s="85" t="s">
        <v>731</v>
      </c>
      <c r="B7" s="82"/>
      <c r="C7" s="83"/>
      <c r="D7" s="84"/>
    </row>
    <row r="8" customFormat="1" ht="18.6" customHeight="1" spans="1:4">
      <c r="A8" s="85" t="s">
        <v>732</v>
      </c>
      <c r="B8" s="82"/>
      <c r="C8" s="83"/>
      <c r="D8" s="84"/>
    </row>
    <row r="9" customFormat="1" ht="18.6" customHeight="1" spans="1:4">
      <c r="A9" s="85" t="s">
        <v>733</v>
      </c>
      <c r="B9" s="82"/>
      <c r="C9" s="83"/>
      <c r="D9" s="84"/>
    </row>
    <row r="10" customFormat="1" ht="18.6" customHeight="1" spans="1:4">
      <c r="A10" s="85" t="s">
        <v>734</v>
      </c>
      <c r="B10" s="82"/>
      <c r="C10" s="83"/>
      <c r="D10" s="84"/>
    </row>
    <row r="11" customFormat="1" ht="18.6" customHeight="1" spans="1:4">
      <c r="A11" s="85" t="s">
        <v>735</v>
      </c>
      <c r="B11" s="82"/>
      <c r="C11" s="83"/>
      <c r="D11" s="84"/>
    </row>
    <row r="12" customFormat="1" ht="18.6" customHeight="1" spans="1:4">
      <c r="A12" s="85" t="s">
        <v>736</v>
      </c>
      <c r="B12" s="82"/>
      <c r="C12" s="83"/>
      <c r="D12" s="84"/>
    </row>
    <row r="13" customFormat="1" ht="18.6" customHeight="1" spans="1:4">
      <c r="A13" s="85" t="s">
        <v>737</v>
      </c>
      <c r="B13" s="82"/>
      <c r="C13" s="83"/>
      <c r="D13" s="84"/>
    </row>
    <row r="14" customFormat="1" ht="18.6" customHeight="1" spans="1:4">
      <c r="A14" s="85" t="s">
        <v>738</v>
      </c>
      <c r="B14" s="82"/>
      <c r="C14" s="83"/>
      <c r="D14" s="84"/>
    </row>
    <row r="15" customFormat="1" ht="18.6" customHeight="1" spans="1:4">
      <c r="A15" s="78" t="s">
        <v>739</v>
      </c>
      <c r="B15" s="86"/>
      <c r="C15" s="87"/>
      <c r="D15" s="88"/>
    </row>
    <row r="16" customFormat="1" ht="18.6" customHeight="1" spans="1:4">
      <c r="A16" s="89" t="s">
        <v>740</v>
      </c>
      <c r="B16" s="90"/>
      <c r="C16" s="91"/>
      <c r="D16" s="92"/>
    </row>
    <row r="17" customFormat="1" ht="18.6" customHeight="1" spans="1:4">
      <c r="A17" s="85" t="s">
        <v>741</v>
      </c>
      <c r="B17" s="90"/>
      <c r="C17" s="91"/>
      <c r="D17" s="92"/>
    </row>
    <row r="18" customFormat="1" ht="18.6" customHeight="1" spans="1:4">
      <c r="A18" s="85" t="s">
        <v>742</v>
      </c>
      <c r="B18" s="90"/>
      <c r="C18" s="91"/>
      <c r="D18" s="92"/>
    </row>
    <row r="19" customFormat="1" ht="18.6" customHeight="1" spans="1:4">
      <c r="A19" s="85" t="s">
        <v>743</v>
      </c>
      <c r="B19" s="90"/>
      <c r="C19" s="91"/>
      <c r="D19" s="92"/>
    </row>
    <row r="20" customFormat="1" ht="18.6" customHeight="1" spans="1:4">
      <c r="A20" s="85" t="s">
        <v>744</v>
      </c>
      <c r="B20" s="90"/>
      <c r="C20" s="91"/>
      <c r="D20" s="92"/>
    </row>
    <row r="21" customFormat="1" ht="18.6" customHeight="1" spans="1:4">
      <c r="A21" s="85" t="s">
        <v>745</v>
      </c>
      <c r="B21" s="90"/>
      <c r="C21" s="91"/>
      <c r="D21" s="92"/>
    </row>
    <row r="22" customFormat="1" ht="18.6" customHeight="1" spans="1:4">
      <c r="A22" s="85" t="s">
        <v>746</v>
      </c>
      <c r="B22" s="90"/>
      <c r="C22" s="91"/>
      <c r="D22" s="92"/>
    </row>
    <row r="23" customFormat="1" ht="18.6" customHeight="1" spans="1:4">
      <c r="A23" s="85" t="s">
        <v>747</v>
      </c>
      <c r="B23" s="90"/>
      <c r="C23" s="91"/>
      <c r="D23" s="92"/>
    </row>
    <row r="24" customFormat="1" ht="18.6" customHeight="1" spans="1:6">
      <c r="A24" s="78" t="s">
        <v>748</v>
      </c>
      <c r="B24" s="86"/>
      <c r="C24" s="87"/>
      <c r="D24" s="88"/>
      <c r="F24" s="93"/>
    </row>
    <row r="25" customFormat="1" ht="18.6" customHeight="1" spans="1:4">
      <c r="A25" s="78" t="s">
        <v>749</v>
      </c>
      <c r="B25" s="90"/>
      <c r="C25" s="91"/>
      <c r="D25" s="92"/>
    </row>
    <row r="26" customFormat="1" ht="18.6" customHeight="1" spans="1:4">
      <c r="A26" s="78" t="s">
        <v>750</v>
      </c>
      <c r="B26" s="86"/>
      <c r="C26" s="87"/>
      <c r="D26" s="88"/>
    </row>
    <row r="27" customFormat="1" ht="18.6" customHeight="1" spans="1:4">
      <c r="A27" s="78" t="s">
        <v>751</v>
      </c>
      <c r="B27" s="90"/>
      <c r="C27" s="91"/>
      <c r="D27" s="92"/>
    </row>
    <row r="28" customFormat="1" ht="18.6" customHeight="1" spans="1:4">
      <c r="A28" s="78" t="s">
        <v>752</v>
      </c>
      <c r="B28" s="90"/>
      <c r="C28" s="91"/>
      <c r="D28" s="92"/>
    </row>
    <row r="29" customFormat="1" ht="18.6" customHeight="1" spans="1:4">
      <c r="A29" s="78" t="s">
        <v>753</v>
      </c>
      <c r="B29" s="90"/>
      <c r="C29" s="91"/>
      <c r="D29" s="92"/>
    </row>
    <row r="30" customFormat="1" ht="18.6" customHeight="1" spans="1:4">
      <c r="A30" s="78" t="s">
        <v>754</v>
      </c>
      <c r="B30" s="86">
        <v>32</v>
      </c>
      <c r="C30" s="87"/>
      <c r="D30" s="88"/>
    </row>
    <row r="31" customFormat="1" ht="18.6" customHeight="1" spans="1:4">
      <c r="A31" s="94" t="s">
        <v>112</v>
      </c>
      <c r="B31" s="90">
        <v>32</v>
      </c>
      <c r="C31" s="90"/>
      <c r="D31" s="92"/>
    </row>
    <row r="32" customFormat="1" ht="18.6" customHeight="1" spans="1:4">
      <c r="A32" s="95" t="s">
        <v>755</v>
      </c>
      <c r="B32" s="90"/>
      <c r="C32" s="90"/>
      <c r="D32" s="92"/>
    </row>
    <row r="33" customFormat="1" ht="18.6" customHeight="1" spans="1:4">
      <c r="A33" s="82" t="s">
        <v>756</v>
      </c>
      <c r="B33" s="90">
        <v>12</v>
      </c>
      <c r="C33" s="90">
        <v>119</v>
      </c>
      <c r="D33" s="92">
        <f>B33/C33*100</f>
        <v>10.08</v>
      </c>
    </row>
    <row r="34" customFormat="1" ht="18.6" customHeight="1" spans="1:4">
      <c r="A34" s="94" t="s">
        <v>757</v>
      </c>
      <c r="B34" s="90">
        <v>44</v>
      </c>
      <c r="C34" s="90">
        <f>SUM(C32:C33)</f>
        <v>119</v>
      </c>
      <c r="D34" s="92">
        <f>B34/C34*100</f>
        <v>36.97</v>
      </c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1"/>
  <sheetViews>
    <sheetView topLeftCell="A8" workbookViewId="0">
      <selection activeCell="C5" sqref="C5"/>
    </sheetView>
  </sheetViews>
  <sheetFormatPr defaultColWidth="9" defaultRowHeight="14.25" outlineLevelCol="6"/>
  <cols>
    <col min="1" max="1" width="33.125" customWidth="1"/>
    <col min="2" max="2" width="12.125" style="93" customWidth="1"/>
    <col min="3" max="3" width="14" style="93" customWidth="1"/>
    <col min="4" max="4" width="15.125" style="93" customWidth="1"/>
  </cols>
  <sheetData>
    <row r="1" ht="18" customHeight="1" spans="1:2">
      <c r="A1" s="301" t="s">
        <v>36</v>
      </c>
      <c r="B1" s="302"/>
    </row>
    <row r="2" ht="21" spans="1:4">
      <c r="A2" s="273" t="s">
        <v>37</v>
      </c>
      <c r="B2" s="303"/>
      <c r="C2" s="303"/>
      <c r="D2" s="303"/>
    </row>
    <row r="3" spans="1:4">
      <c r="A3" s="274"/>
      <c r="B3" s="302"/>
      <c r="D3" s="304" t="s">
        <v>38</v>
      </c>
    </row>
    <row r="4" ht="44.45" customHeight="1" spans="1:4">
      <c r="A4" s="275" t="s">
        <v>39</v>
      </c>
      <c r="B4" s="305" t="s">
        <v>40</v>
      </c>
      <c r="C4" s="306" t="s">
        <v>41</v>
      </c>
      <c r="D4" s="33" t="s">
        <v>42</v>
      </c>
    </row>
    <row r="5" spans="1:4">
      <c r="A5" s="277" t="s">
        <v>43</v>
      </c>
      <c r="B5" s="10">
        <f>SUM(B6:B22)</f>
        <v>53502</v>
      </c>
      <c r="C5" s="10">
        <f>SUM(C6:C22)</f>
        <v>56718</v>
      </c>
      <c r="D5" s="229">
        <f>B5/C5*100</f>
        <v>94.33</v>
      </c>
    </row>
    <row r="6" spans="1:4">
      <c r="A6" s="278" t="s">
        <v>44</v>
      </c>
      <c r="B6" s="10">
        <f>16865-246+4</f>
        <v>16623</v>
      </c>
      <c r="C6" s="10">
        <v>20902</v>
      </c>
      <c r="D6" s="229">
        <f t="shared" ref="D6:D45" si="0">B6/C6*100</f>
        <v>79.53</v>
      </c>
    </row>
    <row r="7" spans="1:4">
      <c r="A7" s="278" t="s">
        <v>45</v>
      </c>
      <c r="B7" s="10"/>
      <c r="C7" s="10"/>
      <c r="D7" s="229"/>
    </row>
    <row r="8" spans="1:4">
      <c r="A8" s="278" t="s">
        <v>46</v>
      </c>
      <c r="B8" s="10">
        <f>-500+6825</f>
        <v>6325</v>
      </c>
      <c r="C8" s="10">
        <v>6260</v>
      </c>
      <c r="D8" s="229">
        <f t="shared" si="0"/>
        <v>101.04</v>
      </c>
    </row>
    <row r="9" spans="1:7">
      <c r="A9" s="112" t="s">
        <v>47</v>
      </c>
      <c r="C9" s="10"/>
      <c r="D9" s="229"/>
      <c r="G9" s="144"/>
    </row>
    <row r="10" spans="1:4">
      <c r="A10" s="278" t="s">
        <v>48</v>
      </c>
      <c r="B10" s="10">
        <v>1836</v>
      </c>
      <c r="C10" s="10">
        <v>1836</v>
      </c>
      <c r="D10" s="229">
        <f t="shared" si="0"/>
        <v>100</v>
      </c>
    </row>
    <row r="11" spans="1:4">
      <c r="A11" s="278" t="s">
        <v>49</v>
      </c>
      <c r="B11" s="10">
        <f>-90+3508</f>
        <v>3418</v>
      </c>
      <c r="C11" s="10">
        <v>4008</v>
      </c>
      <c r="D11" s="229">
        <f t="shared" si="0"/>
        <v>85.28</v>
      </c>
    </row>
    <row r="12" spans="1:4">
      <c r="A12" s="278" t="s">
        <v>50</v>
      </c>
      <c r="B12" s="10">
        <v>1900</v>
      </c>
      <c r="C12" s="10">
        <v>1912</v>
      </c>
      <c r="D12" s="229">
        <f t="shared" si="0"/>
        <v>99.37</v>
      </c>
    </row>
    <row r="13" spans="1:4">
      <c r="A13" s="278" t="s">
        <v>51</v>
      </c>
      <c r="B13" s="10">
        <v>1850</v>
      </c>
      <c r="C13" s="10">
        <v>1830</v>
      </c>
      <c r="D13" s="229">
        <f t="shared" si="0"/>
        <v>101.09</v>
      </c>
    </row>
    <row r="14" spans="1:4">
      <c r="A14" s="278" t="s">
        <v>52</v>
      </c>
      <c r="B14" s="10">
        <v>605</v>
      </c>
      <c r="C14" s="10">
        <v>583</v>
      </c>
      <c r="D14" s="229">
        <f t="shared" si="0"/>
        <v>103.77</v>
      </c>
    </row>
    <row r="15" spans="1:4">
      <c r="A15" s="278" t="s">
        <v>53</v>
      </c>
      <c r="B15" s="10">
        <v>630</v>
      </c>
      <c r="C15" s="10">
        <v>625</v>
      </c>
      <c r="D15" s="229">
        <f t="shared" si="0"/>
        <v>100.8</v>
      </c>
    </row>
    <row r="16" spans="1:4">
      <c r="A16" s="278" t="s">
        <v>54</v>
      </c>
      <c r="B16" s="10">
        <v>5515</v>
      </c>
      <c r="C16" s="10">
        <v>5037</v>
      </c>
      <c r="D16" s="229">
        <f t="shared" si="0"/>
        <v>109.49</v>
      </c>
    </row>
    <row r="17" spans="1:4">
      <c r="A17" s="278" t="s">
        <v>55</v>
      </c>
      <c r="B17" s="10">
        <v>702</v>
      </c>
      <c r="C17" s="10">
        <v>579</v>
      </c>
      <c r="D17" s="229">
        <f t="shared" si="0"/>
        <v>121.24</v>
      </c>
    </row>
    <row r="18" spans="1:4">
      <c r="A18" s="278" t="s">
        <v>56</v>
      </c>
      <c r="B18" s="10">
        <v>918</v>
      </c>
      <c r="C18" s="10">
        <v>394</v>
      </c>
      <c r="D18" s="229">
        <f t="shared" si="0"/>
        <v>232.99</v>
      </c>
    </row>
    <row r="19" spans="1:4">
      <c r="A19" s="278" t="s">
        <v>57</v>
      </c>
      <c r="B19" s="10">
        <v>5140</v>
      </c>
      <c r="C19" s="10">
        <v>4252</v>
      </c>
      <c r="D19" s="229">
        <f t="shared" si="0"/>
        <v>120.88</v>
      </c>
    </row>
    <row r="20" spans="1:4">
      <c r="A20" s="278" t="s">
        <v>58</v>
      </c>
      <c r="B20" s="10">
        <v>8000</v>
      </c>
      <c r="C20" s="10">
        <v>8500</v>
      </c>
      <c r="D20" s="229">
        <f t="shared" si="0"/>
        <v>94.12</v>
      </c>
    </row>
    <row r="21" spans="1:4">
      <c r="A21" s="279" t="s">
        <v>59</v>
      </c>
      <c r="B21" s="10">
        <v>30</v>
      </c>
      <c r="C21" s="10"/>
      <c r="D21" s="229"/>
    </row>
    <row r="22" spans="1:4">
      <c r="A22" s="278" t="s">
        <v>60</v>
      </c>
      <c r="B22" s="10">
        <v>10</v>
      </c>
      <c r="C22" s="10"/>
      <c r="D22" s="229"/>
    </row>
    <row r="23" spans="1:4">
      <c r="A23" s="277" t="s">
        <v>61</v>
      </c>
      <c r="B23" s="10">
        <v>15385</v>
      </c>
      <c r="C23" s="10">
        <f>SUM(C24:C31)</f>
        <v>10485</v>
      </c>
      <c r="D23" s="229">
        <f t="shared" si="0"/>
        <v>146.73</v>
      </c>
    </row>
    <row r="24" spans="1:4">
      <c r="A24" s="278" t="s">
        <v>62</v>
      </c>
      <c r="B24" s="10">
        <v>4695</v>
      </c>
      <c r="C24" s="10">
        <v>3695</v>
      </c>
      <c r="D24" s="229">
        <f t="shared" si="0"/>
        <v>127.06</v>
      </c>
    </row>
    <row r="25" spans="1:6">
      <c r="A25" s="278" t="s">
        <v>63</v>
      </c>
      <c r="B25" s="10">
        <v>1760</v>
      </c>
      <c r="C25" s="10">
        <v>1745</v>
      </c>
      <c r="D25" s="229">
        <f t="shared" si="0"/>
        <v>100.86</v>
      </c>
      <c r="F25" s="93"/>
    </row>
    <row r="26" spans="1:4">
      <c r="A26" s="278" t="s">
        <v>64</v>
      </c>
      <c r="B26" s="10">
        <v>1880</v>
      </c>
      <c r="C26" s="10">
        <v>1988</v>
      </c>
      <c r="D26" s="229">
        <f t="shared" si="0"/>
        <v>94.57</v>
      </c>
    </row>
    <row r="27" spans="1:4">
      <c r="A27" s="278" t="s">
        <v>65</v>
      </c>
      <c r="C27" s="10"/>
      <c r="D27" s="229"/>
    </row>
    <row r="28" spans="1:4">
      <c r="A28" s="278" t="s">
        <v>66</v>
      </c>
      <c r="B28" s="10">
        <v>3650</v>
      </c>
      <c r="C28" s="10">
        <v>1302</v>
      </c>
      <c r="D28" s="229">
        <f t="shared" si="0"/>
        <v>280.34</v>
      </c>
    </row>
    <row r="29" spans="1:4">
      <c r="A29" s="278" t="s">
        <v>67</v>
      </c>
      <c r="B29" s="10">
        <v>1400</v>
      </c>
      <c r="C29" s="10">
        <v>1360</v>
      </c>
      <c r="D29" s="229">
        <f t="shared" si="0"/>
        <v>102.94</v>
      </c>
    </row>
    <row r="30" spans="1:4">
      <c r="A30" s="278" t="s">
        <v>68</v>
      </c>
      <c r="C30" s="10"/>
      <c r="D30" s="229"/>
    </row>
    <row r="31" spans="1:4">
      <c r="A31" s="278" t="s">
        <v>69</v>
      </c>
      <c r="B31" s="10">
        <v>2000</v>
      </c>
      <c r="C31" s="10">
        <v>395</v>
      </c>
      <c r="D31" s="229">
        <f t="shared" si="0"/>
        <v>506.33</v>
      </c>
    </row>
    <row r="32" spans="1:4">
      <c r="A32" s="280" t="s">
        <v>70</v>
      </c>
      <c r="B32" s="10">
        <f>SUM(B23,B5)</f>
        <v>68887</v>
      </c>
      <c r="C32" s="10">
        <f>SUM(C23,C5)</f>
        <v>67203</v>
      </c>
      <c r="D32" s="229">
        <f t="shared" si="0"/>
        <v>102.51</v>
      </c>
    </row>
    <row r="33" spans="1:4">
      <c r="A33" s="281" t="s">
        <v>71</v>
      </c>
      <c r="B33" s="10"/>
      <c r="C33" s="10"/>
      <c r="D33" s="229"/>
    </row>
    <row r="34" spans="1:4">
      <c r="A34" s="282" t="s">
        <v>72</v>
      </c>
      <c r="B34" s="10">
        <f>B35+B40+B41+B42+B43</f>
        <v>221761</v>
      </c>
      <c r="C34" s="10">
        <f>C35+C40+C41+C42+C43</f>
        <v>126322</v>
      </c>
      <c r="D34" s="229">
        <f t="shared" si="0"/>
        <v>175.55</v>
      </c>
    </row>
    <row r="35" spans="1:4">
      <c r="A35" s="283" t="s">
        <v>73</v>
      </c>
      <c r="B35" s="10">
        <f>B36+B37+B38</f>
        <v>148484</v>
      </c>
      <c r="C35" s="10">
        <f>C36+C37+C38</f>
        <v>83355</v>
      </c>
      <c r="D35" s="229">
        <f t="shared" si="0"/>
        <v>178.13</v>
      </c>
    </row>
    <row r="36" spans="1:4">
      <c r="A36" s="284" t="s">
        <v>74</v>
      </c>
      <c r="B36" s="10">
        <v>6186</v>
      </c>
      <c r="C36" s="10">
        <v>6186</v>
      </c>
      <c r="D36" s="229">
        <f t="shared" si="0"/>
        <v>100</v>
      </c>
    </row>
    <row r="37" spans="1:4">
      <c r="A37" s="284" t="s">
        <v>75</v>
      </c>
      <c r="B37" s="10">
        <v>84323</v>
      </c>
      <c r="C37" s="10">
        <v>54033</v>
      </c>
      <c r="D37" s="229">
        <f t="shared" si="0"/>
        <v>156.06</v>
      </c>
    </row>
    <row r="38" spans="1:4">
      <c r="A38" s="284" t="s">
        <v>76</v>
      </c>
      <c r="B38" s="10">
        <v>57975</v>
      </c>
      <c r="C38" s="10">
        <v>23136</v>
      </c>
      <c r="D38" s="229">
        <f t="shared" si="0"/>
        <v>250.58</v>
      </c>
    </row>
    <row r="39" spans="1:4">
      <c r="A39" s="285" t="s">
        <v>77</v>
      </c>
      <c r="B39" s="10"/>
      <c r="C39" s="10"/>
      <c r="D39" s="229"/>
    </row>
    <row r="40" spans="1:4">
      <c r="A40" s="286" t="s">
        <v>78</v>
      </c>
      <c r="B40" s="10"/>
      <c r="C40" s="10"/>
      <c r="D40" s="229"/>
    </row>
    <row r="41" spans="1:4">
      <c r="A41" s="286" t="s">
        <v>79</v>
      </c>
      <c r="B41" s="10">
        <v>45277</v>
      </c>
      <c r="C41" s="10">
        <v>42967</v>
      </c>
      <c r="D41" s="229">
        <f t="shared" si="0"/>
        <v>105.38</v>
      </c>
    </row>
    <row r="42" spans="1:4">
      <c r="A42" s="283" t="s">
        <v>80</v>
      </c>
      <c r="B42" s="10"/>
      <c r="C42" s="10"/>
      <c r="D42" s="229"/>
    </row>
    <row r="43" spans="1:4">
      <c r="A43" s="287" t="s">
        <v>81</v>
      </c>
      <c r="B43" s="10">
        <v>28000</v>
      </c>
      <c r="C43" s="10"/>
      <c r="D43" s="229"/>
    </row>
    <row r="44" spans="1:4">
      <c r="A44" s="286" t="s">
        <v>82</v>
      </c>
      <c r="B44" s="10"/>
      <c r="C44" s="10"/>
      <c r="D44" s="229"/>
    </row>
    <row r="45" spans="1:4">
      <c r="A45" s="288" t="s">
        <v>83</v>
      </c>
      <c r="B45" s="10">
        <f>B32+B34</f>
        <v>290648</v>
      </c>
      <c r="C45" s="10">
        <f>C32+C34</f>
        <v>193525</v>
      </c>
      <c r="D45" s="229">
        <f t="shared" si="0"/>
        <v>150.19</v>
      </c>
    </row>
    <row r="46" spans="1:2">
      <c r="A46" s="307"/>
      <c r="B46" s="302"/>
    </row>
    <row r="47" spans="1:2">
      <c r="A47" s="307"/>
      <c r="B47" s="302"/>
    </row>
    <row r="48" spans="1:2">
      <c r="A48" s="307"/>
      <c r="B48" s="302"/>
    </row>
    <row r="49" spans="1:2">
      <c r="A49" s="308"/>
      <c r="B49" s="302"/>
    </row>
    <row r="50" spans="1:2">
      <c r="A50" s="308"/>
      <c r="B50" s="302"/>
    </row>
    <row r="51" spans="1:2">
      <c r="A51" s="308"/>
      <c r="B51" s="302"/>
    </row>
  </sheetData>
  <autoFilter ref="A1:D51">
    <extLst/>
  </autoFilter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3"/>
  <sheetViews>
    <sheetView workbookViewId="0">
      <selection activeCell="I18" sqref="I18"/>
    </sheetView>
  </sheetViews>
  <sheetFormatPr defaultColWidth="9" defaultRowHeight="14.25"/>
  <cols>
    <col min="1" max="1" width="37.375" style="19" customWidth="1"/>
    <col min="2" max="2" width="14.125" style="20" customWidth="1"/>
    <col min="3" max="3" width="12.875" style="21" customWidth="1"/>
    <col min="4" max="4" width="13.625" style="22" customWidth="1"/>
    <col min="5" max="16384" width="9" style="19"/>
  </cols>
  <sheetData>
    <row r="1" customFormat="1" ht="19.35" customHeight="1" spans="1:16384">
      <c r="A1" s="19" t="s">
        <v>761</v>
      </c>
      <c r="B1" s="20"/>
      <c r="C1" s="21"/>
      <c r="D1" s="22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  <c r="XFC1" s="19"/>
      <c r="XFD1" s="19"/>
    </row>
    <row r="2" s="19" customFormat="1" ht="24.75" customHeight="1" spans="1:4">
      <c r="A2" s="23" t="s">
        <v>762</v>
      </c>
      <c r="B2" s="24"/>
      <c r="C2" s="24"/>
      <c r="D2" s="25"/>
    </row>
    <row r="3" s="19" customFormat="1" ht="17.45" customHeight="1" spans="1:4">
      <c r="A3" s="26"/>
      <c r="B3" s="27"/>
      <c r="C3" s="28"/>
      <c r="D3" s="29" t="s">
        <v>555</v>
      </c>
    </row>
    <row r="4" s="19" customFormat="1" ht="54" customHeight="1" spans="1:4">
      <c r="A4" s="30" t="s">
        <v>763</v>
      </c>
      <c r="B4" s="31" t="s">
        <v>40</v>
      </c>
      <c r="C4" s="32" t="s">
        <v>41</v>
      </c>
      <c r="D4" s="33" t="s">
        <v>42</v>
      </c>
    </row>
    <row r="5" s="19" customFormat="1" ht="20.45" customHeight="1" spans="1:4">
      <c r="A5" s="34" t="s">
        <v>764</v>
      </c>
      <c r="B5" s="35"/>
      <c r="C5" s="35"/>
      <c r="D5" s="36"/>
    </row>
    <row r="6" s="19" customFormat="1" ht="20.45" customHeight="1" spans="1:4">
      <c r="A6" s="34" t="s">
        <v>765</v>
      </c>
      <c r="B6" s="53">
        <v>13055</v>
      </c>
      <c r="C6" s="38">
        <v>11720</v>
      </c>
      <c r="D6" s="39">
        <f t="shared" ref="D6:D10" si="0">B6/C6*100</f>
        <v>111.39</v>
      </c>
    </row>
    <row r="7" s="19" customFormat="1" ht="20.45" hidden="1" customHeight="1" spans="1:4">
      <c r="A7" s="37" t="s">
        <v>766</v>
      </c>
      <c r="B7" s="53">
        <v>2184</v>
      </c>
      <c r="C7" s="38">
        <v>2184</v>
      </c>
      <c r="D7" s="39">
        <f t="shared" si="0"/>
        <v>100</v>
      </c>
    </row>
    <row r="8" s="19" customFormat="1" ht="20.45" hidden="1" customHeight="1" spans="1:4">
      <c r="A8" s="37" t="s">
        <v>767</v>
      </c>
      <c r="B8" s="53">
        <v>9072</v>
      </c>
      <c r="C8" s="38">
        <v>9072</v>
      </c>
      <c r="D8" s="39">
        <f t="shared" si="0"/>
        <v>100</v>
      </c>
    </row>
    <row r="9" s="19" customFormat="1" ht="20.45" hidden="1" customHeight="1" spans="1:4">
      <c r="A9" s="37" t="s">
        <v>768</v>
      </c>
      <c r="B9" s="53">
        <v>233</v>
      </c>
      <c r="C9" s="38">
        <v>233</v>
      </c>
      <c r="D9" s="39">
        <f t="shared" si="0"/>
        <v>100</v>
      </c>
    </row>
    <row r="10" s="19" customFormat="1" ht="20.45" hidden="1" customHeight="1" spans="1:4">
      <c r="A10" s="37" t="s">
        <v>769</v>
      </c>
      <c r="B10" s="53">
        <v>227</v>
      </c>
      <c r="C10" s="38">
        <v>227</v>
      </c>
      <c r="D10" s="39">
        <f t="shared" si="0"/>
        <v>100</v>
      </c>
    </row>
    <row r="11" s="19" customFormat="1" ht="20.45" hidden="1" customHeight="1" spans="1:4">
      <c r="A11" s="52" t="s">
        <v>770</v>
      </c>
      <c r="B11" s="53"/>
      <c r="C11" s="38"/>
      <c r="D11" s="39"/>
    </row>
    <row r="12" s="19" customFormat="1" ht="20.45" hidden="1" customHeight="1" spans="1:4">
      <c r="A12" s="54" t="s">
        <v>771</v>
      </c>
      <c r="B12" s="53">
        <v>4</v>
      </c>
      <c r="C12" s="38">
        <v>4</v>
      </c>
      <c r="D12" s="39">
        <f t="shared" ref="D12:D14" si="1">B12/C12*100</f>
        <v>100</v>
      </c>
    </row>
    <row r="13" s="19" customFormat="1" ht="20.45" customHeight="1" spans="1:4">
      <c r="A13" s="34" t="s">
        <v>772</v>
      </c>
      <c r="B13" s="55">
        <v>20694</v>
      </c>
      <c r="C13" s="38">
        <v>17108</v>
      </c>
      <c r="D13" s="39">
        <f t="shared" si="1"/>
        <v>120.96</v>
      </c>
    </row>
    <row r="14" s="19" customFormat="1" ht="20.45" hidden="1" customHeight="1" spans="1:4">
      <c r="A14" s="45" t="s">
        <v>766</v>
      </c>
      <c r="B14" s="55">
        <v>11003</v>
      </c>
      <c r="C14" s="38">
        <v>10646</v>
      </c>
      <c r="D14" s="39">
        <f t="shared" si="1"/>
        <v>103.35</v>
      </c>
    </row>
    <row r="15" s="19" customFormat="1" ht="20.45" hidden="1" customHeight="1" spans="1:4">
      <c r="A15" s="45" t="s">
        <v>767</v>
      </c>
      <c r="B15" s="55">
        <v>6000</v>
      </c>
      <c r="C15" s="38"/>
      <c r="D15" s="39"/>
    </row>
    <row r="16" s="19" customFormat="1" ht="20.45" hidden="1" customHeight="1" spans="1:4">
      <c r="A16" s="45" t="s">
        <v>768</v>
      </c>
      <c r="B16" s="55">
        <v>5</v>
      </c>
      <c r="C16" s="38">
        <v>5</v>
      </c>
      <c r="D16" s="39">
        <f>B16/C16*100</f>
        <v>100</v>
      </c>
    </row>
    <row r="17" s="19" customFormat="1" ht="20.45" hidden="1" customHeight="1" spans="1:4">
      <c r="A17" s="45" t="s">
        <v>769</v>
      </c>
      <c r="B17" s="55"/>
      <c r="C17" s="38"/>
      <c r="D17" s="39"/>
    </row>
    <row r="18" s="19" customFormat="1" ht="20.45" hidden="1" customHeight="1" spans="1:4">
      <c r="A18" s="54" t="s">
        <v>770</v>
      </c>
      <c r="B18" s="55"/>
      <c r="C18" s="38"/>
      <c r="D18" s="39"/>
    </row>
    <row r="19" s="19" customFormat="1" ht="20.45" hidden="1" customHeight="1" spans="1:6">
      <c r="A19" s="54" t="s">
        <v>771</v>
      </c>
      <c r="B19" s="55">
        <v>100</v>
      </c>
      <c r="C19" s="38">
        <v>50</v>
      </c>
      <c r="D19" s="39">
        <f>B19/C19*100</f>
        <v>200</v>
      </c>
      <c r="F19" s="22"/>
    </row>
    <row r="20" s="19" customFormat="1" ht="20.45" customHeight="1" spans="1:4">
      <c r="A20" s="34" t="s">
        <v>773</v>
      </c>
      <c r="B20" s="38"/>
      <c r="C20" s="38"/>
      <c r="D20" s="39"/>
    </row>
    <row r="21" s="19" customFormat="1" ht="20.45" hidden="1" customHeight="1" spans="1:4">
      <c r="A21" s="45" t="s">
        <v>766</v>
      </c>
      <c r="B21" s="38"/>
      <c r="C21" s="38"/>
      <c r="D21" s="39"/>
    </row>
    <row r="22" s="19" customFormat="1" ht="20.45" hidden="1" customHeight="1" spans="1:4">
      <c r="A22" s="45" t="s">
        <v>767</v>
      </c>
      <c r="B22" s="38"/>
      <c r="C22" s="38"/>
      <c r="D22" s="39"/>
    </row>
    <row r="23" s="19" customFormat="1" ht="20.45" hidden="1" customHeight="1" spans="1:4">
      <c r="A23" s="45" t="s">
        <v>768</v>
      </c>
      <c r="B23" s="38"/>
      <c r="C23" s="38"/>
      <c r="D23" s="39"/>
    </row>
    <row r="24" s="19" customFormat="1" ht="20.45" hidden="1" customHeight="1" spans="1:4">
      <c r="A24" s="45" t="s">
        <v>769</v>
      </c>
      <c r="B24" s="38"/>
      <c r="C24" s="38"/>
      <c r="D24" s="39"/>
    </row>
    <row r="25" s="19" customFormat="1" ht="20.45" hidden="1" customHeight="1" spans="1:4">
      <c r="A25" s="54" t="s">
        <v>770</v>
      </c>
      <c r="B25" s="38"/>
      <c r="C25" s="38"/>
      <c r="D25" s="39"/>
    </row>
    <row r="26" s="19" customFormat="1" ht="20.45" customHeight="1" spans="1:4">
      <c r="A26" s="34" t="s">
        <v>774</v>
      </c>
      <c r="B26" s="38"/>
      <c r="C26" s="38"/>
      <c r="D26" s="39"/>
    </row>
    <row r="27" s="19" customFormat="1" ht="20.45" customHeight="1" spans="1:4">
      <c r="A27" s="43" t="s">
        <v>775</v>
      </c>
      <c r="B27" s="38"/>
      <c r="C27" s="38"/>
      <c r="D27" s="39"/>
    </row>
    <row r="28" s="19" customFormat="1" ht="20.45" hidden="1" customHeight="1" spans="1:4">
      <c r="A28" s="37" t="s">
        <v>766</v>
      </c>
      <c r="B28" s="38"/>
      <c r="C28" s="38"/>
      <c r="D28" s="39"/>
    </row>
    <row r="29" s="19" customFormat="1" ht="20.45" hidden="1" customHeight="1" spans="1:4">
      <c r="A29" s="37" t="s">
        <v>767</v>
      </c>
      <c r="B29" s="38"/>
      <c r="C29" s="38"/>
      <c r="D29" s="39"/>
    </row>
    <row r="30" s="19" customFormat="1" ht="20.45" hidden="1" customHeight="1" spans="1:4">
      <c r="A30" s="37" t="s">
        <v>768</v>
      </c>
      <c r="B30" s="38"/>
      <c r="C30" s="38"/>
      <c r="D30" s="39"/>
    </row>
    <row r="31" s="19" customFormat="1" ht="20.45" hidden="1" customHeight="1" spans="1:4">
      <c r="A31" s="37" t="s">
        <v>769</v>
      </c>
      <c r="B31" s="38"/>
      <c r="C31" s="38"/>
      <c r="D31" s="39"/>
    </row>
    <row r="32" s="19" customFormat="1" ht="20.45" hidden="1" customHeight="1" spans="1:4">
      <c r="A32" s="52" t="s">
        <v>770</v>
      </c>
      <c r="B32" s="38"/>
      <c r="C32" s="38"/>
      <c r="D32" s="39"/>
    </row>
    <row r="33" s="19" customFormat="1" ht="20.45" customHeight="1" spans="1:4">
      <c r="A33" s="45" t="s">
        <v>776</v>
      </c>
      <c r="B33" s="38"/>
      <c r="C33" s="38"/>
      <c r="D33" s="39"/>
    </row>
    <row r="34" s="19" customFormat="1" ht="20.45" hidden="1" customHeight="1" spans="1:4">
      <c r="A34" s="37" t="s">
        <v>766</v>
      </c>
      <c r="B34" s="38"/>
      <c r="C34" s="38"/>
      <c r="D34" s="39"/>
    </row>
    <row r="35" s="19" customFormat="1" ht="20.45" hidden="1" customHeight="1" spans="1:4">
      <c r="A35" s="37" t="s">
        <v>767</v>
      </c>
      <c r="B35" s="38"/>
      <c r="C35" s="38"/>
      <c r="D35" s="39"/>
    </row>
    <row r="36" s="19" customFormat="1" ht="20.45" hidden="1" customHeight="1" spans="1:4">
      <c r="A36" s="37" t="s">
        <v>768</v>
      </c>
      <c r="B36" s="38"/>
      <c r="C36" s="38"/>
      <c r="D36" s="39"/>
    </row>
    <row r="37" s="19" customFormat="1" ht="20.45" hidden="1" customHeight="1" spans="1:4">
      <c r="A37" s="37" t="s">
        <v>769</v>
      </c>
      <c r="B37" s="38"/>
      <c r="C37" s="38"/>
      <c r="D37" s="39"/>
    </row>
    <row r="38" s="19" customFormat="1" ht="20.45" hidden="1" customHeight="1" spans="1:4">
      <c r="A38" s="37" t="s">
        <v>770</v>
      </c>
      <c r="B38" s="38"/>
      <c r="C38" s="38"/>
      <c r="D38" s="39"/>
    </row>
    <row r="39" s="19" customFormat="1" ht="20.45" customHeight="1" spans="1:4">
      <c r="A39" s="43" t="s">
        <v>777</v>
      </c>
      <c r="B39" s="38"/>
      <c r="C39" s="38"/>
      <c r="D39" s="39"/>
    </row>
    <row r="40" s="19" customFormat="1" ht="20.45" hidden="1" customHeight="1" spans="1:4">
      <c r="A40" s="43" t="s">
        <v>778</v>
      </c>
      <c r="B40" s="38"/>
      <c r="C40" s="38"/>
      <c r="D40" s="39"/>
    </row>
    <row r="41" s="19" customFormat="1" ht="20.45" hidden="1" customHeight="1" spans="1:4">
      <c r="A41" s="43" t="s">
        <v>779</v>
      </c>
      <c r="B41" s="38"/>
      <c r="C41" s="38"/>
      <c r="D41" s="39"/>
    </row>
    <row r="42" s="19" customFormat="1" ht="20.45" hidden="1" customHeight="1" spans="1:4">
      <c r="A42" s="43" t="s">
        <v>780</v>
      </c>
      <c r="B42" s="38"/>
      <c r="C42" s="38"/>
      <c r="D42" s="39"/>
    </row>
    <row r="43" s="19" customFormat="1" ht="20.45" hidden="1" customHeight="1" spans="1:4">
      <c r="A43" s="47" t="s">
        <v>769</v>
      </c>
      <c r="B43" s="38"/>
      <c r="C43" s="38"/>
      <c r="D43" s="39"/>
    </row>
    <row r="44" s="19" customFormat="1" ht="20.45" hidden="1" customHeight="1" spans="1:4">
      <c r="A44" s="47" t="s">
        <v>770</v>
      </c>
      <c r="B44" s="38"/>
      <c r="C44" s="38"/>
      <c r="D44" s="39"/>
    </row>
    <row r="45" s="19" customFormat="1" ht="20.45" customHeight="1" spans="1:4">
      <c r="A45" s="34" t="s">
        <v>781</v>
      </c>
      <c r="B45" s="38"/>
      <c r="C45" s="38"/>
      <c r="D45" s="39"/>
    </row>
    <row r="46" s="19" customFormat="1" ht="20.45" hidden="1" customHeight="1" spans="1:4">
      <c r="A46" s="37" t="s">
        <v>766</v>
      </c>
      <c r="B46" s="38"/>
      <c r="C46" s="38"/>
      <c r="D46" s="39"/>
    </row>
    <row r="47" s="19" customFormat="1" ht="20.45" hidden="1" customHeight="1" spans="1:4">
      <c r="A47" s="37" t="s">
        <v>767</v>
      </c>
      <c r="B47" s="38"/>
      <c r="C47" s="38"/>
      <c r="D47" s="39"/>
    </row>
    <row r="48" s="19" customFormat="1" ht="20.45" hidden="1" customHeight="1" spans="1:4">
      <c r="A48" s="37" t="s">
        <v>768</v>
      </c>
      <c r="B48" s="38"/>
      <c r="C48" s="38"/>
      <c r="D48" s="39"/>
    </row>
    <row r="49" s="19" customFormat="1" ht="20.45" hidden="1" customHeight="1" spans="1:4">
      <c r="A49" s="37" t="s">
        <v>769</v>
      </c>
      <c r="B49" s="38"/>
      <c r="C49" s="38"/>
      <c r="D49" s="39"/>
    </row>
    <row r="50" s="19" customFormat="1" ht="20.45" hidden="1" customHeight="1" spans="1:4">
      <c r="A50" s="37" t="s">
        <v>770</v>
      </c>
      <c r="B50" s="38"/>
      <c r="C50" s="38"/>
      <c r="D50" s="39"/>
    </row>
    <row r="51" s="19" customFormat="1" ht="20.45" customHeight="1" spans="1:4">
      <c r="A51" s="34" t="s">
        <v>782</v>
      </c>
      <c r="B51" s="38"/>
      <c r="C51" s="38"/>
      <c r="D51" s="39"/>
    </row>
    <row r="52" s="19" customFormat="1" ht="20.45" hidden="1" customHeight="1" spans="1:4">
      <c r="A52" s="37" t="s">
        <v>766</v>
      </c>
      <c r="B52" s="38"/>
      <c r="C52" s="38"/>
      <c r="D52" s="39"/>
    </row>
    <row r="53" s="19" customFormat="1" ht="20.45" hidden="1" customHeight="1" spans="1:4">
      <c r="A53" s="37" t="s">
        <v>767</v>
      </c>
      <c r="B53" s="38"/>
      <c r="C53" s="38"/>
      <c r="D53" s="39"/>
    </row>
    <row r="54" s="19" customFormat="1" ht="20.45" hidden="1" customHeight="1" spans="1:4">
      <c r="A54" s="37" t="s">
        <v>768</v>
      </c>
      <c r="B54" s="38"/>
      <c r="C54" s="38"/>
      <c r="D54" s="39"/>
    </row>
    <row r="55" s="19" customFormat="1" ht="20.45" hidden="1" customHeight="1" spans="1:4">
      <c r="A55" s="37" t="s">
        <v>769</v>
      </c>
      <c r="B55" s="38"/>
      <c r="C55" s="38"/>
      <c r="D55" s="39"/>
    </row>
    <row r="56" s="19" customFormat="1" ht="20.45" hidden="1" customHeight="1" spans="1:4">
      <c r="A56" s="37" t="s">
        <v>770</v>
      </c>
      <c r="B56" s="38"/>
      <c r="C56" s="38"/>
      <c r="D56" s="39"/>
    </row>
    <row r="57" s="19" customFormat="1" ht="20.45" customHeight="1" spans="1:4">
      <c r="A57" s="34" t="s">
        <v>783</v>
      </c>
      <c r="B57" s="38"/>
      <c r="C57" s="38"/>
      <c r="D57" s="39"/>
    </row>
    <row r="58" s="19" customFormat="1" ht="20.45" customHeight="1" spans="1:4">
      <c r="A58" s="37" t="s">
        <v>766</v>
      </c>
      <c r="B58" s="38"/>
      <c r="C58" s="38"/>
      <c r="D58" s="39"/>
    </row>
    <row r="59" s="19" customFormat="1" ht="20.45" customHeight="1" spans="1:4">
      <c r="A59" s="37" t="s">
        <v>767</v>
      </c>
      <c r="B59" s="38"/>
      <c r="C59" s="38"/>
      <c r="D59" s="39"/>
    </row>
    <row r="60" s="19" customFormat="1" ht="20.45" customHeight="1" spans="1:4">
      <c r="A60" s="37" t="s">
        <v>768</v>
      </c>
      <c r="B60" s="38"/>
      <c r="C60" s="38"/>
      <c r="D60" s="39"/>
    </row>
    <row r="61" s="19" customFormat="1" ht="20.45" customHeight="1" spans="1:4">
      <c r="A61" s="37" t="s">
        <v>769</v>
      </c>
      <c r="B61" s="38"/>
      <c r="C61" s="38"/>
      <c r="D61" s="39"/>
    </row>
    <row r="62" s="19" customFormat="1" ht="20.45" customHeight="1" spans="1:4">
      <c r="A62" s="56" t="s">
        <v>770</v>
      </c>
      <c r="B62" s="57"/>
      <c r="C62" s="57"/>
      <c r="D62" s="58"/>
    </row>
    <row r="63" s="51" customFormat="1" spans="1:4">
      <c r="A63" s="59" t="s">
        <v>612</v>
      </c>
      <c r="B63" s="60">
        <f>SUM(B6,B13)</f>
        <v>33749</v>
      </c>
      <c r="C63" s="60">
        <f>SUM(C6,C13)</f>
        <v>28828</v>
      </c>
      <c r="D63" s="61">
        <f>B63/C63*100</f>
        <v>117.07</v>
      </c>
    </row>
  </sheetData>
  <mergeCells count="1">
    <mergeCell ref="A2:D2"/>
  </mergeCells>
  <conditionalFormatting sqref="A58:A62 A52:A56 A46:A50 A34:A38 A28:A32 A5:A11">
    <cfRule type="expression" dxfId="0" priority="1" stopIfTrue="1">
      <formula>"len($A:$A)=3"</formula>
    </cfRule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workbookViewId="0">
      <pane ySplit="4" topLeftCell="A5" activePane="bottomLeft" state="frozen"/>
      <selection/>
      <selection pane="bottomLeft" activeCell="I18" sqref="I18"/>
    </sheetView>
  </sheetViews>
  <sheetFormatPr defaultColWidth="9" defaultRowHeight="14.25"/>
  <cols>
    <col min="1" max="1" width="38.375" style="19" customWidth="1"/>
    <col min="2" max="2" width="13" style="20" customWidth="1"/>
    <col min="3" max="3" width="13.375" style="21" customWidth="1"/>
    <col min="4" max="4" width="14.75" style="22" customWidth="1"/>
    <col min="5" max="16384" width="9" style="19"/>
  </cols>
  <sheetData>
    <row r="1" customFormat="1" ht="19.35" customHeight="1" spans="1:16384">
      <c r="A1" s="19" t="s">
        <v>784</v>
      </c>
      <c r="B1" s="20"/>
      <c r="C1" s="21"/>
      <c r="D1" s="22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  <c r="XFC1" s="19"/>
      <c r="XFD1" s="19"/>
    </row>
    <row r="2" s="19" customFormat="1" ht="26.45" customHeight="1" spans="1:4">
      <c r="A2" s="23" t="s">
        <v>785</v>
      </c>
      <c r="B2" s="24"/>
      <c r="C2" s="24"/>
      <c r="D2" s="25"/>
    </row>
    <row r="3" s="19" customFormat="1" ht="17.45" customHeight="1" spans="1:4">
      <c r="A3" s="26"/>
      <c r="B3" s="27"/>
      <c r="C3" s="28"/>
      <c r="D3" s="29" t="s">
        <v>555</v>
      </c>
    </row>
    <row r="4" s="19" customFormat="1" ht="44.45" customHeight="1" spans="1:4">
      <c r="A4" s="30" t="s">
        <v>763</v>
      </c>
      <c r="B4" s="31" t="s">
        <v>40</v>
      </c>
      <c r="C4" s="32" t="s">
        <v>41</v>
      </c>
      <c r="D4" s="33" t="s">
        <v>42</v>
      </c>
    </row>
    <row r="5" s="19" customFormat="1" ht="22.9" customHeight="1" spans="1:4">
      <c r="A5" s="34" t="s">
        <v>786</v>
      </c>
      <c r="B5" s="35"/>
      <c r="C5" s="35"/>
      <c r="D5" s="36"/>
    </row>
    <row r="6" s="19" customFormat="1" ht="22.9" hidden="1" customHeight="1" spans="1:4">
      <c r="A6" s="37" t="s">
        <v>787</v>
      </c>
      <c r="B6" s="35"/>
      <c r="C6" s="35"/>
      <c r="D6" s="36"/>
    </row>
    <row r="7" s="19" customFormat="1" ht="22.9" hidden="1" customHeight="1" spans="1:4">
      <c r="A7" s="37" t="s">
        <v>788</v>
      </c>
      <c r="B7" s="35"/>
      <c r="C7" s="35"/>
      <c r="D7" s="36"/>
    </row>
    <row r="8" s="19" customFormat="1" ht="22.9" hidden="1" customHeight="1" spans="1:4">
      <c r="A8" s="37" t="s">
        <v>789</v>
      </c>
      <c r="B8" s="35"/>
      <c r="C8" s="35"/>
      <c r="D8" s="36"/>
    </row>
    <row r="9" s="19" customFormat="1" ht="22.9" hidden="1" customHeight="1" spans="1:4">
      <c r="A9" s="37" t="s">
        <v>790</v>
      </c>
      <c r="B9" s="35"/>
      <c r="C9" s="35"/>
      <c r="D9" s="36"/>
    </row>
    <row r="10" s="19" customFormat="1" ht="22.9" customHeight="1" spans="1:4">
      <c r="A10" s="34" t="s">
        <v>791</v>
      </c>
      <c r="B10" s="38">
        <v>9493</v>
      </c>
      <c r="C10" s="38">
        <v>8938</v>
      </c>
      <c r="D10" s="39">
        <f t="shared" ref="D10:D17" si="0">B10/C10*100</f>
        <v>106.21</v>
      </c>
    </row>
    <row r="11" s="19" customFormat="1" ht="22.9" hidden="1" customHeight="1" spans="1:4">
      <c r="A11" s="40" t="s">
        <v>792</v>
      </c>
      <c r="B11" s="38"/>
      <c r="C11" s="38">
        <v>8198</v>
      </c>
      <c r="D11" s="39">
        <f t="shared" si="0"/>
        <v>0</v>
      </c>
    </row>
    <row r="12" s="19" customFormat="1" ht="22.9" hidden="1" customHeight="1" spans="1:4">
      <c r="A12" s="40" t="s">
        <v>793</v>
      </c>
      <c r="B12" s="38"/>
      <c r="C12" s="38">
        <v>353</v>
      </c>
      <c r="D12" s="39">
        <f t="shared" si="0"/>
        <v>0</v>
      </c>
    </row>
    <row r="13" s="19" customFormat="1" ht="22.9" hidden="1" customHeight="1" spans="1:4">
      <c r="A13" s="40" t="s">
        <v>794</v>
      </c>
      <c r="B13" s="38"/>
      <c r="C13" s="38">
        <v>376</v>
      </c>
      <c r="D13" s="39">
        <f t="shared" si="0"/>
        <v>0</v>
      </c>
    </row>
    <row r="14" s="19" customFormat="1" ht="22.9" hidden="1" customHeight="1" spans="1:4">
      <c r="A14" s="40" t="s">
        <v>795</v>
      </c>
      <c r="B14" s="38"/>
      <c r="C14" s="38">
        <v>11</v>
      </c>
      <c r="D14" s="39">
        <f t="shared" si="0"/>
        <v>0</v>
      </c>
    </row>
    <row r="15" s="19" customFormat="1" ht="22.9" customHeight="1" spans="1:4">
      <c r="A15" s="34" t="s">
        <v>796</v>
      </c>
      <c r="B15" s="38">
        <v>20721</v>
      </c>
      <c r="C15" s="38">
        <v>18151</v>
      </c>
      <c r="D15" s="39">
        <f t="shared" si="0"/>
        <v>114.16</v>
      </c>
    </row>
    <row r="16" s="19" customFormat="1" ht="22.9" hidden="1" customHeight="1" spans="1:4">
      <c r="A16" s="41" t="s">
        <v>797</v>
      </c>
      <c r="B16" s="38">
        <v>17331</v>
      </c>
      <c r="C16" s="38">
        <v>13405</v>
      </c>
      <c r="D16" s="39">
        <f t="shared" si="0"/>
        <v>129.29</v>
      </c>
    </row>
    <row r="17" s="19" customFormat="1" ht="22.9" hidden="1" customHeight="1" spans="1:4">
      <c r="A17" s="41" t="s">
        <v>798</v>
      </c>
      <c r="B17" s="38">
        <v>820</v>
      </c>
      <c r="C17" s="38">
        <v>100</v>
      </c>
      <c r="D17" s="39">
        <f t="shared" si="0"/>
        <v>820</v>
      </c>
    </row>
    <row r="18" s="19" customFormat="1" ht="22.9" customHeight="1" spans="1:4">
      <c r="A18" s="34" t="s">
        <v>799</v>
      </c>
      <c r="B18" s="38"/>
      <c r="C18" s="38"/>
      <c r="D18" s="39"/>
    </row>
    <row r="19" s="19" customFormat="1" ht="22.9" hidden="1" customHeight="1" spans="1:4">
      <c r="A19" s="42" t="s">
        <v>800</v>
      </c>
      <c r="B19" s="38"/>
      <c r="C19" s="38"/>
      <c r="D19" s="39"/>
    </row>
    <row r="20" s="19" customFormat="1" ht="22.9" hidden="1" customHeight="1" spans="1:4">
      <c r="A20" s="42" t="s">
        <v>801</v>
      </c>
      <c r="B20" s="38"/>
      <c r="C20" s="38"/>
      <c r="D20" s="39"/>
    </row>
    <row r="21" s="19" customFormat="1" ht="22.9" hidden="1" customHeight="1" spans="1:4">
      <c r="A21" s="42" t="s">
        <v>802</v>
      </c>
      <c r="B21" s="38"/>
      <c r="C21" s="38"/>
      <c r="D21" s="39"/>
    </row>
    <row r="22" s="19" customFormat="1" ht="22.9" customHeight="1" spans="1:4">
      <c r="A22" s="34" t="s">
        <v>803</v>
      </c>
      <c r="B22" s="38"/>
      <c r="C22" s="38"/>
      <c r="D22" s="39"/>
    </row>
    <row r="23" s="19" customFormat="1" ht="22.9" customHeight="1" spans="1:4">
      <c r="A23" s="43" t="s">
        <v>804</v>
      </c>
      <c r="B23" s="38"/>
      <c r="C23" s="38"/>
      <c r="D23" s="39"/>
    </row>
    <row r="24" s="19" customFormat="1" ht="22.9" hidden="1" customHeight="1" spans="1:6">
      <c r="A24" s="44" t="s">
        <v>805</v>
      </c>
      <c r="B24" s="38"/>
      <c r="C24" s="38"/>
      <c r="D24" s="39"/>
      <c r="F24" s="22"/>
    </row>
    <row r="25" s="19" customFormat="1" ht="22.9" hidden="1" customHeight="1" spans="1:4">
      <c r="A25" s="44" t="s">
        <v>806</v>
      </c>
      <c r="B25" s="38"/>
      <c r="C25" s="38"/>
      <c r="D25" s="39"/>
    </row>
    <row r="26" s="19" customFormat="1" ht="22.9" hidden="1" customHeight="1" spans="1:4">
      <c r="A26" s="44" t="s">
        <v>807</v>
      </c>
      <c r="B26" s="38"/>
      <c r="C26" s="38"/>
      <c r="D26" s="39"/>
    </row>
    <row r="27" s="19" customFormat="1" ht="22.9" customHeight="1" spans="1:4">
      <c r="A27" s="45" t="s">
        <v>808</v>
      </c>
      <c r="B27" s="38"/>
      <c r="C27" s="38"/>
      <c r="D27" s="39"/>
    </row>
    <row r="28" s="19" customFormat="1" ht="22.9" hidden="1" customHeight="1" spans="1:4">
      <c r="A28" s="46" t="s">
        <v>809</v>
      </c>
      <c r="B28" s="38"/>
      <c r="C28" s="38"/>
      <c r="D28" s="39"/>
    </row>
    <row r="29" s="19" customFormat="1" ht="22.9" hidden="1" customHeight="1" spans="1:4">
      <c r="A29" s="46" t="s">
        <v>810</v>
      </c>
      <c r="B29" s="38"/>
      <c r="C29" s="38"/>
      <c r="D29" s="39"/>
    </row>
    <row r="30" s="19" customFormat="1" ht="22.9" hidden="1" customHeight="1" spans="1:4">
      <c r="A30" s="46" t="s">
        <v>811</v>
      </c>
      <c r="B30" s="38"/>
      <c r="C30" s="38"/>
      <c r="D30" s="39"/>
    </row>
    <row r="31" s="19" customFormat="1" ht="22.9" customHeight="1" spans="1:4">
      <c r="A31" s="43" t="s">
        <v>812</v>
      </c>
      <c r="B31" s="38"/>
      <c r="C31" s="38"/>
      <c r="D31" s="39"/>
    </row>
    <row r="32" s="19" customFormat="1" ht="22.9" hidden="1" customHeight="1" spans="1:4">
      <c r="A32" s="47" t="s">
        <v>813</v>
      </c>
      <c r="B32" s="38"/>
      <c r="C32" s="38"/>
      <c r="D32" s="39"/>
    </row>
    <row r="33" s="19" customFormat="1" ht="22.9" hidden="1" customHeight="1" spans="1:4">
      <c r="A33" s="47" t="s">
        <v>810</v>
      </c>
      <c r="B33" s="38"/>
      <c r="C33" s="38"/>
      <c r="D33" s="39"/>
    </row>
    <row r="34" s="19" customFormat="1" ht="22.9" hidden="1" customHeight="1" spans="1:4">
      <c r="A34" s="47" t="s">
        <v>814</v>
      </c>
      <c r="B34" s="38"/>
      <c r="C34" s="38"/>
      <c r="D34" s="39"/>
    </row>
    <row r="35" s="19" customFormat="1" ht="22.9" customHeight="1" spans="1:4">
      <c r="A35" s="34" t="s">
        <v>815</v>
      </c>
      <c r="B35" s="38"/>
      <c r="C35" s="38"/>
      <c r="D35" s="39"/>
    </row>
    <row r="36" s="19" customFormat="1" ht="22.9" hidden="1" customHeight="1" spans="1:4">
      <c r="A36" s="48" t="s">
        <v>816</v>
      </c>
      <c r="B36" s="38"/>
      <c r="C36" s="38"/>
      <c r="D36" s="39"/>
    </row>
    <row r="37" s="19" customFormat="1" ht="22.9" hidden="1" customHeight="1" spans="1:4">
      <c r="A37" s="48" t="s">
        <v>817</v>
      </c>
      <c r="B37" s="38"/>
      <c r="C37" s="38"/>
      <c r="D37" s="39"/>
    </row>
    <row r="38" s="19" customFormat="1" ht="22.9" hidden="1" customHeight="1" spans="1:4">
      <c r="A38" s="48" t="s">
        <v>818</v>
      </c>
      <c r="B38" s="38"/>
      <c r="C38" s="38"/>
      <c r="D38" s="39"/>
    </row>
    <row r="39" s="19" customFormat="1" ht="22.9" hidden="1" customHeight="1" spans="1:4">
      <c r="A39" s="48" t="s">
        <v>819</v>
      </c>
      <c r="B39" s="38"/>
      <c r="C39" s="38"/>
      <c r="D39" s="39"/>
    </row>
    <row r="40" s="19" customFormat="1" ht="22.9" customHeight="1" spans="1:4">
      <c r="A40" s="34" t="s">
        <v>820</v>
      </c>
      <c r="B40" s="38"/>
      <c r="C40" s="38"/>
      <c r="D40" s="39"/>
    </row>
    <row r="41" s="19" customFormat="1" ht="22.9" hidden="1" customHeight="1" spans="1:4">
      <c r="A41" s="49" t="s">
        <v>821</v>
      </c>
      <c r="B41" s="38"/>
      <c r="C41" s="38"/>
      <c r="D41" s="39"/>
    </row>
    <row r="42" s="19" customFormat="1" ht="22.9" hidden="1" customHeight="1" spans="1:4">
      <c r="A42" s="49" t="s">
        <v>822</v>
      </c>
      <c r="B42" s="38"/>
      <c r="C42" s="38"/>
      <c r="D42" s="39"/>
    </row>
    <row r="43" s="19" customFormat="1" ht="22.9" hidden="1" customHeight="1" spans="1:4">
      <c r="A43" s="49" t="s">
        <v>789</v>
      </c>
      <c r="B43" s="38"/>
      <c r="C43" s="38"/>
      <c r="D43" s="39"/>
    </row>
    <row r="44" s="19" customFormat="1" ht="22.9" hidden="1" customHeight="1" spans="1:4">
      <c r="A44" s="49" t="s">
        <v>823</v>
      </c>
      <c r="B44" s="38"/>
      <c r="C44" s="38"/>
      <c r="D44" s="39"/>
    </row>
    <row r="45" s="19" customFormat="1" ht="22.9" hidden="1" customHeight="1" spans="1:4">
      <c r="A45" s="49" t="s">
        <v>824</v>
      </c>
      <c r="B45" s="38"/>
      <c r="C45" s="38"/>
      <c r="D45" s="39"/>
    </row>
    <row r="46" s="19" customFormat="1" ht="22.9" customHeight="1" spans="1:4">
      <c r="A46" s="34" t="s">
        <v>825</v>
      </c>
      <c r="B46" s="38"/>
      <c r="C46" s="38"/>
      <c r="D46" s="39"/>
    </row>
    <row r="47" s="19" customFormat="1" ht="22.9" hidden="1" customHeight="1" spans="1:4">
      <c r="A47" s="50" t="s">
        <v>826</v>
      </c>
      <c r="B47" s="38"/>
      <c r="C47" s="38"/>
      <c r="D47" s="39"/>
    </row>
    <row r="48" s="19" customFormat="1" ht="22.9" hidden="1" customHeight="1" spans="1:4">
      <c r="A48" s="50" t="s">
        <v>827</v>
      </c>
      <c r="B48" s="38"/>
      <c r="C48" s="38"/>
      <c r="D48" s="39"/>
    </row>
    <row r="49" s="19" customFormat="1" ht="22.9" hidden="1" customHeight="1" spans="1:4">
      <c r="A49" s="62" t="s">
        <v>828</v>
      </c>
      <c r="B49" s="63"/>
      <c r="C49" s="63"/>
      <c r="D49" s="64"/>
    </row>
    <row r="50" s="51" customFormat="1" spans="1:4">
      <c r="A50" s="59" t="s">
        <v>612</v>
      </c>
      <c r="B50" s="60">
        <f>SUM(B5,B10,B15,B18,B22,B35,B40,B46)</f>
        <v>30214</v>
      </c>
      <c r="C50" s="60">
        <f>SUM(C5,C10,C15,C18,C22,C35,C40,C46)</f>
        <v>27089</v>
      </c>
      <c r="D50" s="61">
        <f>B50/C50*100</f>
        <v>111.54</v>
      </c>
    </row>
  </sheetData>
  <mergeCells count="1">
    <mergeCell ref="A2:D2"/>
  </mergeCells>
  <conditionalFormatting sqref="A5:A14">
    <cfRule type="expression" dxfId="0" priority="1" stopIfTrue="1">
      <formula>"len($A:$A)=3"</formula>
    </cfRule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8"/>
  <sheetViews>
    <sheetView topLeftCell="A37" workbookViewId="0">
      <selection activeCell="I18" sqref="I18"/>
    </sheetView>
  </sheetViews>
  <sheetFormatPr defaultColWidth="9" defaultRowHeight="14.25"/>
  <cols>
    <col min="1" max="1" width="37.375" style="19" customWidth="1"/>
    <col min="2" max="2" width="14.125" style="20" customWidth="1"/>
    <col min="3" max="3" width="14.125" style="21" customWidth="1"/>
    <col min="4" max="4" width="14.625" style="22" customWidth="1"/>
    <col min="5" max="16384" width="9" style="19"/>
  </cols>
  <sheetData>
    <row r="1" customFormat="1" ht="19.35" customHeight="1" spans="1:16384">
      <c r="A1" s="19" t="s">
        <v>761</v>
      </c>
      <c r="B1" s="20"/>
      <c r="C1" s="21"/>
      <c r="D1" s="22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  <c r="XFC1" s="19"/>
      <c r="XFD1" s="19"/>
    </row>
    <row r="2" s="19" customFormat="1" ht="24.75" customHeight="1" spans="1:4">
      <c r="A2" s="23" t="s">
        <v>762</v>
      </c>
      <c r="B2" s="24"/>
      <c r="C2" s="24"/>
      <c r="D2" s="25"/>
    </row>
    <row r="3" s="19" customFormat="1" ht="17.45" customHeight="1" spans="1:4">
      <c r="A3" s="26"/>
      <c r="B3" s="27"/>
      <c r="C3" s="28"/>
      <c r="D3" s="29" t="s">
        <v>555</v>
      </c>
    </row>
    <row r="4" s="19" customFormat="1" ht="36.75" customHeight="1" spans="1:4">
      <c r="A4" s="30" t="s">
        <v>763</v>
      </c>
      <c r="B4" s="31" t="s">
        <v>40</v>
      </c>
      <c r="C4" s="32" t="s">
        <v>41</v>
      </c>
      <c r="D4" s="33" t="s">
        <v>42</v>
      </c>
    </row>
    <row r="5" s="19" customFormat="1" ht="20.45" customHeight="1" spans="1:4">
      <c r="A5" s="34" t="s">
        <v>764</v>
      </c>
      <c r="B5" s="35"/>
      <c r="C5" s="35"/>
      <c r="D5" s="36"/>
    </row>
    <row r="6" s="19" customFormat="1" ht="20.45" customHeight="1" spans="1:4">
      <c r="A6" s="37" t="s">
        <v>766</v>
      </c>
      <c r="B6" s="35"/>
      <c r="C6" s="35"/>
      <c r="D6" s="36"/>
    </row>
    <row r="7" s="19" customFormat="1" ht="20.45" customHeight="1" spans="1:4">
      <c r="A7" s="37" t="s">
        <v>767</v>
      </c>
      <c r="B7" s="35"/>
      <c r="C7" s="35"/>
      <c r="D7" s="36"/>
    </row>
    <row r="8" s="19" customFormat="1" ht="20.45" customHeight="1" spans="1:4">
      <c r="A8" s="37" t="s">
        <v>768</v>
      </c>
      <c r="B8" s="35"/>
      <c r="C8" s="35"/>
      <c r="D8" s="36"/>
    </row>
    <row r="9" s="19" customFormat="1" ht="20.45" customHeight="1" spans="1:4">
      <c r="A9" s="37" t="s">
        <v>769</v>
      </c>
      <c r="B9" s="35"/>
      <c r="C9" s="35"/>
      <c r="D9" s="36"/>
    </row>
    <row r="10" s="19" customFormat="1" ht="20.45" customHeight="1" spans="1:4">
      <c r="A10" s="52" t="s">
        <v>770</v>
      </c>
      <c r="B10" s="35"/>
      <c r="C10" s="35"/>
      <c r="D10" s="36"/>
    </row>
    <row r="11" s="19" customFormat="1" ht="20.45" customHeight="1" spans="1:4">
      <c r="A11" s="34" t="s">
        <v>765</v>
      </c>
      <c r="B11" s="38">
        <f>SUM(B12:B17)</f>
        <v>13055</v>
      </c>
      <c r="C11" s="38">
        <f>SUM(C12:C17)</f>
        <v>11720</v>
      </c>
      <c r="D11" s="39">
        <f t="shared" ref="D11:D15" si="0">B11/C11*100</f>
        <v>111.39</v>
      </c>
    </row>
    <row r="12" s="19" customFormat="1" ht="20.45" customHeight="1" spans="1:4">
      <c r="A12" s="37" t="s">
        <v>766</v>
      </c>
      <c r="B12" s="53">
        <v>2546</v>
      </c>
      <c r="C12" s="38">
        <v>2184</v>
      </c>
      <c r="D12" s="39">
        <f t="shared" si="0"/>
        <v>116.58</v>
      </c>
    </row>
    <row r="13" s="19" customFormat="1" ht="20.45" customHeight="1" spans="1:4">
      <c r="A13" s="37" t="s">
        <v>767</v>
      </c>
      <c r="B13" s="53">
        <v>9632</v>
      </c>
      <c r="C13" s="38">
        <v>9072</v>
      </c>
      <c r="D13" s="39">
        <f t="shared" si="0"/>
        <v>106.17</v>
      </c>
    </row>
    <row r="14" s="19" customFormat="1" ht="20.45" customHeight="1" spans="1:4">
      <c r="A14" s="37" t="s">
        <v>768</v>
      </c>
      <c r="B14" s="53">
        <v>588</v>
      </c>
      <c r="C14" s="38">
        <v>233</v>
      </c>
      <c r="D14" s="39">
        <f t="shared" si="0"/>
        <v>252.36</v>
      </c>
    </row>
    <row r="15" s="19" customFormat="1" ht="20.45" customHeight="1" spans="1:4">
      <c r="A15" s="37" t="s">
        <v>769</v>
      </c>
      <c r="B15" s="53">
        <v>286</v>
      </c>
      <c r="C15" s="38">
        <v>227</v>
      </c>
      <c r="D15" s="39">
        <f t="shared" si="0"/>
        <v>125.99</v>
      </c>
    </row>
    <row r="16" s="19" customFormat="1" ht="20.45" customHeight="1" spans="1:4">
      <c r="A16" s="52" t="s">
        <v>770</v>
      </c>
      <c r="B16" s="53"/>
      <c r="C16" s="38"/>
      <c r="D16" s="39"/>
    </row>
    <row r="17" s="19" customFormat="1" ht="20.45" customHeight="1" spans="1:4">
      <c r="A17" s="54" t="s">
        <v>771</v>
      </c>
      <c r="B17" s="53">
        <v>3</v>
      </c>
      <c r="C17" s="38">
        <v>4</v>
      </c>
      <c r="D17" s="39">
        <f t="shared" ref="D17:D19" si="1">B17/C17*100</f>
        <v>75</v>
      </c>
    </row>
    <row r="18" s="19" customFormat="1" ht="20.45" customHeight="1" spans="1:4">
      <c r="A18" s="34" t="s">
        <v>772</v>
      </c>
      <c r="B18" s="55">
        <f>SUM(B19:B24)</f>
        <v>20694</v>
      </c>
      <c r="C18" s="38">
        <f>SUM(C19:C24)</f>
        <v>17108</v>
      </c>
      <c r="D18" s="39">
        <f t="shared" si="1"/>
        <v>120.96</v>
      </c>
    </row>
    <row r="19" s="19" customFormat="1" ht="20.45" customHeight="1" spans="1:4">
      <c r="A19" s="45" t="s">
        <v>766</v>
      </c>
      <c r="B19" s="55">
        <v>10339</v>
      </c>
      <c r="C19" s="38">
        <v>11003</v>
      </c>
      <c r="D19" s="39">
        <f t="shared" si="1"/>
        <v>93.97</v>
      </c>
    </row>
    <row r="20" s="19" customFormat="1" ht="20.45" customHeight="1" spans="1:4">
      <c r="A20" s="45" t="s">
        <v>767</v>
      </c>
      <c r="B20" s="55">
        <v>10200</v>
      </c>
      <c r="C20" s="38">
        <v>6000</v>
      </c>
      <c r="D20" s="39"/>
    </row>
    <row r="21" s="19" customFormat="1" ht="20.45" customHeight="1" spans="1:4">
      <c r="A21" s="45" t="s">
        <v>768</v>
      </c>
      <c r="B21" s="55">
        <v>5</v>
      </c>
      <c r="C21" s="38">
        <v>5</v>
      </c>
      <c r="D21" s="39">
        <f>B21/C21*100</f>
        <v>100</v>
      </c>
    </row>
    <row r="22" s="19" customFormat="1" ht="20.45" customHeight="1" spans="1:4">
      <c r="A22" s="45" t="s">
        <v>769</v>
      </c>
      <c r="B22" s="55"/>
      <c r="C22" s="38"/>
      <c r="D22" s="39"/>
    </row>
    <row r="23" s="19" customFormat="1" ht="20.45" customHeight="1" spans="1:4">
      <c r="A23" s="54" t="s">
        <v>770</v>
      </c>
      <c r="B23" s="55"/>
      <c r="C23" s="38"/>
      <c r="D23" s="39"/>
    </row>
    <row r="24" s="19" customFormat="1" ht="20.45" customHeight="1" spans="1:6">
      <c r="A24" s="54" t="s">
        <v>771</v>
      </c>
      <c r="B24" s="55">
        <v>150</v>
      </c>
      <c r="C24" s="38">
        <v>100</v>
      </c>
      <c r="D24" s="39">
        <f>B24/C24*100</f>
        <v>150</v>
      </c>
      <c r="F24" s="22"/>
    </row>
    <row r="25" s="19" customFormat="1" ht="20.45" customHeight="1" spans="1:4">
      <c r="A25" s="34" t="s">
        <v>773</v>
      </c>
      <c r="B25" s="38"/>
      <c r="C25" s="38"/>
      <c r="D25" s="39"/>
    </row>
    <row r="26" s="19" customFormat="1" ht="20.45" customHeight="1" spans="1:4">
      <c r="A26" s="45" t="s">
        <v>766</v>
      </c>
      <c r="B26" s="38"/>
      <c r="C26" s="38"/>
      <c r="D26" s="39"/>
    </row>
    <row r="27" s="19" customFormat="1" ht="20.45" customHeight="1" spans="1:4">
      <c r="A27" s="45" t="s">
        <v>767</v>
      </c>
      <c r="B27" s="38"/>
      <c r="C27" s="38"/>
      <c r="D27" s="39"/>
    </row>
    <row r="28" s="19" customFormat="1" ht="20.45" customHeight="1" spans="1:4">
      <c r="A28" s="45" t="s">
        <v>768</v>
      </c>
      <c r="B28" s="38"/>
      <c r="C28" s="38"/>
      <c r="D28" s="39"/>
    </row>
    <row r="29" s="19" customFormat="1" ht="20.45" customHeight="1" spans="1:4">
      <c r="A29" s="45" t="s">
        <v>769</v>
      </c>
      <c r="B29" s="38"/>
      <c r="C29" s="38"/>
      <c r="D29" s="39"/>
    </row>
    <row r="30" s="19" customFormat="1" ht="20.45" customHeight="1" spans="1:4">
      <c r="A30" s="54" t="s">
        <v>770</v>
      </c>
      <c r="B30" s="38"/>
      <c r="C30" s="38"/>
      <c r="D30" s="39"/>
    </row>
    <row r="31" s="19" customFormat="1" ht="20.45" customHeight="1" spans="1:4">
      <c r="A31" s="34" t="s">
        <v>774</v>
      </c>
      <c r="B31" s="38"/>
      <c r="C31" s="38"/>
      <c r="D31" s="39"/>
    </row>
    <row r="32" s="19" customFormat="1" ht="20.45" customHeight="1" spans="1:4">
      <c r="A32" s="43" t="s">
        <v>775</v>
      </c>
      <c r="B32" s="38"/>
      <c r="C32" s="38"/>
      <c r="D32" s="39"/>
    </row>
    <row r="33" s="19" customFormat="1" ht="20.45" customHeight="1" spans="1:4">
      <c r="A33" s="37" t="s">
        <v>766</v>
      </c>
      <c r="B33" s="38"/>
      <c r="C33" s="38"/>
      <c r="D33" s="39"/>
    </row>
    <row r="34" s="19" customFormat="1" ht="20.45" customHeight="1" spans="1:4">
      <c r="A34" s="37" t="s">
        <v>767</v>
      </c>
      <c r="B34" s="38"/>
      <c r="C34" s="38"/>
      <c r="D34" s="39"/>
    </row>
    <row r="35" s="19" customFormat="1" ht="20.45" customHeight="1" spans="1:4">
      <c r="A35" s="37" t="s">
        <v>768</v>
      </c>
      <c r="B35" s="38"/>
      <c r="C35" s="38"/>
      <c r="D35" s="39"/>
    </row>
    <row r="36" s="19" customFormat="1" ht="20.45" customHeight="1" spans="1:4">
      <c r="A36" s="37" t="s">
        <v>769</v>
      </c>
      <c r="B36" s="38"/>
      <c r="C36" s="38"/>
      <c r="D36" s="39"/>
    </row>
    <row r="37" s="19" customFormat="1" ht="20.45" customHeight="1" spans="1:4">
      <c r="A37" s="52" t="s">
        <v>770</v>
      </c>
      <c r="B37" s="38"/>
      <c r="C37" s="38"/>
      <c r="D37" s="39"/>
    </row>
    <row r="38" s="19" customFormat="1" ht="20.45" customHeight="1" spans="1:4">
      <c r="A38" s="45" t="s">
        <v>776</v>
      </c>
      <c r="B38" s="38"/>
      <c r="C38" s="38"/>
      <c r="D38" s="39"/>
    </row>
    <row r="39" s="19" customFormat="1" ht="20.45" customHeight="1" spans="1:4">
      <c r="A39" s="37" t="s">
        <v>766</v>
      </c>
      <c r="B39" s="38"/>
      <c r="C39" s="38"/>
      <c r="D39" s="39"/>
    </row>
    <row r="40" s="19" customFormat="1" ht="20.45" customHeight="1" spans="1:4">
      <c r="A40" s="37" t="s">
        <v>767</v>
      </c>
      <c r="B40" s="38"/>
      <c r="C40" s="38"/>
      <c r="D40" s="39"/>
    </row>
    <row r="41" s="19" customFormat="1" ht="20.45" customHeight="1" spans="1:4">
      <c r="A41" s="37" t="s">
        <v>768</v>
      </c>
      <c r="B41" s="38"/>
      <c r="C41" s="38"/>
      <c r="D41" s="39"/>
    </row>
    <row r="42" s="19" customFormat="1" ht="20.45" customHeight="1" spans="1:4">
      <c r="A42" s="37" t="s">
        <v>769</v>
      </c>
      <c r="B42" s="38"/>
      <c r="C42" s="38"/>
      <c r="D42" s="39"/>
    </row>
    <row r="43" s="19" customFormat="1" ht="20.45" customHeight="1" spans="1:4">
      <c r="A43" s="37" t="s">
        <v>770</v>
      </c>
      <c r="B43" s="38"/>
      <c r="C43" s="38"/>
      <c r="D43" s="39"/>
    </row>
    <row r="44" s="19" customFormat="1" ht="20.45" customHeight="1" spans="1:4">
      <c r="A44" s="43" t="s">
        <v>777</v>
      </c>
      <c r="B44" s="38"/>
      <c r="C44" s="38"/>
      <c r="D44" s="39"/>
    </row>
    <row r="45" s="19" customFormat="1" ht="20.45" customHeight="1" spans="1:4">
      <c r="A45" s="43" t="s">
        <v>778</v>
      </c>
      <c r="B45" s="38"/>
      <c r="C45" s="38"/>
      <c r="D45" s="39"/>
    </row>
    <row r="46" s="19" customFormat="1" ht="20.45" customHeight="1" spans="1:4">
      <c r="A46" s="43" t="s">
        <v>779</v>
      </c>
      <c r="B46" s="38"/>
      <c r="C46" s="38"/>
      <c r="D46" s="39"/>
    </row>
    <row r="47" s="19" customFormat="1" ht="20.45" customHeight="1" spans="1:4">
      <c r="A47" s="43" t="s">
        <v>780</v>
      </c>
      <c r="B47" s="38"/>
      <c r="C47" s="38"/>
      <c r="D47" s="39"/>
    </row>
    <row r="48" s="19" customFormat="1" ht="20.45" customHeight="1" spans="1:4">
      <c r="A48" s="47" t="s">
        <v>769</v>
      </c>
      <c r="B48" s="38"/>
      <c r="C48" s="38"/>
      <c r="D48" s="39"/>
    </row>
    <row r="49" s="19" customFormat="1" ht="20.45" customHeight="1" spans="1:4">
      <c r="A49" s="47" t="s">
        <v>770</v>
      </c>
      <c r="B49" s="38"/>
      <c r="C49" s="38"/>
      <c r="D49" s="39"/>
    </row>
    <row r="50" s="19" customFormat="1" ht="20.45" customHeight="1" spans="1:4">
      <c r="A50" s="34" t="s">
        <v>781</v>
      </c>
      <c r="B50" s="38"/>
      <c r="C50" s="38"/>
      <c r="D50" s="39"/>
    </row>
    <row r="51" s="19" customFormat="1" ht="20.45" customHeight="1" spans="1:4">
      <c r="A51" s="37" t="s">
        <v>766</v>
      </c>
      <c r="B51" s="38"/>
      <c r="C51" s="38"/>
      <c r="D51" s="39"/>
    </row>
    <row r="52" s="19" customFormat="1" ht="20.45" customHeight="1" spans="1:4">
      <c r="A52" s="37" t="s">
        <v>767</v>
      </c>
      <c r="B52" s="38"/>
      <c r="C52" s="38"/>
      <c r="D52" s="39"/>
    </row>
    <row r="53" s="19" customFormat="1" ht="20.45" customHeight="1" spans="1:4">
      <c r="A53" s="37" t="s">
        <v>768</v>
      </c>
      <c r="B53" s="38"/>
      <c r="C53" s="38"/>
      <c r="D53" s="39"/>
    </row>
    <row r="54" s="19" customFormat="1" ht="20.45" customHeight="1" spans="1:4">
      <c r="A54" s="37" t="s">
        <v>769</v>
      </c>
      <c r="B54" s="38"/>
      <c r="C54" s="38"/>
      <c r="D54" s="39"/>
    </row>
    <row r="55" s="19" customFormat="1" ht="20.45" customHeight="1" spans="1:4">
      <c r="A55" s="37" t="s">
        <v>770</v>
      </c>
      <c r="B55" s="38"/>
      <c r="C55" s="38"/>
      <c r="D55" s="39"/>
    </row>
    <row r="56" s="19" customFormat="1" ht="20.45" customHeight="1" spans="1:4">
      <c r="A56" s="34" t="s">
        <v>782</v>
      </c>
      <c r="B56" s="38"/>
      <c r="C56" s="38"/>
      <c r="D56" s="39"/>
    </row>
    <row r="57" s="19" customFormat="1" ht="20.45" customHeight="1" spans="1:4">
      <c r="A57" s="37" t="s">
        <v>766</v>
      </c>
      <c r="B57" s="38"/>
      <c r="C57" s="38"/>
      <c r="D57" s="39"/>
    </row>
    <row r="58" s="19" customFormat="1" ht="20.45" customHeight="1" spans="1:4">
      <c r="A58" s="37" t="s">
        <v>767</v>
      </c>
      <c r="B58" s="38"/>
      <c r="C58" s="38"/>
      <c r="D58" s="39"/>
    </row>
    <row r="59" s="19" customFormat="1" ht="20.45" customHeight="1" spans="1:4">
      <c r="A59" s="37" t="s">
        <v>768</v>
      </c>
      <c r="B59" s="38"/>
      <c r="C59" s="38"/>
      <c r="D59" s="39"/>
    </row>
    <row r="60" s="19" customFormat="1" ht="20.45" customHeight="1" spans="1:4">
      <c r="A60" s="37" t="s">
        <v>769</v>
      </c>
      <c r="B60" s="38"/>
      <c r="C60" s="38"/>
      <c r="D60" s="39"/>
    </row>
    <row r="61" s="19" customFormat="1" ht="20.45" customHeight="1" spans="1:4">
      <c r="A61" s="37" t="s">
        <v>770</v>
      </c>
      <c r="B61" s="38"/>
      <c r="C61" s="38"/>
      <c r="D61" s="39"/>
    </row>
    <row r="62" s="19" customFormat="1" ht="20.45" customHeight="1" spans="1:4">
      <c r="A62" s="34" t="s">
        <v>783</v>
      </c>
      <c r="B62" s="38"/>
      <c r="C62" s="38"/>
      <c r="D62" s="39"/>
    </row>
    <row r="63" s="19" customFormat="1" ht="20.45" customHeight="1" spans="1:4">
      <c r="A63" s="37" t="s">
        <v>766</v>
      </c>
      <c r="B63" s="38"/>
      <c r="C63" s="38"/>
      <c r="D63" s="39"/>
    </row>
    <row r="64" s="19" customFormat="1" ht="20.45" customHeight="1" spans="1:4">
      <c r="A64" s="37" t="s">
        <v>767</v>
      </c>
      <c r="B64" s="38"/>
      <c r="C64" s="38"/>
      <c r="D64" s="39"/>
    </row>
    <row r="65" s="19" customFormat="1" ht="20.45" customHeight="1" spans="1:4">
      <c r="A65" s="37" t="s">
        <v>768</v>
      </c>
      <c r="B65" s="38"/>
      <c r="C65" s="38"/>
      <c r="D65" s="39"/>
    </row>
    <row r="66" s="19" customFormat="1" ht="20.45" customHeight="1" spans="1:4">
      <c r="A66" s="37" t="s">
        <v>769</v>
      </c>
      <c r="B66" s="38"/>
      <c r="C66" s="38"/>
      <c r="D66" s="39"/>
    </row>
    <row r="67" s="19" customFormat="1" ht="20.45" customHeight="1" spans="1:4">
      <c r="A67" s="56" t="s">
        <v>770</v>
      </c>
      <c r="B67" s="57"/>
      <c r="C67" s="57"/>
      <c r="D67" s="58"/>
    </row>
    <row r="68" s="51" customFormat="1" spans="1:4">
      <c r="A68" s="59" t="s">
        <v>612</v>
      </c>
      <c r="B68" s="60">
        <f>SUM(B5,B11,B18,B25,B31,B50,B56,B62)</f>
        <v>33749</v>
      </c>
      <c r="C68" s="60">
        <f>SUM(C5,C11,C18,C25,C31,C50,C56,C62)</f>
        <v>28828</v>
      </c>
      <c r="D68" s="61">
        <f>B68/C68*100</f>
        <v>117.07</v>
      </c>
    </row>
  </sheetData>
  <mergeCells count="1">
    <mergeCell ref="A2:D2"/>
  </mergeCells>
  <conditionalFormatting sqref="A5:A16 A33:A37 A39:A43 A51:A55 A57:A61 A63:A67">
    <cfRule type="expression" dxfId="0" priority="1" stopIfTrue="1">
      <formula>"len($A:$A)=3"</formula>
    </cfRule>
  </conditionalFormatting>
  <printOptions horizontalCentered="1"/>
  <pageMargins left="0.707638888888889" right="0.707638888888889" top="0.55" bottom="0.55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workbookViewId="0">
      <selection activeCell="I18" sqref="I18"/>
    </sheetView>
  </sheetViews>
  <sheetFormatPr defaultColWidth="9" defaultRowHeight="14.25"/>
  <cols>
    <col min="1" max="1" width="46" style="19" customWidth="1"/>
    <col min="2" max="2" width="11.125" style="20" customWidth="1"/>
    <col min="3" max="3" width="11.375" style="21" customWidth="1"/>
    <col min="4" max="4" width="11.75" style="22" customWidth="1"/>
    <col min="5" max="16384" width="9" style="19"/>
  </cols>
  <sheetData>
    <row r="1" customFormat="1" ht="19.35" customHeight="1" spans="1:16384">
      <c r="A1" s="19" t="s">
        <v>829</v>
      </c>
      <c r="B1" s="20"/>
      <c r="C1" s="21"/>
      <c r="D1" s="22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  <c r="XFC1" s="19"/>
      <c r="XFD1" s="19"/>
    </row>
    <row r="2" s="19" customFormat="1" ht="26.45" customHeight="1" spans="1:4">
      <c r="A2" s="23" t="s">
        <v>830</v>
      </c>
      <c r="B2" s="24"/>
      <c r="C2" s="24"/>
      <c r="D2" s="25"/>
    </row>
    <row r="3" s="19" customFormat="1" ht="17.45" customHeight="1" spans="1:4">
      <c r="A3" s="26"/>
      <c r="B3" s="27"/>
      <c r="C3" s="28"/>
      <c r="D3" s="29" t="s">
        <v>555</v>
      </c>
    </row>
    <row r="4" s="19" customFormat="1" ht="44.45" customHeight="1" spans="1:4">
      <c r="A4" s="30" t="s">
        <v>763</v>
      </c>
      <c r="B4" s="31" t="s">
        <v>40</v>
      </c>
      <c r="C4" s="32" t="s">
        <v>41</v>
      </c>
      <c r="D4" s="33" t="s">
        <v>42</v>
      </c>
    </row>
    <row r="5" s="19" customFormat="1" ht="22.9" customHeight="1" spans="1:4">
      <c r="A5" s="34" t="s">
        <v>786</v>
      </c>
      <c r="B5" s="35"/>
      <c r="C5" s="35"/>
      <c r="D5" s="36"/>
    </row>
    <row r="6" s="19" customFormat="1" ht="22.9" customHeight="1" spans="1:4">
      <c r="A6" s="37" t="s">
        <v>787</v>
      </c>
      <c r="B6" s="35"/>
      <c r="C6" s="35"/>
      <c r="D6" s="36"/>
    </row>
    <row r="7" s="19" customFormat="1" ht="22.9" customHeight="1" spans="1:4">
      <c r="A7" s="37" t="s">
        <v>788</v>
      </c>
      <c r="B7" s="35"/>
      <c r="C7" s="35"/>
      <c r="D7" s="36"/>
    </row>
    <row r="8" s="19" customFormat="1" ht="22.9" customHeight="1" spans="1:4">
      <c r="A8" s="37" t="s">
        <v>789</v>
      </c>
      <c r="B8" s="35"/>
      <c r="C8" s="35"/>
      <c r="D8" s="36"/>
    </row>
    <row r="9" s="19" customFormat="1" ht="22.9" customHeight="1" spans="1:4">
      <c r="A9" s="37" t="s">
        <v>790</v>
      </c>
      <c r="B9" s="35"/>
      <c r="C9" s="35"/>
      <c r="D9" s="36"/>
    </row>
    <row r="10" s="19" customFormat="1" ht="22.9" customHeight="1" spans="1:4">
      <c r="A10" s="34" t="s">
        <v>791</v>
      </c>
      <c r="B10" s="38">
        <f>SUM(B11:B14)</f>
        <v>9493</v>
      </c>
      <c r="C10" s="38">
        <f>SUM(C11:C14)</f>
        <v>8938</v>
      </c>
      <c r="D10" s="39">
        <f t="shared" ref="D10:D17" si="0">B10/C10*100</f>
        <v>106.21</v>
      </c>
    </row>
    <row r="11" s="19" customFormat="1" ht="22.9" customHeight="1" spans="1:4">
      <c r="A11" s="40" t="s">
        <v>792</v>
      </c>
      <c r="B11" s="38">
        <v>8808</v>
      </c>
      <c r="C11" s="38">
        <v>8198</v>
      </c>
      <c r="D11" s="39">
        <f t="shared" si="0"/>
        <v>107.44</v>
      </c>
    </row>
    <row r="12" s="19" customFormat="1" ht="22.9" customHeight="1" spans="1:4">
      <c r="A12" s="40" t="s">
        <v>793</v>
      </c>
      <c r="B12" s="38">
        <v>341</v>
      </c>
      <c r="C12" s="38">
        <v>353</v>
      </c>
      <c r="D12" s="39">
        <f t="shared" si="0"/>
        <v>96.6</v>
      </c>
    </row>
    <row r="13" s="19" customFormat="1" ht="22.9" customHeight="1" spans="1:4">
      <c r="A13" s="40" t="s">
        <v>794</v>
      </c>
      <c r="B13" s="38">
        <v>339</v>
      </c>
      <c r="C13" s="38">
        <v>376</v>
      </c>
      <c r="D13" s="39">
        <f t="shared" si="0"/>
        <v>90.16</v>
      </c>
    </row>
    <row r="14" s="19" customFormat="1" ht="22.9" customHeight="1" spans="1:4">
      <c r="A14" s="40" t="s">
        <v>795</v>
      </c>
      <c r="B14" s="38">
        <v>5</v>
      </c>
      <c r="C14" s="38">
        <v>11</v>
      </c>
      <c r="D14" s="39">
        <f t="shared" si="0"/>
        <v>45.45</v>
      </c>
    </row>
    <row r="15" s="19" customFormat="1" ht="22.9" customHeight="1" spans="1:4">
      <c r="A15" s="34" t="s">
        <v>796</v>
      </c>
      <c r="B15" s="38">
        <v>20721</v>
      </c>
      <c r="C15" s="38">
        <v>18151</v>
      </c>
      <c r="D15" s="39">
        <f t="shared" si="0"/>
        <v>114.16</v>
      </c>
    </row>
    <row r="16" s="19" customFormat="1" ht="22.9" customHeight="1" spans="1:4">
      <c r="A16" s="41" t="s">
        <v>797</v>
      </c>
      <c r="B16" s="38">
        <v>19526</v>
      </c>
      <c r="C16" s="38">
        <v>17331</v>
      </c>
      <c r="D16" s="39">
        <f t="shared" si="0"/>
        <v>112.67</v>
      </c>
    </row>
    <row r="17" s="19" customFormat="1" ht="22.9" customHeight="1" spans="1:4">
      <c r="A17" s="41" t="s">
        <v>798</v>
      </c>
      <c r="B17" s="38">
        <v>1195</v>
      </c>
      <c r="C17" s="38">
        <v>820</v>
      </c>
      <c r="D17" s="39">
        <f t="shared" si="0"/>
        <v>145.73</v>
      </c>
    </row>
    <row r="18" s="19" customFormat="1" ht="22.9" customHeight="1" spans="1:4">
      <c r="A18" s="34" t="s">
        <v>799</v>
      </c>
      <c r="B18" s="38"/>
      <c r="C18" s="38"/>
      <c r="D18" s="39"/>
    </row>
    <row r="19" s="19" customFormat="1" ht="22.9" customHeight="1" spans="1:4">
      <c r="A19" s="42" t="s">
        <v>800</v>
      </c>
      <c r="B19" s="38"/>
      <c r="C19" s="38"/>
      <c r="D19" s="39"/>
    </row>
    <row r="20" s="19" customFormat="1" ht="22.9" customHeight="1" spans="1:4">
      <c r="A20" s="42" t="s">
        <v>801</v>
      </c>
      <c r="B20" s="38"/>
      <c r="C20" s="38"/>
      <c r="D20" s="39"/>
    </row>
    <row r="21" s="19" customFormat="1" ht="22.9" customHeight="1" spans="1:4">
      <c r="A21" s="42" t="s">
        <v>802</v>
      </c>
      <c r="B21" s="38"/>
      <c r="C21" s="38"/>
      <c r="D21" s="39"/>
    </row>
    <row r="22" s="19" customFormat="1" ht="22.9" customHeight="1" spans="1:4">
      <c r="A22" s="34" t="s">
        <v>803</v>
      </c>
      <c r="B22" s="38"/>
      <c r="C22" s="38"/>
      <c r="D22" s="39"/>
    </row>
    <row r="23" s="19" customFormat="1" ht="22.9" customHeight="1" spans="1:4">
      <c r="A23" s="43" t="s">
        <v>804</v>
      </c>
      <c r="B23" s="38"/>
      <c r="C23" s="38"/>
      <c r="D23" s="39"/>
    </row>
    <row r="24" s="19" customFormat="1" ht="22.9" customHeight="1" spans="1:6">
      <c r="A24" s="44" t="s">
        <v>805</v>
      </c>
      <c r="B24" s="38"/>
      <c r="C24" s="38"/>
      <c r="D24" s="39"/>
      <c r="F24" s="22"/>
    </row>
    <row r="25" s="19" customFormat="1" ht="22.9" customHeight="1" spans="1:4">
      <c r="A25" s="44" t="s">
        <v>806</v>
      </c>
      <c r="B25" s="38"/>
      <c r="C25" s="38"/>
      <c r="D25" s="39"/>
    </row>
    <row r="26" s="19" customFormat="1" ht="22.9" customHeight="1" spans="1:4">
      <c r="A26" s="44" t="s">
        <v>807</v>
      </c>
      <c r="B26" s="38"/>
      <c r="C26" s="38"/>
      <c r="D26" s="39"/>
    </row>
    <row r="27" s="19" customFormat="1" ht="22.9" customHeight="1" spans="1:4">
      <c r="A27" s="45" t="s">
        <v>808</v>
      </c>
      <c r="B27" s="38"/>
      <c r="C27" s="38"/>
      <c r="D27" s="39"/>
    </row>
    <row r="28" s="19" customFormat="1" ht="22.9" customHeight="1" spans="1:4">
      <c r="A28" s="46" t="s">
        <v>809</v>
      </c>
      <c r="B28" s="38"/>
      <c r="C28" s="38"/>
      <c r="D28" s="39"/>
    </row>
    <row r="29" s="19" customFormat="1" ht="22.9" customHeight="1" spans="1:4">
      <c r="A29" s="46" t="s">
        <v>810</v>
      </c>
      <c r="B29" s="38"/>
      <c r="C29" s="38"/>
      <c r="D29" s="39"/>
    </row>
    <row r="30" s="19" customFormat="1" ht="22.9" customHeight="1" spans="1:4">
      <c r="A30" s="46" t="s">
        <v>811</v>
      </c>
      <c r="B30" s="38"/>
      <c r="C30" s="38"/>
      <c r="D30" s="39"/>
    </row>
    <row r="31" s="19" customFormat="1" ht="22.9" customHeight="1" spans="1:4">
      <c r="A31" s="43" t="s">
        <v>812</v>
      </c>
      <c r="B31" s="38"/>
      <c r="C31" s="38"/>
      <c r="D31" s="39"/>
    </row>
    <row r="32" s="19" customFormat="1" ht="22.9" customHeight="1" spans="1:4">
      <c r="A32" s="47" t="s">
        <v>813</v>
      </c>
      <c r="B32" s="38"/>
      <c r="C32" s="38"/>
      <c r="D32" s="39"/>
    </row>
    <row r="33" s="19" customFormat="1" ht="22.9" customHeight="1" spans="1:4">
      <c r="A33" s="47" t="s">
        <v>810</v>
      </c>
      <c r="B33" s="38"/>
      <c r="C33" s="38"/>
      <c r="D33" s="39"/>
    </row>
    <row r="34" s="19" customFormat="1" ht="22.9" customHeight="1" spans="1:4">
      <c r="A34" s="47" t="s">
        <v>814</v>
      </c>
      <c r="B34" s="38"/>
      <c r="C34" s="38"/>
      <c r="D34" s="39"/>
    </row>
    <row r="35" s="19" customFormat="1" ht="22.9" customHeight="1" spans="1:4">
      <c r="A35" s="34" t="s">
        <v>815</v>
      </c>
      <c r="B35" s="38"/>
      <c r="C35" s="38"/>
      <c r="D35" s="39"/>
    </row>
    <row r="36" s="19" customFormat="1" ht="22.9" customHeight="1" spans="1:4">
      <c r="A36" s="48" t="s">
        <v>816</v>
      </c>
      <c r="B36" s="38"/>
      <c r="C36" s="38"/>
      <c r="D36" s="39"/>
    </row>
    <row r="37" s="19" customFormat="1" ht="22.9" customHeight="1" spans="1:4">
      <c r="A37" s="48" t="s">
        <v>817</v>
      </c>
      <c r="B37" s="38"/>
      <c r="C37" s="38"/>
      <c r="D37" s="39"/>
    </row>
    <row r="38" s="19" customFormat="1" ht="22.9" customHeight="1" spans="1:4">
      <c r="A38" s="48" t="s">
        <v>818</v>
      </c>
      <c r="B38" s="38"/>
      <c r="C38" s="38"/>
      <c r="D38" s="39"/>
    </row>
    <row r="39" s="19" customFormat="1" ht="22.9" customHeight="1" spans="1:4">
      <c r="A39" s="48" t="s">
        <v>819</v>
      </c>
      <c r="B39" s="38"/>
      <c r="C39" s="38"/>
      <c r="D39" s="39"/>
    </row>
    <row r="40" s="19" customFormat="1" ht="22.9" customHeight="1" spans="1:4">
      <c r="A40" s="34" t="s">
        <v>820</v>
      </c>
      <c r="B40" s="38"/>
      <c r="C40" s="38"/>
      <c r="D40" s="39"/>
    </row>
    <row r="41" s="19" customFormat="1" ht="22.9" customHeight="1" spans="1:4">
      <c r="A41" s="49" t="s">
        <v>821</v>
      </c>
      <c r="B41" s="38"/>
      <c r="C41" s="38"/>
      <c r="D41" s="39"/>
    </row>
    <row r="42" s="19" customFormat="1" ht="22.9" customHeight="1" spans="1:4">
      <c r="A42" s="49" t="s">
        <v>822</v>
      </c>
      <c r="B42" s="38"/>
      <c r="C42" s="38"/>
      <c r="D42" s="39"/>
    </row>
    <row r="43" s="19" customFormat="1" ht="22.9" customHeight="1" spans="1:4">
      <c r="A43" s="49" t="s">
        <v>789</v>
      </c>
      <c r="B43" s="38"/>
      <c r="C43" s="38"/>
      <c r="D43" s="39"/>
    </row>
    <row r="44" s="19" customFormat="1" ht="22.9" customHeight="1" spans="1:4">
      <c r="A44" s="49" t="s">
        <v>823</v>
      </c>
      <c r="B44" s="38"/>
      <c r="C44" s="38"/>
      <c r="D44" s="39"/>
    </row>
    <row r="45" s="19" customFormat="1" ht="22.9" customHeight="1" spans="1:4">
      <c r="A45" s="49" t="s">
        <v>824</v>
      </c>
      <c r="B45" s="38"/>
      <c r="C45" s="38"/>
      <c r="D45" s="39"/>
    </row>
    <row r="46" s="19" customFormat="1" ht="22.9" customHeight="1" spans="1:4">
      <c r="A46" s="34" t="s">
        <v>825</v>
      </c>
      <c r="B46" s="38"/>
      <c r="C46" s="38"/>
      <c r="D46" s="39"/>
    </row>
    <row r="47" s="19" customFormat="1" ht="22.9" customHeight="1" spans="1:4">
      <c r="A47" s="50" t="s">
        <v>826</v>
      </c>
      <c r="B47" s="38"/>
      <c r="C47" s="38"/>
      <c r="D47" s="39"/>
    </row>
    <row r="48" s="19" customFormat="1" ht="22.9" customHeight="1" spans="1:4">
      <c r="A48" s="50" t="s">
        <v>827</v>
      </c>
      <c r="B48" s="38"/>
      <c r="C48" s="38"/>
      <c r="D48" s="39"/>
    </row>
    <row r="49" s="19" customFormat="1" ht="22.9" customHeight="1" spans="1:4">
      <c r="A49" s="50" t="s">
        <v>828</v>
      </c>
      <c r="B49" s="38"/>
      <c r="C49" s="38"/>
      <c r="D49" s="39"/>
    </row>
  </sheetData>
  <mergeCells count="1">
    <mergeCell ref="A2:D2"/>
  </mergeCells>
  <conditionalFormatting sqref="A5:A14">
    <cfRule type="expression" dxfId="0" priority="1" stopIfTrue="1">
      <formula>"len($A:$A)=3"</formula>
    </cfRule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I18" sqref="I18"/>
    </sheetView>
  </sheetViews>
  <sheetFormatPr defaultColWidth="8.75" defaultRowHeight="14.25"/>
  <cols>
    <col min="1" max="1" width="11.375" style="1" customWidth="1"/>
    <col min="2" max="2" width="34.25" style="1" customWidth="1"/>
    <col min="3" max="3" width="34.5" style="2" customWidth="1"/>
    <col min="4" max="4" width="10.375" style="1"/>
    <col min="5" max="16384" width="8.75" style="1"/>
  </cols>
  <sheetData>
    <row r="1" customFormat="1" spans="1:16384">
      <c r="A1" s="1" t="s">
        <v>831</v>
      </c>
      <c r="B1" s="1"/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customFormat="1" ht="29.45" customHeight="1" spans="1:16384">
      <c r="A2" s="3" t="s">
        <v>832</v>
      </c>
      <c r="B2" s="3"/>
      <c r="C2" s="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customFormat="1" ht="25.9" customHeight="1" spans="1:16384">
      <c r="A3" s="5"/>
      <c r="B3" s="6"/>
      <c r="C3" s="7" t="s">
        <v>38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customFormat="1" ht="27.75" customHeight="1" spans="1:16384">
      <c r="A4" s="8" t="s">
        <v>833</v>
      </c>
      <c r="B4" s="8"/>
      <c r="C4" s="15" t="s">
        <v>834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customFormat="1" ht="27.75" customHeight="1" spans="1:16384">
      <c r="A5" s="9" t="s">
        <v>835</v>
      </c>
      <c r="B5" s="9"/>
      <c r="C5" s="10">
        <v>242006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customFormat="1" ht="27.75" customHeight="1" spans="1:16384">
      <c r="A6" s="9" t="s">
        <v>836</v>
      </c>
      <c r="B6" s="9"/>
      <c r="C6" s="10">
        <f>25024+8512</f>
        <v>33536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customFormat="1" ht="27.75" customHeight="1" spans="1:16384">
      <c r="A7" s="9" t="s">
        <v>837</v>
      </c>
      <c r="B7" s="9"/>
      <c r="C7" s="10">
        <f>13192+1850</f>
        <v>15042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1" customFormat="1" ht="27.75" customHeight="1" spans="1:5">
      <c r="A8" s="9" t="s">
        <v>838</v>
      </c>
      <c r="B8" s="9"/>
      <c r="C8" s="10">
        <f>C5+C6-C7</f>
        <v>260500</v>
      </c>
      <c r="E8" s="16"/>
    </row>
    <row r="9" s="1" customFormat="1" ht="27.75" customHeight="1" spans="1:4">
      <c r="A9" s="8" t="s">
        <v>839</v>
      </c>
      <c r="B9" s="8"/>
      <c r="C9" s="15" t="s">
        <v>834</v>
      </c>
      <c r="D9" s="16"/>
    </row>
    <row r="10" customFormat="1" ht="27.75" customHeight="1" spans="1:16384">
      <c r="A10" s="9" t="s">
        <v>840</v>
      </c>
      <c r="B10" s="9"/>
      <c r="C10" s="10">
        <v>272516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customFormat="1" ht="27.75" customHeight="1" spans="1:16384">
      <c r="A11" s="9" t="s">
        <v>841</v>
      </c>
      <c r="B11" s="9"/>
      <c r="C11" s="10">
        <v>25891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customFormat="1" ht="45" customHeight="1" spans="1:16384">
      <c r="A12" s="9" t="s">
        <v>842</v>
      </c>
      <c r="B12" s="9"/>
      <c r="C12" s="10">
        <v>298407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customFormat="1" ht="54.6" customHeight="1" spans="1:16384">
      <c r="A13" s="17" t="s">
        <v>843</v>
      </c>
      <c r="B13" s="17"/>
      <c r="C13" s="18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24" s="1" customFormat="1" spans="3:6">
      <c r="C24" s="2"/>
      <c r="F24" s="2"/>
    </row>
  </sheetData>
  <mergeCells count="11">
    <mergeCell ref="A2:C2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C13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4"/>
  <sheetViews>
    <sheetView workbookViewId="0">
      <selection activeCell="Q14" sqref="Q14"/>
    </sheetView>
  </sheetViews>
  <sheetFormatPr defaultColWidth="8.75" defaultRowHeight="14.25"/>
  <cols>
    <col min="1" max="1" width="12.875" style="1" customWidth="1"/>
    <col min="2" max="2" width="33.875" style="1" customWidth="1"/>
    <col min="3" max="3" width="31.125" style="2" customWidth="1"/>
    <col min="4" max="16383" width="8.75" style="1"/>
  </cols>
  <sheetData>
    <row r="1" customFormat="1" spans="1:16383">
      <c r="A1" s="1" t="s">
        <v>844</v>
      </c>
      <c r="B1" s="1"/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</row>
    <row r="2" customFormat="1" ht="29.45" customHeight="1" spans="1:16383">
      <c r="A2" s="3" t="s">
        <v>845</v>
      </c>
      <c r="B2" s="3"/>
      <c r="C2" s="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</row>
    <row r="3" customFormat="1" ht="25.9" customHeight="1" spans="1:16383">
      <c r="A3" s="5"/>
      <c r="B3" s="6"/>
      <c r="C3" s="7" t="s">
        <v>38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</row>
    <row r="4" customFormat="1" ht="29.25" customHeight="1" spans="1:16383">
      <c r="A4" s="8" t="s">
        <v>833</v>
      </c>
      <c r="B4" s="8"/>
      <c r="C4" s="8" t="s">
        <v>834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</row>
    <row r="5" customFormat="1" ht="29.25" customHeight="1" spans="1:16383">
      <c r="A5" s="9" t="s">
        <v>846</v>
      </c>
      <c r="B5" s="9"/>
      <c r="C5" s="10">
        <v>118585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customFormat="1" ht="29.25" customHeight="1" spans="1:16383">
      <c r="A6" s="9" t="s">
        <v>847</v>
      </c>
      <c r="B6" s="9"/>
      <c r="C6" s="10">
        <v>19000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customFormat="1" ht="29.25" customHeight="1" spans="1:16383">
      <c r="A7" s="9" t="s">
        <v>848</v>
      </c>
      <c r="B7" s="9"/>
      <c r="C7" s="10">
        <v>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customFormat="1" ht="29.25" customHeight="1" spans="1:16383">
      <c r="A8" s="9" t="s">
        <v>849</v>
      </c>
      <c r="B8" s="9"/>
      <c r="C8" s="10">
        <v>137585</v>
      </c>
      <c r="D8" s="1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customFormat="1" ht="29.25" customHeight="1" spans="1:16383">
      <c r="A9" s="8" t="s">
        <v>839</v>
      </c>
      <c r="B9" s="8"/>
      <c r="C9" s="8" t="s">
        <v>834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customFormat="1" ht="29.25" customHeight="1" spans="1:16383">
      <c r="A10" s="9" t="s">
        <v>850</v>
      </c>
      <c r="B10" s="9"/>
      <c r="C10" s="10">
        <v>121322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customFormat="1" ht="29.25" customHeight="1" spans="1:16383">
      <c r="A11" s="9" t="s">
        <v>851</v>
      </c>
      <c r="B11" s="9"/>
      <c r="C11" s="10">
        <v>19000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customFormat="1" ht="29.25" customHeight="1" spans="1:16383">
      <c r="A12" s="9" t="s">
        <v>852</v>
      </c>
      <c r="B12" s="9"/>
      <c r="C12" s="10">
        <v>140322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customFormat="1" ht="9.75" customHeight="1" spans="1:16383">
      <c r="A13" s="5"/>
      <c r="B13" s="5"/>
      <c r="C13" s="1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customFormat="1" ht="49.9" customHeight="1" spans="1:16383">
      <c r="A14" s="13" t="s">
        <v>843</v>
      </c>
      <c r="B14" s="13"/>
      <c r="C14" s="14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customFormat="1" spans="1:16383">
      <c r="A15" s="1"/>
      <c r="B15" s="1"/>
      <c r="C15" s="2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customFormat="1" spans="1:16383">
      <c r="A16" s="1"/>
      <c r="B16" s="1"/>
      <c r="C16" s="2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customFormat="1" spans="1:16383">
      <c r="A17" s="1"/>
      <c r="B17" s="1"/>
      <c r="C17" s="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customFormat="1" spans="1:16383">
      <c r="A18" s="1"/>
      <c r="B18" s="1"/>
      <c r="C18" s="2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customFormat="1" spans="1:16383">
      <c r="A19" s="1"/>
      <c r="B19" s="1"/>
      <c r="C19" s="2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customFormat="1" spans="1:16383">
      <c r="A20" s="1"/>
      <c r="B20" s="1"/>
      <c r="C20" s="2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customFormat="1" spans="1:16383">
      <c r="A21" s="1"/>
      <c r="B21" s="1"/>
      <c r="C21" s="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customFormat="1" spans="1:16383">
      <c r="A22" s="1"/>
      <c r="B22" s="1"/>
      <c r="C22" s="2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customFormat="1" spans="1:16383">
      <c r="A23" s="1"/>
      <c r="B23" s="1"/>
      <c r="C23" s="2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customFormat="1" spans="1:16383">
      <c r="A24" s="1"/>
      <c r="B24" s="1"/>
      <c r="C24" s="2"/>
      <c r="D24" s="1"/>
      <c r="E24" s="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</sheetData>
  <mergeCells count="11">
    <mergeCell ref="A2:C2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4:C14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6"/>
  <sheetViews>
    <sheetView topLeftCell="A9" workbookViewId="0">
      <selection activeCell="B5" sqref="B5"/>
    </sheetView>
  </sheetViews>
  <sheetFormatPr defaultColWidth="9" defaultRowHeight="14.25" outlineLevelCol="6"/>
  <cols>
    <col min="1" max="1" width="38.375" style="236" customWidth="1"/>
    <col min="2" max="2" width="12.125" style="236" customWidth="1"/>
    <col min="3" max="3" width="10.875" style="289" customWidth="1"/>
    <col min="4" max="4" width="15.125" style="236" customWidth="1"/>
    <col min="5" max="16384" width="9" style="236"/>
  </cols>
  <sheetData>
    <row r="1" ht="18" customHeight="1" spans="1:2">
      <c r="A1" s="290" t="s">
        <v>84</v>
      </c>
      <c r="B1" s="291"/>
    </row>
    <row r="2" ht="21" spans="1:4">
      <c r="A2" s="292" t="s">
        <v>85</v>
      </c>
      <c r="B2" s="292"/>
      <c r="C2" s="293"/>
      <c r="D2" s="292"/>
    </row>
    <row r="3" spans="1:4">
      <c r="A3" s="274"/>
      <c r="B3" s="291"/>
      <c r="D3" s="294" t="s">
        <v>38</v>
      </c>
    </row>
    <row r="4" ht="42.6" customHeight="1" spans="1:4">
      <c r="A4" s="250" t="s">
        <v>86</v>
      </c>
      <c r="B4" s="250" t="s">
        <v>40</v>
      </c>
      <c r="C4" s="295" t="s">
        <v>41</v>
      </c>
      <c r="D4" s="296" t="s">
        <v>42</v>
      </c>
    </row>
    <row r="5" spans="1:4">
      <c r="A5" s="297" t="s">
        <v>87</v>
      </c>
      <c r="B5" s="254">
        <v>19503</v>
      </c>
      <c r="C5" s="254">
        <v>20493</v>
      </c>
      <c r="D5" s="298">
        <f>B5/C5*100</f>
        <v>95.17</v>
      </c>
    </row>
    <row r="6" spans="1:4">
      <c r="A6" s="297" t="s">
        <v>88</v>
      </c>
      <c r="B6" s="254"/>
      <c r="C6" s="254"/>
      <c r="D6" s="298"/>
    </row>
    <row r="7" spans="1:4">
      <c r="A7" s="297" t="s">
        <v>89</v>
      </c>
      <c r="B7" s="254">
        <v>1828</v>
      </c>
      <c r="C7" s="254">
        <v>2674</v>
      </c>
      <c r="D7" s="298">
        <f t="shared" ref="D7:D22" si="0">B7/C7*100</f>
        <v>68.36</v>
      </c>
    </row>
    <row r="8" spans="1:4">
      <c r="A8" s="297" t="s">
        <v>90</v>
      </c>
      <c r="B8" s="254">
        <v>7254</v>
      </c>
      <c r="C8" s="254">
        <v>7029</v>
      </c>
      <c r="D8" s="298">
        <f t="shared" si="0"/>
        <v>103.2</v>
      </c>
    </row>
    <row r="9" spans="1:7">
      <c r="A9" s="297" t="s">
        <v>91</v>
      </c>
      <c r="B9" s="254">
        <v>60316</v>
      </c>
      <c r="C9" s="254">
        <v>39213</v>
      </c>
      <c r="D9" s="298">
        <f t="shared" si="0"/>
        <v>153.82</v>
      </c>
      <c r="G9" s="299"/>
    </row>
    <row r="10" spans="1:4">
      <c r="A10" s="297" t="s">
        <v>92</v>
      </c>
      <c r="B10" s="254">
        <v>4000</v>
      </c>
      <c r="C10" s="254">
        <v>2483</v>
      </c>
      <c r="D10" s="298">
        <f t="shared" si="0"/>
        <v>161.1</v>
      </c>
    </row>
    <row r="11" spans="1:4">
      <c r="A11" s="297" t="s">
        <v>93</v>
      </c>
      <c r="B11" s="254">
        <v>4286</v>
      </c>
      <c r="C11" s="254">
        <v>3331</v>
      </c>
      <c r="D11" s="298">
        <f t="shared" si="0"/>
        <v>128.67</v>
      </c>
    </row>
    <row r="12" spans="1:4">
      <c r="A12" s="297" t="s">
        <v>94</v>
      </c>
      <c r="B12" s="254">
        <v>30770</v>
      </c>
      <c r="C12" s="254">
        <v>22677</v>
      </c>
      <c r="D12" s="298">
        <f t="shared" si="0"/>
        <v>135.69</v>
      </c>
    </row>
    <row r="13" spans="1:4">
      <c r="A13" s="297" t="s">
        <v>95</v>
      </c>
      <c r="B13" s="254">
        <v>16362</v>
      </c>
      <c r="C13" s="254">
        <v>14214</v>
      </c>
      <c r="D13" s="298">
        <f t="shared" si="0"/>
        <v>115.11</v>
      </c>
    </row>
    <row r="14" spans="1:4">
      <c r="A14" s="297" t="s">
        <v>96</v>
      </c>
      <c r="B14" s="254">
        <v>4323</v>
      </c>
      <c r="C14" s="254">
        <v>3204</v>
      </c>
      <c r="D14" s="298">
        <f t="shared" si="0"/>
        <v>134.93</v>
      </c>
    </row>
    <row r="15" spans="1:4">
      <c r="A15" s="297" t="s">
        <v>97</v>
      </c>
      <c r="B15" s="254">
        <v>11961</v>
      </c>
      <c r="C15" s="254">
        <v>5663</v>
      </c>
      <c r="D15" s="298">
        <f t="shared" si="0"/>
        <v>211.21</v>
      </c>
    </row>
    <row r="16" spans="1:4">
      <c r="A16" s="297" t="s">
        <v>98</v>
      </c>
      <c r="B16" s="254">
        <v>48543</v>
      </c>
      <c r="C16" s="254">
        <v>15840</v>
      </c>
      <c r="D16" s="298">
        <f t="shared" si="0"/>
        <v>306.46</v>
      </c>
    </row>
    <row r="17" spans="1:4">
      <c r="A17" s="297" t="s">
        <v>99</v>
      </c>
      <c r="B17" s="254">
        <v>23715</v>
      </c>
      <c r="C17" s="254">
        <v>1273</v>
      </c>
      <c r="D17" s="298">
        <f t="shared" si="0"/>
        <v>1862.92</v>
      </c>
    </row>
    <row r="18" spans="1:4">
      <c r="A18" s="297" t="s">
        <v>100</v>
      </c>
      <c r="B18" s="254">
        <v>3023</v>
      </c>
      <c r="C18" s="254">
        <v>2366</v>
      </c>
      <c r="D18" s="298">
        <f t="shared" si="0"/>
        <v>127.77</v>
      </c>
    </row>
    <row r="19" spans="1:4">
      <c r="A19" s="297" t="s">
        <v>101</v>
      </c>
      <c r="B19" s="254">
        <v>1778</v>
      </c>
      <c r="C19" s="254">
        <v>609</v>
      </c>
      <c r="D19" s="298">
        <f t="shared" si="0"/>
        <v>291.95</v>
      </c>
    </row>
    <row r="20" spans="1:4">
      <c r="A20" s="297" t="s">
        <v>102</v>
      </c>
      <c r="B20" s="254"/>
      <c r="C20" s="254"/>
      <c r="D20" s="298"/>
    </row>
    <row r="21" spans="1:4">
      <c r="A21" s="297" t="s">
        <v>103</v>
      </c>
      <c r="B21" s="254">
        <v>52</v>
      </c>
      <c r="C21" s="254">
        <v>52</v>
      </c>
      <c r="D21" s="298"/>
    </row>
    <row r="22" spans="1:4">
      <c r="A22" s="297" t="s">
        <v>104</v>
      </c>
      <c r="B22" s="254">
        <v>4473</v>
      </c>
      <c r="C22" s="254">
        <v>2616</v>
      </c>
      <c r="D22" s="298">
        <f t="shared" si="0"/>
        <v>170.99</v>
      </c>
    </row>
    <row r="23" spans="1:4">
      <c r="A23" s="297" t="s">
        <v>105</v>
      </c>
      <c r="B23" s="254"/>
      <c r="C23" s="254">
        <v>4</v>
      </c>
      <c r="D23" s="298"/>
    </row>
    <row r="24" spans="1:6">
      <c r="A24" s="297" t="s">
        <v>106</v>
      </c>
      <c r="B24" s="254">
        <v>581</v>
      </c>
      <c r="C24" s="254">
        <v>198</v>
      </c>
      <c r="D24" s="298">
        <f>B24/C24*100</f>
        <v>293.43</v>
      </c>
      <c r="F24" s="289"/>
    </row>
    <row r="25" spans="1:4">
      <c r="A25" s="297" t="s">
        <v>107</v>
      </c>
      <c r="B25" s="254">
        <v>972</v>
      </c>
      <c r="C25" s="254">
        <v>576</v>
      </c>
      <c r="D25" s="298"/>
    </row>
    <row r="26" spans="1:4">
      <c r="A26" s="297" t="s">
        <v>108</v>
      </c>
      <c r="B26" s="254">
        <v>1738</v>
      </c>
      <c r="C26" s="254">
        <v>1678</v>
      </c>
      <c r="D26" s="298">
        <f t="shared" ref="D26:D28" si="1">B26/C26*100</f>
        <v>103.58</v>
      </c>
    </row>
    <row r="27" spans="1:4">
      <c r="A27" s="297" t="s">
        <v>109</v>
      </c>
      <c r="B27" s="254">
        <v>33826</v>
      </c>
      <c r="C27" s="254">
        <v>36694</v>
      </c>
      <c r="D27" s="298">
        <f t="shared" si="1"/>
        <v>92.18</v>
      </c>
    </row>
    <row r="28" spans="1:4">
      <c r="A28" s="297" t="s">
        <v>110</v>
      </c>
      <c r="B28" s="254">
        <v>8884</v>
      </c>
      <c r="C28" s="254">
        <v>7900</v>
      </c>
      <c r="D28" s="298">
        <f t="shared" si="1"/>
        <v>112.46</v>
      </c>
    </row>
    <row r="29" spans="1:4">
      <c r="A29" s="297" t="s">
        <v>111</v>
      </c>
      <c r="B29" s="254"/>
      <c r="C29" s="254"/>
      <c r="D29" s="298"/>
    </row>
    <row r="30" ht="16.15" customHeight="1" spans="1:4">
      <c r="A30" s="262" t="s">
        <v>112</v>
      </c>
      <c r="B30" s="254">
        <f>SUM(B5:B29)+2</f>
        <v>288190</v>
      </c>
      <c r="C30" s="254">
        <f>SUM(C5:C29)</f>
        <v>190787</v>
      </c>
      <c r="D30" s="298">
        <f>B30/C30*100</f>
        <v>151.05</v>
      </c>
    </row>
    <row r="31" ht="15" customHeight="1" spans="1:4">
      <c r="A31" s="263" t="s">
        <v>113</v>
      </c>
      <c r="B31" s="254"/>
      <c r="C31" s="254"/>
      <c r="D31" s="298"/>
    </row>
    <row r="32" ht="15" customHeight="1" spans="1:4">
      <c r="A32" s="263" t="s">
        <v>114</v>
      </c>
      <c r="B32" s="254"/>
      <c r="C32" s="254"/>
      <c r="D32" s="298"/>
    </row>
    <row r="33" ht="15" customHeight="1" spans="1:4">
      <c r="A33" s="264" t="s">
        <v>115</v>
      </c>
      <c r="B33" s="254"/>
      <c r="C33" s="254"/>
      <c r="D33" s="298"/>
    </row>
    <row r="34" ht="15" customHeight="1" spans="1:4">
      <c r="A34" s="264" t="s">
        <v>116</v>
      </c>
      <c r="B34" s="254"/>
      <c r="C34" s="254"/>
      <c r="D34" s="298"/>
    </row>
    <row r="35" ht="15" customHeight="1" spans="1:4">
      <c r="A35" s="265" t="s">
        <v>117</v>
      </c>
      <c r="B35" s="254"/>
      <c r="C35" s="254"/>
      <c r="D35" s="298"/>
    </row>
    <row r="36" ht="15.6" customHeight="1" spans="1:4">
      <c r="A36" s="265" t="s">
        <v>118</v>
      </c>
      <c r="B36" s="254"/>
      <c r="C36" s="254"/>
      <c r="D36" s="298"/>
    </row>
    <row r="37" spans="1:4">
      <c r="A37" s="264" t="s">
        <v>119</v>
      </c>
      <c r="B37" s="254">
        <v>2458</v>
      </c>
      <c r="C37" s="254">
        <v>2738</v>
      </c>
      <c r="D37" s="298">
        <f>B37/C37*100</f>
        <v>89.77</v>
      </c>
    </row>
    <row r="38" spans="1:4">
      <c r="A38" s="300" t="s">
        <v>120</v>
      </c>
      <c r="B38" s="254"/>
      <c r="C38" s="254"/>
      <c r="D38" s="298"/>
    </row>
    <row r="39" spans="1:4">
      <c r="A39" s="265" t="s">
        <v>121</v>
      </c>
      <c r="B39" s="254"/>
      <c r="C39" s="254"/>
      <c r="D39" s="298"/>
    </row>
    <row r="40" spans="1:4">
      <c r="A40" s="264" t="s">
        <v>122</v>
      </c>
      <c r="B40" s="254"/>
      <c r="C40" s="254"/>
      <c r="D40" s="298"/>
    </row>
    <row r="41" spans="1:4">
      <c r="A41" s="267" t="s">
        <v>123</v>
      </c>
      <c r="B41" s="254"/>
      <c r="C41" s="254"/>
      <c r="D41" s="298"/>
    </row>
    <row r="42" spans="1:4">
      <c r="A42" s="267" t="s">
        <v>124</v>
      </c>
      <c r="B42" s="254"/>
      <c r="C42" s="254"/>
      <c r="D42" s="298"/>
    </row>
    <row r="43" spans="1:4">
      <c r="A43" s="267" t="s">
        <v>125</v>
      </c>
      <c r="B43" s="254"/>
      <c r="C43" s="254"/>
      <c r="D43" s="298"/>
    </row>
    <row r="44" spans="1:4">
      <c r="A44" s="267" t="s">
        <v>126</v>
      </c>
      <c r="B44" s="254"/>
      <c r="C44" s="254"/>
      <c r="D44" s="298"/>
    </row>
    <row r="45" spans="1:4">
      <c r="A45" s="268" t="s">
        <v>127</v>
      </c>
      <c r="B45" s="254"/>
      <c r="C45" s="254"/>
      <c r="D45" s="298"/>
    </row>
    <row r="46" spans="1:4">
      <c r="A46" s="262" t="s">
        <v>128</v>
      </c>
      <c r="B46" s="254">
        <f>SUM(B30:B44)</f>
        <v>290648</v>
      </c>
      <c r="C46" s="254">
        <f>SUM(C30:C44)</f>
        <v>193525</v>
      </c>
      <c r="D46" s="298">
        <f>B46/C46*100</f>
        <v>150.19</v>
      </c>
    </row>
  </sheetData>
  <autoFilter ref="A1:D46">
    <extLst/>
  </autoFilter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1"/>
  <sheetViews>
    <sheetView topLeftCell="A3" workbookViewId="0">
      <selection activeCell="C5" sqref="C5"/>
    </sheetView>
  </sheetViews>
  <sheetFormatPr defaultColWidth="9" defaultRowHeight="14.25" outlineLevelCol="3"/>
  <cols>
    <col min="1" max="1" width="32.875" customWidth="1"/>
    <col min="2" max="2" width="12.125" customWidth="1"/>
    <col min="3" max="3" width="14" customWidth="1"/>
    <col min="4" max="4" width="15.125" customWidth="1"/>
  </cols>
  <sheetData>
    <row r="1" ht="18" customHeight="1" spans="1:2">
      <c r="A1" s="272" t="s">
        <v>129</v>
      </c>
      <c r="B1" s="272"/>
    </row>
    <row r="2" ht="21" spans="1:4">
      <c r="A2" s="273" t="s">
        <v>130</v>
      </c>
      <c r="B2" s="273"/>
      <c r="C2" s="273"/>
      <c r="D2" s="273"/>
    </row>
    <row r="3" spans="1:4">
      <c r="A3" s="274"/>
      <c r="B3" s="272"/>
      <c r="D3" s="227" t="s">
        <v>38</v>
      </c>
    </row>
    <row r="4" ht="38" customHeight="1" spans="1:4">
      <c r="A4" s="275" t="s">
        <v>39</v>
      </c>
      <c r="B4" s="145" t="s">
        <v>40</v>
      </c>
      <c r="C4" s="276" t="s">
        <v>131</v>
      </c>
      <c r="D4" s="99" t="s">
        <v>132</v>
      </c>
    </row>
    <row r="5" spans="1:4">
      <c r="A5" s="277" t="s">
        <v>43</v>
      </c>
      <c r="B5" s="10">
        <f>SUM(B6:B22)</f>
        <v>53502</v>
      </c>
      <c r="C5" s="10">
        <f>SUM(C6:C22)</f>
        <v>56718</v>
      </c>
      <c r="D5" s="229">
        <f t="shared" ref="D5:D8" si="0">B5/C5*100</f>
        <v>94.33</v>
      </c>
    </row>
    <row r="6" spans="1:4">
      <c r="A6" s="278" t="s">
        <v>44</v>
      </c>
      <c r="B6" s="10">
        <f>16865-246+4</f>
        <v>16623</v>
      </c>
      <c r="C6" s="10">
        <v>20902</v>
      </c>
      <c r="D6" s="229">
        <f t="shared" si="0"/>
        <v>79.53</v>
      </c>
    </row>
    <row r="7" spans="1:4">
      <c r="A7" s="278" t="s">
        <v>45</v>
      </c>
      <c r="B7" s="10"/>
      <c r="C7" s="10"/>
      <c r="D7" s="229"/>
    </row>
    <row r="8" spans="1:4">
      <c r="A8" s="278" t="s">
        <v>46</v>
      </c>
      <c r="B8" s="10">
        <f>-500+6825</f>
        <v>6325</v>
      </c>
      <c r="C8" s="10">
        <v>6260</v>
      </c>
      <c r="D8" s="229">
        <f t="shared" si="0"/>
        <v>101.04</v>
      </c>
    </row>
    <row r="9" spans="1:4">
      <c r="A9" s="278" t="s">
        <v>47</v>
      </c>
      <c r="B9" s="93"/>
      <c r="C9" s="10"/>
      <c r="D9" s="229"/>
    </row>
    <row r="10" spans="1:4">
      <c r="A10" s="278" t="s">
        <v>48</v>
      </c>
      <c r="B10" s="10">
        <v>1836</v>
      </c>
      <c r="C10" s="10">
        <v>1836</v>
      </c>
      <c r="D10" s="229">
        <f t="shared" ref="D10:D20" si="1">B10/C10*100</f>
        <v>100</v>
      </c>
    </row>
    <row r="11" spans="1:4">
      <c r="A11" s="278" t="s">
        <v>49</v>
      </c>
      <c r="B11" s="10">
        <f>-90+3508</f>
        <v>3418</v>
      </c>
      <c r="C11" s="10">
        <v>4008</v>
      </c>
      <c r="D11" s="229">
        <f t="shared" si="1"/>
        <v>85.28</v>
      </c>
    </row>
    <row r="12" spans="1:4">
      <c r="A12" s="278" t="s">
        <v>50</v>
      </c>
      <c r="B12" s="10">
        <v>1900</v>
      </c>
      <c r="C12" s="10">
        <v>1912</v>
      </c>
      <c r="D12" s="229">
        <f t="shared" si="1"/>
        <v>99.37</v>
      </c>
    </row>
    <row r="13" spans="1:4">
      <c r="A13" s="278" t="s">
        <v>51</v>
      </c>
      <c r="B13" s="10">
        <v>1850</v>
      </c>
      <c r="C13" s="10">
        <v>1830</v>
      </c>
      <c r="D13" s="229">
        <f t="shared" si="1"/>
        <v>101.09</v>
      </c>
    </row>
    <row r="14" spans="1:4">
      <c r="A14" s="278" t="s">
        <v>52</v>
      </c>
      <c r="B14" s="10">
        <v>605</v>
      </c>
      <c r="C14" s="10">
        <v>583</v>
      </c>
      <c r="D14" s="229">
        <f t="shared" si="1"/>
        <v>103.77</v>
      </c>
    </row>
    <row r="15" spans="1:4">
      <c r="A15" s="278" t="s">
        <v>53</v>
      </c>
      <c r="B15" s="10">
        <v>630</v>
      </c>
      <c r="C15" s="10">
        <v>625</v>
      </c>
      <c r="D15" s="229">
        <f t="shared" si="1"/>
        <v>100.8</v>
      </c>
    </row>
    <row r="16" spans="1:4">
      <c r="A16" s="278" t="s">
        <v>54</v>
      </c>
      <c r="B16" s="10">
        <v>5515</v>
      </c>
      <c r="C16" s="10">
        <v>5037</v>
      </c>
      <c r="D16" s="229">
        <f t="shared" si="1"/>
        <v>109.49</v>
      </c>
    </row>
    <row r="17" spans="1:4">
      <c r="A17" s="278" t="s">
        <v>55</v>
      </c>
      <c r="B17" s="10">
        <v>702</v>
      </c>
      <c r="C17" s="10">
        <v>579</v>
      </c>
      <c r="D17" s="229">
        <f t="shared" si="1"/>
        <v>121.24</v>
      </c>
    </row>
    <row r="18" spans="1:4">
      <c r="A18" s="278" t="s">
        <v>56</v>
      </c>
      <c r="B18" s="10">
        <v>918</v>
      </c>
      <c r="C18" s="10">
        <v>394</v>
      </c>
      <c r="D18" s="229">
        <f t="shared" si="1"/>
        <v>232.99</v>
      </c>
    </row>
    <row r="19" spans="1:4">
      <c r="A19" s="278" t="s">
        <v>57</v>
      </c>
      <c r="B19" s="10">
        <v>5140</v>
      </c>
      <c r="C19" s="10">
        <v>4252</v>
      </c>
      <c r="D19" s="229">
        <f t="shared" si="1"/>
        <v>120.88</v>
      </c>
    </row>
    <row r="20" spans="1:4">
      <c r="A20" s="278" t="s">
        <v>58</v>
      </c>
      <c r="B20" s="10">
        <v>8000</v>
      </c>
      <c r="C20" s="10">
        <v>8500</v>
      </c>
      <c r="D20" s="229">
        <f t="shared" si="1"/>
        <v>94.12</v>
      </c>
    </row>
    <row r="21" spans="1:4">
      <c r="A21" s="279" t="s">
        <v>59</v>
      </c>
      <c r="B21" s="10">
        <v>30</v>
      </c>
      <c r="C21" s="10"/>
      <c r="D21" s="229"/>
    </row>
    <row r="22" spans="1:4">
      <c r="A22" s="278" t="s">
        <v>60</v>
      </c>
      <c r="B22" s="10">
        <v>10</v>
      </c>
      <c r="C22" s="10"/>
      <c r="D22" s="229"/>
    </row>
    <row r="23" spans="1:4">
      <c r="A23" s="277" t="s">
        <v>61</v>
      </c>
      <c r="B23" s="10">
        <v>15385</v>
      </c>
      <c r="C23" s="10">
        <f>SUM(C24:C31)</f>
        <v>10485</v>
      </c>
      <c r="D23" s="229">
        <f t="shared" ref="D23:D26" si="2">B23/C23*100</f>
        <v>146.73</v>
      </c>
    </row>
    <row r="24" s="104" customFormat="1" spans="1:4">
      <c r="A24" s="278" t="s">
        <v>62</v>
      </c>
      <c r="B24" s="10">
        <v>4695</v>
      </c>
      <c r="C24" s="10">
        <v>3695</v>
      </c>
      <c r="D24" s="229">
        <f t="shared" si="2"/>
        <v>127.06</v>
      </c>
    </row>
    <row r="25" spans="1:4">
      <c r="A25" s="278" t="s">
        <v>63</v>
      </c>
      <c r="B25" s="10">
        <v>1760</v>
      </c>
      <c r="C25" s="10">
        <v>1745</v>
      </c>
      <c r="D25" s="229">
        <f t="shared" si="2"/>
        <v>100.86</v>
      </c>
    </row>
    <row r="26" spans="1:4">
      <c r="A26" s="278" t="s">
        <v>64</v>
      </c>
      <c r="B26" s="10">
        <v>1880</v>
      </c>
      <c r="C26" s="10">
        <v>1988</v>
      </c>
      <c r="D26" s="229">
        <f t="shared" si="2"/>
        <v>94.57</v>
      </c>
    </row>
    <row r="27" spans="1:4">
      <c r="A27" s="278" t="s">
        <v>65</v>
      </c>
      <c r="B27" s="93"/>
      <c r="C27" s="10"/>
      <c r="D27" s="229"/>
    </row>
    <row r="28" spans="1:4">
      <c r="A28" s="278" t="s">
        <v>66</v>
      </c>
      <c r="B28" s="10">
        <v>3650</v>
      </c>
      <c r="C28" s="10">
        <v>1302</v>
      </c>
      <c r="D28" s="229">
        <f t="shared" ref="D28:D32" si="3">B28/C28*100</f>
        <v>280.34</v>
      </c>
    </row>
    <row r="29" spans="1:4">
      <c r="A29" s="278" t="s">
        <v>67</v>
      </c>
      <c r="B29" s="10">
        <v>1400</v>
      </c>
      <c r="C29" s="10">
        <v>1360</v>
      </c>
      <c r="D29" s="229">
        <f t="shared" si="3"/>
        <v>102.94</v>
      </c>
    </row>
    <row r="30" spans="1:4">
      <c r="A30" s="278" t="s">
        <v>68</v>
      </c>
      <c r="B30" s="93"/>
      <c r="C30" s="10"/>
      <c r="D30" s="229"/>
    </row>
    <row r="31" spans="1:4">
      <c r="A31" s="278" t="s">
        <v>69</v>
      </c>
      <c r="B31" s="10">
        <v>2000</v>
      </c>
      <c r="C31" s="10">
        <v>395</v>
      </c>
      <c r="D31" s="229">
        <f t="shared" si="3"/>
        <v>506.33</v>
      </c>
    </row>
    <row r="32" spans="1:4">
      <c r="A32" s="280" t="s">
        <v>70</v>
      </c>
      <c r="B32" s="10">
        <f>SUM(B23,B5)</f>
        <v>68887</v>
      </c>
      <c r="C32" s="10">
        <f>SUM(C23,C5)</f>
        <v>67203</v>
      </c>
      <c r="D32" s="229">
        <f t="shared" si="3"/>
        <v>102.51</v>
      </c>
    </row>
    <row r="33" spans="1:4">
      <c r="A33" s="281" t="s">
        <v>71</v>
      </c>
      <c r="B33" s="10"/>
      <c r="C33" s="10"/>
      <c r="D33" s="229"/>
    </row>
    <row r="34" spans="1:4">
      <c r="A34" s="282" t="s">
        <v>72</v>
      </c>
      <c r="B34" s="10">
        <f>B35+B40+B41+B42+B43</f>
        <v>221761</v>
      </c>
      <c r="C34" s="10">
        <f>C35+C40+C41+C42</f>
        <v>126322</v>
      </c>
      <c r="D34" s="229">
        <f t="shared" ref="D34:D38" si="4">B34/C34*100</f>
        <v>175.55</v>
      </c>
    </row>
    <row r="35" s="104" customFormat="1" spans="1:4">
      <c r="A35" s="283" t="s">
        <v>73</v>
      </c>
      <c r="B35" s="10">
        <f>B36+B37+B38</f>
        <v>148484</v>
      </c>
      <c r="C35" s="10">
        <v>83355</v>
      </c>
      <c r="D35" s="229">
        <f t="shared" si="4"/>
        <v>178.13</v>
      </c>
    </row>
    <row r="36" spans="1:4">
      <c r="A36" s="284" t="s">
        <v>74</v>
      </c>
      <c r="B36" s="10">
        <v>6186</v>
      </c>
      <c r="C36" s="10">
        <v>6186</v>
      </c>
      <c r="D36" s="229"/>
    </row>
    <row r="37" spans="1:4">
      <c r="A37" s="284" t="s">
        <v>75</v>
      </c>
      <c r="B37" s="10">
        <v>84323</v>
      </c>
      <c r="C37" s="10">
        <v>54033</v>
      </c>
      <c r="D37" s="229">
        <f t="shared" si="4"/>
        <v>156.06</v>
      </c>
    </row>
    <row r="38" spans="1:4">
      <c r="A38" s="284" t="s">
        <v>76</v>
      </c>
      <c r="B38" s="10">
        <v>57975</v>
      </c>
      <c r="C38" s="10">
        <v>23136</v>
      </c>
      <c r="D38" s="229">
        <f t="shared" si="4"/>
        <v>250.58</v>
      </c>
    </row>
    <row r="39" spans="1:4">
      <c r="A39" s="285" t="s">
        <v>77</v>
      </c>
      <c r="B39" s="10"/>
      <c r="C39" s="10"/>
      <c r="D39" s="229"/>
    </row>
    <row r="40" spans="1:4">
      <c r="A40" s="286" t="s">
        <v>78</v>
      </c>
      <c r="B40" s="10"/>
      <c r="C40" s="10"/>
      <c r="D40" s="229"/>
    </row>
    <row r="41" spans="1:4">
      <c r="A41" s="286" t="s">
        <v>79</v>
      </c>
      <c r="B41" s="10">
        <v>45277</v>
      </c>
      <c r="C41" s="10">
        <v>42967</v>
      </c>
      <c r="D41" s="229">
        <f t="shared" ref="D41:D45" si="5">B41/C41*100</f>
        <v>105.38</v>
      </c>
    </row>
    <row r="42" spans="1:4">
      <c r="A42" s="283" t="s">
        <v>80</v>
      </c>
      <c r="B42" s="10"/>
      <c r="C42" s="10"/>
      <c r="D42" s="229"/>
    </row>
    <row r="43" spans="1:4">
      <c r="A43" s="287" t="s">
        <v>81</v>
      </c>
      <c r="B43" s="10">
        <v>28000</v>
      </c>
      <c r="C43" s="10"/>
      <c r="D43" s="229"/>
    </row>
    <row r="44" spans="1:4">
      <c r="A44" s="286" t="s">
        <v>82</v>
      </c>
      <c r="B44" s="10"/>
      <c r="C44" s="10"/>
      <c r="D44" s="229"/>
    </row>
    <row r="45" spans="1:4">
      <c r="A45" s="288" t="s">
        <v>83</v>
      </c>
      <c r="B45" s="10">
        <f>B32+B34</f>
        <v>290648</v>
      </c>
      <c r="C45" s="10">
        <f>C32+C34</f>
        <v>193525</v>
      </c>
      <c r="D45" s="229">
        <f t="shared" si="5"/>
        <v>150.19</v>
      </c>
    </row>
    <row r="46" spans="1:2">
      <c r="A46" s="272"/>
      <c r="B46" s="272"/>
    </row>
    <row r="47" spans="1:2">
      <c r="A47" s="272"/>
      <c r="B47" s="272"/>
    </row>
    <row r="48" spans="1:2">
      <c r="A48" s="272"/>
      <c r="B48" s="272"/>
    </row>
    <row r="49" spans="1:2">
      <c r="A49" s="272"/>
      <c r="B49" s="272"/>
    </row>
    <row r="50" spans="1:2">
      <c r="A50" s="272"/>
      <c r="B50" s="272"/>
    </row>
    <row r="51" spans="1:2">
      <c r="A51" s="272"/>
      <c r="B51" s="272"/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EV374"/>
  <sheetViews>
    <sheetView showZeros="0" workbookViewId="0">
      <pane ySplit="4" topLeftCell="A27" activePane="bottomLeft" state="frozen"/>
      <selection/>
      <selection pane="bottomLeft" activeCell="J47" sqref="J47"/>
    </sheetView>
  </sheetViews>
  <sheetFormatPr defaultColWidth="9" defaultRowHeight="14.25"/>
  <cols>
    <col min="1" max="1" width="44.625" style="238" customWidth="1"/>
    <col min="2" max="2" width="12.125" style="239" customWidth="1"/>
    <col min="3" max="3" width="12.125" style="240" customWidth="1"/>
    <col min="4" max="4" width="12.125" style="241" customWidth="1"/>
    <col min="5" max="16372" width="9" style="238"/>
    <col min="16373" max="16375" width="9" style="242"/>
  </cols>
  <sheetData>
    <row r="1" spans="1:2">
      <c r="A1" s="243" t="s">
        <v>133</v>
      </c>
      <c r="B1" s="244"/>
    </row>
    <row r="2" ht="30" customHeight="1" spans="1:4">
      <c r="A2" s="245" t="s">
        <v>134</v>
      </c>
      <c r="B2" s="246"/>
      <c r="C2" s="246"/>
      <c r="D2" s="247"/>
    </row>
    <row r="3" spans="1:4">
      <c r="A3" s="248"/>
      <c r="B3" s="244"/>
      <c r="D3" s="249" t="s">
        <v>38</v>
      </c>
    </row>
    <row r="4" ht="40.5" spans="1:4">
      <c r="A4" s="250" t="s">
        <v>86</v>
      </c>
      <c r="B4" s="251" t="s">
        <v>40</v>
      </c>
      <c r="C4" s="251" t="s">
        <v>41</v>
      </c>
      <c r="D4" s="252" t="s">
        <v>42</v>
      </c>
    </row>
    <row r="5" spans="1:4">
      <c r="A5" s="253" t="s">
        <v>87</v>
      </c>
      <c r="B5" s="254">
        <v>19503</v>
      </c>
      <c r="C5" s="254">
        <v>20493</v>
      </c>
      <c r="D5" s="255">
        <f>B5/C5*100</f>
        <v>95.17</v>
      </c>
    </row>
    <row r="6" ht="15" customHeight="1" spans="1:4">
      <c r="A6" s="256" t="s">
        <v>135</v>
      </c>
      <c r="B6" s="254">
        <v>583</v>
      </c>
      <c r="C6" s="254">
        <v>541</v>
      </c>
      <c r="D6" s="255">
        <f t="shared" ref="D6:D68" si="0">B6/C6*100</f>
        <v>107.76</v>
      </c>
    </row>
    <row r="7" ht="15" customHeight="1" spans="1:4">
      <c r="A7" s="256" t="s">
        <v>136</v>
      </c>
      <c r="B7" s="254">
        <v>497</v>
      </c>
      <c r="C7" s="254">
        <v>455</v>
      </c>
      <c r="D7" s="255">
        <f t="shared" si="0"/>
        <v>109.23</v>
      </c>
    </row>
    <row r="8" ht="15" customHeight="1" spans="1:4">
      <c r="A8" s="256" t="s">
        <v>137</v>
      </c>
      <c r="B8" s="254">
        <v>23</v>
      </c>
      <c r="C8" s="254">
        <v>23</v>
      </c>
      <c r="D8" s="255">
        <f t="shared" si="0"/>
        <v>100</v>
      </c>
    </row>
    <row r="9" ht="15" customHeight="1" spans="1:4">
      <c r="A9" s="256" t="s">
        <v>138</v>
      </c>
      <c r="B9" s="254">
        <v>40</v>
      </c>
      <c r="C9" s="254">
        <v>40</v>
      </c>
      <c r="D9" s="255">
        <f t="shared" si="0"/>
        <v>100</v>
      </c>
    </row>
    <row r="10" ht="15" customHeight="1" spans="1:4">
      <c r="A10" s="256" t="s">
        <v>139</v>
      </c>
      <c r="B10" s="254">
        <v>24</v>
      </c>
      <c r="C10" s="254">
        <v>24</v>
      </c>
      <c r="D10" s="255">
        <f t="shared" si="0"/>
        <v>100</v>
      </c>
    </row>
    <row r="11" ht="15" customHeight="1" spans="1:4">
      <c r="A11" s="256" t="s">
        <v>140</v>
      </c>
      <c r="B11" s="254">
        <v>454</v>
      </c>
      <c r="C11" s="254">
        <v>460</v>
      </c>
      <c r="D11" s="255">
        <f t="shared" si="0"/>
        <v>98.7</v>
      </c>
    </row>
    <row r="12" ht="15" customHeight="1" spans="1:4">
      <c r="A12" s="256" t="s">
        <v>141</v>
      </c>
      <c r="B12" s="254">
        <v>382</v>
      </c>
      <c r="C12" s="254">
        <v>388</v>
      </c>
      <c r="D12" s="255">
        <f t="shared" si="0"/>
        <v>98.45</v>
      </c>
    </row>
    <row r="13" ht="15" customHeight="1" spans="1:4">
      <c r="A13" s="256" t="s">
        <v>142</v>
      </c>
      <c r="B13" s="254">
        <v>16</v>
      </c>
      <c r="C13" s="254">
        <v>16</v>
      </c>
      <c r="D13" s="255">
        <f t="shared" si="0"/>
        <v>100</v>
      </c>
    </row>
    <row r="14" ht="15" customHeight="1" spans="1:4">
      <c r="A14" s="256" t="s">
        <v>143</v>
      </c>
      <c r="B14" s="254">
        <v>36</v>
      </c>
      <c r="C14" s="254">
        <v>36</v>
      </c>
      <c r="D14" s="255">
        <f t="shared" si="0"/>
        <v>100</v>
      </c>
    </row>
    <row r="15" ht="15" customHeight="1" spans="1:4">
      <c r="A15" s="256" t="s">
        <v>144</v>
      </c>
      <c r="B15" s="254">
        <v>21</v>
      </c>
      <c r="C15" s="254">
        <v>21</v>
      </c>
      <c r="D15" s="255">
        <f t="shared" si="0"/>
        <v>100</v>
      </c>
    </row>
    <row r="16" ht="15" customHeight="1" spans="1:4">
      <c r="A16" s="256" t="s">
        <v>145</v>
      </c>
      <c r="B16" s="254">
        <v>8214</v>
      </c>
      <c r="C16" s="254">
        <v>7627</v>
      </c>
      <c r="D16" s="255">
        <f t="shared" si="0"/>
        <v>107.7</v>
      </c>
    </row>
    <row r="17" ht="15" customHeight="1" spans="1:4">
      <c r="A17" s="256" t="s">
        <v>146</v>
      </c>
      <c r="B17" s="254">
        <v>7527</v>
      </c>
      <c r="C17" s="254">
        <v>7090</v>
      </c>
      <c r="D17" s="255">
        <f t="shared" si="0"/>
        <v>106.16</v>
      </c>
    </row>
    <row r="18" ht="15" customHeight="1" spans="1:4">
      <c r="A18" s="256" t="s">
        <v>147</v>
      </c>
      <c r="B18" s="254">
        <v>16</v>
      </c>
      <c r="C18" s="254">
        <v>33</v>
      </c>
      <c r="D18" s="255">
        <f t="shared" si="0"/>
        <v>48.48</v>
      </c>
    </row>
    <row r="19" ht="15" customHeight="1" spans="1:4">
      <c r="A19" s="256" t="s">
        <v>148</v>
      </c>
      <c r="B19" s="254">
        <v>97</v>
      </c>
      <c r="C19" s="254">
        <v>109</v>
      </c>
      <c r="D19" s="255">
        <f t="shared" si="0"/>
        <v>88.99</v>
      </c>
    </row>
    <row r="20" ht="15" customHeight="1" spans="1:4">
      <c r="A20" s="256" t="s">
        <v>149</v>
      </c>
      <c r="B20" s="254">
        <v>27</v>
      </c>
      <c r="C20" s="254">
        <v>70</v>
      </c>
      <c r="D20" s="255">
        <f t="shared" si="0"/>
        <v>38.57</v>
      </c>
    </row>
    <row r="21" ht="15" customHeight="1" spans="1:4">
      <c r="A21" s="256" t="s">
        <v>150</v>
      </c>
      <c r="B21" s="254">
        <v>547</v>
      </c>
      <c r="C21" s="254">
        <v>325</v>
      </c>
      <c r="D21" s="255">
        <f t="shared" si="0"/>
        <v>168.31</v>
      </c>
    </row>
    <row r="22" ht="15" customHeight="1" spans="1:4">
      <c r="A22" s="256" t="s">
        <v>151</v>
      </c>
      <c r="B22" s="254">
        <v>636</v>
      </c>
      <c r="C22" s="254">
        <v>372</v>
      </c>
      <c r="D22" s="255">
        <f t="shared" si="0"/>
        <v>170.97</v>
      </c>
    </row>
    <row r="23" ht="15" customHeight="1" spans="1:4">
      <c r="A23" s="256" t="s">
        <v>152</v>
      </c>
      <c r="B23" s="254">
        <v>579</v>
      </c>
      <c r="C23" s="254">
        <v>229</v>
      </c>
      <c r="D23" s="255">
        <f t="shared" si="0"/>
        <v>252.84</v>
      </c>
    </row>
    <row r="24" ht="15" customHeight="1" spans="1:4">
      <c r="A24" s="256" t="s">
        <v>153</v>
      </c>
      <c r="B24" s="254">
        <v>0</v>
      </c>
      <c r="C24" s="254">
        <v>81</v>
      </c>
      <c r="D24" s="255">
        <f t="shared" si="0"/>
        <v>0</v>
      </c>
    </row>
    <row r="25" ht="15" customHeight="1" spans="1:4">
      <c r="A25" s="256" t="s">
        <v>154</v>
      </c>
      <c r="B25" s="254">
        <v>57</v>
      </c>
      <c r="C25" s="254">
        <v>62</v>
      </c>
      <c r="D25" s="255">
        <f t="shared" si="0"/>
        <v>91.94</v>
      </c>
    </row>
    <row r="26" ht="15" customHeight="1" spans="1:4">
      <c r="A26" s="256" t="s">
        <v>155</v>
      </c>
      <c r="B26" s="254">
        <v>456</v>
      </c>
      <c r="C26" s="254">
        <v>407</v>
      </c>
      <c r="D26" s="255">
        <f t="shared" si="0"/>
        <v>112.04</v>
      </c>
    </row>
    <row r="27" ht="15" customHeight="1" spans="1:4">
      <c r="A27" s="256" t="s">
        <v>156</v>
      </c>
      <c r="B27" s="254">
        <v>231</v>
      </c>
      <c r="C27" s="254">
        <v>234</v>
      </c>
      <c r="D27" s="255">
        <f t="shared" si="0"/>
        <v>98.72</v>
      </c>
    </row>
    <row r="28" ht="15" customHeight="1" spans="1:4">
      <c r="A28" s="256" t="s">
        <v>157</v>
      </c>
      <c r="B28" s="254">
        <v>38</v>
      </c>
      <c r="C28" s="254">
        <v>39</v>
      </c>
      <c r="D28" s="255">
        <f t="shared" si="0"/>
        <v>97.44</v>
      </c>
    </row>
    <row r="29" ht="15" customHeight="1" spans="1:4">
      <c r="A29" s="256" t="s">
        <v>158</v>
      </c>
      <c r="B29" s="254">
        <v>177</v>
      </c>
      <c r="C29" s="254">
        <v>129</v>
      </c>
      <c r="D29" s="255">
        <f t="shared" si="0"/>
        <v>137.21</v>
      </c>
    </row>
    <row r="30" ht="15" customHeight="1" spans="1:4">
      <c r="A30" s="256" t="s">
        <v>159</v>
      </c>
      <c r="B30" s="254">
        <v>10</v>
      </c>
      <c r="C30" s="254">
        <v>4</v>
      </c>
      <c r="D30" s="255">
        <f t="shared" si="0"/>
        <v>250</v>
      </c>
    </row>
    <row r="31" ht="15" customHeight="1" spans="1:4">
      <c r="A31" s="256" t="s">
        <v>160</v>
      </c>
      <c r="B31" s="254">
        <v>1318</v>
      </c>
      <c r="C31" s="254">
        <v>1292</v>
      </c>
      <c r="D31" s="255">
        <f t="shared" si="0"/>
        <v>102.01</v>
      </c>
    </row>
    <row r="32" ht="15" customHeight="1" spans="1:4">
      <c r="A32" s="256" t="s">
        <v>161</v>
      </c>
      <c r="B32" s="254">
        <v>623</v>
      </c>
      <c r="C32" s="254">
        <v>596</v>
      </c>
      <c r="D32" s="255">
        <f t="shared" si="0"/>
        <v>104.53</v>
      </c>
    </row>
    <row r="33" ht="15" customHeight="1" spans="1:4">
      <c r="A33" s="256" t="s">
        <v>162</v>
      </c>
      <c r="B33" s="254">
        <v>624</v>
      </c>
      <c r="C33" s="254">
        <v>624</v>
      </c>
      <c r="D33" s="255">
        <f t="shared" si="0"/>
        <v>100</v>
      </c>
    </row>
    <row r="34" ht="15" customHeight="1" spans="1:4">
      <c r="A34" s="256" t="s">
        <v>163</v>
      </c>
      <c r="B34" s="254">
        <v>72</v>
      </c>
      <c r="C34" s="254">
        <v>72</v>
      </c>
      <c r="D34" s="255">
        <f t="shared" si="0"/>
        <v>100</v>
      </c>
    </row>
    <row r="35" ht="15" customHeight="1" spans="1:4">
      <c r="A35" s="256" t="s">
        <v>164</v>
      </c>
      <c r="B35" s="254">
        <v>900</v>
      </c>
      <c r="C35" s="254">
        <v>900</v>
      </c>
      <c r="D35" s="255">
        <f t="shared" si="0"/>
        <v>100</v>
      </c>
    </row>
    <row r="36" ht="15" customHeight="1" spans="1:4">
      <c r="A36" s="256" t="s">
        <v>165</v>
      </c>
      <c r="B36" s="254">
        <v>900</v>
      </c>
      <c r="C36" s="254">
        <v>900</v>
      </c>
      <c r="D36" s="255">
        <f t="shared" si="0"/>
        <v>100</v>
      </c>
    </row>
    <row r="37" ht="15" customHeight="1" spans="1:4">
      <c r="A37" s="256" t="s">
        <v>166</v>
      </c>
      <c r="B37" s="254">
        <v>326</v>
      </c>
      <c r="C37" s="254">
        <v>296</v>
      </c>
      <c r="D37" s="255">
        <f t="shared" si="0"/>
        <v>110.14</v>
      </c>
    </row>
    <row r="38" ht="15" customHeight="1" spans="1:4">
      <c r="A38" s="256" t="s">
        <v>167</v>
      </c>
      <c r="B38" s="254">
        <v>209</v>
      </c>
      <c r="C38" s="254">
        <v>203</v>
      </c>
      <c r="D38" s="255">
        <f t="shared" si="0"/>
        <v>102.96</v>
      </c>
    </row>
    <row r="39" ht="15" customHeight="1" spans="1:4">
      <c r="A39" s="256" t="s">
        <v>168</v>
      </c>
      <c r="B39" s="254">
        <v>99</v>
      </c>
      <c r="C39" s="254">
        <v>93</v>
      </c>
      <c r="D39" s="255">
        <f t="shared" si="0"/>
        <v>106.45</v>
      </c>
    </row>
    <row r="40" ht="15" customHeight="1" spans="1:4">
      <c r="A40" s="256" t="s">
        <v>169</v>
      </c>
      <c r="B40" s="254">
        <v>18</v>
      </c>
      <c r="C40" s="254"/>
      <c r="D40" s="255"/>
    </row>
    <row r="41" ht="15" customHeight="1" spans="1:4">
      <c r="A41" s="256" t="s">
        <v>170</v>
      </c>
      <c r="B41" s="254">
        <v>189</v>
      </c>
      <c r="C41" s="254">
        <v>270</v>
      </c>
      <c r="D41" s="255">
        <f t="shared" si="0"/>
        <v>70</v>
      </c>
    </row>
    <row r="42" ht="15" customHeight="1" spans="1:4">
      <c r="A42" s="256" t="s">
        <v>171</v>
      </c>
      <c r="B42" s="254">
        <v>93</v>
      </c>
      <c r="C42" s="254">
        <v>259</v>
      </c>
      <c r="D42" s="255">
        <f t="shared" si="0"/>
        <v>35.91</v>
      </c>
    </row>
    <row r="43" ht="15" customHeight="1" spans="1:4">
      <c r="A43" s="256" t="s">
        <v>172</v>
      </c>
      <c r="B43" s="254">
        <v>96</v>
      </c>
      <c r="C43" s="254">
        <v>11</v>
      </c>
      <c r="D43" s="255">
        <f t="shared" si="0"/>
        <v>872.73</v>
      </c>
    </row>
    <row r="44" ht="15" customHeight="1" spans="1:4">
      <c r="A44" s="256" t="s">
        <v>173</v>
      </c>
      <c r="B44" s="254">
        <v>724</v>
      </c>
      <c r="C44" s="254">
        <v>859</v>
      </c>
      <c r="D44" s="255">
        <f t="shared" si="0"/>
        <v>84.28</v>
      </c>
    </row>
    <row r="45" ht="15" customHeight="1" spans="1:4">
      <c r="A45" s="256" t="s">
        <v>174</v>
      </c>
      <c r="B45" s="254">
        <v>724</v>
      </c>
      <c r="C45" s="254">
        <v>859</v>
      </c>
      <c r="D45" s="255">
        <f t="shared" si="0"/>
        <v>84.28</v>
      </c>
    </row>
    <row r="46" ht="15" customHeight="1" spans="1:4">
      <c r="A46" s="256" t="s">
        <v>175</v>
      </c>
      <c r="B46" s="254">
        <v>834</v>
      </c>
      <c r="C46" s="254">
        <v>871</v>
      </c>
      <c r="D46" s="255">
        <f t="shared" si="0"/>
        <v>95.75</v>
      </c>
    </row>
    <row r="47" ht="15" customHeight="1" spans="1:4">
      <c r="A47" s="256" t="s">
        <v>176</v>
      </c>
      <c r="B47" s="254">
        <v>275</v>
      </c>
      <c r="C47" s="254">
        <v>312</v>
      </c>
      <c r="D47" s="255">
        <f t="shared" si="0"/>
        <v>88.14</v>
      </c>
    </row>
    <row r="48" ht="15" customHeight="1" spans="1:4">
      <c r="A48" s="256" t="s">
        <v>177</v>
      </c>
      <c r="B48" s="254">
        <v>552</v>
      </c>
      <c r="C48" s="254">
        <v>552</v>
      </c>
      <c r="D48" s="255">
        <f t="shared" si="0"/>
        <v>100</v>
      </c>
    </row>
    <row r="49" ht="15" customHeight="1" spans="1:4">
      <c r="A49" s="256" t="s">
        <v>178</v>
      </c>
      <c r="B49" s="254">
        <v>7</v>
      </c>
      <c r="C49" s="254">
        <v>7</v>
      </c>
      <c r="D49" s="255">
        <f t="shared" si="0"/>
        <v>100</v>
      </c>
    </row>
    <row r="50" s="236" customFormat="1" ht="15" customHeight="1" spans="1:16375">
      <c r="A50" s="256" t="s">
        <v>179</v>
      </c>
      <c r="B50" s="254">
        <v>0</v>
      </c>
      <c r="C50" s="254">
        <v>2</v>
      </c>
      <c r="D50" s="255">
        <f t="shared" si="0"/>
        <v>0</v>
      </c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38"/>
      <c r="DW50" s="238"/>
      <c r="DX50" s="238"/>
      <c r="DY50" s="238"/>
      <c r="DZ50" s="238"/>
      <c r="EA50" s="238"/>
      <c r="EB50" s="238"/>
      <c r="EC50" s="238"/>
      <c r="ED50" s="238"/>
      <c r="EE50" s="238"/>
      <c r="EF50" s="238"/>
      <c r="EG50" s="238"/>
      <c r="EH50" s="238"/>
      <c r="EI50" s="238"/>
      <c r="EJ50" s="238"/>
      <c r="EK50" s="238"/>
      <c r="EL50" s="238"/>
      <c r="EM50" s="238"/>
      <c r="EN50" s="238"/>
      <c r="EO50" s="238"/>
      <c r="EP50" s="238"/>
      <c r="EQ50" s="238"/>
      <c r="ER50" s="238"/>
      <c r="ES50" s="238"/>
      <c r="ET50" s="238"/>
      <c r="EU50" s="238"/>
      <c r="EV50" s="238"/>
      <c r="EW50" s="238"/>
      <c r="EX50" s="238"/>
      <c r="EY50" s="238"/>
      <c r="EZ50" s="238"/>
      <c r="FA50" s="238"/>
      <c r="FB50" s="238"/>
      <c r="FC50" s="238"/>
      <c r="FD50" s="238"/>
      <c r="FE50" s="238"/>
      <c r="FF50" s="238"/>
      <c r="FG50" s="238"/>
      <c r="FH50" s="238"/>
      <c r="FI50" s="238"/>
      <c r="FJ50" s="238"/>
      <c r="FK50" s="238"/>
      <c r="FL50" s="238"/>
      <c r="FM50" s="238"/>
      <c r="FN50" s="238"/>
      <c r="FO50" s="238"/>
      <c r="FP50" s="238"/>
      <c r="FQ50" s="238"/>
      <c r="FR50" s="238"/>
      <c r="FS50" s="238"/>
      <c r="FT50" s="238"/>
      <c r="FU50" s="238"/>
      <c r="FV50" s="238"/>
      <c r="FW50" s="238"/>
      <c r="FX50" s="238"/>
      <c r="FY50" s="238"/>
      <c r="FZ50" s="238"/>
      <c r="GA50" s="238"/>
      <c r="GB50" s="238"/>
      <c r="GC50" s="238"/>
      <c r="GD50" s="238"/>
      <c r="GE50" s="238"/>
      <c r="GF50" s="238"/>
      <c r="GG50" s="238"/>
      <c r="GH50" s="238"/>
      <c r="GI50" s="238"/>
      <c r="GJ50" s="238"/>
      <c r="GK50" s="238"/>
      <c r="GL50" s="238"/>
      <c r="GM50" s="238"/>
      <c r="GN50" s="238"/>
      <c r="GO50" s="238"/>
      <c r="GP50" s="238"/>
      <c r="GQ50" s="238"/>
      <c r="GR50" s="238"/>
      <c r="GS50" s="238"/>
      <c r="GT50" s="238"/>
      <c r="GU50" s="238"/>
      <c r="GV50" s="238"/>
      <c r="GW50" s="238"/>
      <c r="GX50" s="238"/>
      <c r="GY50" s="238"/>
      <c r="GZ50" s="238"/>
      <c r="HA50" s="238"/>
      <c r="HB50" s="238"/>
      <c r="HC50" s="238"/>
      <c r="HD50" s="238"/>
      <c r="HE50" s="238"/>
      <c r="HF50" s="238"/>
      <c r="HG50" s="238"/>
      <c r="HH50" s="238"/>
      <c r="HI50" s="238"/>
      <c r="HJ50" s="238"/>
      <c r="HK50" s="238"/>
      <c r="HL50" s="238"/>
      <c r="HM50" s="238"/>
      <c r="HN50" s="238"/>
      <c r="HO50" s="238"/>
      <c r="HP50" s="238"/>
      <c r="HQ50" s="238"/>
      <c r="HR50" s="238"/>
      <c r="HS50" s="238"/>
      <c r="HT50" s="238"/>
      <c r="HU50" s="238"/>
      <c r="HV50" s="238"/>
      <c r="HW50" s="238"/>
      <c r="HX50" s="238"/>
      <c r="HY50" s="238"/>
      <c r="HZ50" s="238"/>
      <c r="IA50" s="238"/>
      <c r="IB50" s="238"/>
      <c r="IC50" s="238"/>
      <c r="ID50" s="238"/>
      <c r="IE50" s="238"/>
      <c r="IF50" s="238"/>
      <c r="IG50" s="238"/>
      <c r="IH50" s="238"/>
      <c r="II50" s="238"/>
      <c r="IJ50" s="238"/>
      <c r="IK50" s="238"/>
      <c r="IL50" s="238"/>
      <c r="IM50" s="238"/>
      <c r="IN50" s="238"/>
      <c r="IO50" s="238"/>
      <c r="IP50" s="238"/>
      <c r="IQ50" s="238"/>
      <c r="IR50" s="238"/>
      <c r="IS50" s="238"/>
      <c r="IT50" s="238"/>
      <c r="IU50" s="238"/>
      <c r="IV50" s="238"/>
      <c r="IW50" s="238"/>
      <c r="IX50" s="238"/>
      <c r="IY50" s="238"/>
      <c r="IZ50" s="238"/>
      <c r="JA50" s="238"/>
      <c r="JB50" s="238"/>
      <c r="JC50" s="238"/>
      <c r="JD50" s="238"/>
      <c r="JE50" s="238"/>
      <c r="JF50" s="238"/>
      <c r="JG50" s="238"/>
      <c r="JH50" s="238"/>
      <c r="JI50" s="238"/>
      <c r="JJ50" s="238"/>
      <c r="JK50" s="238"/>
      <c r="JL50" s="238"/>
      <c r="JM50" s="238"/>
      <c r="JN50" s="238"/>
      <c r="JO50" s="238"/>
      <c r="JP50" s="238"/>
      <c r="JQ50" s="238"/>
      <c r="JR50" s="238"/>
      <c r="JS50" s="238"/>
      <c r="JT50" s="238"/>
      <c r="JU50" s="238"/>
      <c r="JV50" s="238"/>
      <c r="JW50" s="238"/>
      <c r="JX50" s="238"/>
      <c r="JY50" s="238"/>
      <c r="JZ50" s="238"/>
      <c r="KA50" s="238"/>
      <c r="KB50" s="238"/>
      <c r="KC50" s="238"/>
      <c r="KD50" s="238"/>
      <c r="KE50" s="238"/>
      <c r="KF50" s="238"/>
      <c r="KG50" s="238"/>
      <c r="KH50" s="238"/>
      <c r="KI50" s="238"/>
      <c r="KJ50" s="238"/>
      <c r="KK50" s="238"/>
      <c r="KL50" s="238"/>
      <c r="KM50" s="238"/>
      <c r="KN50" s="238"/>
      <c r="KO50" s="238"/>
      <c r="KP50" s="238"/>
      <c r="KQ50" s="238"/>
      <c r="KR50" s="238"/>
      <c r="KS50" s="238"/>
      <c r="KT50" s="238"/>
      <c r="KU50" s="238"/>
      <c r="KV50" s="238"/>
      <c r="KW50" s="238"/>
      <c r="KX50" s="238"/>
      <c r="KY50" s="238"/>
      <c r="KZ50" s="238"/>
      <c r="LA50" s="238"/>
      <c r="LB50" s="238"/>
      <c r="LC50" s="238"/>
      <c r="LD50" s="238"/>
      <c r="LE50" s="238"/>
      <c r="LF50" s="238"/>
      <c r="LG50" s="238"/>
      <c r="LH50" s="238"/>
      <c r="LI50" s="238"/>
      <c r="LJ50" s="238"/>
      <c r="LK50" s="238"/>
      <c r="LL50" s="238"/>
      <c r="LM50" s="238"/>
      <c r="LN50" s="238"/>
      <c r="LO50" s="238"/>
      <c r="LP50" s="238"/>
      <c r="LQ50" s="238"/>
      <c r="LR50" s="238"/>
      <c r="LS50" s="238"/>
      <c r="LT50" s="238"/>
      <c r="LU50" s="238"/>
      <c r="LV50" s="238"/>
      <c r="LW50" s="238"/>
      <c r="LX50" s="238"/>
      <c r="LY50" s="238"/>
      <c r="LZ50" s="238"/>
      <c r="MA50" s="238"/>
      <c r="MB50" s="238"/>
      <c r="MC50" s="238"/>
      <c r="MD50" s="238"/>
      <c r="ME50" s="238"/>
      <c r="MF50" s="238"/>
      <c r="MG50" s="238"/>
      <c r="MH50" s="238"/>
      <c r="MI50" s="238"/>
      <c r="MJ50" s="238"/>
      <c r="MK50" s="238"/>
      <c r="ML50" s="238"/>
      <c r="MM50" s="238"/>
      <c r="MN50" s="238"/>
      <c r="MO50" s="238"/>
      <c r="MP50" s="238"/>
      <c r="MQ50" s="238"/>
      <c r="MR50" s="238"/>
      <c r="MS50" s="238"/>
      <c r="MT50" s="238"/>
      <c r="MU50" s="238"/>
      <c r="MV50" s="238"/>
      <c r="MW50" s="238"/>
      <c r="MX50" s="238"/>
      <c r="MY50" s="238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8"/>
      <c r="NK50" s="238"/>
      <c r="NL50" s="238"/>
      <c r="NM50" s="238"/>
      <c r="NN50" s="238"/>
      <c r="NO50" s="238"/>
      <c r="NP50" s="238"/>
      <c r="NQ50" s="238"/>
      <c r="NR50" s="238"/>
      <c r="NS50" s="238"/>
      <c r="NT50" s="238"/>
      <c r="NU50" s="238"/>
      <c r="NV50" s="238"/>
      <c r="NW50" s="238"/>
      <c r="NX50" s="238"/>
      <c r="NY50" s="238"/>
      <c r="NZ50" s="238"/>
      <c r="OA50" s="238"/>
      <c r="OB50" s="238"/>
      <c r="OC50" s="238"/>
      <c r="OD50" s="238"/>
      <c r="OE50" s="238"/>
      <c r="OF50" s="238"/>
      <c r="OG50" s="238"/>
      <c r="OH50" s="238"/>
      <c r="OI50" s="238"/>
      <c r="OJ50" s="238"/>
      <c r="OK50" s="238"/>
      <c r="OL50" s="238"/>
      <c r="OM50" s="238"/>
      <c r="ON50" s="238"/>
      <c r="OO50" s="238"/>
      <c r="OP50" s="238"/>
      <c r="OQ50" s="238"/>
      <c r="OR50" s="238"/>
      <c r="OS50" s="238"/>
      <c r="OT50" s="238"/>
      <c r="OU50" s="238"/>
      <c r="OV50" s="238"/>
      <c r="OW50" s="238"/>
      <c r="OX50" s="238"/>
      <c r="OY50" s="238"/>
      <c r="OZ50" s="238"/>
      <c r="PA50" s="238"/>
      <c r="PB50" s="238"/>
      <c r="PC50" s="238"/>
      <c r="PD50" s="238"/>
      <c r="PE50" s="238"/>
      <c r="PF50" s="238"/>
      <c r="PG50" s="238"/>
      <c r="PH50" s="238"/>
      <c r="PI50" s="238"/>
      <c r="PJ50" s="238"/>
      <c r="PK50" s="238"/>
      <c r="PL50" s="238"/>
      <c r="PM50" s="238"/>
      <c r="PN50" s="238"/>
      <c r="PO50" s="238"/>
      <c r="PP50" s="238"/>
      <c r="PQ50" s="238"/>
      <c r="PR50" s="238"/>
      <c r="PS50" s="238"/>
      <c r="PT50" s="238"/>
      <c r="PU50" s="238"/>
      <c r="PV50" s="238"/>
      <c r="PW50" s="238"/>
      <c r="PX50" s="238"/>
      <c r="PY50" s="238"/>
      <c r="PZ50" s="238"/>
      <c r="QA50" s="238"/>
      <c r="QB50" s="238"/>
      <c r="QC50" s="238"/>
      <c r="QD50" s="238"/>
      <c r="QE50" s="238"/>
      <c r="QF50" s="238"/>
      <c r="QG50" s="238"/>
      <c r="QH50" s="238"/>
      <c r="QI50" s="238"/>
      <c r="QJ50" s="238"/>
      <c r="QK50" s="238"/>
      <c r="QL50" s="238"/>
      <c r="QM50" s="238"/>
      <c r="QN50" s="238"/>
      <c r="QO50" s="238"/>
      <c r="QP50" s="238"/>
      <c r="QQ50" s="238"/>
      <c r="QR50" s="238"/>
      <c r="QS50" s="238"/>
      <c r="QT50" s="238"/>
      <c r="QU50" s="238"/>
      <c r="QV50" s="238"/>
      <c r="QW50" s="238"/>
      <c r="QX50" s="238"/>
      <c r="QY50" s="238"/>
      <c r="QZ50" s="238"/>
      <c r="RA50" s="238"/>
      <c r="RB50" s="238"/>
      <c r="RC50" s="238"/>
      <c r="RD50" s="238"/>
      <c r="RE50" s="238"/>
      <c r="RF50" s="238"/>
      <c r="RG50" s="238"/>
      <c r="RH50" s="238"/>
      <c r="RI50" s="238"/>
      <c r="RJ50" s="238"/>
      <c r="RK50" s="238"/>
      <c r="RL50" s="238"/>
      <c r="RM50" s="238"/>
      <c r="RN50" s="238"/>
      <c r="RO50" s="238"/>
      <c r="RP50" s="238"/>
      <c r="RQ50" s="238"/>
      <c r="RR50" s="238"/>
      <c r="RS50" s="238"/>
      <c r="RT50" s="238"/>
      <c r="RU50" s="238"/>
      <c r="RV50" s="238"/>
      <c r="RW50" s="238"/>
      <c r="RX50" s="238"/>
      <c r="RY50" s="238"/>
      <c r="RZ50" s="238"/>
      <c r="SA50" s="238"/>
      <c r="SB50" s="238"/>
      <c r="SC50" s="238"/>
      <c r="SD50" s="238"/>
      <c r="SE50" s="238"/>
      <c r="SF50" s="238"/>
      <c r="SG50" s="238"/>
      <c r="SH50" s="238"/>
      <c r="SI50" s="238"/>
      <c r="SJ50" s="238"/>
      <c r="SK50" s="238"/>
      <c r="SL50" s="238"/>
      <c r="SM50" s="238"/>
      <c r="SN50" s="238"/>
      <c r="SO50" s="238"/>
      <c r="SP50" s="238"/>
      <c r="SQ50" s="238"/>
      <c r="SR50" s="238"/>
      <c r="SS50" s="238"/>
      <c r="ST50" s="238"/>
      <c r="SU50" s="238"/>
      <c r="SV50" s="238"/>
      <c r="SW50" s="238"/>
      <c r="SX50" s="238"/>
      <c r="SY50" s="238"/>
      <c r="SZ50" s="238"/>
      <c r="TA50" s="238"/>
      <c r="TB50" s="238"/>
      <c r="TC50" s="238"/>
      <c r="TD50" s="238"/>
      <c r="TE50" s="238"/>
      <c r="TF50" s="238"/>
      <c r="TG50" s="238"/>
      <c r="TH50" s="238"/>
      <c r="TI50" s="238"/>
      <c r="TJ50" s="238"/>
      <c r="TK50" s="238"/>
      <c r="TL50" s="238"/>
      <c r="TM50" s="238"/>
      <c r="TN50" s="238"/>
      <c r="TO50" s="238"/>
      <c r="TP50" s="238"/>
      <c r="TQ50" s="238"/>
      <c r="TR50" s="238"/>
      <c r="TS50" s="238"/>
      <c r="TT50" s="238"/>
      <c r="TU50" s="238"/>
      <c r="TV50" s="238"/>
      <c r="TW50" s="238"/>
      <c r="TX50" s="238"/>
      <c r="TY50" s="238"/>
      <c r="TZ50" s="238"/>
      <c r="UA50" s="238"/>
      <c r="UB50" s="238"/>
      <c r="UC50" s="238"/>
      <c r="UD50" s="238"/>
      <c r="UE50" s="238"/>
      <c r="UF50" s="238"/>
      <c r="UG50" s="238"/>
      <c r="UH50" s="238"/>
      <c r="UI50" s="238"/>
      <c r="UJ50" s="238"/>
      <c r="UK50" s="238"/>
      <c r="UL50" s="238"/>
      <c r="UM50" s="238"/>
      <c r="UN50" s="238"/>
      <c r="UO50" s="238"/>
      <c r="UP50" s="238"/>
      <c r="UQ50" s="238"/>
      <c r="UR50" s="238"/>
      <c r="US50" s="238"/>
      <c r="UT50" s="238"/>
      <c r="UU50" s="238"/>
      <c r="UV50" s="238"/>
      <c r="UW50" s="238"/>
      <c r="UX50" s="238"/>
      <c r="UY50" s="238"/>
      <c r="UZ50" s="238"/>
      <c r="VA50" s="238"/>
      <c r="VB50" s="238"/>
      <c r="VC50" s="238"/>
      <c r="VD50" s="238"/>
      <c r="VE50" s="238"/>
      <c r="VF50" s="238"/>
      <c r="VG50" s="238"/>
      <c r="VH50" s="238"/>
      <c r="VI50" s="238"/>
      <c r="VJ50" s="238"/>
      <c r="VK50" s="238"/>
      <c r="VL50" s="238"/>
      <c r="VM50" s="238"/>
      <c r="VN50" s="238"/>
      <c r="VO50" s="238"/>
      <c r="VP50" s="238"/>
      <c r="VQ50" s="238"/>
      <c r="VR50" s="238"/>
      <c r="VS50" s="238"/>
      <c r="VT50" s="238"/>
      <c r="VU50" s="238"/>
      <c r="VV50" s="238"/>
      <c r="VW50" s="238"/>
      <c r="VX50" s="238"/>
      <c r="VY50" s="238"/>
      <c r="VZ50" s="238"/>
      <c r="WA50" s="238"/>
      <c r="WB50" s="238"/>
      <c r="WC50" s="238"/>
      <c r="WD50" s="238"/>
      <c r="WE50" s="238"/>
      <c r="WF50" s="238"/>
      <c r="WG50" s="238"/>
      <c r="WH50" s="238"/>
      <c r="WI50" s="238"/>
      <c r="WJ50" s="238"/>
      <c r="WK50" s="238"/>
      <c r="WL50" s="238"/>
      <c r="WM50" s="238"/>
      <c r="WN50" s="238"/>
      <c r="WO50" s="238"/>
      <c r="WP50" s="238"/>
      <c r="WQ50" s="238"/>
      <c r="WR50" s="238"/>
      <c r="WS50" s="238"/>
      <c r="WT50" s="238"/>
      <c r="WU50" s="238"/>
      <c r="WV50" s="238"/>
      <c r="WW50" s="238"/>
      <c r="WX50" s="238"/>
      <c r="WY50" s="238"/>
      <c r="WZ50" s="238"/>
      <c r="XA50" s="238"/>
      <c r="XB50" s="238"/>
      <c r="XC50" s="238"/>
      <c r="XD50" s="238"/>
      <c r="XE50" s="238"/>
      <c r="XF50" s="238"/>
      <c r="XG50" s="238"/>
      <c r="XH50" s="238"/>
      <c r="XI50" s="238"/>
      <c r="XJ50" s="238"/>
      <c r="XK50" s="238"/>
      <c r="XL50" s="238"/>
      <c r="XM50" s="238"/>
      <c r="XN50" s="238"/>
      <c r="XO50" s="238"/>
      <c r="XP50" s="238"/>
      <c r="XQ50" s="238"/>
      <c r="XR50" s="238"/>
      <c r="XS50" s="238"/>
      <c r="XT50" s="238"/>
      <c r="XU50" s="238"/>
      <c r="XV50" s="238"/>
      <c r="XW50" s="238"/>
      <c r="XX50" s="238"/>
      <c r="XY50" s="238"/>
      <c r="XZ50" s="238"/>
      <c r="YA50" s="238"/>
      <c r="YB50" s="238"/>
      <c r="YC50" s="238"/>
      <c r="YD50" s="238"/>
      <c r="YE50" s="238"/>
      <c r="YF50" s="238"/>
      <c r="YG50" s="238"/>
      <c r="YH50" s="238"/>
      <c r="YI50" s="238"/>
      <c r="YJ50" s="238"/>
      <c r="YK50" s="238"/>
      <c r="YL50" s="238"/>
      <c r="YM50" s="238"/>
      <c r="YN50" s="238"/>
      <c r="YO50" s="238"/>
      <c r="YP50" s="238"/>
      <c r="YQ50" s="238"/>
      <c r="YR50" s="238"/>
      <c r="YS50" s="238"/>
      <c r="YT50" s="238"/>
      <c r="YU50" s="238"/>
      <c r="YV50" s="238"/>
      <c r="YW50" s="238"/>
      <c r="YX50" s="238"/>
      <c r="YY50" s="238"/>
      <c r="YZ50" s="238"/>
      <c r="ZA50" s="238"/>
      <c r="ZB50" s="238"/>
      <c r="ZC50" s="238"/>
      <c r="ZD50" s="238"/>
      <c r="ZE50" s="238"/>
      <c r="ZF50" s="238"/>
      <c r="ZG50" s="238"/>
      <c r="ZH50" s="238"/>
      <c r="ZI50" s="238"/>
      <c r="ZJ50" s="238"/>
      <c r="ZK50" s="238"/>
      <c r="ZL50" s="238"/>
      <c r="ZM50" s="238"/>
      <c r="ZN50" s="238"/>
      <c r="ZO50" s="238"/>
      <c r="ZP50" s="238"/>
      <c r="ZQ50" s="238"/>
      <c r="ZR50" s="238"/>
      <c r="ZS50" s="238"/>
      <c r="ZT50" s="238"/>
      <c r="ZU50" s="238"/>
      <c r="ZV50" s="238"/>
      <c r="ZW50" s="238"/>
      <c r="ZX50" s="238"/>
      <c r="ZY50" s="238"/>
      <c r="ZZ50" s="238"/>
      <c r="AAA50" s="238"/>
      <c r="AAB50" s="238"/>
      <c r="AAC50" s="238"/>
      <c r="AAD50" s="238"/>
      <c r="AAE50" s="238"/>
      <c r="AAF50" s="238"/>
      <c r="AAG50" s="238"/>
      <c r="AAH50" s="238"/>
      <c r="AAI50" s="238"/>
      <c r="AAJ50" s="238"/>
      <c r="AAK50" s="238"/>
      <c r="AAL50" s="238"/>
      <c r="AAM50" s="238"/>
      <c r="AAN50" s="238"/>
      <c r="AAO50" s="238"/>
      <c r="AAP50" s="238"/>
      <c r="AAQ50" s="238"/>
      <c r="AAR50" s="238"/>
      <c r="AAS50" s="238"/>
      <c r="AAT50" s="238"/>
      <c r="AAU50" s="238"/>
      <c r="AAV50" s="238"/>
      <c r="AAW50" s="238"/>
      <c r="AAX50" s="238"/>
      <c r="AAY50" s="238"/>
      <c r="AAZ50" s="238"/>
      <c r="ABA50" s="238"/>
      <c r="ABB50" s="238"/>
      <c r="ABC50" s="238"/>
      <c r="ABD50" s="238"/>
      <c r="ABE50" s="238"/>
      <c r="ABF50" s="238"/>
      <c r="ABG50" s="238"/>
      <c r="ABH50" s="238"/>
      <c r="ABI50" s="238"/>
      <c r="ABJ50" s="238"/>
      <c r="ABK50" s="238"/>
      <c r="ABL50" s="238"/>
      <c r="ABM50" s="238"/>
      <c r="ABN50" s="238"/>
      <c r="ABO50" s="238"/>
      <c r="ABP50" s="238"/>
      <c r="ABQ50" s="238"/>
      <c r="ABR50" s="238"/>
      <c r="ABS50" s="238"/>
      <c r="ABT50" s="238"/>
      <c r="ABU50" s="238"/>
      <c r="ABV50" s="238"/>
      <c r="ABW50" s="238"/>
      <c r="ABX50" s="238"/>
      <c r="ABY50" s="238"/>
      <c r="ABZ50" s="238"/>
      <c r="ACA50" s="238"/>
      <c r="ACB50" s="238"/>
      <c r="ACC50" s="238"/>
      <c r="ACD50" s="238"/>
      <c r="ACE50" s="238"/>
      <c r="ACF50" s="238"/>
      <c r="ACG50" s="238"/>
      <c r="ACH50" s="238"/>
      <c r="ACI50" s="238"/>
      <c r="ACJ50" s="238"/>
      <c r="ACK50" s="238"/>
      <c r="ACL50" s="238"/>
      <c r="ACM50" s="238"/>
      <c r="ACN50" s="238"/>
      <c r="ACO50" s="238"/>
      <c r="ACP50" s="238"/>
      <c r="ACQ50" s="238"/>
      <c r="ACR50" s="238"/>
      <c r="ACS50" s="238"/>
      <c r="ACT50" s="238"/>
      <c r="ACU50" s="238"/>
      <c r="ACV50" s="238"/>
      <c r="ACW50" s="238"/>
      <c r="ACX50" s="238"/>
      <c r="ACY50" s="238"/>
      <c r="ACZ50" s="238"/>
      <c r="ADA50" s="238"/>
      <c r="ADB50" s="238"/>
      <c r="ADC50" s="238"/>
      <c r="ADD50" s="238"/>
      <c r="ADE50" s="238"/>
      <c r="ADF50" s="238"/>
      <c r="ADG50" s="238"/>
      <c r="ADH50" s="238"/>
      <c r="ADI50" s="238"/>
      <c r="ADJ50" s="238"/>
      <c r="ADK50" s="238"/>
      <c r="ADL50" s="238"/>
      <c r="ADM50" s="238"/>
      <c r="ADN50" s="238"/>
      <c r="ADO50" s="238"/>
      <c r="ADP50" s="238"/>
      <c r="ADQ50" s="238"/>
      <c r="ADR50" s="238"/>
      <c r="ADS50" s="238"/>
      <c r="ADT50" s="238"/>
      <c r="ADU50" s="238"/>
      <c r="ADV50" s="238"/>
      <c r="ADW50" s="238"/>
      <c r="ADX50" s="238"/>
      <c r="ADY50" s="238"/>
      <c r="ADZ50" s="238"/>
      <c r="AEA50" s="238"/>
      <c r="AEB50" s="238"/>
      <c r="AEC50" s="238"/>
      <c r="AED50" s="238"/>
      <c r="AEE50" s="238"/>
      <c r="AEF50" s="238"/>
      <c r="AEG50" s="238"/>
      <c r="AEH50" s="238"/>
      <c r="AEI50" s="238"/>
      <c r="AEJ50" s="238"/>
      <c r="AEK50" s="238"/>
      <c r="AEL50" s="238"/>
      <c r="AEM50" s="238"/>
      <c r="AEN50" s="238"/>
      <c r="AEO50" s="238"/>
      <c r="AEP50" s="238"/>
      <c r="AEQ50" s="238"/>
      <c r="AER50" s="238"/>
      <c r="AES50" s="238"/>
      <c r="AET50" s="238"/>
      <c r="AEU50" s="238"/>
      <c r="AEV50" s="238"/>
      <c r="AEW50" s="238"/>
      <c r="AEX50" s="238"/>
      <c r="AEY50" s="238"/>
      <c r="AEZ50" s="238"/>
      <c r="AFA50" s="238"/>
      <c r="AFB50" s="238"/>
      <c r="AFC50" s="238"/>
      <c r="AFD50" s="238"/>
      <c r="AFE50" s="238"/>
      <c r="AFF50" s="238"/>
      <c r="AFG50" s="238"/>
      <c r="AFH50" s="238"/>
      <c r="AFI50" s="238"/>
      <c r="AFJ50" s="238"/>
      <c r="AFK50" s="238"/>
      <c r="AFL50" s="238"/>
      <c r="AFM50" s="238"/>
      <c r="AFN50" s="238"/>
      <c r="AFO50" s="238"/>
      <c r="AFP50" s="238"/>
      <c r="AFQ50" s="238"/>
      <c r="AFR50" s="238"/>
      <c r="AFS50" s="238"/>
      <c r="AFT50" s="238"/>
      <c r="AFU50" s="238"/>
      <c r="AFV50" s="238"/>
      <c r="AFW50" s="238"/>
      <c r="AFX50" s="238"/>
      <c r="AFY50" s="238"/>
      <c r="AFZ50" s="238"/>
      <c r="AGA50" s="238"/>
      <c r="AGB50" s="238"/>
      <c r="AGC50" s="238"/>
      <c r="AGD50" s="238"/>
      <c r="AGE50" s="238"/>
      <c r="AGF50" s="238"/>
      <c r="AGG50" s="238"/>
      <c r="AGH50" s="238"/>
      <c r="AGI50" s="238"/>
      <c r="AGJ50" s="238"/>
      <c r="AGK50" s="238"/>
      <c r="AGL50" s="238"/>
      <c r="AGM50" s="238"/>
      <c r="AGN50" s="238"/>
      <c r="AGO50" s="238"/>
      <c r="AGP50" s="238"/>
      <c r="AGQ50" s="238"/>
      <c r="AGR50" s="238"/>
      <c r="AGS50" s="238"/>
      <c r="AGT50" s="238"/>
      <c r="AGU50" s="238"/>
      <c r="AGV50" s="238"/>
      <c r="AGW50" s="238"/>
      <c r="AGX50" s="238"/>
      <c r="AGY50" s="238"/>
      <c r="AGZ50" s="238"/>
      <c r="AHA50" s="238"/>
      <c r="AHB50" s="238"/>
      <c r="AHC50" s="238"/>
      <c r="AHD50" s="238"/>
      <c r="AHE50" s="238"/>
      <c r="AHF50" s="238"/>
      <c r="AHG50" s="238"/>
      <c r="AHH50" s="238"/>
      <c r="AHI50" s="238"/>
      <c r="AHJ50" s="238"/>
      <c r="AHK50" s="238"/>
      <c r="AHL50" s="238"/>
      <c r="AHM50" s="238"/>
      <c r="AHN50" s="238"/>
      <c r="AHO50" s="238"/>
      <c r="AHP50" s="238"/>
      <c r="AHQ50" s="238"/>
      <c r="AHR50" s="238"/>
      <c r="AHS50" s="238"/>
      <c r="AHT50" s="238"/>
      <c r="AHU50" s="238"/>
      <c r="AHV50" s="238"/>
      <c r="AHW50" s="238"/>
      <c r="AHX50" s="238"/>
      <c r="AHY50" s="238"/>
      <c r="AHZ50" s="238"/>
      <c r="AIA50" s="238"/>
      <c r="AIB50" s="238"/>
      <c r="AIC50" s="238"/>
      <c r="AID50" s="238"/>
      <c r="AIE50" s="238"/>
      <c r="AIF50" s="238"/>
      <c r="AIG50" s="238"/>
      <c r="AIH50" s="238"/>
      <c r="AII50" s="238"/>
      <c r="AIJ50" s="238"/>
      <c r="AIK50" s="238"/>
      <c r="AIL50" s="238"/>
      <c r="AIM50" s="238"/>
      <c r="AIN50" s="238"/>
      <c r="AIO50" s="238"/>
      <c r="AIP50" s="238"/>
      <c r="AIQ50" s="238"/>
      <c r="AIR50" s="238"/>
      <c r="AIS50" s="238"/>
      <c r="AIT50" s="238"/>
      <c r="AIU50" s="238"/>
      <c r="AIV50" s="238"/>
      <c r="AIW50" s="238"/>
      <c r="AIX50" s="238"/>
      <c r="AIY50" s="238"/>
      <c r="AIZ50" s="238"/>
      <c r="AJA50" s="238"/>
      <c r="AJB50" s="238"/>
      <c r="AJC50" s="238"/>
      <c r="AJD50" s="238"/>
      <c r="AJE50" s="238"/>
      <c r="AJF50" s="238"/>
      <c r="AJG50" s="238"/>
      <c r="AJH50" s="238"/>
      <c r="AJI50" s="238"/>
      <c r="AJJ50" s="238"/>
      <c r="AJK50" s="238"/>
      <c r="AJL50" s="238"/>
      <c r="AJM50" s="238"/>
      <c r="AJN50" s="238"/>
      <c r="AJO50" s="238"/>
      <c r="AJP50" s="238"/>
      <c r="AJQ50" s="238"/>
      <c r="AJR50" s="238"/>
      <c r="AJS50" s="238"/>
      <c r="AJT50" s="238"/>
      <c r="AJU50" s="238"/>
      <c r="AJV50" s="238"/>
      <c r="AJW50" s="238"/>
      <c r="AJX50" s="238"/>
      <c r="AJY50" s="238"/>
      <c r="AJZ50" s="238"/>
      <c r="AKA50" s="238"/>
      <c r="AKB50" s="238"/>
      <c r="AKC50" s="238"/>
      <c r="AKD50" s="238"/>
      <c r="AKE50" s="238"/>
      <c r="AKF50" s="238"/>
      <c r="AKG50" s="238"/>
      <c r="AKH50" s="238"/>
      <c r="AKI50" s="238"/>
      <c r="AKJ50" s="238"/>
      <c r="AKK50" s="238"/>
      <c r="AKL50" s="238"/>
      <c r="AKM50" s="238"/>
      <c r="AKN50" s="238"/>
      <c r="AKO50" s="238"/>
      <c r="AKP50" s="238"/>
      <c r="AKQ50" s="238"/>
      <c r="AKR50" s="238"/>
      <c r="AKS50" s="238"/>
      <c r="AKT50" s="238"/>
      <c r="AKU50" s="238"/>
      <c r="AKV50" s="238"/>
      <c r="AKW50" s="238"/>
      <c r="AKX50" s="238"/>
      <c r="AKY50" s="238"/>
      <c r="AKZ50" s="238"/>
      <c r="ALA50" s="238"/>
      <c r="ALB50" s="238"/>
      <c r="ALC50" s="238"/>
      <c r="ALD50" s="238"/>
      <c r="ALE50" s="238"/>
      <c r="ALF50" s="238"/>
      <c r="ALG50" s="238"/>
      <c r="ALH50" s="238"/>
      <c r="ALI50" s="238"/>
      <c r="ALJ50" s="238"/>
      <c r="ALK50" s="238"/>
      <c r="ALL50" s="238"/>
      <c r="ALM50" s="238"/>
      <c r="ALN50" s="238"/>
      <c r="ALO50" s="238"/>
      <c r="ALP50" s="238"/>
      <c r="ALQ50" s="238"/>
      <c r="ALR50" s="238"/>
      <c r="ALS50" s="238"/>
      <c r="ALT50" s="238"/>
      <c r="ALU50" s="238"/>
      <c r="ALV50" s="238"/>
      <c r="ALW50" s="238"/>
      <c r="ALX50" s="238"/>
      <c r="ALY50" s="238"/>
      <c r="ALZ50" s="238"/>
      <c r="AMA50" s="238"/>
      <c r="AMB50" s="238"/>
      <c r="AMC50" s="238"/>
      <c r="AMD50" s="238"/>
      <c r="AME50" s="238"/>
      <c r="AMF50" s="238"/>
      <c r="AMG50" s="238"/>
      <c r="AMH50" s="238"/>
      <c r="AMI50" s="238"/>
      <c r="AMJ50" s="238"/>
      <c r="AMK50" s="238"/>
      <c r="AML50" s="238"/>
      <c r="AMM50" s="238"/>
      <c r="AMN50" s="238"/>
      <c r="AMO50" s="238"/>
      <c r="AMP50" s="238"/>
      <c r="AMQ50" s="238"/>
      <c r="AMR50" s="238"/>
      <c r="AMS50" s="238"/>
      <c r="AMT50" s="238"/>
      <c r="AMU50" s="238"/>
      <c r="AMV50" s="238"/>
      <c r="AMW50" s="238"/>
      <c r="AMX50" s="238"/>
      <c r="AMY50" s="238"/>
      <c r="AMZ50" s="238"/>
      <c r="ANA50" s="238"/>
      <c r="ANB50" s="238"/>
      <c r="ANC50" s="238"/>
      <c r="AND50" s="238"/>
      <c r="ANE50" s="238"/>
      <c r="ANF50" s="238"/>
      <c r="ANG50" s="238"/>
      <c r="ANH50" s="238"/>
      <c r="ANI50" s="238"/>
      <c r="ANJ50" s="238"/>
      <c r="ANK50" s="238"/>
      <c r="ANL50" s="238"/>
      <c r="ANM50" s="238"/>
      <c r="ANN50" s="238"/>
      <c r="ANO50" s="238"/>
      <c r="ANP50" s="238"/>
      <c r="ANQ50" s="238"/>
      <c r="ANR50" s="238"/>
      <c r="ANS50" s="238"/>
      <c r="ANT50" s="238"/>
      <c r="ANU50" s="238"/>
      <c r="ANV50" s="238"/>
      <c r="ANW50" s="238"/>
      <c r="ANX50" s="238"/>
      <c r="ANY50" s="238"/>
      <c r="ANZ50" s="238"/>
      <c r="AOA50" s="238"/>
      <c r="AOB50" s="238"/>
      <c r="AOC50" s="238"/>
      <c r="AOD50" s="238"/>
      <c r="AOE50" s="238"/>
      <c r="AOF50" s="238"/>
      <c r="AOG50" s="238"/>
      <c r="AOH50" s="238"/>
      <c r="AOI50" s="238"/>
      <c r="AOJ50" s="238"/>
      <c r="AOK50" s="238"/>
      <c r="AOL50" s="238"/>
      <c r="AOM50" s="238"/>
      <c r="AON50" s="238"/>
      <c r="AOO50" s="238"/>
      <c r="AOP50" s="238"/>
      <c r="AOQ50" s="238"/>
      <c r="AOR50" s="238"/>
      <c r="AOS50" s="238"/>
      <c r="AOT50" s="238"/>
      <c r="AOU50" s="238"/>
      <c r="AOV50" s="238"/>
      <c r="AOW50" s="238"/>
      <c r="AOX50" s="238"/>
      <c r="AOY50" s="238"/>
      <c r="AOZ50" s="238"/>
      <c r="APA50" s="238"/>
      <c r="APB50" s="238"/>
      <c r="APC50" s="238"/>
      <c r="APD50" s="238"/>
      <c r="APE50" s="238"/>
      <c r="APF50" s="238"/>
      <c r="APG50" s="238"/>
      <c r="APH50" s="238"/>
      <c r="API50" s="238"/>
      <c r="APJ50" s="238"/>
      <c r="APK50" s="238"/>
      <c r="APL50" s="238"/>
      <c r="APM50" s="238"/>
      <c r="APN50" s="238"/>
      <c r="APO50" s="238"/>
      <c r="APP50" s="238"/>
      <c r="APQ50" s="238"/>
      <c r="APR50" s="238"/>
      <c r="APS50" s="238"/>
      <c r="APT50" s="238"/>
      <c r="APU50" s="238"/>
      <c r="APV50" s="238"/>
      <c r="APW50" s="238"/>
      <c r="APX50" s="238"/>
      <c r="APY50" s="238"/>
      <c r="APZ50" s="238"/>
      <c r="AQA50" s="238"/>
      <c r="AQB50" s="238"/>
      <c r="AQC50" s="238"/>
      <c r="AQD50" s="238"/>
      <c r="AQE50" s="238"/>
      <c r="AQF50" s="238"/>
      <c r="AQG50" s="238"/>
      <c r="AQH50" s="238"/>
      <c r="AQI50" s="238"/>
      <c r="AQJ50" s="238"/>
      <c r="AQK50" s="238"/>
      <c r="AQL50" s="238"/>
      <c r="AQM50" s="238"/>
      <c r="AQN50" s="238"/>
      <c r="AQO50" s="238"/>
      <c r="AQP50" s="238"/>
      <c r="AQQ50" s="238"/>
      <c r="AQR50" s="238"/>
      <c r="AQS50" s="238"/>
      <c r="AQT50" s="238"/>
      <c r="AQU50" s="238"/>
      <c r="AQV50" s="238"/>
      <c r="AQW50" s="238"/>
      <c r="AQX50" s="238"/>
      <c r="AQY50" s="238"/>
      <c r="AQZ50" s="238"/>
      <c r="ARA50" s="238"/>
      <c r="ARB50" s="238"/>
      <c r="ARC50" s="238"/>
      <c r="ARD50" s="238"/>
      <c r="ARE50" s="238"/>
      <c r="ARF50" s="238"/>
      <c r="ARG50" s="238"/>
      <c r="ARH50" s="238"/>
      <c r="ARI50" s="238"/>
      <c r="ARJ50" s="238"/>
      <c r="ARK50" s="238"/>
      <c r="ARL50" s="238"/>
      <c r="ARM50" s="238"/>
      <c r="ARN50" s="238"/>
      <c r="ARO50" s="238"/>
      <c r="ARP50" s="238"/>
      <c r="ARQ50" s="238"/>
      <c r="ARR50" s="238"/>
      <c r="ARS50" s="238"/>
      <c r="ART50" s="238"/>
      <c r="ARU50" s="238"/>
      <c r="ARV50" s="238"/>
      <c r="ARW50" s="238"/>
      <c r="ARX50" s="238"/>
      <c r="ARY50" s="238"/>
      <c r="ARZ50" s="238"/>
      <c r="ASA50" s="238"/>
      <c r="ASB50" s="238"/>
      <c r="ASC50" s="238"/>
      <c r="ASD50" s="238"/>
      <c r="ASE50" s="238"/>
      <c r="ASF50" s="238"/>
      <c r="ASG50" s="238"/>
      <c r="ASH50" s="238"/>
      <c r="ASI50" s="238"/>
      <c r="ASJ50" s="238"/>
      <c r="ASK50" s="238"/>
      <c r="ASL50" s="238"/>
      <c r="ASM50" s="238"/>
      <c r="ASN50" s="238"/>
      <c r="ASO50" s="238"/>
      <c r="ASP50" s="238"/>
      <c r="ASQ50" s="238"/>
      <c r="ASR50" s="238"/>
      <c r="ASS50" s="238"/>
      <c r="AST50" s="238"/>
      <c r="ASU50" s="238"/>
      <c r="ASV50" s="238"/>
      <c r="ASW50" s="238"/>
      <c r="ASX50" s="238"/>
      <c r="ASY50" s="238"/>
      <c r="ASZ50" s="238"/>
      <c r="ATA50" s="238"/>
      <c r="ATB50" s="238"/>
      <c r="ATC50" s="238"/>
      <c r="ATD50" s="238"/>
      <c r="ATE50" s="238"/>
      <c r="ATF50" s="238"/>
      <c r="ATG50" s="238"/>
      <c r="ATH50" s="238"/>
      <c r="ATI50" s="238"/>
      <c r="ATJ50" s="238"/>
      <c r="ATK50" s="238"/>
      <c r="ATL50" s="238"/>
      <c r="ATM50" s="238"/>
      <c r="ATN50" s="238"/>
      <c r="ATO50" s="238"/>
      <c r="ATP50" s="238"/>
      <c r="ATQ50" s="238"/>
      <c r="ATR50" s="238"/>
      <c r="ATS50" s="238"/>
      <c r="ATT50" s="238"/>
      <c r="ATU50" s="238"/>
      <c r="ATV50" s="238"/>
      <c r="ATW50" s="238"/>
      <c r="ATX50" s="238"/>
      <c r="ATY50" s="238"/>
      <c r="ATZ50" s="238"/>
      <c r="AUA50" s="238"/>
      <c r="AUB50" s="238"/>
      <c r="AUC50" s="238"/>
      <c r="AUD50" s="238"/>
      <c r="AUE50" s="238"/>
      <c r="AUF50" s="238"/>
      <c r="AUG50" s="238"/>
      <c r="AUH50" s="238"/>
      <c r="AUI50" s="238"/>
      <c r="AUJ50" s="238"/>
      <c r="AUK50" s="238"/>
      <c r="AUL50" s="238"/>
      <c r="AUM50" s="238"/>
      <c r="AUN50" s="238"/>
      <c r="AUO50" s="238"/>
      <c r="AUP50" s="238"/>
      <c r="AUQ50" s="238"/>
      <c r="AUR50" s="238"/>
      <c r="AUS50" s="238"/>
      <c r="AUT50" s="238"/>
      <c r="AUU50" s="238"/>
      <c r="AUV50" s="238"/>
      <c r="AUW50" s="238"/>
      <c r="AUX50" s="238"/>
      <c r="AUY50" s="238"/>
      <c r="AUZ50" s="238"/>
      <c r="AVA50" s="238"/>
      <c r="AVB50" s="238"/>
      <c r="AVC50" s="238"/>
      <c r="AVD50" s="238"/>
      <c r="AVE50" s="238"/>
      <c r="AVF50" s="238"/>
      <c r="AVG50" s="238"/>
      <c r="AVH50" s="238"/>
      <c r="AVI50" s="238"/>
      <c r="AVJ50" s="238"/>
      <c r="AVK50" s="238"/>
      <c r="AVL50" s="238"/>
      <c r="AVM50" s="238"/>
      <c r="AVN50" s="238"/>
      <c r="AVO50" s="238"/>
      <c r="AVP50" s="238"/>
      <c r="AVQ50" s="238"/>
      <c r="AVR50" s="238"/>
      <c r="AVS50" s="238"/>
      <c r="AVT50" s="238"/>
      <c r="AVU50" s="238"/>
      <c r="AVV50" s="238"/>
      <c r="AVW50" s="238"/>
      <c r="AVX50" s="238"/>
      <c r="AVY50" s="238"/>
      <c r="AVZ50" s="238"/>
      <c r="AWA50" s="238"/>
      <c r="AWB50" s="238"/>
      <c r="AWC50" s="238"/>
      <c r="AWD50" s="238"/>
      <c r="AWE50" s="238"/>
      <c r="AWF50" s="238"/>
      <c r="AWG50" s="238"/>
      <c r="AWH50" s="238"/>
      <c r="AWI50" s="238"/>
      <c r="AWJ50" s="238"/>
      <c r="AWK50" s="238"/>
      <c r="AWL50" s="238"/>
      <c r="AWM50" s="238"/>
      <c r="AWN50" s="238"/>
      <c r="AWO50" s="238"/>
      <c r="AWP50" s="238"/>
      <c r="AWQ50" s="238"/>
      <c r="AWR50" s="238"/>
      <c r="AWS50" s="238"/>
      <c r="AWT50" s="238"/>
      <c r="AWU50" s="238"/>
      <c r="AWV50" s="238"/>
      <c r="AWW50" s="238"/>
      <c r="AWX50" s="238"/>
      <c r="AWY50" s="238"/>
      <c r="AWZ50" s="238"/>
      <c r="AXA50" s="238"/>
      <c r="AXB50" s="238"/>
      <c r="AXC50" s="238"/>
      <c r="AXD50" s="238"/>
      <c r="AXE50" s="238"/>
      <c r="AXF50" s="238"/>
      <c r="AXG50" s="238"/>
      <c r="AXH50" s="238"/>
      <c r="AXI50" s="238"/>
      <c r="AXJ50" s="238"/>
      <c r="AXK50" s="238"/>
      <c r="AXL50" s="238"/>
      <c r="AXM50" s="238"/>
      <c r="AXN50" s="238"/>
      <c r="AXO50" s="238"/>
      <c r="AXP50" s="238"/>
      <c r="AXQ50" s="238"/>
      <c r="AXR50" s="238"/>
      <c r="AXS50" s="238"/>
      <c r="AXT50" s="238"/>
      <c r="AXU50" s="238"/>
      <c r="AXV50" s="238"/>
      <c r="AXW50" s="238"/>
      <c r="AXX50" s="238"/>
      <c r="AXY50" s="238"/>
      <c r="AXZ50" s="238"/>
      <c r="AYA50" s="238"/>
      <c r="AYB50" s="238"/>
      <c r="AYC50" s="238"/>
      <c r="AYD50" s="238"/>
      <c r="AYE50" s="238"/>
      <c r="AYF50" s="238"/>
      <c r="AYG50" s="238"/>
      <c r="AYH50" s="238"/>
      <c r="AYI50" s="238"/>
      <c r="AYJ50" s="238"/>
      <c r="AYK50" s="238"/>
      <c r="AYL50" s="238"/>
      <c r="AYM50" s="238"/>
      <c r="AYN50" s="238"/>
      <c r="AYO50" s="238"/>
      <c r="AYP50" s="238"/>
      <c r="AYQ50" s="238"/>
      <c r="AYR50" s="238"/>
      <c r="AYS50" s="238"/>
      <c r="AYT50" s="238"/>
      <c r="AYU50" s="238"/>
      <c r="AYV50" s="238"/>
      <c r="AYW50" s="238"/>
      <c r="AYX50" s="238"/>
      <c r="AYY50" s="238"/>
      <c r="AYZ50" s="238"/>
      <c r="AZA50" s="238"/>
      <c r="AZB50" s="238"/>
      <c r="AZC50" s="238"/>
      <c r="AZD50" s="238"/>
      <c r="AZE50" s="238"/>
      <c r="AZF50" s="238"/>
      <c r="AZG50" s="238"/>
      <c r="AZH50" s="238"/>
      <c r="AZI50" s="238"/>
      <c r="AZJ50" s="238"/>
      <c r="AZK50" s="238"/>
      <c r="AZL50" s="238"/>
      <c r="AZM50" s="238"/>
      <c r="AZN50" s="238"/>
      <c r="AZO50" s="238"/>
      <c r="AZP50" s="238"/>
      <c r="AZQ50" s="238"/>
      <c r="AZR50" s="238"/>
      <c r="AZS50" s="238"/>
      <c r="AZT50" s="238"/>
      <c r="AZU50" s="238"/>
      <c r="AZV50" s="238"/>
      <c r="AZW50" s="238"/>
      <c r="AZX50" s="238"/>
      <c r="AZY50" s="238"/>
      <c r="AZZ50" s="238"/>
      <c r="BAA50" s="238"/>
      <c r="BAB50" s="238"/>
      <c r="BAC50" s="238"/>
      <c r="BAD50" s="238"/>
      <c r="BAE50" s="238"/>
      <c r="BAF50" s="238"/>
      <c r="BAG50" s="238"/>
      <c r="BAH50" s="238"/>
      <c r="BAI50" s="238"/>
      <c r="BAJ50" s="238"/>
      <c r="BAK50" s="238"/>
      <c r="BAL50" s="238"/>
      <c r="BAM50" s="238"/>
      <c r="BAN50" s="238"/>
      <c r="BAO50" s="238"/>
      <c r="BAP50" s="238"/>
      <c r="BAQ50" s="238"/>
      <c r="BAR50" s="238"/>
      <c r="BAS50" s="238"/>
      <c r="BAT50" s="238"/>
      <c r="BAU50" s="238"/>
      <c r="BAV50" s="238"/>
      <c r="BAW50" s="238"/>
      <c r="BAX50" s="238"/>
      <c r="BAY50" s="238"/>
      <c r="BAZ50" s="238"/>
      <c r="BBA50" s="238"/>
      <c r="BBB50" s="238"/>
      <c r="BBC50" s="238"/>
      <c r="BBD50" s="238"/>
      <c r="BBE50" s="238"/>
      <c r="BBF50" s="238"/>
      <c r="BBG50" s="238"/>
      <c r="BBH50" s="238"/>
      <c r="BBI50" s="238"/>
      <c r="BBJ50" s="238"/>
      <c r="BBK50" s="238"/>
      <c r="BBL50" s="238"/>
      <c r="BBM50" s="238"/>
      <c r="BBN50" s="238"/>
      <c r="BBO50" s="238"/>
      <c r="BBP50" s="238"/>
      <c r="BBQ50" s="238"/>
      <c r="BBR50" s="238"/>
      <c r="BBS50" s="238"/>
      <c r="BBT50" s="238"/>
      <c r="BBU50" s="238"/>
      <c r="BBV50" s="238"/>
      <c r="BBW50" s="238"/>
      <c r="BBX50" s="238"/>
      <c r="BBY50" s="238"/>
      <c r="BBZ50" s="238"/>
      <c r="BCA50" s="238"/>
      <c r="BCB50" s="238"/>
      <c r="BCC50" s="238"/>
      <c r="BCD50" s="238"/>
      <c r="BCE50" s="238"/>
      <c r="BCF50" s="238"/>
      <c r="BCG50" s="238"/>
      <c r="BCH50" s="238"/>
      <c r="BCI50" s="238"/>
      <c r="BCJ50" s="238"/>
      <c r="BCK50" s="238"/>
      <c r="BCL50" s="238"/>
      <c r="BCM50" s="238"/>
      <c r="BCN50" s="238"/>
      <c r="BCO50" s="238"/>
      <c r="BCP50" s="238"/>
      <c r="BCQ50" s="238"/>
      <c r="BCR50" s="238"/>
      <c r="BCS50" s="238"/>
      <c r="BCT50" s="238"/>
      <c r="BCU50" s="238"/>
      <c r="BCV50" s="238"/>
      <c r="BCW50" s="238"/>
      <c r="BCX50" s="238"/>
      <c r="BCY50" s="238"/>
      <c r="BCZ50" s="238"/>
      <c r="BDA50" s="238"/>
      <c r="BDB50" s="238"/>
      <c r="BDC50" s="238"/>
      <c r="BDD50" s="238"/>
      <c r="BDE50" s="238"/>
      <c r="BDF50" s="238"/>
      <c r="BDG50" s="238"/>
      <c r="BDH50" s="238"/>
      <c r="BDI50" s="238"/>
      <c r="BDJ50" s="238"/>
      <c r="BDK50" s="238"/>
      <c r="BDL50" s="238"/>
      <c r="BDM50" s="238"/>
      <c r="BDN50" s="238"/>
      <c r="BDO50" s="238"/>
      <c r="BDP50" s="238"/>
      <c r="BDQ50" s="238"/>
      <c r="BDR50" s="238"/>
      <c r="BDS50" s="238"/>
      <c r="BDT50" s="238"/>
      <c r="BDU50" s="238"/>
      <c r="BDV50" s="238"/>
      <c r="BDW50" s="238"/>
      <c r="BDX50" s="238"/>
      <c r="BDY50" s="238"/>
      <c r="BDZ50" s="238"/>
      <c r="BEA50" s="238"/>
      <c r="BEB50" s="238"/>
      <c r="BEC50" s="238"/>
      <c r="BED50" s="238"/>
      <c r="BEE50" s="238"/>
      <c r="BEF50" s="238"/>
      <c r="BEG50" s="238"/>
      <c r="BEH50" s="238"/>
      <c r="BEI50" s="238"/>
      <c r="BEJ50" s="238"/>
      <c r="BEK50" s="238"/>
      <c r="BEL50" s="238"/>
      <c r="BEM50" s="238"/>
      <c r="BEN50" s="238"/>
      <c r="BEO50" s="238"/>
      <c r="BEP50" s="238"/>
      <c r="BEQ50" s="238"/>
      <c r="BER50" s="238"/>
      <c r="BES50" s="238"/>
      <c r="BET50" s="238"/>
      <c r="BEU50" s="238"/>
      <c r="BEV50" s="238"/>
      <c r="BEW50" s="238"/>
      <c r="BEX50" s="238"/>
      <c r="BEY50" s="238"/>
      <c r="BEZ50" s="238"/>
      <c r="BFA50" s="238"/>
      <c r="BFB50" s="238"/>
      <c r="BFC50" s="238"/>
      <c r="BFD50" s="238"/>
      <c r="BFE50" s="238"/>
      <c r="BFF50" s="238"/>
      <c r="BFG50" s="238"/>
      <c r="BFH50" s="238"/>
      <c r="BFI50" s="238"/>
      <c r="BFJ50" s="238"/>
      <c r="BFK50" s="238"/>
      <c r="BFL50" s="238"/>
      <c r="BFM50" s="238"/>
      <c r="BFN50" s="238"/>
      <c r="BFO50" s="238"/>
      <c r="BFP50" s="238"/>
      <c r="BFQ50" s="238"/>
      <c r="BFR50" s="238"/>
      <c r="BFS50" s="238"/>
      <c r="BFT50" s="238"/>
      <c r="BFU50" s="238"/>
      <c r="BFV50" s="238"/>
      <c r="BFW50" s="238"/>
      <c r="BFX50" s="238"/>
      <c r="BFY50" s="238"/>
      <c r="BFZ50" s="238"/>
      <c r="BGA50" s="238"/>
      <c r="BGB50" s="238"/>
      <c r="BGC50" s="238"/>
      <c r="BGD50" s="238"/>
      <c r="BGE50" s="238"/>
      <c r="BGF50" s="238"/>
      <c r="BGG50" s="238"/>
      <c r="BGH50" s="238"/>
      <c r="BGI50" s="238"/>
      <c r="BGJ50" s="238"/>
      <c r="BGK50" s="238"/>
      <c r="BGL50" s="238"/>
      <c r="BGM50" s="238"/>
      <c r="BGN50" s="238"/>
      <c r="BGO50" s="238"/>
      <c r="BGP50" s="238"/>
      <c r="BGQ50" s="238"/>
      <c r="BGR50" s="238"/>
      <c r="BGS50" s="238"/>
      <c r="BGT50" s="238"/>
      <c r="BGU50" s="238"/>
      <c r="BGV50" s="238"/>
      <c r="BGW50" s="238"/>
      <c r="BGX50" s="238"/>
      <c r="BGY50" s="238"/>
      <c r="BGZ50" s="238"/>
      <c r="BHA50" s="238"/>
      <c r="BHB50" s="238"/>
      <c r="BHC50" s="238"/>
      <c r="BHD50" s="238"/>
      <c r="BHE50" s="238"/>
      <c r="BHF50" s="238"/>
      <c r="BHG50" s="238"/>
      <c r="BHH50" s="238"/>
      <c r="BHI50" s="238"/>
      <c r="BHJ50" s="238"/>
      <c r="BHK50" s="238"/>
      <c r="BHL50" s="238"/>
      <c r="BHM50" s="238"/>
      <c r="BHN50" s="238"/>
      <c r="BHO50" s="238"/>
      <c r="BHP50" s="238"/>
      <c r="BHQ50" s="238"/>
      <c r="BHR50" s="238"/>
      <c r="BHS50" s="238"/>
      <c r="BHT50" s="238"/>
      <c r="BHU50" s="238"/>
      <c r="BHV50" s="238"/>
      <c r="BHW50" s="238"/>
      <c r="BHX50" s="238"/>
      <c r="BHY50" s="238"/>
      <c r="BHZ50" s="238"/>
      <c r="BIA50" s="238"/>
      <c r="BIB50" s="238"/>
      <c r="BIC50" s="238"/>
      <c r="BID50" s="238"/>
      <c r="BIE50" s="238"/>
      <c r="BIF50" s="238"/>
      <c r="BIG50" s="238"/>
      <c r="BIH50" s="238"/>
      <c r="BII50" s="238"/>
      <c r="BIJ50" s="238"/>
      <c r="BIK50" s="238"/>
      <c r="BIL50" s="238"/>
      <c r="BIM50" s="238"/>
      <c r="BIN50" s="238"/>
      <c r="BIO50" s="238"/>
      <c r="BIP50" s="238"/>
      <c r="BIQ50" s="238"/>
      <c r="BIR50" s="238"/>
      <c r="BIS50" s="238"/>
      <c r="BIT50" s="238"/>
      <c r="BIU50" s="238"/>
      <c r="BIV50" s="238"/>
      <c r="BIW50" s="238"/>
      <c r="BIX50" s="238"/>
      <c r="BIY50" s="238"/>
      <c r="BIZ50" s="238"/>
      <c r="BJA50" s="238"/>
      <c r="BJB50" s="238"/>
      <c r="BJC50" s="238"/>
      <c r="BJD50" s="238"/>
      <c r="BJE50" s="238"/>
      <c r="BJF50" s="238"/>
      <c r="BJG50" s="238"/>
      <c r="BJH50" s="238"/>
      <c r="BJI50" s="238"/>
      <c r="BJJ50" s="238"/>
      <c r="BJK50" s="238"/>
      <c r="BJL50" s="238"/>
      <c r="BJM50" s="238"/>
      <c r="BJN50" s="238"/>
      <c r="BJO50" s="238"/>
      <c r="BJP50" s="238"/>
      <c r="BJQ50" s="238"/>
      <c r="BJR50" s="238"/>
      <c r="BJS50" s="238"/>
      <c r="BJT50" s="238"/>
      <c r="BJU50" s="238"/>
      <c r="BJV50" s="238"/>
      <c r="BJW50" s="238"/>
      <c r="BJX50" s="238"/>
      <c r="BJY50" s="238"/>
      <c r="BJZ50" s="238"/>
      <c r="BKA50" s="238"/>
      <c r="BKB50" s="238"/>
      <c r="BKC50" s="238"/>
      <c r="BKD50" s="238"/>
      <c r="BKE50" s="238"/>
      <c r="BKF50" s="238"/>
      <c r="BKG50" s="238"/>
      <c r="BKH50" s="238"/>
      <c r="BKI50" s="238"/>
      <c r="BKJ50" s="238"/>
      <c r="BKK50" s="238"/>
      <c r="BKL50" s="238"/>
      <c r="BKM50" s="238"/>
      <c r="BKN50" s="238"/>
      <c r="BKO50" s="238"/>
      <c r="BKP50" s="238"/>
      <c r="BKQ50" s="238"/>
      <c r="BKR50" s="238"/>
      <c r="BKS50" s="238"/>
      <c r="BKT50" s="238"/>
      <c r="BKU50" s="238"/>
      <c r="BKV50" s="238"/>
      <c r="BKW50" s="238"/>
      <c r="BKX50" s="238"/>
      <c r="BKY50" s="238"/>
      <c r="BKZ50" s="238"/>
      <c r="BLA50" s="238"/>
      <c r="BLB50" s="238"/>
      <c r="BLC50" s="238"/>
      <c r="BLD50" s="238"/>
      <c r="BLE50" s="238"/>
      <c r="BLF50" s="238"/>
      <c r="BLG50" s="238"/>
      <c r="BLH50" s="238"/>
      <c r="BLI50" s="238"/>
      <c r="BLJ50" s="238"/>
      <c r="BLK50" s="238"/>
      <c r="BLL50" s="238"/>
      <c r="BLM50" s="238"/>
      <c r="BLN50" s="238"/>
      <c r="BLO50" s="238"/>
      <c r="BLP50" s="238"/>
      <c r="BLQ50" s="238"/>
      <c r="BLR50" s="238"/>
      <c r="BLS50" s="238"/>
      <c r="BLT50" s="238"/>
      <c r="BLU50" s="238"/>
      <c r="BLV50" s="238"/>
      <c r="BLW50" s="238"/>
      <c r="BLX50" s="238"/>
      <c r="BLY50" s="238"/>
      <c r="BLZ50" s="238"/>
      <c r="BMA50" s="238"/>
      <c r="BMB50" s="238"/>
      <c r="BMC50" s="238"/>
      <c r="BMD50" s="238"/>
      <c r="BME50" s="238"/>
      <c r="BMF50" s="238"/>
      <c r="BMG50" s="238"/>
      <c r="BMH50" s="238"/>
      <c r="BMI50" s="238"/>
      <c r="BMJ50" s="238"/>
      <c r="BMK50" s="238"/>
      <c r="BML50" s="238"/>
      <c r="BMM50" s="238"/>
      <c r="BMN50" s="238"/>
      <c r="BMO50" s="238"/>
      <c r="BMP50" s="238"/>
      <c r="BMQ50" s="238"/>
      <c r="BMR50" s="238"/>
      <c r="BMS50" s="238"/>
      <c r="BMT50" s="238"/>
      <c r="BMU50" s="238"/>
      <c r="BMV50" s="238"/>
      <c r="BMW50" s="238"/>
      <c r="BMX50" s="238"/>
      <c r="BMY50" s="238"/>
      <c r="BMZ50" s="238"/>
      <c r="BNA50" s="238"/>
      <c r="BNB50" s="238"/>
      <c r="BNC50" s="238"/>
      <c r="BND50" s="238"/>
      <c r="BNE50" s="238"/>
      <c r="BNF50" s="238"/>
      <c r="BNG50" s="238"/>
      <c r="BNH50" s="238"/>
      <c r="BNI50" s="238"/>
      <c r="BNJ50" s="238"/>
      <c r="BNK50" s="238"/>
      <c r="BNL50" s="238"/>
      <c r="BNM50" s="238"/>
      <c r="BNN50" s="238"/>
      <c r="BNO50" s="238"/>
      <c r="BNP50" s="238"/>
      <c r="BNQ50" s="238"/>
      <c r="BNR50" s="238"/>
      <c r="BNS50" s="238"/>
      <c r="BNT50" s="238"/>
      <c r="BNU50" s="238"/>
      <c r="BNV50" s="238"/>
      <c r="BNW50" s="238"/>
      <c r="BNX50" s="238"/>
      <c r="BNY50" s="238"/>
      <c r="BNZ50" s="238"/>
      <c r="BOA50" s="238"/>
      <c r="BOB50" s="238"/>
      <c r="BOC50" s="238"/>
      <c r="BOD50" s="238"/>
      <c r="BOE50" s="238"/>
      <c r="BOF50" s="238"/>
      <c r="BOG50" s="238"/>
      <c r="BOH50" s="238"/>
      <c r="BOI50" s="238"/>
      <c r="BOJ50" s="238"/>
      <c r="BOK50" s="238"/>
      <c r="BOL50" s="238"/>
      <c r="BOM50" s="238"/>
      <c r="BON50" s="238"/>
      <c r="BOO50" s="238"/>
      <c r="BOP50" s="238"/>
      <c r="BOQ50" s="238"/>
      <c r="BOR50" s="238"/>
      <c r="BOS50" s="238"/>
      <c r="BOT50" s="238"/>
      <c r="BOU50" s="238"/>
      <c r="BOV50" s="238"/>
      <c r="BOW50" s="238"/>
      <c r="BOX50" s="238"/>
      <c r="BOY50" s="238"/>
      <c r="BOZ50" s="238"/>
      <c r="BPA50" s="238"/>
      <c r="BPB50" s="238"/>
      <c r="BPC50" s="238"/>
      <c r="BPD50" s="238"/>
      <c r="BPE50" s="238"/>
      <c r="BPF50" s="238"/>
      <c r="BPG50" s="238"/>
      <c r="BPH50" s="238"/>
      <c r="BPI50" s="238"/>
      <c r="BPJ50" s="238"/>
      <c r="BPK50" s="238"/>
      <c r="BPL50" s="238"/>
      <c r="BPM50" s="238"/>
      <c r="BPN50" s="238"/>
      <c r="BPO50" s="238"/>
      <c r="BPP50" s="238"/>
      <c r="BPQ50" s="238"/>
      <c r="BPR50" s="238"/>
      <c r="BPS50" s="238"/>
      <c r="BPT50" s="238"/>
      <c r="BPU50" s="238"/>
      <c r="BPV50" s="238"/>
      <c r="BPW50" s="238"/>
      <c r="BPX50" s="238"/>
      <c r="BPY50" s="238"/>
      <c r="BPZ50" s="238"/>
      <c r="BQA50" s="238"/>
      <c r="BQB50" s="238"/>
      <c r="BQC50" s="238"/>
      <c r="BQD50" s="238"/>
      <c r="BQE50" s="238"/>
      <c r="BQF50" s="238"/>
      <c r="BQG50" s="238"/>
      <c r="BQH50" s="238"/>
      <c r="BQI50" s="238"/>
      <c r="BQJ50" s="238"/>
      <c r="BQK50" s="238"/>
      <c r="BQL50" s="238"/>
      <c r="BQM50" s="238"/>
      <c r="BQN50" s="238"/>
      <c r="BQO50" s="238"/>
      <c r="BQP50" s="238"/>
      <c r="BQQ50" s="238"/>
      <c r="BQR50" s="238"/>
      <c r="BQS50" s="238"/>
      <c r="BQT50" s="238"/>
      <c r="BQU50" s="238"/>
      <c r="BQV50" s="238"/>
      <c r="BQW50" s="238"/>
      <c r="BQX50" s="238"/>
      <c r="BQY50" s="238"/>
      <c r="BQZ50" s="238"/>
      <c r="BRA50" s="238"/>
      <c r="BRB50" s="238"/>
      <c r="BRC50" s="238"/>
      <c r="BRD50" s="238"/>
      <c r="BRE50" s="238"/>
      <c r="BRF50" s="238"/>
      <c r="BRG50" s="238"/>
      <c r="BRH50" s="238"/>
      <c r="BRI50" s="238"/>
      <c r="BRJ50" s="238"/>
      <c r="BRK50" s="238"/>
      <c r="BRL50" s="238"/>
      <c r="BRM50" s="238"/>
      <c r="BRN50" s="238"/>
      <c r="BRO50" s="238"/>
      <c r="BRP50" s="238"/>
      <c r="BRQ50" s="238"/>
      <c r="BRR50" s="238"/>
      <c r="BRS50" s="238"/>
      <c r="BRT50" s="238"/>
      <c r="BRU50" s="238"/>
      <c r="BRV50" s="238"/>
      <c r="BRW50" s="238"/>
      <c r="BRX50" s="238"/>
      <c r="BRY50" s="238"/>
      <c r="BRZ50" s="238"/>
      <c r="BSA50" s="238"/>
      <c r="BSB50" s="238"/>
      <c r="BSC50" s="238"/>
      <c r="BSD50" s="238"/>
      <c r="BSE50" s="238"/>
      <c r="BSF50" s="238"/>
      <c r="BSG50" s="238"/>
      <c r="BSH50" s="238"/>
      <c r="BSI50" s="238"/>
      <c r="BSJ50" s="238"/>
      <c r="BSK50" s="238"/>
      <c r="BSL50" s="238"/>
      <c r="BSM50" s="238"/>
      <c r="BSN50" s="238"/>
      <c r="BSO50" s="238"/>
      <c r="BSP50" s="238"/>
      <c r="BSQ50" s="238"/>
      <c r="BSR50" s="238"/>
      <c r="BSS50" s="238"/>
      <c r="BST50" s="238"/>
      <c r="BSU50" s="238"/>
      <c r="BSV50" s="238"/>
      <c r="BSW50" s="238"/>
      <c r="BSX50" s="238"/>
      <c r="BSY50" s="238"/>
      <c r="BSZ50" s="238"/>
      <c r="BTA50" s="238"/>
      <c r="BTB50" s="238"/>
      <c r="BTC50" s="238"/>
      <c r="BTD50" s="238"/>
      <c r="BTE50" s="238"/>
      <c r="BTF50" s="238"/>
      <c r="BTG50" s="238"/>
      <c r="BTH50" s="238"/>
      <c r="BTI50" s="238"/>
      <c r="BTJ50" s="238"/>
      <c r="BTK50" s="238"/>
      <c r="BTL50" s="238"/>
      <c r="BTM50" s="238"/>
      <c r="BTN50" s="238"/>
      <c r="BTO50" s="238"/>
      <c r="BTP50" s="238"/>
      <c r="BTQ50" s="238"/>
      <c r="BTR50" s="238"/>
      <c r="BTS50" s="238"/>
      <c r="BTT50" s="238"/>
      <c r="BTU50" s="238"/>
      <c r="BTV50" s="238"/>
      <c r="BTW50" s="238"/>
      <c r="BTX50" s="238"/>
      <c r="BTY50" s="238"/>
      <c r="BTZ50" s="238"/>
      <c r="BUA50" s="238"/>
      <c r="BUB50" s="238"/>
      <c r="BUC50" s="238"/>
      <c r="BUD50" s="238"/>
      <c r="BUE50" s="238"/>
      <c r="BUF50" s="238"/>
      <c r="BUG50" s="238"/>
      <c r="BUH50" s="238"/>
      <c r="BUI50" s="238"/>
      <c r="BUJ50" s="238"/>
      <c r="BUK50" s="238"/>
      <c r="BUL50" s="238"/>
      <c r="BUM50" s="238"/>
      <c r="BUN50" s="238"/>
      <c r="BUO50" s="238"/>
      <c r="BUP50" s="238"/>
      <c r="BUQ50" s="238"/>
      <c r="BUR50" s="238"/>
      <c r="BUS50" s="238"/>
      <c r="BUT50" s="238"/>
      <c r="BUU50" s="238"/>
      <c r="BUV50" s="238"/>
      <c r="BUW50" s="238"/>
      <c r="BUX50" s="238"/>
      <c r="BUY50" s="238"/>
      <c r="BUZ50" s="238"/>
      <c r="BVA50" s="238"/>
      <c r="BVB50" s="238"/>
      <c r="BVC50" s="238"/>
      <c r="BVD50" s="238"/>
      <c r="BVE50" s="238"/>
      <c r="BVF50" s="238"/>
      <c r="BVG50" s="238"/>
      <c r="BVH50" s="238"/>
      <c r="BVI50" s="238"/>
      <c r="BVJ50" s="238"/>
      <c r="BVK50" s="238"/>
      <c r="BVL50" s="238"/>
      <c r="BVM50" s="238"/>
      <c r="BVN50" s="238"/>
      <c r="BVO50" s="238"/>
      <c r="BVP50" s="238"/>
      <c r="BVQ50" s="238"/>
      <c r="BVR50" s="238"/>
      <c r="BVS50" s="238"/>
      <c r="BVT50" s="238"/>
      <c r="BVU50" s="238"/>
      <c r="BVV50" s="238"/>
      <c r="BVW50" s="238"/>
      <c r="BVX50" s="238"/>
      <c r="BVY50" s="238"/>
      <c r="BVZ50" s="238"/>
      <c r="BWA50" s="238"/>
      <c r="BWB50" s="238"/>
      <c r="BWC50" s="238"/>
      <c r="BWD50" s="238"/>
      <c r="BWE50" s="238"/>
      <c r="BWF50" s="238"/>
      <c r="BWG50" s="238"/>
      <c r="BWH50" s="238"/>
      <c r="BWI50" s="238"/>
      <c r="BWJ50" s="238"/>
      <c r="BWK50" s="238"/>
      <c r="BWL50" s="238"/>
      <c r="BWM50" s="238"/>
      <c r="BWN50" s="238"/>
      <c r="BWO50" s="238"/>
      <c r="BWP50" s="238"/>
      <c r="BWQ50" s="238"/>
      <c r="BWR50" s="238"/>
      <c r="BWS50" s="238"/>
      <c r="BWT50" s="238"/>
      <c r="BWU50" s="238"/>
      <c r="BWV50" s="238"/>
      <c r="BWW50" s="238"/>
      <c r="BWX50" s="238"/>
      <c r="BWY50" s="238"/>
      <c r="BWZ50" s="238"/>
      <c r="BXA50" s="238"/>
      <c r="BXB50" s="238"/>
      <c r="BXC50" s="238"/>
      <c r="BXD50" s="238"/>
      <c r="BXE50" s="238"/>
      <c r="BXF50" s="238"/>
      <c r="BXG50" s="238"/>
      <c r="BXH50" s="238"/>
      <c r="BXI50" s="238"/>
      <c r="BXJ50" s="238"/>
      <c r="BXK50" s="238"/>
      <c r="BXL50" s="238"/>
      <c r="BXM50" s="238"/>
      <c r="BXN50" s="238"/>
      <c r="BXO50" s="238"/>
      <c r="BXP50" s="238"/>
      <c r="BXQ50" s="238"/>
      <c r="BXR50" s="238"/>
      <c r="BXS50" s="238"/>
      <c r="BXT50" s="238"/>
      <c r="BXU50" s="238"/>
      <c r="BXV50" s="238"/>
      <c r="BXW50" s="238"/>
      <c r="BXX50" s="238"/>
      <c r="BXY50" s="238"/>
      <c r="BXZ50" s="238"/>
      <c r="BYA50" s="238"/>
      <c r="BYB50" s="238"/>
      <c r="BYC50" s="238"/>
      <c r="BYD50" s="238"/>
      <c r="BYE50" s="238"/>
      <c r="BYF50" s="238"/>
      <c r="BYG50" s="238"/>
      <c r="BYH50" s="238"/>
      <c r="BYI50" s="238"/>
      <c r="BYJ50" s="238"/>
      <c r="BYK50" s="238"/>
      <c r="BYL50" s="238"/>
      <c r="BYM50" s="238"/>
      <c r="BYN50" s="238"/>
      <c r="BYO50" s="238"/>
      <c r="BYP50" s="238"/>
      <c r="BYQ50" s="238"/>
      <c r="BYR50" s="238"/>
      <c r="BYS50" s="238"/>
      <c r="BYT50" s="238"/>
      <c r="BYU50" s="238"/>
      <c r="BYV50" s="238"/>
      <c r="BYW50" s="238"/>
      <c r="BYX50" s="238"/>
      <c r="BYY50" s="238"/>
      <c r="BYZ50" s="238"/>
      <c r="BZA50" s="238"/>
      <c r="BZB50" s="238"/>
      <c r="BZC50" s="238"/>
      <c r="BZD50" s="238"/>
      <c r="BZE50" s="238"/>
      <c r="BZF50" s="238"/>
      <c r="BZG50" s="238"/>
      <c r="BZH50" s="238"/>
      <c r="BZI50" s="238"/>
      <c r="BZJ50" s="238"/>
      <c r="BZK50" s="238"/>
      <c r="BZL50" s="238"/>
      <c r="BZM50" s="238"/>
      <c r="BZN50" s="238"/>
      <c r="BZO50" s="238"/>
      <c r="BZP50" s="238"/>
      <c r="BZQ50" s="238"/>
      <c r="BZR50" s="238"/>
      <c r="BZS50" s="238"/>
      <c r="BZT50" s="238"/>
      <c r="BZU50" s="238"/>
      <c r="BZV50" s="238"/>
      <c r="BZW50" s="238"/>
      <c r="BZX50" s="238"/>
      <c r="BZY50" s="238"/>
      <c r="BZZ50" s="238"/>
      <c r="CAA50" s="238"/>
      <c r="CAB50" s="238"/>
      <c r="CAC50" s="238"/>
      <c r="CAD50" s="238"/>
      <c r="CAE50" s="238"/>
      <c r="CAF50" s="238"/>
      <c r="CAG50" s="238"/>
      <c r="CAH50" s="238"/>
      <c r="CAI50" s="238"/>
      <c r="CAJ50" s="238"/>
      <c r="CAK50" s="238"/>
      <c r="CAL50" s="238"/>
      <c r="CAM50" s="238"/>
      <c r="CAN50" s="238"/>
      <c r="CAO50" s="238"/>
      <c r="CAP50" s="238"/>
      <c r="CAQ50" s="238"/>
      <c r="CAR50" s="238"/>
      <c r="CAS50" s="238"/>
      <c r="CAT50" s="238"/>
      <c r="CAU50" s="238"/>
      <c r="CAV50" s="238"/>
      <c r="CAW50" s="238"/>
      <c r="CAX50" s="238"/>
      <c r="CAY50" s="238"/>
      <c r="CAZ50" s="238"/>
      <c r="CBA50" s="238"/>
      <c r="CBB50" s="238"/>
      <c r="CBC50" s="238"/>
      <c r="CBD50" s="238"/>
      <c r="CBE50" s="238"/>
      <c r="CBF50" s="238"/>
      <c r="CBG50" s="238"/>
      <c r="CBH50" s="238"/>
      <c r="CBI50" s="238"/>
      <c r="CBJ50" s="238"/>
      <c r="CBK50" s="238"/>
      <c r="CBL50" s="238"/>
      <c r="CBM50" s="238"/>
      <c r="CBN50" s="238"/>
      <c r="CBO50" s="238"/>
      <c r="CBP50" s="238"/>
      <c r="CBQ50" s="238"/>
      <c r="CBR50" s="238"/>
      <c r="CBS50" s="238"/>
      <c r="CBT50" s="238"/>
      <c r="CBU50" s="238"/>
      <c r="CBV50" s="238"/>
      <c r="CBW50" s="238"/>
      <c r="CBX50" s="238"/>
      <c r="CBY50" s="238"/>
      <c r="CBZ50" s="238"/>
      <c r="CCA50" s="238"/>
      <c r="CCB50" s="238"/>
      <c r="CCC50" s="238"/>
      <c r="CCD50" s="238"/>
      <c r="CCE50" s="238"/>
      <c r="CCF50" s="238"/>
      <c r="CCG50" s="238"/>
      <c r="CCH50" s="238"/>
      <c r="CCI50" s="238"/>
      <c r="CCJ50" s="238"/>
      <c r="CCK50" s="238"/>
      <c r="CCL50" s="238"/>
      <c r="CCM50" s="238"/>
      <c r="CCN50" s="238"/>
      <c r="CCO50" s="238"/>
      <c r="CCP50" s="238"/>
      <c r="CCQ50" s="238"/>
      <c r="CCR50" s="238"/>
      <c r="CCS50" s="238"/>
      <c r="CCT50" s="238"/>
      <c r="CCU50" s="238"/>
      <c r="CCV50" s="238"/>
      <c r="CCW50" s="238"/>
      <c r="CCX50" s="238"/>
      <c r="CCY50" s="238"/>
      <c r="CCZ50" s="238"/>
      <c r="CDA50" s="238"/>
      <c r="CDB50" s="238"/>
      <c r="CDC50" s="238"/>
      <c r="CDD50" s="238"/>
      <c r="CDE50" s="238"/>
      <c r="CDF50" s="238"/>
      <c r="CDG50" s="238"/>
      <c r="CDH50" s="238"/>
      <c r="CDI50" s="238"/>
      <c r="CDJ50" s="238"/>
      <c r="CDK50" s="238"/>
      <c r="CDL50" s="238"/>
      <c r="CDM50" s="238"/>
      <c r="CDN50" s="238"/>
      <c r="CDO50" s="238"/>
      <c r="CDP50" s="238"/>
      <c r="CDQ50" s="238"/>
      <c r="CDR50" s="238"/>
      <c r="CDS50" s="238"/>
      <c r="CDT50" s="238"/>
      <c r="CDU50" s="238"/>
      <c r="CDV50" s="238"/>
      <c r="CDW50" s="238"/>
      <c r="CDX50" s="238"/>
      <c r="CDY50" s="238"/>
      <c r="CDZ50" s="238"/>
      <c r="CEA50" s="238"/>
      <c r="CEB50" s="238"/>
      <c r="CEC50" s="238"/>
      <c r="CED50" s="238"/>
      <c r="CEE50" s="238"/>
      <c r="CEF50" s="238"/>
      <c r="CEG50" s="238"/>
      <c r="CEH50" s="238"/>
      <c r="CEI50" s="238"/>
      <c r="CEJ50" s="238"/>
      <c r="CEK50" s="238"/>
      <c r="CEL50" s="238"/>
      <c r="CEM50" s="238"/>
      <c r="CEN50" s="238"/>
      <c r="CEO50" s="238"/>
      <c r="CEP50" s="238"/>
      <c r="CEQ50" s="238"/>
      <c r="CER50" s="238"/>
      <c r="CES50" s="238"/>
      <c r="CET50" s="238"/>
      <c r="CEU50" s="238"/>
      <c r="CEV50" s="238"/>
      <c r="CEW50" s="238"/>
      <c r="CEX50" s="238"/>
      <c r="CEY50" s="238"/>
      <c r="CEZ50" s="238"/>
      <c r="CFA50" s="238"/>
      <c r="CFB50" s="238"/>
      <c r="CFC50" s="238"/>
      <c r="CFD50" s="238"/>
      <c r="CFE50" s="238"/>
      <c r="CFF50" s="238"/>
      <c r="CFG50" s="238"/>
      <c r="CFH50" s="238"/>
      <c r="CFI50" s="238"/>
      <c r="CFJ50" s="238"/>
      <c r="CFK50" s="238"/>
      <c r="CFL50" s="238"/>
      <c r="CFM50" s="238"/>
      <c r="CFN50" s="238"/>
      <c r="CFO50" s="238"/>
      <c r="CFP50" s="238"/>
      <c r="CFQ50" s="238"/>
      <c r="CFR50" s="238"/>
      <c r="CFS50" s="238"/>
      <c r="CFT50" s="238"/>
      <c r="CFU50" s="238"/>
      <c r="CFV50" s="238"/>
      <c r="CFW50" s="238"/>
      <c r="CFX50" s="238"/>
      <c r="CFY50" s="238"/>
      <c r="CFZ50" s="238"/>
      <c r="CGA50" s="238"/>
      <c r="CGB50" s="238"/>
      <c r="CGC50" s="238"/>
      <c r="CGD50" s="238"/>
      <c r="CGE50" s="238"/>
      <c r="CGF50" s="238"/>
      <c r="CGG50" s="238"/>
      <c r="CGH50" s="238"/>
      <c r="CGI50" s="238"/>
      <c r="CGJ50" s="238"/>
      <c r="CGK50" s="238"/>
      <c r="CGL50" s="238"/>
      <c r="CGM50" s="238"/>
      <c r="CGN50" s="238"/>
      <c r="CGO50" s="238"/>
      <c r="CGP50" s="238"/>
      <c r="CGQ50" s="238"/>
      <c r="CGR50" s="238"/>
      <c r="CGS50" s="238"/>
      <c r="CGT50" s="238"/>
      <c r="CGU50" s="238"/>
      <c r="CGV50" s="238"/>
      <c r="CGW50" s="238"/>
      <c r="CGX50" s="238"/>
      <c r="CGY50" s="238"/>
      <c r="CGZ50" s="238"/>
      <c r="CHA50" s="238"/>
      <c r="CHB50" s="238"/>
      <c r="CHC50" s="238"/>
      <c r="CHD50" s="238"/>
      <c r="CHE50" s="238"/>
      <c r="CHF50" s="238"/>
      <c r="CHG50" s="238"/>
      <c r="CHH50" s="238"/>
      <c r="CHI50" s="238"/>
      <c r="CHJ50" s="238"/>
      <c r="CHK50" s="238"/>
      <c r="CHL50" s="238"/>
      <c r="CHM50" s="238"/>
      <c r="CHN50" s="238"/>
      <c r="CHO50" s="238"/>
      <c r="CHP50" s="238"/>
      <c r="CHQ50" s="238"/>
      <c r="CHR50" s="238"/>
      <c r="CHS50" s="238"/>
      <c r="CHT50" s="238"/>
      <c r="CHU50" s="238"/>
      <c r="CHV50" s="238"/>
      <c r="CHW50" s="238"/>
      <c r="CHX50" s="238"/>
      <c r="CHY50" s="238"/>
      <c r="CHZ50" s="238"/>
      <c r="CIA50" s="238"/>
      <c r="CIB50" s="238"/>
      <c r="CIC50" s="238"/>
      <c r="CID50" s="238"/>
      <c r="CIE50" s="238"/>
      <c r="CIF50" s="238"/>
      <c r="CIG50" s="238"/>
      <c r="CIH50" s="238"/>
      <c r="CII50" s="238"/>
      <c r="CIJ50" s="238"/>
      <c r="CIK50" s="238"/>
      <c r="CIL50" s="238"/>
      <c r="CIM50" s="238"/>
      <c r="CIN50" s="238"/>
      <c r="CIO50" s="238"/>
      <c r="CIP50" s="238"/>
      <c r="CIQ50" s="238"/>
      <c r="CIR50" s="238"/>
      <c r="CIS50" s="238"/>
      <c r="CIT50" s="238"/>
      <c r="CIU50" s="238"/>
      <c r="CIV50" s="238"/>
      <c r="CIW50" s="238"/>
      <c r="CIX50" s="238"/>
      <c r="CIY50" s="238"/>
      <c r="CIZ50" s="238"/>
      <c r="CJA50" s="238"/>
      <c r="CJB50" s="238"/>
      <c r="CJC50" s="238"/>
      <c r="CJD50" s="238"/>
      <c r="CJE50" s="238"/>
      <c r="CJF50" s="238"/>
      <c r="CJG50" s="238"/>
      <c r="CJH50" s="238"/>
      <c r="CJI50" s="238"/>
      <c r="CJJ50" s="238"/>
      <c r="CJK50" s="238"/>
      <c r="CJL50" s="238"/>
      <c r="CJM50" s="238"/>
      <c r="CJN50" s="238"/>
      <c r="CJO50" s="238"/>
      <c r="CJP50" s="238"/>
      <c r="CJQ50" s="238"/>
      <c r="CJR50" s="238"/>
      <c r="CJS50" s="238"/>
      <c r="CJT50" s="238"/>
      <c r="CJU50" s="238"/>
      <c r="CJV50" s="238"/>
      <c r="CJW50" s="238"/>
      <c r="CJX50" s="238"/>
      <c r="CJY50" s="238"/>
      <c r="CJZ50" s="238"/>
      <c r="CKA50" s="238"/>
      <c r="CKB50" s="238"/>
      <c r="CKC50" s="238"/>
      <c r="CKD50" s="238"/>
      <c r="CKE50" s="238"/>
      <c r="CKF50" s="238"/>
      <c r="CKG50" s="238"/>
      <c r="CKH50" s="238"/>
      <c r="CKI50" s="238"/>
      <c r="CKJ50" s="238"/>
      <c r="CKK50" s="238"/>
      <c r="CKL50" s="238"/>
      <c r="CKM50" s="238"/>
      <c r="CKN50" s="238"/>
      <c r="CKO50" s="238"/>
      <c r="CKP50" s="238"/>
      <c r="CKQ50" s="238"/>
      <c r="CKR50" s="238"/>
      <c r="CKS50" s="238"/>
      <c r="CKT50" s="238"/>
      <c r="CKU50" s="238"/>
      <c r="CKV50" s="238"/>
      <c r="CKW50" s="238"/>
      <c r="CKX50" s="238"/>
      <c r="CKY50" s="238"/>
      <c r="CKZ50" s="238"/>
      <c r="CLA50" s="238"/>
      <c r="CLB50" s="238"/>
      <c r="CLC50" s="238"/>
      <c r="CLD50" s="238"/>
      <c r="CLE50" s="238"/>
      <c r="CLF50" s="238"/>
      <c r="CLG50" s="238"/>
      <c r="CLH50" s="238"/>
      <c r="CLI50" s="238"/>
      <c r="CLJ50" s="238"/>
      <c r="CLK50" s="238"/>
      <c r="CLL50" s="238"/>
      <c r="CLM50" s="238"/>
      <c r="CLN50" s="238"/>
      <c r="CLO50" s="238"/>
      <c r="CLP50" s="238"/>
      <c r="CLQ50" s="238"/>
      <c r="CLR50" s="238"/>
      <c r="CLS50" s="238"/>
      <c r="CLT50" s="238"/>
      <c r="CLU50" s="238"/>
      <c r="CLV50" s="238"/>
      <c r="CLW50" s="238"/>
      <c r="CLX50" s="238"/>
      <c r="CLY50" s="238"/>
      <c r="CLZ50" s="238"/>
      <c r="CMA50" s="238"/>
      <c r="CMB50" s="238"/>
      <c r="CMC50" s="238"/>
      <c r="CMD50" s="238"/>
      <c r="CME50" s="238"/>
      <c r="CMF50" s="238"/>
      <c r="CMG50" s="238"/>
      <c r="CMH50" s="238"/>
      <c r="CMI50" s="238"/>
      <c r="CMJ50" s="238"/>
      <c r="CMK50" s="238"/>
      <c r="CML50" s="238"/>
      <c r="CMM50" s="238"/>
      <c r="CMN50" s="238"/>
      <c r="CMO50" s="238"/>
      <c r="CMP50" s="238"/>
      <c r="CMQ50" s="238"/>
      <c r="CMR50" s="238"/>
      <c r="CMS50" s="238"/>
      <c r="CMT50" s="238"/>
      <c r="CMU50" s="238"/>
      <c r="CMV50" s="238"/>
      <c r="CMW50" s="238"/>
      <c r="CMX50" s="238"/>
      <c r="CMY50" s="238"/>
      <c r="CMZ50" s="238"/>
      <c r="CNA50" s="238"/>
      <c r="CNB50" s="238"/>
      <c r="CNC50" s="238"/>
      <c r="CND50" s="238"/>
      <c r="CNE50" s="238"/>
      <c r="CNF50" s="238"/>
      <c r="CNG50" s="238"/>
      <c r="CNH50" s="238"/>
      <c r="CNI50" s="238"/>
      <c r="CNJ50" s="238"/>
      <c r="CNK50" s="238"/>
      <c r="CNL50" s="238"/>
      <c r="CNM50" s="238"/>
      <c r="CNN50" s="238"/>
      <c r="CNO50" s="238"/>
      <c r="CNP50" s="238"/>
      <c r="CNQ50" s="238"/>
      <c r="CNR50" s="238"/>
      <c r="CNS50" s="238"/>
      <c r="CNT50" s="238"/>
      <c r="CNU50" s="238"/>
      <c r="CNV50" s="238"/>
      <c r="CNW50" s="238"/>
      <c r="CNX50" s="238"/>
      <c r="CNY50" s="238"/>
      <c r="CNZ50" s="238"/>
      <c r="COA50" s="238"/>
      <c r="COB50" s="238"/>
      <c r="COC50" s="238"/>
      <c r="COD50" s="238"/>
      <c r="COE50" s="238"/>
      <c r="COF50" s="238"/>
      <c r="COG50" s="238"/>
      <c r="COH50" s="238"/>
      <c r="COI50" s="238"/>
      <c r="COJ50" s="238"/>
      <c r="COK50" s="238"/>
      <c r="COL50" s="238"/>
      <c r="COM50" s="238"/>
      <c r="CON50" s="238"/>
      <c r="COO50" s="238"/>
      <c r="COP50" s="238"/>
      <c r="COQ50" s="238"/>
      <c r="COR50" s="238"/>
      <c r="COS50" s="238"/>
      <c r="COT50" s="238"/>
      <c r="COU50" s="238"/>
      <c r="COV50" s="238"/>
      <c r="COW50" s="238"/>
      <c r="COX50" s="238"/>
      <c r="COY50" s="238"/>
      <c r="COZ50" s="238"/>
      <c r="CPA50" s="238"/>
      <c r="CPB50" s="238"/>
      <c r="CPC50" s="238"/>
      <c r="CPD50" s="238"/>
      <c r="CPE50" s="238"/>
      <c r="CPF50" s="238"/>
      <c r="CPG50" s="238"/>
      <c r="CPH50" s="238"/>
      <c r="CPI50" s="238"/>
      <c r="CPJ50" s="238"/>
      <c r="CPK50" s="238"/>
      <c r="CPL50" s="238"/>
      <c r="CPM50" s="238"/>
      <c r="CPN50" s="238"/>
      <c r="CPO50" s="238"/>
      <c r="CPP50" s="238"/>
      <c r="CPQ50" s="238"/>
      <c r="CPR50" s="238"/>
      <c r="CPS50" s="238"/>
      <c r="CPT50" s="238"/>
      <c r="CPU50" s="238"/>
      <c r="CPV50" s="238"/>
      <c r="CPW50" s="238"/>
      <c r="CPX50" s="238"/>
      <c r="CPY50" s="238"/>
      <c r="CPZ50" s="238"/>
      <c r="CQA50" s="238"/>
      <c r="CQB50" s="238"/>
      <c r="CQC50" s="238"/>
      <c r="CQD50" s="238"/>
      <c r="CQE50" s="238"/>
      <c r="CQF50" s="238"/>
      <c r="CQG50" s="238"/>
      <c r="CQH50" s="238"/>
      <c r="CQI50" s="238"/>
      <c r="CQJ50" s="238"/>
      <c r="CQK50" s="238"/>
      <c r="CQL50" s="238"/>
      <c r="CQM50" s="238"/>
      <c r="CQN50" s="238"/>
      <c r="CQO50" s="238"/>
      <c r="CQP50" s="238"/>
      <c r="CQQ50" s="238"/>
      <c r="CQR50" s="238"/>
      <c r="CQS50" s="238"/>
      <c r="CQT50" s="238"/>
      <c r="CQU50" s="238"/>
      <c r="CQV50" s="238"/>
      <c r="CQW50" s="238"/>
      <c r="CQX50" s="238"/>
      <c r="CQY50" s="238"/>
      <c r="CQZ50" s="238"/>
      <c r="CRA50" s="238"/>
      <c r="CRB50" s="238"/>
      <c r="CRC50" s="238"/>
      <c r="CRD50" s="238"/>
      <c r="CRE50" s="238"/>
      <c r="CRF50" s="238"/>
      <c r="CRG50" s="238"/>
      <c r="CRH50" s="238"/>
      <c r="CRI50" s="238"/>
      <c r="CRJ50" s="238"/>
      <c r="CRK50" s="238"/>
      <c r="CRL50" s="238"/>
      <c r="CRM50" s="238"/>
      <c r="CRN50" s="238"/>
      <c r="CRO50" s="238"/>
      <c r="CRP50" s="238"/>
      <c r="CRQ50" s="238"/>
      <c r="CRR50" s="238"/>
      <c r="CRS50" s="238"/>
      <c r="CRT50" s="238"/>
      <c r="CRU50" s="238"/>
      <c r="CRV50" s="238"/>
      <c r="CRW50" s="238"/>
      <c r="CRX50" s="238"/>
      <c r="CRY50" s="238"/>
      <c r="CRZ50" s="238"/>
      <c r="CSA50" s="238"/>
      <c r="CSB50" s="238"/>
      <c r="CSC50" s="238"/>
      <c r="CSD50" s="238"/>
      <c r="CSE50" s="238"/>
      <c r="CSF50" s="238"/>
      <c r="CSG50" s="238"/>
      <c r="CSH50" s="238"/>
      <c r="CSI50" s="238"/>
      <c r="CSJ50" s="238"/>
      <c r="CSK50" s="238"/>
      <c r="CSL50" s="238"/>
      <c r="CSM50" s="238"/>
      <c r="CSN50" s="238"/>
      <c r="CSO50" s="238"/>
      <c r="CSP50" s="238"/>
      <c r="CSQ50" s="238"/>
      <c r="CSR50" s="238"/>
      <c r="CSS50" s="238"/>
      <c r="CST50" s="238"/>
      <c r="CSU50" s="238"/>
      <c r="CSV50" s="238"/>
      <c r="CSW50" s="238"/>
      <c r="CSX50" s="238"/>
      <c r="CSY50" s="238"/>
      <c r="CSZ50" s="238"/>
      <c r="CTA50" s="238"/>
      <c r="CTB50" s="238"/>
      <c r="CTC50" s="238"/>
      <c r="CTD50" s="238"/>
      <c r="CTE50" s="238"/>
      <c r="CTF50" s="238"/>
      <c r="CTG50" s="238"/>
      <c r="CTH50" s="238"/>
      <c r="CTI50" s="238"/>
      <c r="CTJ50" s="238"/>
      <c r="CTK50" s="238"/>
      <c r="CTL50" s="238"/>
      <c r="CTM50" s="238"/>
      <c r="CTN50" s="238"/>
      <c r="CTO50" s="238"/>
      <c r="CTP50" s="238"/>
      <c r="CTQ50" s="238"/>
      <c r="CTR50" s="238"/>
      <c r="CTS50" s="238"/>
      <c r="CTT50" s="238"/>
      <c r="CTU50" s="238"/>
      <c r="CTV50" s="238"/>
      <c r="CTW50" s="238"/>
      <c r="CTX50" s="238"/>
      <c r="CTY50" s="238"/>
      <c r="CTZ50" s="238"/>
      <c r="CUA50" s="238"/>
      <c r="CUB50" s="238"/>
      <c r="CUC50" s="238"/>
      <c r="CUD50" s="238"/>
      <c r="CUE50" s="238"/>
      <c r="CUF50" s="238"/>
      <c r="CUG50" s="238"/>
      <c r="CUH50" s="238"/>
      <c r="CUI50" s="238"/>
      <c r="CUJ50" s="238"/>
      <c r="CUK50" s="238"/>
      <c r="CUL50" s="238"/>
      <c r="CUM50" s="238"/>
      <c r="CUN50" s="238"/>
      <c r="CUO50" s="238"/>
      <c r="CUP50" s="238"/>
      <c r="CUQ50" s="238"/>
      <c r="CUR50" s="238"/>
      <c r="CUS50" s="238"/>
      <c r="CUT50" s="238"/>
      <c r="CUU50" s="238"/>
      <c r="CUV50" s="238"/>
      <c r="CUW50" s="238"/>
      <c r="CUX50" s="238"/>
      <c r="CUY50" s="238"/>
      <c r="CUZ50" s="238"/>
      <c r="CVA50" s="238"/>
      <c r="CVB50" s="238"/>
      <c r="CVC50" s="238"/>
      <c r="CVD50" s="238"/>
      <c r="CVE50" s="238"/>
      <c r="CVF50" s="238"/>
      <c r="CVG50" s="238"/>
      <c r="CVH50" s="238"/>
      <c r="CVI50" s="238"/>
      <c r="CVJ50" s="238"/>
      <c r="CVK50" s="238"/>
      <c r="CVL50" s="238"/>
      <c r="CVM50" s="238"/>
      <c r="CVN50" s="238"/>
      <c r="CVO50" s="238"/>
      <c r="CVP50" s="238"/>
      <c r="CVQ50" s="238"/>
      <c r="CVR50" s="238"/>
      <c r="CVS50" s="238"/>
      <c r="CVT50" s="238"/>
      <c r="CVU50" s="238"/>
      <c r="CVV50" s="238"/>
      <c r="CVW50" s="238"/>
      <c r="CVX50" s="238"/>
      <c r="CVY50" s="238"/>
      <c r="CVZ50" s="238"/>
      <c r="CWA50" s="238"/>
      <c r="CWB50" s="238"/>
      <c r="CWC50" s="238"/>
      <c r="CWD50" s="238"/>
      <c r="CWE50" s="238"/>
      <c r="CWF50" s="238"/>
      <c r="CWG50" s="238"/>
      <c r="CWH50" s="238"/>
      <c r="CWI50" s="238"/>
      <c r="CWJ50" s="238"/>
      <c r="CWK50" s="238"/>
      <c r="CWL50" s="238"/>
      <c r="CWM50" s="238"/>
      <c r="CWN50" s="238"/>
      <c r="CWO50" s="238"/>
      <c r="CWP50" s="238"/>
      <c r="CWQ50" s="238"/>
      <c r="CWR50" s="238"/>
      <c r="CWS50" s="238"/>
      <c r="CWT50" s="238"/>
      <c r="CWU50" s="238"/>
      <c r="CWV50" s="238"/>
      <c r="CWW50" s="238"/>
      <c r="CWX50" s="238"/>
      <c r="CWY50" s="238"/>
      <c r="CWZ50" s="238"/>
      <c r="CXA50" s="238"/>
      <c r="CXB50" s="238"/>
      <c r="CXC50" s="238"/>
      <c r="CXD50" s="238"/>
      <c r="CXE50" s="238"/>
      <c r="CXF50" s="238"/>
      <c r="CXG50" s="238"/>
      <c r="CXH50" s="238"/>
      <c r="CXI50" s="238"/>
      <c r="CXJ50" s="238"/>
      <c r="CXK50" s="238"/>
      <c r="CXL50" s="238"/>
      <c r="CXM50" s="238"/>
      <c r="CXN50" s="238"/>
      <c r="CXO50" s="238"/>
      <c r="CXP50" s="238"/>
      <c r="CXQ50" s="238"/>
      <c r="CXR50" s="238"/>
      <c r="CXS50" s="238"/>
      <c r="CXT50" s="238"/>
      <c r="CXU50" s="238"/>
      <c r="CXV50" s="238"/>
      <c r="CXW50" s="238"/>
      <c r="CXX50" s="238"/>
      <c r="CXY50" s="238"/>
      <c r="CXZ50" s="238"/>
      <c r="CYA50" s="238"/>
      <c r="CYB50" s="238"/>
      <c r="CYC50" s="238"/>
      <c r="CYD50" s="238"/>
      <c r="CYE50" s="238"/>
      <c r="CYF50" s="238"/>
      <c r="CYG50" s="238"/>
      <c r="CYH50" s="238"/>
      <c r="CYI50" s="238"/>
      <c r="CYJ50" s="238"/>
      <c r="CYK50" s="238"/>
      <c r="CYL50" s="238"/>
      <c r="CYM50" s="238"/>
      <c r="CYN50" s="238"/>
      <c r="CYO50" s="238"/>
      <c r="CYP50" s="238"/>
      <c r="CYQ50" s="238"/>
      <c r="CYR50" s="238"/>
      <c r="CYS50" s="238"/>
      <c r="CYT50" s="238"/>
      <c r="CYU50" s="238"/>
      <c r="CYV50" s="238"/>
      <c r="CYW50" s="238"/>
      <c r="CYX50" s="238"/>
      <c r="CYY50" s="238"/>
      <c r="CYZ50" s="238"/>
      <c r="CZA50" s="238"/>
      <c r="CZB50" s="238"/>
      <c r="CZC50" s="238"/>
      <c r="CZD50" s="238"/>
      <c r="CZE50" s="238"/>
      <c r="CZF50" s="238"/>
      <c r="CZG50" s="238"/>
      <c r="CZH50" s="238"/>
      <c r="CZI50" s="238"/>
      <c r="CZJ50" s="238"/>
      <c r="CZK50" s="238"/>
      <c r="CZL50" s="238"/>
      <c r="CZM50" s="238"/>
      <c r="CZN50" s="238"/>
      <c r="CZO50" s="238"/>
      <c r="CZP50" s="238"/>
      <c r="CZQ50" s="238"/>
      <c r="CZR50" s="238"/>
      <c r="CZS50" s="238"/>
      <c r="CZT50" s="238"/>
      <c r="CZU50" s="238"/>
      <c r="CZV50" s="238"/>
      <c r="CZW50" s="238"/>
      <c r="CZX50" s="238"/>
      <c r="CZY50" s="238"/>
      <c r="CZZ50" s="238"/>
      <c r="DAA50" s="238"/>
      <c r="DAB50" s="238"/>
      <c r="DAC50" s="238"/>
      <c r="DAD50" s="238"/>
      <c r="DAE50" s="238"/>
      <c r="DAF50" s="238"/>
      <c r="DAG50" s="238"/>
      <c r="DAH50" s="238"/>
      <c r="DAI50" s="238"/>
      <c r="DAJ50" s="238"/>
      <c r="DAK50" s="238"/>
      <c r="DAL50" s="238"/>
      <c r="DAM50" s="238"/>
      <c r="DAN50" s="238"/>
      <c r="DAO50" s="238"/>
      <c r="DAP50" s="238"/>
      <c r="DAQ50" s="238"/>
      <c r="DAR50" s="238"/>
      <c r="DAS50" s="238"/>
      <c r="DAT50" s="238"/>
      <c r="DAU50" s="238"/>
      <c r="DAV50" s="238"/>
      <c r="DAW50" s="238"/>
      <c r="DAX50" s="238"/>
      <c r="DAY50" s="238"/>
      <c r="DAZ50" s="238"/>
      <c r="DBA50" s="238"/>
      <c r="DBB50" s="238"/>
      <c r="DBC50" s="238"/>
      <c r="DBD50" s="238"/>
      <c r="DBE50" s="238"/>
      <c r="DBF50" s="238"/>
      <c r="DBG50" s="238"/>
      <c r="DBH50" s="238"/>
      <c r="DBI50" s="238"/>
      <c r="DBJ50" s="238"/>
      <c r="DBK50" s="238"/>
      <c r="DBL50" s="238"/>
      <c r="DBM50" s="238"/>
      <c r="DBN50" s="238"/>
      <c r="DBO50" s="238"/>
      <c r="DBP50" s="238"/>
      <c r="DBQ50" s="238"/>
      <c r="DBR50" s="238"/>
      <c r="DBS50" s="238"/>
      <c r="DBT50" s="238"/>
      <c r="DBU50" s="238"/>
      <c r="DBV50" s="238"/>
      <c r="DBW50" s="238"/>
      <c r="DBX50" s="238"/>
      <c r="DBY50" s="238"/>
      <c r="DBZ50" s="238"/>
      <c r="DCA50" s="238"/>
      <c r="DCB50" s="238"/>
      <c r="DCC50" s="238"/>
      <c r="DCD50" s="238"/>
      <c r="DCE50" s="238"/>
      <c r="DCF50" s="238"/>
      <c r="DCG50" s="238"/>
      <c r="DCH50" s="238"/>
      <c r="DCI50" s="238"/>
      <c r="DCJ50" s="238"/>
      <c r="DCK50" s="238"/>
      <c r="DCL50" s="238"/>
      <c r="DCM50" s="238"/>
      <c r="DCN50" s="238"/>
      <c r="DCO50" s="238"/>
      <c r="DCP50" s="238"/>
      <c r="DCQ50" s="238"/>
      <c r="DCR50" s="238"/>
      <c r="DCS50" s="238"/>
      <c r="DCT50" s="238"/>
      <c r="DCU50" s="238"/>
      <c r="DCV50" s="238"/>
      <c r="DCW50" s="238"/>
      <c r="DCX50" s="238"/>
      <c r="DCY50" s="238"/>
      <c r="DCZ50" s="238"/>
      <c r="DDA50" s="238"/>
      <c r="DDB50" s="238"/>
      <c r="DDC50" s="238"/>
      <c r="DDD50" s="238"/>
      <c r="DDE50" s="238"/>
      <c r="DDF50" s="238"/>
      <c r="DDG50" s="238"/>
      <c r="DDH50" s="238"/>
      <c r="DDI50" s="238"/>
      <c r="DDJ50" s="238"/>
      <c r="DDK50" s="238"/>
      <c r="DDL50" s="238"/>
      <c r="DDM50" s="238"/>
      <c r="DDN50" s="238"/>
      <c r="DDO50" s="238"/>
      <c r="DDP50" s="238"/>
      <c r="DDQ50" s="238"/>
      <c r="DDR50" s="238"/>
      <c r="DDS50" s="238"/>
      <c r="DDT50" s="238"/>
      <c r="DDU50" s="238"/>
      <c r="DDV50" s="238"/>
      <c r="DDW50" s="238"/>
      <c r="DDX50" s="238"/>
      <c r="DDY50" s="238"/>
      <c r="DDZ50" s="238"/>
      <c r="DEA50" s="238"/>
      <c r="DEB50" s="238"/>
      <c r="DEC50" s="238"/>
      <c r="DED50" s="238"/>
      <c r="DEE50" s="238"/>
      <c r="DEF50" s="238"/>
      <c r="DEG50" s="238"/>
      <c r="DEH50" s="238"/>
      <c r="DEI50" s="238"/>
      <c r="DEJ50" s="238"/>
      <c r="DEK50" s="238"/>
      <c r="DEL50" s="238"/>
      <c r="DEM50" s="238"/>
      <c r="DEN50" s="238"/>
      <c r="DEO50" s="238"/>
      <c r="DEP50" s="238"/>
      <c r="DEQ50" s="238"/>
      <c r="DER50" s="238"/>
      <c r="DES50" s="238"/>
      <c r="DET50" s="238"/>
      <c r="DEU50" s="238"/>
      <c r="DEV50" s="238"/>
      <c r="DEW50" s="238"/>
      <c r="DEX50" s="238"/>
      <c r="DEY50" s="238"/>
      <c r="DEZ50" s="238"/>
      <c r="DFA50" s="238"/>
      <c r="DFB50" s="238"/>
      <c r="DFC50" s="238"/>
      <c r="DFD50" s="238"/>
      <c r="DFE50" s="238"/>
      <c r="DFF50" s="238"/>
      <c r="DFG50" s="238"/>
      <c r="DFH50" s="238"/>
      <c r="DFI50" s="238"/>
      <c r="DFJ50" s="238"/>
      <c r="DFK50" s="238"/>
      <c r="DFL50" s="238"/>
      <c r="DFM50" s="238"/>
      <c r="DFN50" s="238"/>
      <c r="DFO50" s="238"/>
      <c r="DFP50" s="238"/>
      <c r="DFQ50" s="238"/>
      <c r="DFR50" s="238"/>
      <c r="DFS50" s="238"/>
      <c r="DFT50" s="238"/>
      <c r="DFU50" s="238"/>
      <c r="DFV50" s="238"/>
      <c r="DFW50" s="238"/>
      <c r="DFX50" s="238"/>
      <c r="DFY50" s="238"/>
      <c r="DFZ50" s="238"/>
      <c r="DGA50" s="238"/>
      <c r="DGB50" s="238"/>
      <c r="DGC50" s="238"/>
      <c r="DGD50" s="238"/>
      <c r="DGE50" s="238"/>
      <c r="DGF50" s="238"/>
      <c r="DGG50" s="238"/>
      <c r="DGH50" s="238"/>
      <c r="DGI50" s="238"/>
      <c r="DGJ50" s="238"/>
      <c r="DGK50" s="238"/>
      <c r="DGL50" s="238"/>
      <c r="DGM50" s="238"/>
      <c r="DGN50" s="238"/>
      <c r="DGO50" s="238"/>
      <c r="DGP50" s="238"/>
      <c r="DGQ50" s="238"/>
      <c r="DGR50" s="238"/>
      <c r="DGS50" s="238"/>
      <c r="DGT50" s="238"/>
      <c r="DGU50" s="238"/>
      <c r="DGV50" s="238"/>
      <c r="DGW50" s="238"/>
      <c r="DGX50" s="238"/>
      <c r="DGY50" s="238"/>
      <c r="DGZ50" s="238"/>
      <c r="DHA50" s="238"/>
      <c r="DHB50" s="238"/>
      <c r="DHC50" s="238"/>
      <c r="DHD50" s="238"/>
      <c r="DHE50" s="238"/>
      <c r="DHF50" s="238"/>
      <c r="DHG50" s="238"/>
      <c r="DHH50" s="238"/>
      <c r="DHI50" s="238"/>
      <c r="DHJ50" s="238"/>
      <c r="DHK50" s="238"/>
      <c r="DHL50" s="238"/>
      <c r="DHM50" s="238"/>
      <c r="DHN50" s="238"/>
      <c r="DHO50" s="238"/>
      <c r="DHP50" s="238"/>
      <c r="DHQ50" s="238"/>
      <c r="DHR50" s="238"/>
      <c r="DHS50" s="238"/>
      <c r="DHT50" s="238"/>
      <c r="DHU50" s="238"/>
      <c r="DHV50" s="238"/>
      <c r="DHW50" s="238"/>
      <c r="DHX50" s="238"/>
      <c r="DHY50" s="238"/>
      <c r="DHZ50" s="238"/>
      <c r="DIA50" s="238"/>
      <c r="DIB50" s="238"/>
      <c r="DIC50" s="238"/>
      <c r="DID50" s="238"/>
      <c r="DIE50" s="238"/>
      <c r="DIF50" s="238"/>
      <c r="DIG50" s="238"/>
      <c r="DIH50" s="238"/>
      <c r="DII50" s="238"/>
      <c r="DIJ50" s="238"/>
      <c r="DIK50" s="238"/>
      <c r="DIL50" s="238"/>
      <c r="DIM50" s="238"/>
      <c r="DIN50" s="238"/>
      <c r="DIO50" s="238"/>
      <c r="DIP50" s="238"/>
      <c r="DIQ50" s="238"/>
      <c r="DIR50" s="238"/>
      <c r="DIS50" s="238"/>
      <c r="DIT50" s="238"/>
      <c r="DIU50" s="238"/>
      <c r="DIV50" s="238"/>
      <c r="DIW50" s="238"/>
      <c r="DIX50" s="238"/>
      <c r="DIY50" s="238"/>
      <c r="DIZ50" s="238"/>
      <c r="DJA50" s="238"/>
      <c r="DJB50" s="238"/>
      <c r="DJC50" s="238"/>
      <c r="DJD50" s="238"/>
      <c r="DJE50" s="238"/>
      <c r="DJF50" s="238"/>
      <c r="DJG50" s="238"/>
      <c r="DJH50" s="238"/>
      <c r="DJI50" s="238"/>
      <c r="DJJ50" s="238"/>
      <c r="DJK50" s="238"/>
      <c r="DJL50" s="238"/>
      <c r="DJM50" s="238"/>
      <c r="DJN50" s="238"/>
      <c r="DJO50" s="238"/>
      <c r="DJP50" s="238"/>
      <c r="DJQ50" s="238"/>
      <c r="DJR50" s="238"/>
      <c r="DJS50" s="238"/>
      <c r="DJT50" s="238"/>
      <c r="DJU50" s="238"/>
      <c r="DJV50" s="238"/>
      <c r="DJW50" s="238"/>
      <c r="DJX50" s="238"/>
      <c r="DJY50" s="238"/>
      <c r="DJZ50" s="238"/>
      <c r="DKA50" s="238"/>
      <c r="DKB50" s="238"/>
      <c r="DKC50" s="238"/>
      <c r="DKD50" s="238"/>
      <c r="DKE50" s="238"/>
      <c r="DKF50" s="238"/>
      <c r="DKG50" s="238"/>
      <c r="DKH50" s="238"/>
      <c r="DKI50" s="238"/>
      <c r="DKJ50" s="238"/>
      <c r="DKK50" s="238"/>
      <c r="DKL50" s="238"/>
      <c r="DKM50" s="238"/>
      <c r="DKN50" s="238"/>
      <c r="DKO50" s="238"/>
      <c r="DKP50" s="238"/>
      <c r="DKQ50" s="238"/>
      <c r="DKR50" s="238"/>
      <c r="DKS50" s="238"/>
      <c r="DKT50" s="238"/>
      <c r="DKU50" s="238"/>
      <c r="DKV50" s="238"/>
      <c r="DKW50" s="238"/>
      <c r="DKX50" s="238"/>
      <c r="DKY50" s="238"/>
      <c r="DKZ50" s="238"/>
      <c r="DLA50" s="238"/>
      <c r="DLB50" s="238"/>
      <c r="DLC50" s="238"/>
      <c r="DLD50" s="238"/>
      <c r="DLE50" s="238"/>
      <c r="DLF50" s="238"/>
      <c r="DLG50" s="238"/>
      <c r="DLH50" s="238"/>
      <c r="DLI50" s="238"/>
      <c r="DLJ50" s="238"/>
      <c r="DLK50" s="238"/>
      <c r="DLL50" s="238"/>
      <c r="DLM50" s="238"/>
      <c r="DLN50" s="238"/>
      <c r="DLO50" s="238"/>
      <c r="DLP50" s="238"/>
      <c r="DLQ50" s="238"/>
      <c r="DLR50" s="238"/>
      <c r="DLS50" s="238"/>
      <c r="DLT50" s="238"/>
      <c r="DLU50" s="238"/>
      <c r="DLV50" s="238"/>
      <c r="DLW50" s="238"/>
      <c r="DLX50" s="238"/>
      <c r="DLY50" s="238"/>
      <c r="DLZ50" s="238"/>
      <c r="DMA50" s="238"/>
      <c r="DMB50" s="238"/>
      <c r="DMC50" s="238"/>
      <c r="DMD50" s="238"/>
      <c r="DME50" s="238"/>
      <c r="DMF50" s="238"/>
      <c r="DMG50" s="238"/>
      <c r="DMH50" s="238"/>
      <c r="DMI50" s="238"/>
      <c r="DMJ50" s="238"/>
      <c r="DMK50" s="238"/>
      <c r="DML50" s="238"/>
      <c r="DMM50" s="238"/>
      <c r="DMN50" s="238"/>
      <c r="DMO50" s="238"/>
      <c r="DMP50" s="238"/>
      <c r="DMQ50" s="238"/>
      <c r="DMR50" s="238"/>
      <c r="DMS50" s="238"/>
      <c r="DMT50" s="238"/>
      <c r="DMU50" s="238"/>
      <c r="DMV50" s="238"/>
      <c r="DMW50" s="238"/>
      <c r="DMX50" s="238"/>
      <c r="DMY50" s="238"/>
      <c r="DMZ50" s="238"/>
      <c r="DNA50" s="238"/>
      <c r="DNB50" s="238"/>
      <c r="DNC50" s="238"/>
      <c r="DND50" s="238"/>
      <c r="DNE50" s="238"/>
      <c r="DNF50" s="238"/>
      <c r="DNG50" s="238"/>
      <c r="DNH50" s="238"/>
      <c r="DNI50" s="238"/>
      <c r="DNJ50" s="238"/>
      <c r="DNK50" s="238"/>
      <c r="DNL50" s="238"/>
      <c r="DNM50" s="238"/>
      <c r="DNN50" s="238"/>
      <c r="DNO50" s="238"/>
      <c r="DNP50" s="238"/>
      <c r="DNQ50" s="238"/>
      <c r="DNR50" s="238"/>
      <c r="DNS50" s="238"/>
      <c r="DNT50" s="238"/>
      <c r="DNU50" s="238"/>
      <c r="DNV50" s="238"/>
      <c r="DNW50" s="238"/>
      <c r="DNX50" s="238"/>
      <c r="DNY50" s="238"/>
      <c r="DNZ50" s="238"/>
      <c r="DOA50" s="238"/>
      <c r="DOB50" s="238"/>
      <c r="DOC50" s="238"/>
      <c r="DOD50" s="238"/>
      <c r="DOE50" s="238"/>
      <c r="DOF50" s="238"/>
      <c r="DOG50" s="238"/>
      <c r="DOH50" s="238"/>
      <c r="DOI50" s="238"/>
      <c r="DOJ50" s="238"/>
      <c r="DOK50" s="238"/>
      <c r="DOL50" s="238"/>
      <c r="DOM50" s="238"/>
      <c r="DON50" s="238"/>
      <c r="DOO50" s="238"/>
      <c r="DOP50" s="238"/>
      <c r="DOQ50" s="238"/>
      <c r="DOR50" s="238"/>
      <c r="DOS50" s="238"/>
      <c r="DOT50" s="238"/>
      <c r="DOU50" s="238"/>
      <c r="DOV50" s="238"/>
      <c r="DOW50" s="238"/>
      <c r="DOX50" s="238"/>
      <c r="DOY50" s="238"/>
      <c r="DOZ50" s="238"/>
      <c r="DPA50" s="238"/>
      <c r="DPB50" s="238"/>
      <c r="DPC50" s="238"/>
      <c r="DPD50" s="238"/>
      <c r="DPE50" s="238"/>
      <c r="DPF50" s="238"/>
      <c r="DPG50" s="238"/>
      <c r="DPH50" s="238"/>
      <c r="DPI50" s="238"/>
      <c r="DPJ50" s="238"/>
      <c r="DPK50" s="238"/>
      <c r="DPL50" s="238"/>
      <c r="DPM50" s="238"/>
      <c r="DPN50" s="238"/>
      <c r="DPO50" s="238"/>
      <c r="DPP50" s="238"/>
      <c r="DPQ50" s="238"/>
      <c r="DPR50" s="238"/>
      <c r="DPS50" s="238"/>
      <c r="DPT50" s="238"/>
      <c r="DPU50" s="238"/>
      <c r="DPV50" s="238"/>
      <c r="DPW50" s="238"/>
      <c r="DPX50" s="238"/>
      <c r="DPY50" s="238"/>
      <c r="DPZ50" s="238"/>
      <c r="DQA50" s="238"/>
      <c r="DQB50" s="238"/>
      <c r="DQC50" s="238"/>
      <c r="DQD50" s="238"/>
      <c r="DQE50" s="238"/>
      <c r="DQF50" s="238"/>
      <c r="DQG50" s="238"/>
      <c r="DQH50" s="238"/>
      <c r="DQI50" s="238"/>
      <c r="DQJ50" s="238"/>
      <c r="DQK50" s="238"/>
      <c r="DQL50" s="238"/>
      <c r="DQM50" s="238"/>
      <c r="DQN50" s="238"/>
      <c r="DQO50" s="238"/>
      <c r="DQP50" s="238"/>
      <c r="DQQ50" s="238"/>
      <c r="DQR50" s="238"/>
      <c r="DQS50" s="238"/>
      <c r="DQT50" s="238"/>
      <c r="DQU50" s="238"/>
      <c r="DQV50" s="238"/>
      <c r="DQW50" s="238"/>
      <c r="DQX50" s="238"/>
      <c r="DQY50" s="238"/>
      <c r="DQZ50" s="238"/>
      <c r="DRA50" s="238"/>
      <c r="DRB50" s="238"/>
      <c r="DRC50" s="238"/>
      <c r="DRD50" s="238"/>
      <c r="DRE50" s="238"/>
      <c r="DRF50" s="238"/>
      <c r="DRG50" s="238"/>
      <c r="DRH50" s="238"/>
      <c r="DRI50" s="238"/>
      <c r="DRJ50" s="238"/>
      <c r="DRK50" s="238"/>
      <c r="DRL50" s="238"/>
      <c r="DRM50" s="238"/>
      <c r="DRN50" s="238"/>
      <c r="DRO50" s="238"/>
      <c r="DRP50" s="238"/>
      <c r="DRQ50" s="238"/>
      <c r="DRR50" s="238"/>
      <c r="DRS50" s="238"/>
      <c r="DRT50" s="238"/>
      <c r="DRU50" s="238"/>
      <c r="DRV50" s="238"/>
      <c r="DRW50" s="238"/>
      <c r="DRX50" s="238"/>
      <c r="DRY50" s="238"/>
      <c r="DRZ50" s="238"/>
      <c r="DSA50" s="238"/>
      <c r="DSB50" s="238"/>
      <c r="DSC50" s="238"/>
      <c r="DSD50" s="238"/>
      <c r="DSE50" s="238"/>
      <c r="DSF50" s="238"/>
      <c r="DSG50" s="238"/>
      <c r="DSH50" s="238"/>
      <c r="DSI50" s="238"/>
      <c r="DSJ50" s="238"/>
      <c r="DSK50" s="238"/>
      <c r="DSL50" s="238"/>
      <c r="DSM50" s="238"/>
      <c r="DSN50" s="238"/>
      <c r="DSO50" s="238"/>
      <c r="DSP50" s="238"/>
      <c r="DSQ50" s="238"/>
      <c r="DSR50" s="238"/>
      <c r="DSS50" s="238"/>
      <c r="DST50" s="238"/>
      <c r="DSU50" s="238"/>
      <c r="DSV50" s="238"/>
      <c r="DSW50" s="238"/>
      <c r="DSX50" s="238"/>
      <c r="DSY50" s="238"/>
      <c r="DSZ50" s="238"/>
      <c r="DTA50" s="238"/>
      <c r="DTB50" s="238"/>
      <c r="DTC50" s="238"/>
      <c r="DTD50" s="238"/>
      <c r="DTE50" s="238"/>
      <c r="DTF50" s="238"/>
      <c r="DTG50" s="238"/>
      <c r="DTH50" s="238"/>
      <c r="DTI50" s="238"/>
      <c r="DTJ50" s="238"/>
      <c r="DTK50" s="238"/>
      <c r="DTL50" s="238"/>
      <c r="DTM50" s="238"/>
      <c r="DTN50" s="238"/>
      <c r="DTO50" s="238"/>
      <c r="DTP50" s="238"/>
      <c r="DTQ50" s="238"/>
      <c r="DTR50" s="238"/>
      <c r="DTS50" s="238"/>
      <c r="DTT50" s="238"/>
      <c r="DTU50" s="238"/>
      <c r="DTV50" s="238"/>
      <c r="DTW50" s="238"/>
      <c r="DTX50" s="238"/>
      <c r="DTY50" s="238"/>
      <c r="DTZ50" s="238"/>
      <c r="DUA50" s="238"/>
      <c r="DUB50" s="238"/>
      <c r="DUC50" s="238"/>
      <c r="DUD50" s="238"/>
      <c r="DUE50" s="238"/>
      <c r="DUF50" s="238"/>
      <c r="DUG50" s="238"/>
      <c r="DUH50" s="238"/>
      <c r="DUI50" s="238"/>
      <c r="DUJ50" s="238"/>
      <c r="DUK50" s="238"/>
      <c r="DUL50" s="238"/>
      <c r="DUM50" s="238"/>
      <c r="DUN50" s="238"/>
      <c r="DUO50" s="238"/>
      <c r="DUP50" s="238"/>
      <c r="DUQ50" s="238"/>
      <c r="DUR50" s="238"/>
      <c r="DUS50" s="238"/>
      <c r="DUT50" s="238"/>
      <c r="DUU50" s="238"/>
      <c r="DUV50" s="238"/>
      <c r="DUW50" s="238"/>
      <c r="DUX50" s="238"/>
      <c r="DUY50" s="238"/>
      <c r="DUZ50" s="238"/>
      <c r="DVA50" s="238"/>
      <c r="DVB50" s="238"/>
      <c r="DVC50" s="238"/>
      <c r="DVD50" s="238"/>
      <c r="DVE50" s="238"/>
      <c r="DVF50" s="238"/>
      <c r="DVG50" s="238"/>
      <c r="DVH50" s="238"/>
      <c r="DVI50" s="238"/>
      <c r="DVJ50" s="238"/>
      <c r="DVK50" s="238"/>
      <c r="DVL50" s="238"/>
      <c r="DVM50" s="238"/>
      <c r="DVN50" s="238"/>
      <c r="DVO50" s="238"/>
      <c r="DVP50" s="238"/>
      <c r="DVQ50" s="238"/>
      <c r="DVR50" s="238"/>
      <c r="DVS50" s="238"/>
      <c r="DVT50" s="238"/>
      <c r="DVU50" s="238"/>
      <c r="DVV50" s="238"/>
      <c r="DVW50" s="238"/>
      <c r="DVX50" s="238"/>
      <c r="DVY50" s="238"/>
      <c r="DVZ50" s="238"/>
      <c r="DWA50" s="238"/>
      <c r="DWB50" s="238"/>
      <c r="DWC50" s="238"/>
      <c r="DWD50" s="238"/>
      <c r="DWE50" s="238"/>
      <c r="DWF50" s="238"/>
      <c r="DWG50" s="238"/>
      <c r="DWH50" s="238"/>
      <c r="DWI50" s="238"/>
      <c r="DWJ50" s="238"/>
      <c r="DWK50" s="238"/>
      <c r="DWL50" s="238"/>
      <c r="DWM50" s="238"/>
      <c r="DWN50" s="238"/>
      <c r="DWO50" s="238"/>
      <c r="DWP50" s="238"/>
      <c r="DWQ50" s="238"/>
      <c r="DWR50" s="238"/>
      <c r="DWS50" s="238"/>
      <c r="DWT50" s="238"/>
      <c r="DWU50" s="238"/>
      <c r="DWV50" s="238"/>
      <c r="DWW50" s="238"/>
      <c r="DWX50" s="238"/>
      <c r="DWY50" s="238"/>
      <c r="DWZ50" s="238"/>
      <c r="DXA50" s="238"/>
      <c r="DXB50" s="238"/>
      <c r="DXC50" s="238"/>
      <c r="DXD50" s="238"/>
      <c r="DXE50" s="238"/>
      <c r="DXF50" s="238"/>
      <c r="DXG50" s="238"/>
      <c r="DXH50" s="238"/>
      <c r="DXI50" s="238"/>
      <c r="DXJ50" s="238"/>
      <c r="DXK50" s="238"/>
      <c r="DXL50" s="238"/>
      <c r="DXM50" s="238"/>
      <c r="DXN50" s="238"/>
      <c r="DXO50" s="238"/>
      <c r="DXP50" s="238"/>
      <c r="DXQ50" s="238"/>
      <c r="DXR50" s="238"/>
      <c r="DXS50" s="238"/>
      <c r="DXT50" s="238"/>
      <c r="DXU50" s="238"/>
      <c r="DXV50" s="238"/>
      <c r="DXW50" s="238"/>
      <c r="DXX50" s="238"/>
      <c r="DXY50" s="238"/>
      <c r="DXZ50" s="238"/>
      <c r="DYA50" s="238"/>
      <c r="DYB50" s="238"/>
      <c r="DYC50" s="238"/>
      <c r="DYD50" s="238"/>
      <c r="DYE50" s="238"/>
      <c r="DYF50" s="238"/>
      <c r="DYG50" s="238"/>
      <c r="DYH50" s="238"/>
      <c r="DYI50" s="238"/>
      <c r="DYJ50" s="238"/>
      <c r="DYK50" s="238"/>
      <c r="DYL50" s="238"/>
      <c r="DYM50" s="238"/>
      <c r="DYN50" s="238"/>
      <c r="DYO50" s="238"/>
      <c r="DYP50" s="238"/>
      <c r="DYQ50" s="238"/>
      <c r="DYR50" s="238"/>
      <c r="DYS50" s="238"/>
      <c r="DYT50" s="238"/>
      <c r="DYU50" s="238"/>
      <c r="DYV50" s="238"/>
      <c r="DYW50" s="238"/>
      <c r="DYX50" s="238"/>
      <c r="DYY50" s="238"/>
      <c r="DYZ50" s="238"/>
      <c r="DZA50" s="238"/>
      <c r="DZB50" s="238"/>
      <c r="DZC50" s="238"/>
      <c r="DZD50" s="238"/>
      <c r="DZE50" s="238"/>
      <c r="DZF50" s="238"/>
      <c r="DZG50" s="238"/>
      <c r="DZH50" s="238"/>
      <c r="DZI50" s="238"/>
      <c r="DZJ50" s="238"/>
      <c r="DZK50" s="238"/>
      <c r="DZL50" s="238"/>
      <c r="DZM50" s="238"/>
      <c r="DZN50" s="238"/>
      <c r="DZO50" s="238"/>
      <c r="DZP50" s="238"/>
      <c r="DZQ50" s="238"/>
      <c r="DZR50" s="238"/>
      <c r="DZS50" s="238"/>
      <c r="DZT50" s="238"/>
      <c r="DZU50" s="238"/>
      <c r="DZV50" s="238"/>
      <c r="DZW50" s="238"/>
      <c r="DZX50" s="238"/>
      <c r="DZY50" s="238"/>
      <c r="DZZ50" s="238"/>
      <c r="EAA50" s="238"/>
      <c r="EAB50" s="238"/>
      <c r="EAC50" s="238"/>
      <c r="EAD50" s="238"/>
      <c r="EAE50" s="238"/>
      <c r="EAF50" s="238"/>
      <c r="EAG50" s="238"/>
      <c r="EAH50" s="238"/>
      <c r="EAI50" s="238"/>
      <c r="EAJ50" s="238"/>
      <c r="EAK50" s="238"/>
      <c r="EAL50" s="238"/>
      <c r="EAM50" s="238"/>
      <c r="EAN50" s="238"/>
      <c r="EAO50" s="238"/>
      <c r="EAP50" s="238"/>
      <c r="EAQ50" s="238"/>
      <c r="EAR50" s="238"/>
      <c r="EAS50" s="238"/>
      <c r="EAT50" s="238"/>
      <c r="EAU50" s="238"/>
      <c r="EAV50" s="238"/>
      <c r="EAW50" s="238"/>
      <c r="EAX50" s="238"/>
      <c r="EAY50" s="238"/>
      <c r="EAZ50" s="238"/>
      <c r="EBA50" s="238"/>
      <c r="EBB50" s="238"/>
      <c r="EBC50" s="238"/>
      <c r="EBD50" s="238"/>
      <c r="EBE50" s="238"/>
      <c r="EBF50" s="238"/>
      <c r="EBG50" s="238"/>
      <c r="EBH50" s="238"/>
      <c r="EBI50" s="238"/>
      <c r="EBJ50" s="238"/>
      <c r="EBK50" s="238"/>
      <c r="EBL50" s="238"/>
      <c r="EBM50" s="238"/>
      <c r="EBN50" s="238"/>
      <c r="EBO50" s="238"/>
      <c r="EBP50" s="238"/>
      <c r="EBQ50" s="238"/>
      <c r="EBR50" s="238"/>
      <c r="EBS50" s="238"/>
      <c r="EBT50" s="238"/>
      <c r="EBU50" s="238"/>
      <c r="EBV50" s="238"/>
      <c r="EBW50" s="238"/>
      <c r="EBX50" s="238"/>
      <c r="EBY50" s="238"/>
      <c r="EBZ50" s="238"/>
      <c r="ECA50" s="238"/>
      <c r="ECB50" s="238"/>
      <c r="ECC50" s="238"/>
      <c r="ECD50" s="238"/>
      <c r="ECE50" s="238"/>
      <c r="ECF50" s="238"/>
      <c r="ECG50" s="238"/>
      <c r="ECH50" s="238"/>
      <c r="ECI50" s="238"/>
      <c r="ECJ50" s="238"/>
      <c r="ECK50" s="238"/>
      <c r="ECL50" s="238"/>
      <c r="ECM50" s="238"/>
      <c r="ECN50" s="238"/>
      <c r="ECO50" s="238"/>
      <c r="ECP50" s="238"/>
      <c r="ECQ50" s="238"/>
      <c r="ECR50" s="238"/>
      <c r="ECS50" s="238"/>
      <c r="ECT50" s="238"/>
      <c r="ECU50" s="238"/>
      <c r="ECV50" s="238"/>
      <c r="ECW50" s="238"/>
      <c r="ECX50" s="238"/>
      <c r="ECY50" s="238"/>
      <c r="ECZ50" s="238"/>
      <c r="EDA50" s="238"/>
      <c r="EDB50" s="238"/>
      <c r="EDC50" s="238"/>
      <c r="EDD50" s="238"/>
      <c r="EDE50" s="238"/>
      <c r="EDF50" s="238"/>
      <c r="EDG50" s="238"/>
      <c r="EDH50" s="238"/>
      <c r="EDI50" s="238"/>
      <c r="EDJ50" s="238"/>
      <c r="EDK50" s="238"/>
      <c r="EDL50" s="238"/>
      <c r="EDM50" s="238"/>
      <c r="EDN50" s="238"/>
      <c r="EDO50" s="238"/>
      <c r="EDP50" s="238"/>
      <c r="EDQ50" s="238"/>
      <c r="EDR50" s="238"/>
      <c r="EDS50" s="238"/>
      <c r="EDT50" s="238"/>
      <c r="EDU50" s="238"/>
      <c r="EDV50" s="238"/>
      <c r="EDW50" s="238"/>
      <c r="EDX50" s="238"/>
      <c r="EDY50" s="238"/>
      <c r="EDZ50" s="238"/>
      <c r="EEA50" s="238"/>
      <c r="EEB50" s="238"/>
      <c r="EEC50" s="238"/>
      <c r="EED50" s="238"/>
      <c r="EEE50" s="238"/>
      <c r="EEF50" s="238"/>
      <c r="EEG50" s="238"/>
      <c r="EEH50" s="238"/>
      <c r="EEI50" s="238"/>
      <c r="EEJ50" s="238"/>
      <c r="EEK50" s="238"/>
      <c r="EEL50" s="238"/>
      <c r="EEM50" s="238"/>
      <c r="EEN50" s="238"/>
      <c r="EEO50" s="238"/>
      <c r="EEP50" s="238"/>
      <c r="EEQ50" s="238"/>
      <c r="EER50" s="238"/>
      <c r="EES50" s="238"/>
      <c r="EET50" s="238"/>
      <c r="EEU50" s="238"/>
      <c r="EEV50" s="238"/>
      <c r="EEW50" s="238"/>
      <c r="EEX50" s="238"/>
      <c r="EEY50" s="238"/>
      <c r="EEZ50" s="238"/>
      <c r="EFA50" s="238"/>
      <c r="EFB50" s="238"/>
      <c r="EFC50" s="238"/>
      <c r="EFD50" s="238"/>
      <c r="EFE50" s="238"/>
      <c r="EFF50" s="238"/>
      <c r="EFG50" s="238"/>
      <c r="EFH50" s="238"/>
      <c r="EFI50" s="238"/>
      <c r="EFJ50" s="238"/>
      <c r="EFK50" s="238"/>
      <c r="EFL50" s="238"/>
      <c r="EFM50" s="238"/>
      <c r="EFN50" s="238"/>
      <c r="EFO50" s="238"/>
      <c r="EFP50" s="238"/>
      <c r="EFQ50" s="238"/>
      <c r="EFR50" s="238"/>
      <c r="EFS50" s="238"/>
      <c r="EFT50" s="238"/>
      <c r="EFU50" s="238"/>
      <c r="EFV50" s="238"/>
      <c r="EFW50" s="238"/>
      <c r="EFX50" s="238"/>
      <c r="EFY50" s="238"/>
      <c r="EFZ50" s="238"/>
      <c r="EGA50" s="238"/>
      <c r="EGB50" s="238"/>
      <c r="EGC50" s="238"/>
      <c r="EGD50" s="238"/>
      <c r="EGE50" s="238"/>
      <c r="EGF50" s="238"/>
      <c r="EGG50" s="238"/>
      <c r="EGH50" s="238"/>
      <c r="EGI50" s="238"/>
      <c r="EGJ50" s="238"/>
      <c r="EGK50" s="238"/>
      <c r="EGL50" s="238"/>
      <c r="EGM50" s="238"/>
      <c r="EGN50" s="238"/>
      <c r="EGO50" s="238"/>
      <c r="EGP50" s="238"/>
      <c r="EGQ50" s="238"/>
      <c r="EGR50" s="238"/>
      <c r="EGS50" s="238"/>
      <c r="EGT50" s="238"/>
      <c r="EGU50" s="238"/>
      <c r="EGV50" s="238"/>
      <c r="EGW50" s="238"/>
      <c r="EGX50" s="238"/>
      <c r="EGY50" s="238"/>
      <c r="EGZ50" s="238"/>
      <c r="EHA50" s="238"/>
      <c r="EHB50" s="238"/>
      <c r="EHC50" s="238"/>
      <c r="EHD50" s="238"/>
      <c r="EHE50" s="238"/>
      <c r="EHF50" s="238"/>
      <c r="EHG50" s="238"/>
      <c r="EHH50" s="238"/>
      <c r="EHI50" s="238"/>
      <c r="EHJ50" s="238"/>
      <c r="EHK50" s="238"/>
      <c r="EHL50" s="238"/>
      <c r="EHM50" s="238"/>
      <c r="EHN50" s="238"/>
      <c r="EHO50" s="238"/>
      <c r="EHP50" s="238"/>
      <c r="EHQ50" s="238"/>
      <c r="EHR50" s="238"/>
      <c r="EHS50" s="238"/>
      <c r="EHT50" s="238"/>
      <c r="EHU50" s="238"/>
      <c r="EHV50" s="238"/>
      <c r="EHW50" s="238"/>
      <c r="EHX50" s="238"/>
      <c r="EHY50" s="238"/>
      <c r="EHZ50" s="238"/>
      <c r="EIA50" s="238"/>
      <c r="EIB50" s="238"/>
      <c r="EIC50" s="238"/>
      <c r="EID50" s="238"/>
      <c r="EIE50" s="238"/>
      <c r="EIF50" s="238"/>
      <c r="EIG50" s="238"/>
      <c r="EIH50" s="238"/>
      <c r="EII50" s="238"/>
      <c r="EIJ50" s="238"/>
      <c r="EIK50" s="238"/>
      <c r="EIL50" s="238"/>
      <c r="EIM50" s="238"/>
      <c r="EIN50" s="238"/>
      <c r="EIO50" s="238"/>
      <c r="EIP50" s="238"/>
      <c r="EIQ50" s="238"/>
      <c r="EIR50" s="238"/>
      <c r="EIS50" s="238"/>
      <c r="EIT50" s="238"/>
      <c r="EIU50" s="238"/>
      <c r="EIV50" s="238"/>
      <c r="EIW50" s="238"/>
      <c r="EIX50" s="238"/>
      <c r="EIY50" s="238"/>
      <c r="EIZ50" s="238"/>
      <c r="EJA50" s="238"/>
      <c r="EJB50" s="238"/>
      <c r="EJC50" s="238"/>
      <c r="EJD50" s="238"/>
      <c r="EJE50" s="238"/>
      <c r="EJF50" s="238"/>
      <c r="EJG50" s="238"/>
      <c r="EJH50" s="238"/>
      <c r="EJI50" s="238"/>
      <c r="EJJ50" s="238"/>
      <c r="EJK50" s="238"/>
      <c r="EJL50" s="238"/>
      <c r="EJM50" s="238"/>
      <c r="EJN50" s="238"/>
      <c r="EJO50" s="238"/>
      <c r="EJP50" s="238"/>
      <c r="EJQ50" s="238"/>
      <c r="EJR50" s="238"/>
      <c r="EJS50" s="238"/>
      <c r="EJT50" s="238"/>
      <c r="EJU50" s="238"/>
      <c r="EJV50" s="238"/>
      <c r="EJW50" s="238"/>
      <c r="EJX50" s="238"/>
      <c r="EJY50" s="238"/>
      <c r="EJZ50" s="238"/>
      <c r="EKA50" s="238"/>
      <c r="EKB50" s="238"/>
      <c r="EKC50" s="238"/>
      <c r="EKD50" s="238"/>
      <c r="EKE50" s="238"/>
      <c r="EKF50" s="238"/>
      <c r="EKG50" s="238"/>
      <c r="EKH50" s="238"/>
      <c r="EKI50" s="238"/>
      <c r="EKJ50" s="238"/>
      <c r="EKK50" s="238"/>
      <c r="EKL50" s="238"/>
      <c r="EKM50" s="238"/>
      <c r="EKN50" s="238"/>
      <c r="EKO50" s="238"/>
      <c r="EKP50" s="238"/>
      <c r="EKQ50" s="238"/>
      <c r="EKR50" s="238"/>
      <c r="EKS50" s="238"/>
      <c r="EKT50" s="238"/>
      <c r="EKU50" s="238"/>
      <c r="EKV50" s="238"/>
      <c r="EKW50" s="238"/>
      <c r="EKX50" s="238"/>
      <c r="EKY50" s="238"/>
      <c r="EKZ50" s="238"/>
      <c r="ELA50" s="238"/>
      <c r="ELB50" s="238"/>
      <c r="ELC50" s="238"/>
      <c r="ELD50" s="238"/>
      <c r="ELE50" s="238"/>
      <c r="ELF50" s="238"/>
      <c r="ELG50" s="238"/>
      <c r="ELH50" s="238"/>
      <c r="ELI50" s="238"/>
      <c r="ELJ50" s="238"/>
      <c r="ELK50" s="238"/>
      <c r="ELL50" s="238"/>
      <c r="ELM50" s="238"/>
      <c r="ELN50" s="238"/>
      <c r="ELO50" s="238"/>
      <c r="ELP50" s="238"/>
      <c r="ELQ50" s="238"/>
      <c r="ELR50" s="238"/>
      <c r="ELS50" s="238"/>
      <c r="ELT50" s="238"/>
      <c r="ELU50" s="238"/>
      <c r="ELV50" s="238"/>
      <c r="ELW50" s="238"/>
      <c r="ELX50" s="238"/>
      <c r="ELY50" s="238"/>
      <c r="ELZ50" s="238"/>
      <c r="EMA50" s="238"/>
      <c r="EMB50" s="238"/>
      <c r="EMC50" s="238"/>
      <c r="EMD50" s="238"/>
      <c r="EME50" s="238"/>
      <c r="EMF50" s="238"/>
      <c r="EMG50" s="238"/>
      <c r="EMH50" s="238"/>
      <c r="EMI50" s="238"/>
      <c r="EMJ50" s="238"/>
      <c r="EMK50" s="238"/>
      <c r="EML50" s="238"/>
      <c r="EMM50" s="238"/>
      <c r="EMN50" s="238"/>
      <c r="EMO50" s="238"/>
      <c r="EMP50" s="238"/>
      <c r="EMQ50" s="238"/>
      <c r="EMR50" s="238"/>
      <c r="EMS50" s="238"/>
      <c r="EMT50" s="238"/>
      <c r="EMU50" s="238"/>
      <c r="EMV50" s="238"/>
      <c r="EMW50" s="238"/>
      <c r="EMX50" s="238"/>
      <c r="EMY50" s="238"/>
      <c r="EMZ50" s="238"/>
      <c r="ENA50" s="238"/>
      <c r="ENB50" s="238"/>
      <c r="ENC50" s="238"/>
      <c r="END50" s="238"/>
      <c r="ENE50" s="238"/>
      <c r="ENF50" s="238"/>
      <c r="ENG50" s="238"/>
      <c r="ENH50" s="238"/>
      <c r="ENI50" s="238"/>
      <c r="ENJ50" s="238"/>
      <c r="ENK50" s="238"/>
      <c r="ENL50" s="238"/>
      <c r="ENM50" s="238"/>
      <c r="ENN50" s="238"/>
      <c r="ENO50" s="238"/>
      <c r="ENP50" s="238"/>
      <c r="ENQ50" s="238"/>
      <c r="ENR50" s="238"/>
      <c r="ENS50" s="238"/>
      <c r="ENT50" s="238"/>
      <c r="ENU50" s="238"/>
      <c r="ENV50" s="238"/>
      <c r="ENW50" s="238"/>
      <c r="ENX50" s="238"/>
      <c r="ENY50" s="238"/>
      <c r="ENZ50" s="238"/>
      <c r="EOA50" s="238"/>
      <c r="EOB50" s="238"/>
      <c r="EOC50" s="238"/>
      <c r="EOD50" s="238"/>
      <c r="EOE50" s="238"/>
      <c r="EOF50" s="238"/>
      <c r="EOG50" s="238"/>
      <c r="EOH50" s="238"/>
      <c r="EOI50" s="238"/>
      <c r="EOJ50" s="238"/>
      <c r="EOK50" s="238"/>
      <c r="EOL50" s="238"/>
      <c r="EOM50" s="238"/>
      <c r="EON50" s="238"/>
      <c r="EOO50" s="238"/>
      <c r="EOP50" s="238"/>
      <c r="EOQ50" s="238"/>
      <c r="EOR50" s="238"/>
      <c r="EOS50" s="238"/>
      <c r="EOT50" s="238"/>
      <c r="EOU50" s="238"/>
      <c r="EOV50" s="238"/>
      <c r="EOW50" s="238"/>
      <c r="EOX50" s="238"/>
      <c r="EOY50" s="238"/>
      <c r="EOZ50" s="238"/>
      <c r="EPA50" s="238"/>
      <c r="EPB50" s="238"/>
      <c r="EPC50" s="238"/>
      <c r="EPD50" s="238"/>
      <c r="EPE50" s="238"/>
      <c r="EPF50" s="238"/>
      <c r="EPG50" s="238"/>
      <c r="EPH50" s="238"/>
      <c r="EPI50" s="238"/>
      <c r="EPJ50" s="238"/>
      <c r="EPK50" s="238"/>
      <c r="EPL50" s="238"/>
      <c r="EPM50" s="238"/>
      <c r="EPN50" s="238"/>
      <c r="EPO50" s="238"/>
      <c r="EPP50" s="238"/>
      <c r="EPQ50" s="238"/>
      <c r="EPR50" s="238"/>
      <c r="EPS50" s="238"/>
      <c r="EPT50" s="238"/>
      <c r="EPU50" s="238"/>
      <c r="EPV50" s="238"/>
      <c r="EPW50" s="238"/>
      <c r="EPX50" s="238"/>
      <c r="EPY50" s="238"/>
      <c r="EPZ50" s="238"/>
      <c r="EQA50" s="238"/>
      <c r="EQB50" s="238"/>
      <c r="EQC50" s="238"/>
      <c r="EQD50" s="238"/>
      <c r="EQE50" s="238"/>
      <c r="EQF50" s="238"/>
      <c r="EQG50" s="238"/>
      <c r="EQH50" s="238"/>
      <c r="EQI50" s="238"/>
      <c r="EQJ50" s="238"/>
      <c r="EQK50" s="238"/>
      <c r="EQL50" s="238"/>
      <c r="EQM50" s="238"/>
      <c r="EQN50" s="238"/>
      <c r="EQO50" s="238"/>
      <c r="EQP50" s="238"/>
      <c r="EQQ50" s="238"/>
      <c r="EQR50" s="238"/>
      <c r="EQS50" s="238"/>
      <c r="EQT50" s="238"/>
      <c r="EQU50" s="238"/>
      <c r="EQV50" s="238"/>
      <c r="EQW50" s="238"/>
      <c r="EQX50" s="238"/>
      <c r="EQY50" s="238"/>
      <c r="EQZ50" s="238"/>
      <c r="ERA50" s="238"/>
      <c r="ERB50" s="238"/>
      <c r="ERC50" s="238"/>
      <c r="ERD50" s="238"/>
      <c r="ERE50" s="238"/>
      <c r="ERF50" s="238"/>
      <c r="ERG50" s="238"/>
      <c r="ERH50" s="238"/>
      <c r="ERI50" s="238"/>
      <c r="ERJ50" s="238"/>
      <c r="ERK50" s="238"/>
      <c r="ERL50" s="238"/>
      <c r="ERM50" s="238"/>
      <c r="ERN50" s="238"/>
      <c r="ERO50" s="238"/>
      <c r="ERP50" s="238"/>
      <c r="ERQ50" s="238"/>
      <c r="ERR50" s="238"/>
      <c r="ERS50" s="238"/>
      <c r="ERT50" s="238"/>
      <c r="ERU50" s="238"/>
      <c r="ERV50" s="238"/>
      <c r="ERW50" s="238"/>
      <c r="ERX50" s="238"/>
      <c r="ERY50" s="238"/>
      <c r="ERZ50" s="238"/>
      <c r="ESA50" s="238"/>
      <c r="ESB50" s="238"/>
      <c r="ESC50" s="238"/>
      <c r="ESD50" s="238"/>
      <c r="ESE50" s="238"/>
      <c r="ESF50" s="238"/>
      <c r="ESG50" s="238"/>
      <c r="ESH50" s="238"/>
      <c r="ESI50" s="238"/>
      <c r="ESJ50" s="238"/>
      <c r="ESK50" s="238"/>
      <c r="ESL50" s="238"/>
      <c r="ESM50" s="238"/>
      <c r="ESN50" s="238"/>
      <c r="ESO50" s="238"/>
      <c r="ESP50" s="238"/>
      <c r="ESQ50" s="238"/>
      <c r="ESR50" s="238"/>
      <c r="ESS50" s="238"/>
      <c r="EST50" s="238"/>
      <c r="ESU50" s="238"/>
      <c r="ESV50" s="238"/>
      <c r="ESW50" s="238"/>
      <c r="ESX50" s="238"/>
      <c r="ESY50" s="238"/>
      <c r="ESZ50" s="238"/>
      <c r="ETA50" s="238"/>
      <c r="ETB50" s="238"/>
      <c r="ETC50" s="238"/>
      <c r="ETD50" s="238"/>
      <c r="ETE50" s="238"/>
      <c r="ETF50" s="238"/>
      <c r="ETG50" s="238"/>
      <c r="ETH50" s="238"/>
      <c r="ETI50" s="238"/>
      <c r="ETJ50" s="238"/>
      <c r="ETK50" s="238"/>
      <c r="ETL50" s="238"/>
      <c r="ETM50" s="238"/>
      <c r="ETN50" s="238"/>
      <c r="ETO50" s="238"/>
      <c r="ETP50" s="238"/>
      <c r="ETQ50" s="238"/>
      <c r="ETR50" s="238"/>
      <c r="ETS50" s="238"/>
      <c r="ETT50" s="238"/>
      <c r="ETU50" s="238"/>
      <c r="ETV50" s="238"/>
      <c r="ETW50" s="238"/>
      <c r="ETX50" s="238"/>
      <c r="ETY50" s="238"/>
      <c r="ETZ50" s="238"/>
      <c r="EUA50" s="238"/>
      <c r="EUB50" s="238"/>
      <c r="EUC50" s="238"/>
      <c r="EUD50" s="238"/>
      <c r="EUE50" s="238"/>
      <c r="EUF50" s="238"/>
      <c r="EUG50" s="238"/>
      <c r="EUH50" s="238"/>
      <c r="EUI50" s="238"/>
      <c r="EUJ50" s="238"/>
      <c r="EUK50" s="238"/>
      <c r="EUL50" s="238"/>
      <c r="EUM50" s="238"/>
      <c r="EUN50" s="238"/>
      <c r="EUO50" s="238"/>
      <c r="EUP50" s="238"/>
      <c r="EUQ50" s="238"/>
      <c r="EUR50" s="238"/>
      <c r="EUS50" s="238"/>
      <c r="EUT50" s="238"/>
      <c r="EUU50" s="238"/>
      <c r="EUV50" s="238"/>
      <c r="EUW50" s="238"/>
      <c r="EUX50" s="238"/>
      <c r="EUY50" s="238"/>
      <c r="EUZ50" s="238"/>
      <c r="EVA50" s="238"/>
      <c r="EVB50" s="238"/>
      <c r="EVC50" s="238"/>
      <c r="EVD50" s="238"/>
      <c r="EVE50" s="238"/>
      <c r="EVF50" s="238"/>
      <c r="EVG50" s="238"/>
      <c r="EVH50" s="238"/>
      <c r="EVI50" s="238"/>
      <c r="EVJ50" s="238"/>
      <c r="EVK50" s="238"/>
      <c r="EVL50" s="238"/>
      <c r="EVM50" s="238"/>
      <c r="EVN50" s="238"/>
      <c r="EVO50" s="238"/>
      <c r="EVP50" s="238"/>
      <c r="EVQ50" s="238"/>
      <c r="EVR50" s="238"/>
      <c r="EVS50" s="238"/>
      <c r="EVT50" s="238"/>
      <c r="EVU50" s="238"/>
      <c r="EVV50" s="238"/>
      <c r="EVW50" s="238"/>
      <c r="EVX50" s="238"/>
      <c r="EVY50" s="238"/>
      <c r="EVZ50" s="238"/>
      <c r="EWA50" s="238"/>
      <c r="EWB50" s="238"/>
      <c r="EWC50" s="238"/>
      <c r="EWD50" s="238"/>
      <c r="EWE50" s="238"/>
      <c r="EWF50" s="238"/>
      <c r="EWG50" s="238"/>
      <c r="EWH50" s="238"/>
      <c r="EWI50" s="238"/>
      <c r="EWJ50" s="238"/>
      <c r="EWK50" s="238"/>
      <c r="EWL50" s="238"/>
      <c r="EWM50" s="238"/>
      <c r="EWN50" s="238"/>
      <c r="EWO50" s="238"/>
      <c r="EWP50" s="238"/>
      <c r="EWQ50" s="238"/>
      <c r="EWR50" s="238"/>
      <c r="EWS50" s="238"/>
      <c r="EWT50" s="238"/>
      <c r="EWU50" s="238"/>
      <c r="EWV50" s="238"/>
      <c r="EWW50" s="238"/>
      <c r="EWX50" s="238"/>
      <c r="EWY50" s="238"/>
      <c r="EWZ50" s="238"/>
      <c r="EXA50" s="238"/>
      <c r="EXB50" s="238"/>
      <c r="EXC50" s="238"/>
      <c r="EXD50" s="238"/>
      <c r="EXE50" s="238"/>
      <c r="EXF50" s="238"/>
      <c r="EXG50" s="238"/>
      <c r="EXH50" s="238"/>
      <c r="EXI50" s="238"/>
      <c r="EXJ50" s="238"/>
      <c r="EXK50" s="238"/>
      <c r="EXL50" s="238"/>
      <c r="EXM50" s="238"/>
      <c r="EXN50" s="238"/>
      <c r="EXO50" s="238"/>
      <c r="EXP50" s="238"/>
      <c r="EXQ50" s="238"/>
      <c r="EXR50" s="238"/>
      <c r="EXS50" s="238"/>
      <c r="EXT50" s="238"/>
      <c r="EXU50" s="238"/>
      <c r="EXV50" s="238"/>
      <c r="EXW50" s="238"/>
      <c r="EXX50" s="238"/>
      <c r="EXY50" s="238"/>
      <c r="EXZ50" s="238"/>
      <c r="EYA50" s="238"/>
      <c r="EYB50" s="238"/>
      <c r="EYC50" s="238"/>
      <c r="EYD50" s="238"/>
      <c r="EYE50" s="238"/>
      <c r="EYF50" s="238"/>
      <c r="EYG50" s="238"/>
      <c r="EYH50" s="238"/>
      <c r="EYI50" s="238"/>
      <c r="EYJ50" s="238"/>
      <c r="EYK50" s="238"/>
      <c r="EYL50" s="238"/>
      <c r="EYM50" s="238"/>
      <c r="EYN50" s="238"/>
      <c r="EYO50" s="238"/>
      <c r="EYP50" s="238"/>
      <c r="EYQ50" s="238"/>
      <c r="EYR50" s="238"/>
      <c r="EYS50" s="238"/>
      <c r="EYT50" s="238"/>
      <c r="EYU50" s="238"/>
      <c r="EYV50" s="238"/>
      <c r="EYW50" s="238"/>
      <c r="EYX50" s="238"/>
      <c r="EYY50" s="238"/>
      <c r="EYZ50" s="238"/>
      <c r="EZA50" s="238"/>
      <c r="EZB50" s="238"/>
      <c r="EZC50" s="238"/>
      <c r="EZD50" s="238"/>
      <c r="EZE50" s="238"/>
      <c r="EZF50" s="238"/>
      <c r="EZG50" s="238"/>
      <c r="EZH50" s="238"/>
      <c r="EZI50" s="238"/>
      <c r="EZJ50" s="238"/>
      <c r="EZK50" s="238"/>
      <c r="EZL50" s="238"/>
      <c r="EZM50" s="238"/>
      <c r="EZN50" s="238"/>
      <c r="EZO50" s="238"/>
      <c r="EZP50" s="238"/>
      <c r="EZQ50" s="238"/>
      <c r="EZR50" s="238"/>
      <c r="EZS50" s="238"/>
      <c r="EZT50" s="238"/>
      <c r="EZU50" s="238"/>
      <c r="EZV50" s="238"/>
      <c r="EZW50" s="238"/>
      <c r="EZX50" s="238"/>
      <c r="EZY50" s="238"/>
      <c r="EZZ50" s="238"/>
      <c r="FAA50" s="238"/>
      <c r="FAB50" s="238"/>
      <c r="FAC50" s="238"/>
      <c r="FAD50" s="238"/>
      <c r="FAE50" s="238"/>
      <c r="FAF50" s="238"/>
      <c r="FAG50" s="238"/>
      <c r="FAH50" s="238"/>
      <c r="FAI50" s="238"/>
      <c r="FAJ50" s="238"/>
      <c r="FAK50" s="238"/>
      <c r="FAL50" s="238"/>
      <c r="FAM50" s="238"/>
      <c r="FAN50" s="238"/>
      <c r="FAO50" s="238"/>
      <c r="FAP50" s="238"/>
      <c r="FAQ50" s="238"/>
      <c r="FAR50" s="238"/>
      <c r="FAS50" s="238"/>
      <c r="FAT50" s="238"/>
      <c r="FAU50" s="238"/>
      <c r="FAV50" s="238"/>
      <c r="FAW50" s="238"/>
      <c r="FAX50" s="238"/>
      <c r="FAY50" s="238"/>
      <c r="FAZ50" s="238"/>
      <c r="FBA50" s="238"/>
      <c r="FBB50" s="238"/>
      <c r="FBC50" s="238"/>
      <c r="FBD50" s="238"/>
      <c r="FBE50" s="238"/>
      <c r="FBF50" s="238"/>
      <c r="FBG50" s="238"/>
      <c r="FBH50" s="238"/>
      <c r="FBI50" s="238"/>
      <c r="FBJ50" s="238"/>
      <c r="FBK50" s="238"/>
      <c r="FBL50" s="238"/>
      <c r="FBM50" s="238"/>
      <c r="FBN50" s="238"/>
      <c r="FBO50" s="238"/>
      <c r="FBP50" s="238"/>
      <c r="FBQ50" s="238"/>
      <c r="FBR50" s="238"/>
      <c r="FBS50" s="238"/>
      <c r="FBT50" s="238"/>
      <c r="FBU50" s="238"/>
      <c r="FBV50" s="238"/>
      <c r="FBW50" s="238"/>
      <c r="FBX50" s="238"/>
      <c r="FBY50" s="238"/>
      <c r="FBZ50" s="238"/>
      <c r="FCA50" s="238"/>
      <c r="FCB50" s="238"/>
      <c r="FCC50" s="238"/>
      <c r="FCD50" s="238"/>
      <c r="FCE50" s="238"/>
      <c r="FCF50" s="238"/>
      <c r="FCG50" s="238"/>
      <c r="FCH50" s="238"/>
      <c r="FCI50" s="238"/>
      <c r="FCJ50" s="238"/>
      <c r="FCK50" s="238"/>
      <c r="FCL50" s="238"/>
      <c r="FCM50" s="238"/>
      <c r="FCN50" s="238"/>
      <c r="FCO50" s="238"/>
      <c r="FCP50" s="238"/>
      <c r="FCQ50" s="238"/>
      <c r="FCR50" s="238"/>
      <c r="FCS50" s="238"/>
      <c r="FCT50" s="238"/>
      <c r="FCU50" s="238"/>
      <c r="FCV50" s="238"/>
      <c r="FCW50" s="238"/>
      <c r="FCX50" s="238"/>
      <c r="FCY50" s="238"/>
      <c r="FCZ50" s="238"/>
      <c r="FDA50" s="238"/>
      <c r="FDB50" s="238"/>
      <c r="FDC50" s="238"/>
      <c r="FDD50" s="238"/>
      <c r="FDE50" s="238"/>
      <c r="FDF50" s="238"/>
      <c r="FDG50" s="238"/>
      <c r="FDH50" s="238"/>
      <c r="FDI50" s="238"/>
      <c r="FDJ50" s="238"/>
      <c r="FDK50" s="238"/>
      <c r="FDL50" s="238"/>
      <c r="FDM50" s="238"/>
      <c r="FDN50" s="238"/>
      <c r="FDO50" s="238"/>
      <c r="FDP50" s="238"/>
      <c r="FDQ50" s="238"/>
      <c r="FDR50" s="238"/>
      <c r="FDS50" s="238"/>
      <c r="FDT50" s="238"/>
      <c r="FDU50" s="238"/>
      <c r="FDV50" s="238"/>
      <c r="FDW50" s="238"/>
      <c r="FDX50" s="238"/>
      <c r="FDY50" s="238"/>
      <c r="FDZ50" s="238"/>
      <c r="FEA50" s="238"/>
      <c r="FEB50" s="238"/>
      <c r="FEC50" s="238"/>
      <c r="FED50" s="238"/>
      <c r="FEE50" s="238"/>
      <c r="FEF50" s="238"/>
      <c r="FEG50" s="238"/>
      <c r="FEH50" s="238"/>
      <c r="FEI50" s="238"/>
      <c r="FEJ50" s="238"/>
      <c r="FEK50" s="238"/>
      <c r="FEL50" s="238"/>
      <c r="FEM50" s="238"/>
      <c r="FEN50" s="238"/>
      <c r="FEO50" s="238"/>
      <c r="FEP50" s="238"/>
      <c r="FEQ50" s="238"/>
      <c r="FER50" s="238"/>
      <c r="FES50" s="238"/>
      <c r="FET50" s="238"/>
      <c r="FEU50" s="238"/>
      <c r="FEV50" s="238"/>
      <c r="FEW50" s="238"/>
      <c r="FEX50" s="238"/>
      <c r="FEY50" s="238"/>
      <c r="FEZ50" s="238"/>
      <c r="FFA50" s="238"/>
      <c r="FFB50" s="238"/>
      <c r="FFC50" s="238"/>
      <c r="FFD50" s="238"/>
      <c r="FFE50" s="238"/>
      <c r="FFF50" s="238"/>
      <c r="FFG50" s="238"/>
      <c r="FFH50" s="238"/>
      <c r="FFI50" s="238"/>
      <c r="FFJ50" s="238"/>
      <c r="FFK50" s="238"/>
      <c r="FFL50" s="238"/>
      <c r="FFM50" s="238"/>
      <c r="FFN50" s="238"/>
      <c r="FFO50" s="238"/>
      <c r="FFP50" s="238"/>
      <c r="FFQ50" s="238"/>
      <c r="FFR50" s="238"/>
      <c r="FFS50" s="238"/>
      <c r="FFT50" s="238"/>
      <c r="FFU50" s="238"/>
      <c r="FFV50" s="238"/>
      <c r="FFW50" s="238"/>
      <c r="FFX50" s="238"/>
      <c r="FFY50" s="238"/>
      <c r="FFZ50" s="238"/>
      <c r="FGA50" s="238"/>
      <c r="FGB50" s="238"/>
      <c r="FGC50" s="238"/>
      <c r="FGD50" s="238"/>
      <c r="FGE50" s="238"/>
      <c r="FGF50" s="238"/>
      <c r="FGG50" s="238"/>
      <c r="FGH50" s="238"/>
      <c r="FGI50" s="238"/>
      <c r="FGJ50" s="238"/>
      <c r="FGK50" s="238"/>
      <c r="FGL50" s="238"/>
      <c r="FGM50" s="238"/>
      <c r="FGN50" s="238"/>
      <c r="FGO50" s="238"/>
      <c r="FGP50" s="238"/>
      <c r="FGQ50" s="238"/>
      <c r="FGR50" s="238"/>
      <c r="FGS50" s="238"/>
      <c r="FGT50" s="238"/>
      <c r="FGU50" s="238"/>
      <c r="FGV50" s="238"/>
      <c r="FGW50" s="238"/>
      <c r="FGX50" s="238"/>
      <c r="FGY50" s="238"/>
      <c r="FGZ50" s="238"/>
      <c r="FHA50" s="238"/>
      <c r="FHB50" s="238"/>
      <c r="FHC50" s="238"/>
      <c r="FHD50" s="238"/>
      <c r="FHE50" s="238"/>
      <c r="FHF50" s="238"/>
      <c r="FHG50" s="238"/>
      <c r="FHH50" s="238"/>
      <c r="FHI50" s="238"/>
      <c r="FHJ50" s="238"/>
      <c r="FHK50" s="238"/>
      <c r="FHL50" s="238"/>
      <c r="FHM50" s="238"/>
      <c r="FHN50" s="238"/>
      <c r="FHO50" s="238"/>
      <c r="FHP50" s="238"/>
      <c r="FHQ50" s="238"/>
      <c r="FHR50" s="238"/>
      <c r="FHS50" s="238"/>
      <c r="FHT50" s="238"/>
      <c r="FHU50" s="238"/>
      <c r="FHV50" s="238"/>
      <c r="FHW50" s="238"/>
      <c r="FHX50" s="238"/>
      <c r="FHY50" s="238"/>
      <c r="FHZ50" s="238"/>
      <c r="FIA50" s="238"/>
      <c r="FIB50" s="238"/>
      <c r="FIC50" s="238"/>
      <c r="FID50" s="238"/>
      <c r="FIE50" s="238"/>
      <c r="FIF50" s="238"/>
      <c r="FIG50" s="238"/>
      <c r="FIH50" s="238"/>
      <c r="FII50" s="238"/>
      <c r="FIJ50" s="238"/>
      <c r="FIK50" s="238"/>
      <c r="FIL50" s="238"/>
      <c r="FIM50" s="238"/>
      <c r="FIN50" s="238"/>
      <c r="FIO50" s="238"/>
      <c r="FIP50" s="238"/>
      <c r="FIQ50" s="238"/>
      <c r="FIR50" s="238"/>
      <c r="FIS50" s="238"/>
      <c r="FIT50" s="238"/>
      <c r="FIU50" s="238"/>
      <c r="FIV50" s="238"/>
      <c r="FIW50" s="238"/>
      <c r="FIX50" s="238"/>
      <c r="FIY50" s="238"/>
      <c r="FIZ50" s="238"/>
      <c r="FJA50" s="238"/>
      <c r="FJB50" s="238"/>
      <c r="FJC50" s="238"/>
      <c r="FJD50" s="238"/>
      <c r="FJE50" s="238"/>
      <c r="FJF50" s="238"/>
      <c r="FJG50" s="238"/>
      <c r="FJH50" s="238"/>
      <c r="FJI50" s="238"/>
      <c r="FJJ50" s="238"/>
      <c r="FJK50" s="238"/>
      <c r="FJL50" s="238"/>
      <c r="FJM50" s="238"/>
      <c r="FJN50" s="238"/>
      <c r="FJO50" s="238"/>
      <c r="FJP50" s="238"/>
      <c r="FJQ50" s="238"/>
      <c r="FJR50" s="238"/>
      <c r="FJS50" s="238"/>
      <c r="FJT50" s="238"/>
      <c r="FJU50" s="238"/>
      <c r="FJV50" s="238"/>
      <c r="FJW50" s="238"/>
      <c r="FJX50" s="238"/>
      <c r="FJY50" s="238"/>
      <c r="FJZ50" s="238"/>
      <c r="FKA50" s="238"/>
      <c r="FKB50" s="238"/>
      <c r="FKC50" s="238"/>
      <c r="FKD50" s="238"/>
      <c r="FKE50" s="238"/>
      <c r="FKF50" s="238"/>
      <c r="FKG50" s="238"/>
      <c r="FKH50" s="238"/>
      <c r="FKI50" s="238"/>
      <c r="FKJ50" s="238"/>
      <c r="FKK50" s="238"/>
      <c r="FKL50" s="238"/>
      <c r="FKM50" s="238"/>
      <c r="FKN50" s="238"/>
      <c r="FKO50" s="238"/>
      <c r="FKP50" s="238"/>
      <c r="FKQ50" s="238"/>
      <c r="FKR50" s="238"/>
      <c r="FKS50" s="238"/>
      <c r="FKT50" s="238"/>
      <c r="FKU50" s="238"/>
      <c r="FKV50" s="238"/>
      <c r="FKW50" s="238"/>
      <c r="FKX50" s="238"/>
      <c r="FKY50" s="238"/>
      <c r="FKZ50" s="238"/>
      <c r="FLA50" s="238"/>
      <c r="FLB50" s="238"/>
      <c r="FLC50" s="238"/>
      <c r="FLD50" s="238"/>
      <c r="FLE50" s="238"/>
      <c r="FLF50" s="238"/>
      <c r="FLG50" s="238"/>
      <c r="FLH50" s="238"/>
      <c r="FLI50" s="238"/>
      <c r="FLJ50" s="238"/>
      <c r="FLK50" s="238"/>
      <c r="FLL50" s="238"/>
      <c r="FLM50" s="238"/>
      <c r="FLN50" s="238"/>
      <c r="FLO50" s="238"/>
      <c r="FLP50" s="238"/>
      <c r="FLQ50" s="238"/>
      <c r="FLR50" s="238"/>
      <c r="FLS50" s="238"/>
      <c r="FLT50" s="238"/>
      <c r="FLU50" s="238"/>
      <c r="FLV50" s="238"/>
      <c r="FLW50" s="238"/>
      <c r="FLX50" s="238"/>
      <c r="FLY50" s="238"/>
      <c r="FLZ50" s="238"/>
      <c r="FMA50" s="238"/>
      <c r="FMB50" s="238"/>
      <c r="FMC50" s="238"/>
      <c r="FMD50" s="238"/>
      <c r="FME50" s="238"/>
      <c r="FMF50" s="238"/>
      <c r="FMG50" s="238"/>
      <c r="FMH50" s="238"/>
      <c r="FMI50" s="238"/>
      <c r="FMJ50" s="238"/>
      <c r="FMK50" s="238"/>
      <c r="FML50" s="238"/>
      <c r="FMM50" s="238"/>
      <c r="FMN50" s="238"/>
      <c r="FMO50" s="238"/>
      <c r="FMP50" s="238"/>
      <c r="FMQ50" s="238"/>
      <c r="FMR50" s="238"/>
      <c r="FMS50" s="238"/>
      <c r="FMT50" s="238"/>
      <c r="FMU50" s="238"/>
      <c r="FMV50" s="238"/>
      <c r="FMW50" s="238"/>
      <c r="FMX50" s="238"/>
      <c r="FMY50" s="238"/>
      <c r="FMZ50" s="238"/>
      <c r="FNA50" s="238"/>
      <c r="FNB50" s="238"/>
      <c r="FNC50" s="238"/>
      <c r="FND50" s="238"/>
      <c r="FNE50" s="238"/>
      <c r="FNF50" s="238"/>
      <c r="FNG50" s="238"/>
      <c r="FNH50" s="238"/>
      <c r="FNI50" s="238"/>
      <c r="FNJ50" s="238"/>
      <c r="FNK50" s="238"/>
      <c r="FNL50" s="238"/>
      <c r="FNM50" s="238"/>
      <c r="FNN50" s="238"/>
      <c r="FNO50" s="238"/>
      <c r="FNP50" s="238"/>
      <c r="FNQ50" s="238"/>
      <c r="FNR50" s="238"/>
      <c r="FNS50" s="238"/>
      <c r="FNT50" s="238"/>
      <c r="FNU50" s="238"/>
      <c r="FNV50" s="238"/>
      <c r="FNW50" s="238"/>
      <c r="FNX50" s="238"/>
      <c r="FNY50" s="238"/>
      <c r="FNZ50" s="238"/>
      <c r="FOA50" s="238"/>
      <c r="FOB50" s="238"/>
      <c r="FOC50" s="238"/>
      <c r="FOD50" s="238"/>
      <c r="FOE50" s="238"/>
      <c r="FOF50" s="238"/>
      <c r="FOG50" s="238"/>
      <c r="FOH50" s="238"/>
      <c r="FOI50" s="238"/>
      <c r="FOJ50" s="238"/>
      <c r="FOK50" s="238"/>
      <c r="FOL50" s="238"/>
      <c r="FOM50" s="238"/>
      <c r="FON50" s="238"/>
      <c r="FOO50" s="238"/>
      <c r="FOP50" s="238"/>
      <c r="FOQ50" s="238"/>
      <c r="FOR50" s="238"/>
      <c r="FOS50" s="238"/>
      <c r="FOT50" s="238"/>
      <c r="FOU50" s="238"/>
      <c r="FOV50" s="238"/>
      <c r="FOW50" s="238"/>
      <c r="FOX50" s="238"/>
      <c r="FOY50" s="238"/>
      <c r="FOZ50" s="238"/>
      <c r="FPA50" s="238"/>
      <c r="FPB50" s="238"/>
      <c r="FPC50" s="238"/>
      <c r="FPD50" s="238"/>
      <c r="FPE50" s="238"/>
      <c r="FPF50" s="238"/>
      <c r="FPG50" s="238"/>
      <c r="FPH50" s="238"/>
      <c r="FPI50" s="238"/>
      <c r="FPJ50" s="238"/>
      <c r="FPK50" s="238"/>
      <c r="FPL50" s="238"/>
      <c r="FPM50" s="238"/>
      <c r="FPN50" s="238"/>
      <c r="FPO50" s="238"/>
      <c r="FPP50" s="238"/>
      <c r="FPQ50" s="238"/>
      <c r="FPR50" s="238"/>
      <c r="FPS50" s="238"/>
      <c r="FPT50" s="238"/>
      <c r="FPU50" s="238"/>
      <c r="FPV50" s="238"/>
      <c r="FPW50" s="238"/>
      <c r="FPX50" s="238"/>
      <c r="FPY50" s="238"/>
      <c r="FPZ50" s="238"/>
      <c r="FQA50" s="238"/>
      <c r="FQB50" s="238"/>
      <c r="FQC50" s="238"/>
      <c r="FQD50" s="238"/>
      <c r="FQE50" s="238"/>
      <c r="FQF50" s="238"/>
      <c r="FQG50" s="238"/>
      <c r="FQH50" s="238"/>
      <c r="FQI50" s="238"/>
      <c r="FQJ50" s="238"/>
      <c r="FQK50" s="238"/>
      <c r="FQL50" s="238"/>
      <c r="FQM50" s="238"/>
      <c r="FQN50" s="238"/>
      <c r="FQO50" s="238"/>
      <c r="FQP50" s="238"/>
      <c r="FQQ50" s="238"/>
      <c r="FQR50" s="238"/>
      <c r="FQS50" s="238"/>
      <c r="FQT50" s="238"/>
      <c r="FQU50" s="238"/>
      <c r="FQV50" s="238"/>
      <c r="FQW50" s="238"/>
      <c r="FQX50" s="238"/>
      <c r="FQY50" s="238"/>
      <c r="FQZ50" s="238"/>
      <c r="FRA50" s="238"/>
      <c r="FRB50" s="238"/>
      <c r="FRC50" s="238"/>
      <c r="FRD50" s="238"/>
      <c r="FRE50" s="238"/>
      <c r="FRF50" s="238"/>
      <c r="FRG50" s="238"/>
      <c r="FRH50" s="238"/>
      <c r="FRI50" s="238"/>
      <c r="FRJ50" s="238"/>
      <c r="FRK50" s="238"/>
      <c r="FRL50" s="238"/>
      <c r="FRM50" s="238"/>
      <c r="FRN50" s="238"/>
      <c r="FRO50" s="238"/>
      <c r="FRP50" s="238"/>
      <c r="FRQ50" s="238"/>
      <c r="FRR50" s="238"/>
      <c r="FRS50" s="238"/>
      <c r="FRT50" s="238"/>
      <c r="FRU50" s="238"/>
      <c r="FRV50" s="238"/>
      <c r="FRW50" s="238"/>
      <c r="FRX50" s="238"/>
      <c r="FRY50" s="238"/>
      <c r="FRZ50" s="238"/>
      <c r="FSA50" s="238"/>
      <c r="FSB50" s="238"/>
      <c r="FSC50" s="238"/>
      <c r="FSD50" s="238"/>
      <c r="FSE50" s="238"/>
      <c r="FSF50" s="238"/>
      <c r="FSG50" s="238"/>
      <c r="FSH50" s="238"/>
      <c r="FSI50" s="238"/>
      <c r="FSJ50" s="238"/>
      <c r="FSK50" s="238"/>
      <c r="FSL50" s="238"/>
      <c r="FSM50" s="238"/>
      <c r="FSN50" s="238"/>
      <c r="FSO50" s="238"/>
      <c r="FSP50" s="238"/>
      <c r="FSQ50" s="238"/>
      <c r="FSR50" s="238"/>
      <c r="FSS50" s="238"/>
      <c r="FST50" s="238"/>
      <c r="FSU50" s="238"/>
      <c r="FSV50" s="238"/>
      <c r="FSW50" s="238"/>
      <c r="FSX50" s="238"/>
      <c r="FSY50" s="238"/>
      <c r="FSZ50" s="238"/>
      <c r="FTA50" s="238"/>
      <c r="FTB50" s="238"/>
      <c r="FTC50" s="238"/>
      <c r="FTD50" s="238"/>
      <c r="FTE50" s="238"/>
      <c r="FTF50" s="238"/>
      <c r="FTG50" s="238"/>
      <c r="FTH50" s="238"/>
      <c r="FTI50" s="238"/>
      <c r="FTJ50" s="238"/>
      <c r="FTK50" s="238"/>
      <c r="FTL50" s="238"/>
      <c r="FTM50" s="238"/>
      <c r="FTN50" s="238"/>
      <c r="FTO50" s="238"/>
      <c r="FTP50" s="238"/>
      <c r="FTQ50" s="238"/>
      <c r="FTR50" s="238"/>
      <c r="FTS50" s="238"/>
      <c r="FTT50" s="238"/>
      <c r="FTU50" s="238"/>
      <c r="FTV50" s="238"/>
      <c r="FTW50" s="238"/>
      <c r="FTX50" s="238"/>
      <c r="FTY50" s="238"/>
      <c r="FTZ50" s="238"/>
      <c r="FUA50" s="238"/>
      <c r="FUB50" s="238"/>
      <c r="FUC50" s="238"/>
      <c r="FUD50" s="238"/>
      <c r="FUE50" s="238"/>
      <c r="FUF50" s="238"/>
      <c r="FUG50" s="238"/>
      <c r="FUH50" s="238"/>
      <c r="FUI50" s="238"/>
      <c r="FUJ50" s="238"/>
      <c r="FUK50" s="238"/>
      <c r="FUL50" s="238"/>
      <c r="FUM50" s="238"/>
      <c r="FUN50" s="238"/>
      <c r="FUO50" s="238"/>
      <c r="FUP50" s="238"/>
      <c r="FUQ50" s="238"/>
      <c r="FUR50" s="238"/>
      <c r="FUS50" s="238"/>
      <c r="FUT50" s="238"/>
      <c r="FUU50" s="238"/>
      <c r="FUV50" s="238"/>
      <c r="FUW50" s="238"/>
      <c r="FUX50" s="238"/>
      <c r="FUY50" s="238"/>
      <c r="FUZ50" s="238"/>
      <c r="FVA50" s="238"/>
      <c r="FVB50" s="238"/>
      <c r="FVC50" s="238"/>
      <c r="FVD50" s="238"/>
      <c r="FVE50" s="238"/>
      <c r="FVF50" s="238"/>
      <c r="FVG50" s="238"/>
      <c r="FVH50" s="238"/>
      <c r="FVI50" s="238"/>
      <c r="FVJ50" s="238"/>
      <c r="FVK50" s="238"/>
      <c r="FVL50" s="238"/>
      <c r="FVM50" s="238"/>
      <c r="FVN50" s="238"/>
      <c r="FVO50" s="238"/>
      <c r="FVP50" s="238"/>
      <c r="FVQ50" s="238"/>
      <c r="FVR50" s="238"/>
      <c r="FVS50" s="238"/>
      <c r="FVT50" s="238"/>
      <c r="FVU50" s="238"/>
      <c r="FVV50" s="238"/>
      <c r="FVW50" s="238"/>
      <c r="FVX50" s="238"/>
      <c r="FVY50" s="238"/>
      <c r="FVZ50" s="238"/>
      <c r="FWA50" s="238"/>
      <c r="FWB50" s="238"/>
      <c r="FWC50" s="238"/>
      <c r="FWD50" s="238"/>
      <c r="FWE50" s="238"/>
      <c r="FWF50" s="238"/>
      <c r="FWG50" s="238"/>
      <c r="FWH50" s="238"/>
      <c r="FWI50" s="238"/>
      <c r="FWJ50" s="238"/>
      <c r="FWK50" s="238"/>
      <c r="FWL50" s="238"/>
      <c r="FWM50" s="238"/>
      <c r="FWN50" s="238"/>
      <c r="FWO50" s="238"/>
      <c r="FWP50" s="238"/>
      <c r="FWQ50" s="238"/>
      <c r="FWR50" s="238"/>
      <c r="FWS50" s="238"/>
      <c r="FWT50" s="238"/>
      <c r="FWU50" s="238"/>
      <c r="FWV50" s="238"/>
      <c r="FWW50" s="238"/>
      <c r="FWX50" s="238"/>
      <c r="FWY50" s="238"/>
      <c r="FWZ50" s="238"/>
      <c r="FXA50" s="238"/>
      <c r="FXB50" s="238"/>
      <c r="FXC50" s="238"/>
      <c r="FXD50" s="238"/>
      <c r="FXE50" s="238"/>
      <c r="FXF50" s="238"/>
      <c r="FXG50" s="238"/>
      <c r="FXH50" s="238"/>
      <c r="FXI50" s="238"/>
      <c r="FXJ50" s="238"/>
      <c r="FXK50" s="238"/>
      <c r="FXL50" s="238"/>
      <c r="FXM50" s="238"/>
      <c r="FXN50" s="238"/>
      <c r="FXO50" s="238"/>
      <c r="FXP50" s="238"/>
      <c r="FXQ50" s="238"/>
      <c r="FXR50" s="238"/>
      <c r="FXS50" s="238"/>
      <c r="FXT50" s="238"/>
      <c r="FXU50" s="238"/>
      <c r="FXV50" s="238"/>
      <c r="FXW50" s="238"/>
      <c r="FXX50" s="238"/>
      <c r="FXY50" s="238"/>
      <c r="FXZ50" s="238"/>
      <c r="FYA50" s="238"/>
      <c r="FYB50" s="238"/>
      <c r="FYC50" s="238"/>
      <c r="FYD50" s="238"/>
      <c r="FYE50" s="238"/>
      <c r="FYF50" s="238"/>
      <c r="FYG50" s="238"/>
      <c r="FYH50" s="238"/>
      <c r="FYI50" s="238"/>
      <c r="FYJ50" s="238"/>
      <c r="FYK50" s="238"/>
      <c r="FYL50" s="238"/>
      <c r="FYM50" s="238"/>
      <c r="FYN50" s="238"/>
      <c r="FYO50" s="238"/>
      <c r="FYP50" s="238"/>
      <c r="FYQ50" s="238"/>
      <c r="FYR50" s="238"/>
      <c r="FYS50" s="238"/>
      <c r="FYT50" s="238"/>
      <c r="FYU50" s="238"/>
      <c r="FYV50" s="238"/>
      <c r="FYW50" s="238"/>
      <c r="FYX50" s="238"/>
      <c r="FYY50" s="238"/>
      <c r="FYZ50" s="238"/>
      <c r="FZA50" s="238"/>
      <c r="FZB50" s="238"/>
      <c r="FZC50" s="238"/>
      <c r="FZD50" s="238"/>
      <c r="FZE50" s="238"/>
      <c r="FZF50" s="238"/>
      <c r="FZG50" s="238"/>
      <c r="FZH50" s="238"/>
      <c r="FZI50" s="238"/>
      <c r="FZJ50" s="238"/>
      <c r="FZK50" s="238"/>
      <c r="FZL50" s="238"/>
      <c r="FZM50" s="238"/>
      <c r="FZN50" s="238"/>
      <c r="FZO50" s="238"/>
      <c r="FZP50" s="238"/>
      <c r="FZQ50" s="238"/>
      <c r="FZR50" s="238"/>
      <c r="FZS50" s="238"/>
      <c r="FZT50" s="238"/>
      <c r="FZU50" s="238"/>
      <c r="FZV50" s="238"/>
      <c r="FZW50" s="238"/>
      <c r="FZX50" s="238"/>
      <c r="FZY50" s="238"/>
      <c r="FZZ50" s="238"/>
      <c r="GAA50" s="238"/>
      <c r="GAB50" s="238"/>
      <c r="GAC50" s="238"/>
      <c r="GAD50" s="238"/>
      <c r="GAE50" s="238"/>
      <c r="GAF50" s="238"/>
      <c r="GAG50" s="238"/>
      <c r="GAH50" s="238"/>
      <c r="GAI50" s="238"/>
      <c r="GAJ50" s="238"/>
      <c r="GAK50" s="238"/>
      <c r="GAL50" s="238"/>
      <c r="GAM50" s="238"/>
      <c r="GAN50" s="238"/>
      <c r="GAO50" s="238"/>
      <c r="GAP50" s="238"/>
      <c r="GAQ50" s="238"/>
      <c r="GAR50" s="238"/>
      <c r="GAS50" s="238"/>
      <c r="GAT50" s="238"/>
      <c r="GAU50" s="238"/>
      <c r="GAV50" s="238"/>
      <c r="GAW50" s="238"/>
      <c r="GAX50" s="238"/>
      <c r="GAY50" s="238"/>
      <c r="GAZ50" s="238"/>
      <c r="GBA50" s="238"/>
      <c r="GBB50" s="238"/>
      <c r="GBC50" s="238"/>
      <c r="GBD50" s="238"/>
      <c r="GBE50" s="238"/>
      <c r="GBF50" s="238"/>
      <c r="GBG50" s="238"/>
      <c r="GBH50" s="238"/>
      <c r="GBI50" s="238"/>
      <c r="GBJ50" s="238"/>
      <c r="GBK50" s="238"/>
      <c r="GBL50" s="238"/>
      <c r="GBM50" s="238"/>
      <c r="GBN50" s="238"/>
      <c r="GBO50" s="238"/>
      <c r="GBP50" s="238"/>
      <c r="GBQ50" s="238"/>
      <c r="GBR50" s="238"/>
      <c r="GBS50" s="238"/>
      <c r="GBT50" s="238"/>
      <c r="GBU50" s="238"/>
      <c r="GBV50" s="238"/>
      <c r="GBW50" s="238"/>
      <c r="GBX50" s="238"/>
      <c r="GBY50" s="238"/>
      <c r="GBZ50" s="238"/>
      <c r="GCA50" s="238"/>
      <c r="GCB50" s="238"/>
      <c r="GCC50" s="238"/>
      <c r="GCD50" s="238"/>
      <c r="GCE50" s="238"/>
      <c r="GCF50" s="238"/>
      <c r="GCG50" s="238"/>
      <c r="GCH50" s="238"/>
      <c r="GCI50" s="238"/>
      <c r="GCJ50" s="238"/>
      <c r="GCK50" s="238"/>
      <c r="GCL50" s="238"/>
      <c r="GCM50" s="238"/>
      <c r="GCN50" s="238"/>
      <c r="GCO50" s="238"/>
      <c r="GCP50" s="238"/>
      <c r="GCQ50" s="238"/>
      <c r="GCR50" s="238"/>
      <c r="GCS50" s="238"/>
      <c r="GCT50" s="238"/>
      <c r="GCU50" s="238"/>
      <c r="GCV50" s="238"/>
      <c r="GCW50" s="238"/>
      <c r="GCX50" s="238"/>
      <c r="GCY50" s="238"/>
      <c r="GCZ50" s="238"/>
      <c r="GDA50" s="238"/>
      <c r="GDB50" s="238"/>
      <c r="GDC50" s="238"/>
      <c r="GDD50" s="238"/>
      <c r="GDE50" s="238"/>
      <c r="GDF50" s="238"/>
      <c r="GDG50" s="238"/>
      <c r="GDH50" s="238"/>
      <c r="GDI50" s="238"/>
      <c r="GDJ50" s="238"/>
      <c r="GDK50" s="238"/>
      <c r="GDL50" s="238"/>
      <c r="GDM50" s="238"/>
      <c r="GDN50" s="238"/>
      <c r="GDO50" s="238"/>
      <c r="GDP50" s="238"/>
      <c r="GDQ50" s="238"/>
      <c r="GDR50" s="238"/>
      <c r="GDS50" s="238"/>
      <c r="GDT50" s="238"/>
      <c r="GDU50" s="238"/>
      <c r="GDV50" s="238"/>
      <c r="GDW50" s="238"/>
      <c r="GDX50" s="238"/>
      <c r="GDY50" s="238"/>
      <c r="GDZ50" s="238"/>
      <c r="GEA50" s="238"/>
      <c r="GEB50" s="238"/>
      <c r="GEC50" s="238"/>
      <c r="GED50" s="238"/>
      <c r="GEE50" s="238"/>
      <c r="GEF50" s="238"/>
      <c r="GEG50" s="238"/>
      <c r="GEH50" s="238"/>
      <c r="GEI50" s="238"/>
      <c r="GEJ50" s="238"/>
      <c r="GEK50" s="238"/>
      <c r="GEL50" s="238"/>
      <c r="GEM50" s="238"/>
      <c r="GEN50" s="238"/>
      <c r="GEO50" s="238"/>
      <c r="GEP50" s="238"/>
      <c r="GEQ50" s="238"/>
      <c r="GER50" s="238"/>
      <c r="GES50" s="238"/>
      <c r="GET50" s="238"/>
      <c r="GEU50" s="238"/>
      <c r="GEV50" s="238"/>
      <c r="GEW50" s="238"/>
      <c r="GEX50" s="238"/>
      <c r="GEY50" s="238"/>
      <c r="GEZ50" s="238"/>
      <c r="GFA50" s="238"/>
      <c r="GFB50" s="238"/>
      <c r="GFC50" s="238"/>
      <c r="GFD50" s="238"/>
      <c r="GFE50" s="238"/>
      <c r="GFF50" s="238"/>
      <c r="GFG50" s="238"/>
      <c r="GFH50" s="238"/>
      <c r="GFI50" s="238"/>
      <c r="GFJ50" s="238"/>
      <c r="GFK50" s="238"/>
      <c r="GFL50" s="238"/>
      <c r="GFM50" s="238"/>
      <c r="GFN50" s="238"/>
      <c r="GFO50" s="238"/>
      <c r="GFP50" s="238"/>
      <c r="GFQ50" s="238"/>
      <c r="GFR50" s="238"/>
      <c r="GFS50" s="238"/>
      <c r="GFT50" s="238"/>
      <c r="GFU50" s="238"/>
      <c r="GFV50" s="238"/>
      <c r="GFW50" s="238"/>
      <c r="GFX50" s="238"/>
      <c r="GFY50" s="238"/>
      <c r="GFZ50" s="238"/>
      <c r="GGA50" s="238"/>
      <c r="GGB50" s="238"/>
      <c r="GGC50" s="238"/>
      <c r="GGD50" s="238"/>
      <c r="GGE50" s="238"/>
      <c r="GGF50" s="238"/>
      <c r="GGG50" s="238"/>
      <c r="GGH50" s="238"/>
      <c r="GGI50" s="238"/>
      <c r="GGJ50" s="238"/>
      <c r="GGK50" s="238"/>
      <c r="GGL50" s="238"/>
      <c r="GGM50" s="238"/>
      <c r="GGN50" s="238"/>
      <c r="GGO50" s="238"/>
      <c r="GGP50" s="238"/>
      <c r="GGQ50" s="238"/>
      <c r="GGR50" s="238"/>
      <c r="GGS50" s="238"/>
      <c r="GGT50" s="238"/>
      <c r="GGU50" s="238"/>
      <c r="GGV50" s="238"/>
      <c r="GGW50" s="238"/>
      <c r="GGX50" s="238"/>
      <c r="GGY50" s="238"/>
      <c r="GGZ50" s="238"/>
      <c r="GHA50" s="238"/>
      <c r="GHB50" s="238"/>
      <c r="GHC50" s="238"/>
      <c r="GHD50" s="238"/>
      <c r="GHE50" s="238"/>
      <c r="GHF50" s="238"/>
      <c r="GHG50" s="238"/>
      <c r="GHH50" s="238"/>
      <c r="GHI50" s="238"/>
      <c r="GHJ50" s="238"/>
      <c r="GHK50" s="238"/>
      <c r="GHL50" s="238"/>
      <c r="GHM50" s="238"/>
      <c r="GHN50" s="238"/>
      <c r="GHO50" s="238"/>
      <c r="GHP50" s="238"/>
      <c r="GHQ50" s="238"/>
      <c r="GHR50" s="238"/>
      <c r="GHS50" s="238"/>
      <c r="GHT50" s="238"/>
      <c r="GHU50" s="238"/>
      <c r="GHV50" s="238"/>
      <c r="GHW50" s="238"/>
      <c r="GHX50" s="238"/>
      <c r="GHY50" s="238"/>
      <c r="GHZ50" s="238"/>
      <c r="GIA50" s="238"/>
      <c r="GIB50" s="238"/>
      <c r="GIC50" s="238"/>
      <c r="GID50" s="238"/>
      <c r="GIE50" s="238"/>
      <c r="GIF50" s="238"/>
      <c r="GIG50" s="238"/>
      <c r="GIH50" s="238"/>
      <c r="GII50" s="238"/>
      <c r="GIJ50" s="238"/>
      <c r="GIK50" s="238"/>
      <c r="GIL50" s="238"/>
      <c r="GIM50" s="238"/>
      <c r="GIN50" s="238"/>
      <c r="GIO50" s="238"/>
      <c r="GIP50" s="238"/>
      <c r="GIQ50" s="238"/>
      <c r="GIR50" s="238"/>
      <c r="GIS50" s="238"/>
      <c r="GIT50" s="238"/>
      <c r="GIU50" s="238"/>
      <c r="GIV50" s="238"/>
      <c r="GIW50" s="238"/>
      <c r="GIX50" s="238"/>
      <c r="GIY50" s="238"/>
      <c r="GIZ50" s="238"/>
      <c r="GJA50" s="238"/>
      <c r="GJB50" s="238"/>
      <c r="GJC50" s="238"/>
      <c r="GJD50" s="238"/>
      <c r="GJE50" s="238"/>
      <c r="GJF50" s="238"/>
      <c r="GJG50" s="238"/>
      <c r="GJH50" s="238"/>
      <c r="GJI50" s="238"/>
      <c r="GJJ50" s="238"/>
      <c r="GJK50" s="238"/>
      <c r="GJL50" s="238"/>
      <c r="GJM50" s="238"/>
      <c r="GJN50" s="238"/>
      <c r="GJO50" s="238"/>
      <c r="GJP50" s="238"/>
      <c r="GJQ50" s="238"/>
      <c r="GJR50" s="238"/>
      <c r="GJS50" s="238"/>
      <c r="GJT50" s="238"/>
      <c r="GJU50" s="238"/>
      <c r="GJV50" s="238"/>
      <c r="GJW50" s="238"/>
      <c r="GJX50" s="238"/>
      <c r="GJY50" s="238"/>
      <c r="GJZ50" s="238"/>
      <c r="GKA50" s="238"/>
      <c r="GKB50" s="238"/>
      <c r="GKC50" s="238"/>
      <c r="GKD50" s="238"/>
      <c r="GKE50" s="238"/>
      <c r="GKF50" s="238"/>
      <c r="GKG50" s="238"/>
      <c r="GKH50" s="238"/>
      <c r="GKI50" s="238"/>
      <c r="GKJ50" s="238"/>
      <c r="GKK50" s="238"/>
      <c r="GKL50" s="238"/>
      <c r="GKM50" s="238"/>
      <c r="GKN50" s="238"/>
      <c r="GKO50" s="238"/>
      <c r="GKP50" s="238"/>
      <c r="GKQ50" s="238"/>
      <c r="GKR50" s="238"/>
      <c r="GKS50" s="238"/>
      <c r="GKT50" s="238"/>
      <c r="GKU50" s="238"/>
      <c r="GKV50" s="238"/>
      <c r="GKW50" s="238"/>
      <c r="GKX50" s="238"/>
      <c r="GKY50" s="238"/>
      <c r="GKZ50" s="238"/>
      <c r="GLA50" s="238"/>
      <c r="GLB50" s="238"/>
      <c r="GLC50" s="238"/>
      <c r="GLD50" s="238"/>
      <c r="GLE50" s="238"/>
      <c r="GLF50" s="238"/>
      <c r="GLG50" s="238"/>
      <c r="GLH50" s="238"/>
      <c r="GLI50" s="238"/>
      <c r="GLJ50" s="238"/>
      <c r="GLK50" s="238"/>
      <c r="GLL50" s="238"/>
      <c r="GLM50" s="238"/>
      <c r="GLN50" s="238"/>
      <c r="GLO50" s="238"/>
      <c r="GLP50" s="238"/>
      <c r="GLQ50" s="238"/>
      <c r="GLR50" s="238"/>
      <c r="GLS50" s="238"/>
      <c r="GLT50" s="238"/>
      <c r="GLU50" s="238"/>
      <c r="GLV50" s="238"/>
      <c r="GLW50" s="238"/>
      <c r="GLX50" s="238"/>
      <c r="GLY50" s="238"/>
      <c r="GLZ50" s="238"/>
      <c r="GMA50" s="238"/>
      <c r="GMB50" s="238"/>
      <c r="GMC50" s="238"/>
      <c r="GMD50" s="238"/>
      <c r="GME50" s="238"/>
      <c r="GMF50" s="238"/>
      <c r="GMG50" s="238"/>
      <c r="GMH50" s="238"/>
      <c r="GMI50" s="238"/>
      <c r="GMJ50" s="238"/>
      <c r="GMK50" s="238"/>
      <c r="GML50" s="238"/>
      <c r="GMM50" s="238"/>
      <c r="GMN50" s="238"/>
      <c r="GMO50" s="238"/>
      <c r="GMP50" s="238"/>
      <c r="GMQ50" s="238"/>
      <c r="GMR50" s="238"/>
      <c r="GMS50" s="238"/>
      <c r="GMT50" s="238"/>
      <c r="GMU50" s="238"/>
      <c r="GMV50" s="238"/>
      <c r="GMW50" s="238"/>
      <c r="GMX50" s="238"/>
      <c r="GMY50" s="238"/>
      <c r="GMZ50" s="238"/>
      <c r="GNA50" s="238"/>
      <c r="GNB50" s="238"/>
      <c r="GNC50" s="238"/>
      <c r="GND50" s="238"/>
      <c r="GNE50" s="238"/>
      <c r="GNF50" s="238"/>
      <c r="GNG50" s="238"/>
      <c r="GNH50" s="238"/>
      <c r="GNI50" s="238"/>
      <c r="GNJ50" s="238"/>
      <c r="GNK50" s="238"/>
      <c r="GNL50" s="238"/>
      <c r="GNM50" s="238"/>
      <c r="GNN50" s="238"/>
      <c r="GNO50" s="238"/>
      <c r="GNP50" s="238"/>
      <c r="GNQ50" s="238"/>
      <c r="GNR50" s="238"/>
      <c r="GNS50" s="238"/>
      <c r="GNT50" s="238"/>
      <c r="GNU50" s="238"/>
      <c r="GNV50" s="238"/>
      <c r="GNW50" s="238"/>
      <c r="GNX50" s="238"/>
      <c r="GNY50" s="238"/>
      <c r="GNZ50" s="238"/>
      <c r="GOA50" s="238"/>
      <c r="GOB50" s="238"/>
      <c r="GOC50" s="238"/>
      <c r="GOD50" s="238"/>
      <c r="GOE50" s="238"/>
      <c r="GOF50" s="238"/>
      <c r="GOG50" s="238"/>
      <c r="GOH50" s="238"/>
      <c r="GOI50" s="238"/>
      <c r="GOJ50" s="238"/>
      <c r="GOK50" s="238"/>
      <c r="GOL50" s="238"/>
      <c r="GOM50" s="238"/>
      <c r="GON50" s="238"/>
      <c r="GOO50" s="238"/>
      <c r="GOP50" s="238"/>
      <c r="GOQ50" s="238"/>
      <c r="GOR50" s="238"/>
      <c r="GOS50" s="238"/>
      <c r="GOT50" s="238"/>
      <c r="GOU50" s="238"/>
      <c r="GOV50" s="238"/>
      <c r="GOW50" s="238"/>
      <c r="GOX50" s="238"/>
      <c r="GOY50" s="238"/>
      <c r="GOZ50" s="238"/>
      <c r="GPA50" s="238"/>
      <c r="GPB50" s="238"/>
      <c r="GPC50" s="238"/>
      <c r="GPD50" s="238"/>
      <c r="GPE50" s="238"/>
      <c r="GPF50" s="238"/>
      <c r="GPG50" s="238"/>
      <c r="GPH50" s="238"/>
      <c r="GPI50" s="238"/>
      <c r="GPJ50" s="238"/>
      <c r="GPK50" s="238"/>
      <c r="GPL50" s="238"/>
      <c r="GPM50" s="238"/>
      <c r="GPN50" s="238"/>
      <c r="GPO50" s="238"/>
      <c r="GPP50" s="238"/>
      <c r="GPQ50" s="238"/>
      <c r="GPR50" s="238"/>
      <c r="GPS50" s="238"/>
      <c r="GPT50" s="238"/>
      <c r="GPU50" s="238"/>
      <c r="GPV50" s="238"/>
      <c r="GPW50" s="238"/>
      <c r="GPX50" s="238"/>
      <c r="GPY50" s="238"/>
      <c r="GPZ50" s="238"/>
      <c r="GQA50" s="238"/>
      <c r="GQB50" s="238"/>
      <c r="GQC50" s="238"/>
      <c r="GQD50" s="238"/>
      <c r="GQE50" s="238"/>
      <c r="GQF50" s="238"/>
      <c r="GQG50" s="238"/>
      <c r="GQH50" s="238"/>
      <c r="GQI50" s="238"/>
      <c r="GQJ50" s="238"/>
      <c r="GQK50" s="238"/>
      <c r="GQL50" s="238"/>
      <c r="GQM50" s="238"/>
      <c r="GQN50" s="238"/>
      <c r="GQO50" s="238"/>
      <c r="GQP50" s="238"/>
      <c r="GQQ50" s="238"/>
      <c r="GQR50" s="238"/>
      <c r="GQS50" s="238"/>
      <c r="GQT50" s="238"/>
      <c r="GQU50" s="238"/>
      <c r="GQV50" s="238"/>
      <c r="GQW50" s="238"/>
      <c r="GQX50" s="238"/>
      <c r="GQY50" s="238"/>
      <c r="GQZ50" s="238"/>
      <c r="GRA50" s="238"/>
      <c r="GRB50" s="238"/>
      <c r="GRC50" s="238"/>
      <c r="GRD50" s="238"/>
      <c r="GRE50" s="238"/>
      <c r="GRF50" s="238"/>
      <c r="GRG50" s="238"/>
      <c r="GRH50" s="238"/>
      <c r="GRI50" s="238"/>
      <c r="GRJ50" s="238"/>
      <c r="GRK50" s="238"/>
      <c r="GRL50" s="238"/>
      <c r="GRM50" s="238"/>
      <c r="GRN50" s="238"/>
      <c r="GRO50" s="238"/>
      <c r="GRP50" s="238"/>
      <c r="GRQ50" s="238"/>
      <c r="GRR50" s="238"/>
      <c r="GRS50" s="238"/>
      <c r="GRT50" s="238"/>
      <c r="GRU50" s="238"/>
      <c r="GRV50" s="238"/>
      <c r="GRW50" s="238"/>
      <c r="GRX50" s="238"/>
      <c r="GRY50" s="238"/>
      <c r="GRZ50" s="238"/>
      <c r="GSA50" s="238"/>
      <c r="GSB50" s="238"/>
      <c r="GSC50" s="238"/>
      <c r="GSD50" s="238"/>
      <c r="GSE50" s="238"/>
      <c r="GSF50" s="238"/>
      <c r="GSG50" s="238"/>
      <c r="GSH50" s="238"/>
      <c r="GSI50" s="238"/>
      <c r="GSJ50" s="238"/>
      <c r="GSK50" s="238"/>
      <c r="GSL50" s="238"/>
      <c r="GSM50" s="238"/>
      <c r="GSN50" s="238"/>
      <c r="GSO50" s="238"/>
      <c r="GSP50" s="238"/>
      <c r="GSQ50" s="238"/>
      <c r="GSR50" s="238"/>
      <c r="GSS50" s="238"/>
      <c r="GST50" s="238"/>
      <c r="GSU50" s="238"/>
      <c r="GSV50" s="238"/>
      <c r="GSW50" s="238"/>
      <c r="GSX50" s="238"/>
      <c r="GSY50" s="238"/>
      <c r="GSZ50" s="238"/>
      <c r="GTA50" s="238"/>
      <c r="GTB50" s="238"/>
      <c r="GTC50" s="238"/>
      <c r="GTD50" s="238"/>
      <c r="GTE50" s="238"/>
      <c r="GTF50" s="238"/>
      <c r="GTG50" s="238"/>
      <c r="GTH50" s="238"/>
      <c r="GTI50" s="238"/>
      <c r="GTJ50" s="238"/>
      <c r="GTK50" s="238"/>
      <c r="GTL50" s="238"/>
      <c r="GTM50" s="238"/>
      <c r="GTN50" s="238"/>
      <c r="GTO50" s="238"/>
      <c r="GTP50" s="238"/>
      <c r="GTQ50" s="238"/>
      <c r="GTR50" s="238"/>
      <c r="GTS50" s="238"/>
      <c r="GTT50" s="238"/>
      <c r="GTU50" s="238"/>
      <c r="GTV50" s="238"/>
      <c r="GTW50" s="238"/>
      <c r="GTX50" s="238"/>
      <c r="GTY50" s="238"/>
      <c r="GTZ50" s="238"/>
      <c r="GUA50" s="238"/>
      <c r="GUB50" s="238"/>
      <c r="GUC50" s="238"/>
      <c r="GUD50" s="238"/>
      <c r="GUE50" s="238"/>
      <c r="GUF50" s="238"/>
      <c r="GUG50" s="238"/>
      <c r="GUH50" s="238"/>
      <c r="GUI50" s="238"/>
      <c r="GUJ50" s="238"/>
      <c r="GUK50" s="238"/>
      <c r="GUL50" s="238"/>
      <c r="GUM50" s="238"/>
      <c r="GUN50" s="238"/>
      <c r="GUO50" s="238"/>
      <c r="GUP50" s="238"/>
      <c r="GUQ50" s="238"/>
      <c r="GUR50" s="238"/>
      <c r="GUS50" s="238"/>
      <c r="GUT50" s="238"/>
      <c r="GUU50" s="238"/>
      <c r="GUV50" s="238"/>
      <c r="GUW50" s="238"/>
      <c r="GUX50" s="238"/>
      <c r="GUY50" s="238"/>
      <c r="GUZ50" s="238"/>
      <c r="GVA50" s="238"/>
      <c r="GVB50" s="238"/>
      <c r="GVC50" s="238"/>
      <c r="GVD50" s="238"/>
      <c r="GVE50" s="238"/>
      <c r="GVF50" s="238"/>
      <c r="GVG50" s="238"/>
      <c r="GVH50" s="238"/>
      <c r="GVI50" s="238"/>
      <c r="GVJ50" s="238"/>
      <c r="GVK50" s="238"/>
      <c r="GVL50" s="238"/>
      <c r="GVM50" s="238"/>
      <c r="GVN50" s="238"/>
      <c r="GVO50" s="238"/>
      <c r="GVP50" s="238"/>
      <c r="GVQ50" s="238"/>
      <c r="GVR50" s="238"/>
      <c r="GVS50" s="238"/>
      <c r="GVT50" s="238"/>
      <c r="GVU50" s="238"/>
      <c r="GVV50" s="238"/>
      <c r="GVW50" s="238"/>
      <c r="GVX50" s="238"/>
      <c r="GVY50" s="238"/>
      <c r="GVZ50" s="238"/>
      <c r="GWA50" s="238"/>
      <c r="GWB50" s="238"/>
      <c r="GWC50" s="238"/>
      <c r="GWD50" s="238"/>
      <c r="GWE50" s="238"/>
      <c r="GWF50" s="238"/>
      <c r="GWG50" s="238"/>
      <c r="GWH50" s="238"/>
      <c r="GWI50" s="238"/>
      <c r="GWJ50" s="238"/>
      <c r="GWK50" s="238"/>
      <c r="GWL50" s="238"/>
      <c r="GWM50" s="238"/>
      <c r="GWN50" s="238"/>
      <c r="GWO50" s="238"/>
      <c r="GWP50" s="238"/>
      <c r="GWQ50" s="238"/>
      <c r="GWR50" s="238"/>
      <c r="GWS50" s="238"/>
      <c r="GWT50" s="238"/>
      <c r="GWU50" s="238"/>
      <c r="GWV50" s="238"/>
      <c r="GWW50" s="238"/>
      <c r="GWX50" s="238"/>
      <c r="GWY50" s="238"/>
      <c r="GWZ50" s="238"/>
      <c r="GXA50" s="238"/>
      <c r="GXB50" s="238"/>
      <c r="GXC50" s="238"/>
      <c r="GXD50" s="238"/>
      <c r="GXE50" s="238"/>
      <c r="GXF50" s="238"/>
      <c r="GXG50" s="238"/>
      <c r="GXH50" s="238"/>
      <c r="GXI50" s="238"/>
      <c r="GXJ50" s="238"/>
      <c r="GXK50" s="238"/>
      <c r="GXL50" s="238"/>
      <c r="GXM50" s="238"/>
      <c r="GXN50" s="238"/>
      <c r="GXO50" s="238"/>
      <c r="GXP50" s="238"/>
      <c r="GXQ50" s="238"/>
      <c r="GXR50" s="238"/>
      <c r="GXS50" s="238"/>
      <c r="GXT50" s="238"/>
      <c r="GXU50" s="238"/>
      <c r="GXV50" s="238"/>
      <c r="GXW50" s="238"/>
      <c r="GXX50" s="238"/>
      <c r="GXY50" s="238"/>
      <c r="GXZ50" s="238"/>
      <c r="GYA50" s="238"/>
      <c r="GYB50" s="238"/>
      <c r="GYC50" s="238"/>
      <c r="GYD50" s="238"/>
      <c r="GYE50" s="238"/>
      <c r="GYF50" s="238"/>
      <c r="GYG50" s="238"/>
      <c r="GYH50" s="238"/>
      <c r="GYI50" s="238"/>
      <c r="GYJ50" s="238"/>
      <c r="GYK50" s="238"/>
      <c r="GYL50" s="238"/>
      <c r="GYM50" s="238"/>
      <c r="GYN50" s="238"/>
      <c r="GYO50" s="238"/>
      <c r="GYP50" s="238"/>
      <c r="GYQ50" s="238"/>
      <c r="GYR50" s="238"/>
      <c r="GYS50" s="238"/>
      <c r="GYT50" s="238"/>
      <c r="GYU50" s="238"/>
      <c r="GYV50" s="238"/>
      <c r="GYW50" s="238"/>
      <c r="GYX50" s="238"/>
      <c r="GYY50" s="238"/>
      <c r="GYZ50" s="238"/>
      <c r="GZA50" s="238"/>
      <c r="GZB50" s="238"/>
      <c r="GZC50" s="238"/>
      <c r="GZD50" s="238"/>
      <c r="GZE50" s="238"/>
      <c r="GZF50" s="238"/>
      <c r="GZG50" s="238"/>
      <c r="GZH50" s="238"/>
      <c r="GZI50" s="238"/>
      <c r="GZJ50" s="238"/>
      <c r="GZK50" s="238"/>
      <c r="GZL50" s="238"/>
      <c r="GZM50" s="238"/>
      <c r="GZN50" s="238"/>
      <c r="GZO50" s="238"/>
      <c r="GZP50" s="238"/>
      <c r="GZQ50" s="238"/>
      <c r="GZR50" s="238"/>
      <c r="GZS50" s="238"/>
      <c r="GZT50" s="238"/>
      <c r="GZU50" s="238"/>
      <c r="GZV50" s="238"/>
      <c r="GZW50" s="238"/>
      <c r="GZX50" s="238"/>
      <c r="GZY50" s="238"/>
      <c r="GZZ50" s="238"/>
      <c r="HAA50" s="238"/>
      <c r="HAB50" s="238"/>
      <c r="HAC50" s="238"/>
      <c r="HAD50" s="238"/>
      <c r="HAE50" s="238"/>
      <c r="HAF50" s="238"/>
      <c r="HAG50" s="238"/>
      <c r="HAH50" s="238"/>
      <c r="HAI50" s="238"/>
      <c r="HAJ50" s="238"/>
      <c r="HAK50" s="238"/>
      <c r="HAL50" s="238"/>
      <c r="HAM50" s="238"/>
      <c r="HAN50" s="238"/>
      <c r="HAO50" s="238"/>
      <c r="HAP50" s="238"/>
      <c r="HAQ50" s="238"/>
      <c r="HAR50" s="238"/>
      <c r="HAS50" s="238"/>
      <c r="HAT50" s="238"/>
      <c r="HAU50" s="238"/>
      <c r="HAV50" s="238"/>
      <c r="HAW50" s="238"/>
      <c r="HAX50" s="238"/>
      <c r="HAY50" s="238"/>
      <c r="HAZ50" s="238"/>
      <c r="HBA50" s="238"/>
      <c r="HBB50" s="238"/>
      <c r="HBC50" s="238"/>
      <c r="HBD50" s="238"/>
      <c r="HBE50" s="238"/>
      <c r="HBF50" s="238"/>
      <c r="HBG50" s="238"/>
      <c r="HBH50" s="238"/>
      <c r="HBI50" s="238"/>
      <c r="HBJ50" s="238"/>
      <c r="HBK50" s="238"/>
      <c r="HBL50" s="238"/>
      <c r="HBM50" s="238"/>
      <c r="HBN50" s="238"/>
      <c r="HBO50" s="238"/>
      <c r="HBP50" s="238"/>
      <c r="HBQ50" s="238"/>
      <c r="HBR50" s="238"/>
      <c r="HBS50" s="238"/>
      <c r="HBT50" s="238"/>
      <c r="HBU50" s="238"/>
      <c r="HBV50" s="238"/>
      <c r="HBW50" s="238"/>
      <c r="HBX50" s="238"/>
      <c r="HBY50" s="238"/>
      <c r="HBZ50" s="238"/>
      <c r="HCA50" s="238"/>
      <c r="HCB50" s="238"/>
      <c r="HCC50" s="238"/>
      <c r="HCD50" s="238"/>
      <c r="HCE50" s="238"/>
      <c r="HCF50" s="238"/>
      <c r="HCG50" s="238"/>
      <c r="HCH50" s="238"/>
      <c r="HCI50" s="238"/>
      <c r="HCJ50" s="238"/>
      <c r="HCK50" s="238"/>
      <c r="HCL50" s="238"/>
      <c r="HCM50" s="238"/>
      <c r="HCN50" s="238"/>
      <c r="HCO50" s="238"/>
      <c r="HCP50" s="238"/>
      <c r="HCQ50" s="238"/>
      <c r="HCR50" s="238"/>
      <c r="HCS50" s="238"/>
      <c r="HCT50" s="238"/>
      <c r="HCU50" s="238"/>
      <c r="HCV50" s="238"/>
      <c r="HCW50" s="238"/>
      <c r="HCX50" s="238"/>
      <c r="HCY50" s="238"/>
      <c r="HCZ50" s="238"/>
      <c r="HDA50" s="238"/>
      <c r="HDB50" s="238"/>
      <c r="HDC50" s="238"/>
      <c r="HDD50" s="238"/>
      <c r="HDE50" s="238"/>
      <c r="HDF50" s="238"/>
      <c r="HDG50" s="238"/>
      <c r="HDH50" s="238"/>
      <c r="HDI50" s="238"/>
      <c r="HDJ50" s="238"/>
      <c r="HDK50" s="238"/>
      <c r="HDL50" s="238"/>
      <c r="HDM50" s="238"/>
      <c r="HDN50" s="238"/>
      <c r="HDO50" s="238"/>
      <c r="HDP50" s="238"/>
      <c r="HDQ50" s="238"/>
      <c r="HDR50" s="238"/>
      <c r="HDS50" s="238"/>
      <c r="HDT50" s="238"/>
      <c r="HDU50" s="238"/>
      <c r="HDV50" s="238"/>
      <c r="HDW50" s="238"/>
      <c r="HDX50" s="238"/>
      <c r="HDY50" s="238"/>
      <c r="HDZ50" s="238"/>
      <c r="HEA50" s="238"/>
      <c r="HEB50" s="238"/>
      <c r="HEC50" s="238"/>
      <c r="HED50" s="238"/>
      <c r="HEE50" s="238"/>
      <c r="HEF50" s="238"/>
      <c r="HEG50" s="238"/>
      <c r="HEH50" s="238"/>
      <c r="HEI50" s="238"/>
      <c r="HEJ50" s="238"/>
      <c r="HEK50" s="238"/>
      <c r="HEL50" s="238"/>
      <c r="HEM50" s="238"/>
      <c r="HEN50" s="238"/>
      <c r="HEO50" s="238"/>
      <c r="HEP50" s="238"/>
      <c r="HEQ50" s="238"/>
      <c r="HER50" s="238"/>
      <c r="HES50" s="238"/>
      <c r="HET50" s="238"/>
      <c r="HEU50" s="238"/>
      <c r="HEV50" s="238"/>
      <c r="HEW50" s="238"/>
      <c r="HEX50" s="238"/>
      <c r="HEY50" s="238"/>
      <c r="HEZ50" s="238"/>
      <c r="HFA50" s="238"/>
      <c r="HFB50" s="238"/>
      <c r="HFC50" s="238"/>
      <c r="HFD50" s="238"/>
      <c r="HFE50" s="238"/>
      <c r="HFF50" s="238"/>
      <c r="HFG50" s="238"/>
      <c r="HFH50" s="238"/>
      <c r="HFI50" s="238"/>
      <c r="HFJ50" s="238"/>
      <c r="HFK50" s="238"/>
      <c r="HFL50" s="238"/>
      <c r="HFM50" s="238"/>
      <c r="HFN50" s="238"/>
      <c r="HFO50" s="238"/>
      <c r="HFP50" s="238"/>
      <c r="HFQ50" s="238"/>
      <c r="HFR50" s="238"/>
      <c r="HFS50" s="238"/>
      <c r="HFT50" s="238"/>
      <c r="HFU50" s="238"/>
      <c r="HFV50" s="238"/>
      <c r="HFW50" s="238"/>
      <c r="HFX50" s="238"/>
      <c r="HFY50" s="238"/>
      <c r="HFZ50" s="238"/>
      <c r="HGA50" s="238"/>
      <c r="HGB50" s="238"/>
      <c r="HGC50" s="238"/>
      <c r="HGD50" s="238"/>
      <c r="HGE50" s="238"/>
      <c r="HGF50" s="238"/>
      <c r="HGG50" s="238"/>
      <c r="HGH50" s="238"/>
      <c r="HGI50" s="238"/>
      <c r="HGJ50" s="238"/>
      <c r="HGK50" s="238"/>
      <c r="HGL50" s="238"/>
      <c r="HGM50" s="238"/>
      <c r="HGN50" s="238"/>
      <c r="HGO50" s="238"/>
      <c r="HGP50" s="238"/>
      <c r="HGQ50" s="238"/>
      <c r="HGR50" s="238"/>
      <c r="HGS50" s="238"/>
      <c r="HGT50" s="238"/>
      <c r="HGU50" s="238"/>
      <c r="HGV50" s="238"/>
      <c r="HGW50" s="238"/>
      <c r="HGX50" s="238"/>
      <c r="HGY50" s="238"/>
      <c r="HGZ50" s="238"/>
      <c r="HHA50" s="238"/>
      <c r="HHB50" s="238"/>
      <c r="HHC50" s="238"/>
      <c r="HHD50" s="238"/>
      <c r="HHE50" s="238"/>
      <c r="HHF50" s="238"/>
      <c r="HHG50" s="238"/>
      <c r="HHH50" s="238"/>
      <c r="HHI50" s="238"/>
      <c r="HHJ50" s="238"/>
      <c r="HHK50" s="238"/>
      <c r="HHL50" s="238"/>
      <c r="HHM50" s="238"/>
      <c r="HHN50" s="238"/>
      <c r="HHO50" s="238"/>
      <c r="HHP50" s="238"/>
      <c r="HHQ50" s="238"/>
      <c r="HHR50" s="238"/>
      <c r="HHS50" s="238"/>
      <c r="HHT50" s="238"/>
      <c r="HHU50" s="238"/>
      <c r="HHV50" s="238"/>
      <c r="HHW50" s="238"/>
      <c r="HHX50" s="238"/>
      <c r="HHY50" s="238"/>
      <c r="HHZ50" s="238"/>
      <c r="HIA50" s="238"/>
      <c r="HIB50" s="238"/>
      <c r="HIC50" s="238"/>
      <c r="HID50" s="238"/>
      <c r="HIE50" s="238"/>
      <c r="HIF50" s="238"/>
      <c r="HIG50" s="238"/>
      <c r="HIH50" s="238"/>
      <c r="HII50" s="238"/>
      <c r="HIJ50" s="238"/>
      <c r="HIK50" s="238"/>
      <c r="HIL50" s="238"/>
      <c r="HIM50" s="238"/>
      <c r="HIN50" s="238"/>
      <c r="HIO50" s="238"/>
      <c r="HIP50" s="238"/>
      <c r="HIQ50" s="238"/>
      <c r="HIR50" s="238"/>
      <c r="HIS50" s="238"/>
      <c r="HIT50" s="238"/>
      <c r="HIU50" s="238"/>
      <c r="HIV50" s="238"/>
      <c r="HIW50" s="238"/>
      <c r="HIX50" s="238"/>
      <c r="HIY50" s="238"/>
      <c r="HIZ50" s="238"/>
      <c r="HJA50" s="238"/>
      <c r="HJB50" s="238"/>
      <c r="HJC50" s="238"/>
      <c r="HJD50" s="238"/>
      <c r="HJE50" s="238"/>
      <c r="HJF50" s="238"/>
      <c r="HJG50" s="238"/>
      <c r="HJH50" s="238"/>
      <c r="HJI50" s="238"/>
      <c r="HJJ50" s="238"/>
      <c r="HJK50" s="238"/>
      <c r="HJL50" s="238"/>
      <c r="HJM50" s="238"/>
      <c r="HJN50" s="238"/>
      <c r="HJO50" s="238"/>
      <c r="HJP50" s="238"/>
      <c r="HJQ50" s="238"/>
      <c r="HJR50" s="238"/>
      <c r="HJS50" s="238"/>
      <c r="HJT50" s="238"/>
      <c r="HJU50" s="238"/>
      <c r="HJV50" s="238"/>
      <c r="HJW50" s="238"/>
      <c r="HJX50" s="238"/>
      <c r="HJY50" s="238"/>
      <c r="HJZ50" s="238"/>
      <c r="HKA50" s="238"/>
      <c r="HKB50" s="238"/>
      <c r="HKC50" s="238"/>
      <c r="HKD50" s="238"/>
      <c r="HKE50" s="238"/>
      <c r="HKF50" s="238"/>
      <c r="HKG50" s="238"/>
      <c r="HKH50" s="238"/>
      <c r="HKI50" s="238"/>
      <c r="HKJ50" s="238"/>
      <c r="HKK50" s="238"/>
      <c r="HKL50" s="238"/>
      <c r="HKM50" s="238"/>
      <c r="HKN50" s="238"/>
      <c r="HKO50" s="238"/>
      <c r="HKP50" s="238"/>
      <c r="HKQ50" s="238"/>
      <c r="HKR50" s="238"/>
      <c r="HKS50" s="238"/>
      <c r="HKT50" s="238"/>
      <c r="HKU50" s="238"/>
      <c r="HKV50" s="238"/>
      <c r="HKW50" s="238"/>
      <c r="HKX50" s="238"/>
      <c r="HKY50" s="238"/>
      <c r="HKZ50" s="238"/>
      <c r="HLA50" s="238"/>
      <c r="HLB50" s="238"/>
      <c r="HLC50" s="238"/>
      <c r="HLD50" s="238"/>
      <c r="HLE50" s="238"/>
      <c r="HLF50" s="238"/>
      <c r="HLG50" s="238"/>
      <c r="HLH50" s="238"/>
      <c r="HLI50" s="238"/>
      <c r="HLJ50" s="238"/>
      <c r="HLK50" s="238"/>
      <c r="HLL50" s="238"/>
      <c r="HLM50" s="238"/>
      <c r="HLN50" s="238"/>
      <c r="HLO50" s="238"/>
      <c r="HLP50" s="238"/>
      <c r="HLQ50" s="238"/>
      <c r="HLR50" s="238"/>
      <c r="HLS50" s="238"/>
      <c r="HLT50" s="238"/>
      <c r="HLU50" s="238"/>
      <c r="HLV50" s="238"/>
      <c r="HLW50" s="238"/>
      <c r="HLX50" s="238"/>
      <c r="HLY50" s="238"/>
      <c r="HLZ50" s="238"/>
      <c r="HMA50" s="238"/>
      <c r="HMB50" s="238"/>
      <c r="HMC50" s="238"/>
      <c r="HMD50" s="238"/>
      <c r="HME50" s="238"/>
      <c r="HMF50" s="238"/>
      <c r="HMG50" s="238"/>
      <c r="HMH50" s="238"/>
      <c r="HMI50" s="238"/>
      <c r="HMJ50" s="238"/>
      <c r="HMK50" s="238"/>
      <c r="HML50" s="238"/>
      <c r="HMM50" s="238"/>
      <c r="HMN50" s="238"/>
      <c r="HMO50" s="238"/>
      <c r="HMP50" s="238"/>
      <c r="HMQ50" s="238"/>
      <c r="HMR50" s="238"/>
      <c r="HMS50" s="238"/>
      <c r="HMT50" s="238"/>
      <c r="HMU50" s="238"/>
      <c r="HMV50" s="238"/>
      <c r="HMW50" s="238"/>
      <c r="HMX50" s="238"/>
      <c r="HMY50" s="238"/>
      <c r="HMZ50" s="238"/>
      <c r="HNA50" s="238"/>
      <c r="HNB50" s="238"/>
      <c r="HNC50" s="238"/>
      <c r="HND50" s="238"/>
      <c r="HNE50" s="238"/>
      <c r="HNF50" s="238"/>
      <c r="HNG50" s="238"/>
      <c r="HNH50" s="238"/>
      <c r="HNI50" s="238"/>
      <c r="HNJ50" s="238"/>
      <c r="HNK50" s="238"/>
      <c r="HNL50" s="238"/>
      <c r="HNM50" s="238"/>
      <c r="HNN50" s="238"/>
      <c r="HNO50" s="238"/>
      <c r="HNP50" s="238"/>
      <c r="HNQ50" s="238"/>
      <c r="HNR50" s="238"/>
      <c r="HNS50" s="238"/>
      <c r="HNT50" s="238"/>
      <c r="HNU50" s="238"/>
      <c r="HNV50" s="238"/>
      <c r="HNW50" s="238"/>
      <c r="HNX50" s="238"/>
      <c r="HNY50" s="238"/>
      <c r="HNZ50" s="238"/>
      <c r="HOA50" s="238"/>
      <c r="HOB50" s="238"/>
      <c r="HOC50" s="238"/>
      <c r="HOD50" s="238"/>
      <c r="HOE50" s="238"/>
      <c r="HOF50" s="238"/>
      <c r="HOG50" s="238"/>
      <c r="HOH50" s="238"/>
      <c r="HOI50" s="238"/>
      <c r="HOJ50" s="238"/>
      <c r="HOK50" s="238"/>
      <c r="HOL50" s="238"/>
      <c r="HOM50" s="238"/>
      <c r="HON50" s="238"/>
      <c r="HOO50" s="238"/>
      <c r="HOP50" s="238"/>
      <c r="HOQ50" s="238"/>
      <c r="HOR50" s="238"/>
      <c r="HOS50" s="238"/>
      <c r="HOT50" s="238"/>
      <c r="HOU50" s="238"/>
      <c r="HOV50" s="238"/>
      <c r="HOW50" s="238"/>
      <c r="HOX50" s="238"/>
      <c r="HOY50" s="238"/>
      <c r="HOZ50" s="238"/>
      <c r="HPA50" s="238"/>
      <c r="HPB50" s="238"/>
      <c r="HPC50" s="238"/>
      <c r="HPD50" s="238"/>
      <c r="HPE50" s="238"/>
      <c r="HPF50" s="238"/>
      <c r="HPG50" s="238"/>
      <c r="HPH50" s="238"/>
      <c r="HPI50" s="238"/>
      <c r="HPJ50" s="238"/>
      <c r="HPK50" s="238"/>
      <c r="HPL50" s="238"/>
      <c r="HPM50" s="238"/>
      <c r="HPN50" s="238"/>
      <c r="HPO50" s="238"/>
      <c r="HPP50" s="238"/>
      <c r="HPQ50" s="238"/>
      <c r="HPR50" s="238"/>
      <c r="HPS50" s="238"/>
      <c r="HPT50" s="238"/>
      <c r="HPU50" s="238"/>
      <c r="HPV50" s="238"/>
      <c r="HPW50" s="238"/>
      <c r="HPX50" s="238"/>
      <c r="HPY50" s="238"/>
      <c r="HPZ50" s="238"/>
      <c r="HQA50" s="238"/>
      <c r="HQB50" s="238"/>
      <c r="HQC50" s="238"/>
      <c r="HQD50" s="238"/>
      <c r="HQE50" s="238"/>
      <c r="HQF50" s="238"/>
      <c r="HQG50" s="238"/>
      <c r="HQH50" s="238"/>
      <c r="HQI50" s="238"/>
      <c r="HQJ50" s="238"/>
      <c r="HQK50" s="238"/>
      <c r="HQL50" s="238"/>
      <c r="HQM50" s="238"/>
      <c r="HQN50" s="238"/>
      <c r="HQO50" s="238"/>
      <c r="HQP50" s="238"/>
      <c r="HQQ50" s="238"/>
      <c r="HQR50" s="238"/>
      <c r="HQS50" s="238"/>
      <c r="HQT50" s="238"/>
      <c r="HQU50" s="238"/>
      <c r="HQV50" s="238"/>
      <c r="HQW50" s="238"/>
      <c r="HQX50" s="238"/>
      <c r="HQY50" s="238"/>
      <c r="HQZ50" s="238"/>
      <c r="HRA50" s="238"/>
      <c r="HRB50" s="238"/>
      <c r="HRC50" s="238"/>
      <c r="HRD50" s="238"/>
      <c r="HRE50" s="238"/>
      <c r="HRF50" s="238"/>
      <c r="HRG50" s="238"/>
      <c r="HRH50" s="238"/>
      <c r="HRI50" s="238"/>
      <c r="HRJ50" s="238"/>
      <c r="HRK50" s="238"/>
      <c r="HRL50" s="238"/>
      <c r="HRM50" s="238"/>
      <c r="HRN50" s="238"/>
      <c r="HRO50" s="238"/>
      <c r="HRP50" s="238"/>
      <c r="HRQ50" s="238"/>
      <c r="HRR50" s="238"/>
      <c r="HRS50" s="238"/>
      <c r="HRT50" s="238"/>
      <c r="HRU50" s="238"/>
      <c r="HRV50" s="238"/>
      <c r="HRW50" s="238"/>
      <c r="HRX50" s="238"/>
      <c r="HRY50" s="238"/>
      <c r="HRZ50" s="238"/>
      <c r="HSA50" s="238"/>
      <c r="HSB50" s="238"/>
      <c r="HSC50" s="238"/>
      <c r="HSD50" s="238"/>
      <c r="HSE50" s="238"/>
      <c r="HSF50" s="238"/>
      <c r="HSG50" s="238"/>
      <c r="HSH50" s="238"/>
      <c r="HSI50" s="238"/>
      <c r="HSJ50" s="238"/>
      <c r="HSK50" s="238"/>
      <c r="HSL50" s="238"/>
      <c r="HSM50" s="238"/>
      <c r="HSN50" s="238"/>
      <c r="HSO50" s="238"/>
      <c r="HSP50" s="238"/>
      <c r="HSQ50" s="238"/>
      <c r="HSR50" s="238"/>
      <c r="HSS50" s="238"/>
      <c r="HST50" s="238"/>
      <c r="HSU50" s="238"/>
      <c r="HSV50" s="238"/>
      <c r="HSW50" s="238"/>
      <c r="HSX50" s="238"/>
      <c r="HSY50" s="238"/>
      <c r="HSZ50" s="238"/>
      <c r="HTA50" s="238"/>
      <c r="HTB50" s="238"/>
      <c r="HTC50" s="238"/>
      <c r="HTD50" s="238"/>
      <c r="HTE50" s="238"/>
      <c r="HTF50" s="238"/>
      <c r="HTG50" s="238"/>
      <c r="HTH50" s="238"/>
      <c r="HTI50" s="238"/>
      <c r="HTJ50" s="238"/>
      <c r="HTK50" s="238"/>
      <c r="HTL50" s="238"/>
      <c r="HTM50" s="238"/>
      <c r="HTN50" s="238"/>
      <c r="HTO50" s="238"/>
      <c r="HTP50" s="238"/>
      <c r="HTQ50" s="238"/>
      <c r="HTR50" s="238"/>
      <c r="HTS50" s="238"/>
      <c r="HTT50" s="238"/>
      <c r="HTU50" s="238"/>
      <c r="HTV50" s="238"/>
      <c r="HTW50" s="238"/>
      <c r="HTX50" s="238"/>
      <c r="HTY50" s="238"/>
      <c r="HTZ50" s="238"/>
      <c r="HUA50" s="238"/>
      <c r="HUB50" s="238"/>
      <c r="HUC50" s="238"/>
      <c r="HUD50" s="238"/>
      <c r="HUE50" s="238"/>
      <c r="HUF50" s="238"/>
      <c r="HUG50" s="238"/>
      <c r="HUH50" s="238"/>
      <c r="HUI50" s="238"/>
      <c r="HUJ50" s="238"/>
      <c r="HUK50" s="238"/>
      <c r="HUL50" s="238"/>
      <c r="HUM50" s="238"/>
      <c r="HUN50" s="238"/>
      <c r="HUO50" s="238"/>
      <c r="HUP50" s="238"/>
      <c r="HUQ50" s="238"/>
      <c r="HUR50" s="238"/>
      <c r="HUS50" s="238"/>
      <c r="HUT50" s="238"/>
      <c r="HUU50" s="238"/>
      <c r="HUV50" s="238"/>
      <c r="HUW50" s="238"/>
      <c r="HUX50" s="238"/>
      <c r="HUY50" s="238"/>
      <c r="HUZ50" s="238"/>
      <c r="HVA50" s="238"/>
      <c r="HVB50" s="238"/>
      <c r="HVC50" s="238"/>
      <c r="HVD50" s="238"/>
      <c r="HVE50" s="238"/>
      <c r="HVF50" s="238"/>
      <c r="HVG50" s="238"/>
      <c r="HVH50" s="238"/>
      <c r="HVI50" s="238"/>
      <c r="HVJ50" s="238"/>
      <c r="HVK50" s="238"/>
      <c r="HVL50" s="238"/>
      <c r="HVM50" s="238"/>
      <c r="HVN50" s="238"/>
      <c r="HVO50" s="238"/>
      <c r="HVP50" s="238"/>
      <c r="HVQ50" s="238"/>
      <c r="HVR50" s="238"/>
      <c r="HVS50" s="238"/>
      <c r="HVT50" s="238"/>
      <c r="HVU50" s="238"/>
      <c r="HVV50" s="238"/>
      <c r="HVW50" s="238"/>
      <c r="HVX50" s="238"/>
      <c r="HVY50" s="238"/>
      <c r="HVZ50" s="238"/>
      <c r="HWA50" s="238"/>
      <c r="HWB50" s="238"/>
      <c r="HWC50" s="238"/>
      <c r="HWD50" s="238"/>
      <c r="HWE50" s="238"/>
      <c r="HWF50" s="238"/>
      <c r="HWG50" s="238"/>
      <c r="HWH50" s="238"/>
      <c r="HWI50" s="238"/>
      <c r="HWJ50" s="238"/>
      <c r="HWK50" s="238"/>
      <c r="HWL50" s="238"/>
      <c r="HWM50" s="238"/>
      <c r="HWN50" s="238"/>
      <c r="HWO50" s="238"/>
      <c r="HWP50" s="238"/>
      <c r="HWQ50" s="238"/>
      <c r="HWR50" s="238"/>
      <c r="HWS50" s="238"/>
      <c r="HWT50" s="238"/>
      <c r="HWU50" s="238"/>
      <c r="HWV50" s="238"/>
      <c r="HWW50" s="238"/>
      <c r="HWX50" s="238"/>
      <c r="HWY50" s="238"/>
      <c r="HWZ50" s="238"/>
      <c r="HXA50" s="238"/>
      <c r="HXB50" s="238"/>
      <c r="HXC50" s="238"/>
      <c r="HXD50" s="238"/>
      <c r="HXE50" s="238"/>
      <c r="HXF50" s="238"/>
      <c r="HXG50" s="238"/>
      <c r="HXH50" s="238"/>
      <c r="HXI50" s="238"/>
      <c r="HXJ50" s="238"/>
      <c r="HXK50" s="238"/>
      <c r="HXL50" s="238"/>
      <c r="HXM50" s="238"/>
      <c r="HXN50" s="238"/>
      <c r="HXO50" s="238"/>
      <c r="HXP50" s="238"/>
      <c r="HXQ50" s="238"/>
      <c r="HXR50" s="238"/>
      <c r="HXS50" s="238"/>
      <c r="HXT50" s="238"/>
      <c r="HXU50" s="238"/>
      <c r="HXV50" s="238"/>
      <c r="HXW50" s="238"/>
      <c r="HXX50" s="238"/>
      <c r="HXY50" s="238"/>
      <c r="HXZ50" s="238"/>
      <c r="HYA50" s="238"/>
      <c r="HYB50" s="238"/>
      <c r="HYC50" s="238"/>
      <c r="HYD50" s="238"/>
      <c r="HYE50" s="238"/>
      <c r="HYF50" s="238"/>
      <c r="HYG50" s="238"/>
      <c r="HYH50" s="238"/>
      <c r="HYI50" s="238"/>
      <c r="HYJ50" s="238"/>
      <c r="HYK50" s="238"/>
      <c r="HYL50" s="238"/>
      <c r="HYM50" s="238"/>
      <c r="HYN50" s="238"/>
      <c r="HYO50" s="238"/>
      <c r="HYP50" s="238"/>
      <c r="HYQ50" s="238"/>
      <c r="HYR50" s="238"/>
      <c r="HYS50" s="238"/>
      <c r="HYT50" s="238"/>
      <c r="HYU50" s="238"/>
      <c r="HYV50" s="238"/>
      <c r="HYW50" s="238"/>
      <c r="HYX50" s="238"/>
      <c r="HYY50" s="238"/>
      <c r="HYZ50" s="238"/>
      <c r="HZA50" s="238"/>
      <c r="HZB50" s="238"/>
      <c r="HZC50" s="238"/>
      <c r="HZD50" s="238"/>
      <c r="HZE50" s="238"/>
      <c r="HZF50" s="238"/>
      <c r="HZG50" s="238"/>
      <c r="HZH50" s="238"/>
      <c r="HZI50" s="238"/>
      <c r="HZJ50" s="238"/>
      <c r="HZK50" s="238"/>
      <c r="HZL50" s="238"/>
      <c r="HZM50" s="238"/>
      <c r="HZN50" s="238"/>
      <c r="HZO50" s="238"/>
      <c r="HZP50" s="238"/>
      <c r="HZQ50" s="238"/>
      <c r="HZR50" s="238"/>
      <c r="HZS50" s="238"/>
      <c r="HZT50" s="238"/>
      <c r="HZU50" s="238"/>
      <c r="HZV50" s="238"/>
      <c r="HZW50" s="238"/>
      <c r="HZX50" s="238"/>
      <c r="HZY50" s="238"/>
      <c r="HZZ50" s="238"/>
      <c r="IAA50" s="238"/>
      <c r="IAB50" s="238"/>
      <c r="IAC50" s="238"/>
      <c r="IAD50" s="238"/>
      <c r="IAE50" s="238"/>
      <c r="IAF50" s="238"/>
      <c r="IAG50" s="238"/>
      <c r="IAH50" s="238"/>
      <c r="IAI50" s="238"/>
      <c r="IAJ50" s="238"/>
      <c r="IAK50" s="238"/>
      <c r="IAL50" s="238"/>
      <c r="IAM50" s="238"/>
      <c r="IAN50" s="238"/>
      <c r="IAO50" s="238"/>
      <c r="IAP50" s="238"/>
      <c r="IAQ50" s="238"/>
      <c r="IAR50" s="238"/>
      <c r="IAS50" s="238"/>
      <c r="IAT50" s="238"/>
      <c r="IAU50" s="238"/>
      <c r="IAV50" s="238"/>
      <c r="IAW50" s="238"/>
      <c r="IAX50" s="238"/>
      <c r="IAY50" s="238"/>
      <c r="IAZ50" s="238"/>
      <c r="IBA50" s="238"/>
      <c r="IBB50" s="238"/>
      <c r="IBC50" s="238"/>
      <c r="IBD50" s="238"/>
      <c r="IBE50" s="238"/>
      <c r="IBF50" s="238"/>
      <c r="IBG50" s="238"/>
      <c r="IBH50" s="238"/>
      <c r="IBI50" s="238"/>
      <c r="IBJ50" s="238"/>
      <c r="IBK50" s="238"/>
      <c r="IBL50" s="238"/>
      <c r="IBM50" s="238"/>
      <c r="IBN50" s="238"/>
      <c r="IBO50" s="238"/>
      <c r="IBP50" s="238"/>
      <c r="IBQ50" s="238"/>
      <c r="IBR50" s="238"/>
      <c r="IBS50" s="238"/>
      <c r="IBT50" s="238"/>
      <c r="IBU50" s="238"/>
      <c r="IBV50" s="238"/>
      <c r="IBW50" s="238"/>
      <c r="IBX50" s="238"/>
      <c r="IBY50" s="238"/>
      <c r="IBZ50" s="238"/>
      <c r="ICA50" s="238"/>
      <c r="ICB50" s="238"/>
      <c r="ICC50" s="238"/>
      <c r="ICD50" s="238"/>
      <c r="ICE50" s="238"/>
      <c r="ICF50" s="238"/>
      <c r="ICG50" s="238"/>
      <c r="ICH50" s="238"/>
      <c r="ICI50" s="238"/>
      <c r="ICJ50" s="238"/>
      <c r="ICK50" s="238"/>
      <c r="ICL50" s="238"/>
      <c r="ICM50" s="238"/>
      <c r="ICN50" s="238"/>
      <c r="ICO50" s="238"/>
      <c r="ICP50" s="238"/>
      <c r="ICQ50" s="238"/>
      <c r="ICR50" s="238"/>
      <c r="ICS50" s="238"/>
      <c r="ICT50" s="238"/>
      <c r="ICU50" s="238"/>
      <c r="ICV50" s="238"/>
      <c r="ICW50" s="238"/>
      <c r="ICX50" s="238"/>
      <c r="ICY50" s="238"/>
      <c r="ICZ50" s="238"/>
      <c r="IDA50" s="238"/>
      <c r="IDB50" s="238"/>
      <c r="IDC50" s="238"/>
      <c r="IDD50" s="238"/>
      <c r="IDE50" s="238"/>
      <c r="IDF50" s="238"/>
      <c r="IDG50" s="238"/>
      <c r="IDH50" s="238"/>
      <c r="IDI50" s="238"/>
      <c r="IDJ50" s="238"/>
      <c r="IDK50" s="238"/>
      <c r="IDL50" s="238"/>
      <c r="IDM50" s="238"/>
      <c r="IDN50" s="238"/>
      <c r="IDO50" s="238"/>
      <c r="IDP50" s="238"/>
      <c r="IDQ50" s="238"/>
      <c r="IDR50" s="238"/>
      <c r="IDS50" s="238"/>
      <c r="IDT50" s="238"/>
      <c r="IDU50" s="238"/>
      <c r="IDV50" s="238"/>
      <c r="IDW50" s="238"/>
      <c r="IDX50" s="238"/>
      <c r="IDY50" s="238"/>
      <c r="IDZ50" s="238"/>
      <c r="IEA50" s="238"/>
      <c r="IEB50" s="238"/>
      <c r="IEC50" s="238"/>
      <c r="IED50" s="238"/>
      <c r="IEE50" s="238"/>
      <c r="IEF50" s="238"/>
      <c r="IEG50" s="238"/>
      <c r="IEH50" s="238"/>
      <c r="IEI50" s="238"/>
      <c r="IEJ50" s="238"/>
      <c r="IEK50" s="238"/>
      <c r="IEL50" s="238"/>
      <c r="IEM50" s="238"/>
      <c r="IEN50" s="238"/>
      <c r="IEO50" s="238"/>
      <c r="IEP50" s="238"/>
      <c r="IEQ50" s="238"/>
      <c r="IER50" s="238"/>
      <c r="IES50" s="238"/>
      <c r="IET50" s="238"/>
      <c r="IEU50" s="238"/>
      <c r="IEV50" s="238"/>
      <c r="IEW50" s="238"/>
      <c r="IEX50" s="238"/>
      <c r="IEY50" s="238"/>
      <c r="IEZ50" s="238"/>
      <c r="IFA50" s="238"/>
      <c r="IFB50" s="238"/>
      <c r="IFC50" s="238"/>
      <c r="IFD50" s="238"/>
      <c r="IFE50" s="238"/>
      <c r="IFF50" s="238"/>
      <c r="IFG50" s="238"/>
      <c r="IFH50" s="238"/>
      <c r="IFI50" s="238"/>
      <c r="IFJ50" s="238"/>
      <c r="IFK50" s="238"/>
      <c r="IFL50" s="238"/>
      <c r="IFM50" s="238"/>
      <c r="IFN50" s="238"/>
      <c r="IFO50" s="238"/>
      <c r="IFP50" s="238"/>
      <c r="IFQ50" s="238"/>
      <c r="IFR50" s="238"/>
      <c r="IFS50" s="238"/>
      <c r="IFT50" s="238"/>
      <c r="IFU50" s="238"/>
      <c r="IFV50" s="238"/>
      <c r="IFW50" s="238"/>
      <c r="IFX50" s="238"/>
      <c r="IFY50" s="238"/>
      <c r="IFZ50" s="238"/>
      <c r="IGA50" s="238"/>
      <c r="IGB50" s="238"/>
      <c r="IGC50" s="238"/>
      <c r="IGD50" s="238"/>
      <c r="IGE50" s="238"/>
      <c r="IGF50" s="238"/>
      <c r="IGG50" s="238"/>
      <c r="IGH50" s="238"/>
      <c r="IGI50" s="238"/>
      <c r="IGJ50" s="238"/>
      <c r="IGK50" s="238"/>
      <c r="IGL50" s="238"/>
      <c r="IGM50" s="238"/>
      <c r="IGN50" s="238"/>
      <c r="IGO50" s="238"/>
      <c r="IGP50" s="238"/>
      <c r="IGQ50" s="238"/>
      <c r="IGR50" s="238"/>
      <c r="IGS50" s="238"/>
      <c r="IGT50" s="238"/>
      <c r="IGU50" s="238"/>
      <c r="IGV50" s="238"/>
      <c r="IGW50" s="238"/>
      <c r="IGX50" s="238"/>
      <c r="IGY50" s="238"/>
      <c r="IGZ50" s="238"/>
      <c r="IHA50" s="238"/>
      <c r="IHB50" s="238"/>
      <c r="IHC50" s="238"/>
      <c r="IHD50" s="238"/>
      <c r="IHE50" s="238"/>
      <c r="IHF50" s="238"/>
      <c r="IHG50" s="238"/>
      <c r="IHH50" s="238"/>
      <c r="IHI50" s="238"/>
      <c r="IHJ50" s="238"/>
      <c r="IHK50" s="238"/>
      <c r="IHL50" s="238"/>
      <c r="IHM50" s="238"/>
      <c r="IHN50" s="238"/>
      <c r="IHO50" s="238"/>
      <c r="IHP50" s="238"/>
      <c r="IHQ50" s="238"/>
      <c r="IHR50" s="238"/>
      <c r="IHS50" s="238"/>
      <c r="IHT50" s="238"/>
      <c r="IHU50" s="238"/>
      <c r="IHV50" s="238"/>
      <c r="IHW50" s="238"/>
      <c r="IHX50" s="238"/>
      <c r="IHY50" s="238"/>
      <c r="IHZ50" s="238"/>
      <c r="IIA50" s="238"/>
      <c r="IIB50" s="238"/>
      <c r="IIC50" s="238"/>
      <c r="IID50" s="238"/>
      <c r="IIE50" s="238"/>
      <c r="IIF50" s="238"/>
      <c r="IIG50" s="238"/>
      <c r="IIH50" s="238"/>
      <c r="III50" s="238"/>
      <c r="IIJ50" s="238"/>
      <c r="IIK50" s="238"/>
      <c r="IIL50" s="238"/>
      <c r="IIM50" s="238"/>
      <c r="IIN50" s="238"/>
      <c r="IIO50" s="238"/>
      <c r="IIP50" s="238"/>
      <c r="IIQ50" s="238"/>
      <c r="IIR50" s="238"/>
      <c r="IIS50" s="238"/>
      <c r="IIT50" s="238"/>
      <c r="IIU50" s="238"/>
      <c r="IIV50" s="238"/>
      <c r="IIW50" s="238"/>
      <c r="IIX50" s="238"/>
      <c r="IIY50" s="238"/>
      <c r="IIZ50" s="238"/>
      <c r="IJA50" s="238"/>
      <c r="IJB50" s="238"/>
      <c r="IJC50" s="238"/>
      <c r="IJD50" s="238"/>
      <c r="IJE50" s="238"/>
      <c r="IJF50" s="238"/>
      <c r="IJG50" s="238"/>
      <c r="IJH50" s="238"/>
      <c r="IJI50" s="238"/>
      <c r="IJJ50" s="238"/>
      <c r="IJK50" s="238"/>
      <c r="IJL50" s="238"/>
      <c r="IJM50" s="238"/>
      <c r="IJN50" s="238"/>
      <c r="IJO50" s="238"/>
      <c r="IJP50" s="238"/>
      <c r="IJQ50" s="238"/>
      <c r="IJR50" s="238"/>
      <c r="IJS50" s="238"/>
      <c r="IJT50" s="238"/>
      <c r="IJU50" s="238"/>
      <c r="IJV50" s="238"/>
      <c r="IJW50" s="238"/>
      <c r="IJX50" s="238"/>
      <c r="IJY50" s="238"/>
      <c r="IJZ50" s="238"/>
      <c r="IKA50" s="238"/>
      <c r="IKB50" s="238"/>
      <c r="IKC50" s="238"/>
      <c r="IKD50" s="238"/>
      <c r="IKE50" s="238"/>
      <c r="IKF50" s="238"/>
      <c r="IKG50" s="238"/>
      <c r="IKH50" s="238"/>
      <c r="IKI50" s="238"/>
      <c r="IKJ50" s="238"/>
      <c r="IKK50" s="238"/>
      <c r="IKL50" s="238"/>
      <c r="IKM50" s="238"/>
      <c r="IKN50" s="238"/>
      <c r="IKO50" s="238"/>
      <c r="IKP50" s="238"/>
      <c r="IKQ50" s="238"/>
      <c r="IKR50" s="238"/>
      <c r="IKS50" s="238"/>
      <c r="IKT50" s="238"/>
      <c r="IKU50" s="238"/>
      <c r="IKV50" s="238"/>
      <c r="IKW50" s="238"/>
      <c r="IKX50" s="238"/>
      <c r="IKY50" s="238"/>
      <c r="IKZ50" s="238"/>
      <c r="ILA50" s="238"/>
      <c r="ILB50" s="238"/>
      <c r="ILC50" s="238"/>
      <c r="ILD50" s="238"/>
      <c r="ILE50" s="238"/>
      <c r="ILF50" s="238"/>
      <c r="ILG50" s="238"/>
      <c r="ILH50" s="238"/>
      <c r="ILI50" s="238"/>
      <c r="ILJ50" s="238"/>
      <c r="ILK50" s="238"/>
      <c r="ILL50" s="238"/>
      <c r="ILM50" s="238"/>
      <c r="ILN50" s="238"/>
      <c r="ILO50" s="238"/>
      <c r="ILP50" s="238"/>
      <c r="ILQ50" s="238"/>
      <c r="ILR50" s="238"/>
      <c r="ILS50" s="238"/>
      <c r="ILT50" s="238"/>
      <c r="ILU50" s="238"/>
      <c r="ILV50" s="238"/>
      <c r="ILW50" s="238"/>
      <c r="ILX50" s="238"/>
      <c r="ILY50" s="238"/>
      <c r="ILZ50" s="238"/>
      <c r="IMA50" s="238"/>
      <c r="IMB50" s="238"/>
      <c r="IMC50" s="238"/>
      <c r="IMD50" s="238"/>
      <c r="IME50" s="238"/>
      <c r="IMF50" s="238"/>
      <c r="IMG50" s="238"/>
      <c r="IMH50" s="238"/>
      <c r="IMI50" s="238"/>
      <c r="IMJ50" s="238"/>
      <c r="IMK50" s="238"/>
      <c r="IML50" s="238"/>
      <c r="IMM50" s="238"/>
      <c r="IMN50" s="238"/>
      <c r="IMO50" s="238"/>
      <c r="IMP50" s="238"/>
      <c r="IMQ50" s="238"/>
      <c r="IMR50" s="238"/>
      <c r="IMS50" s="238"/>
      <c r="IMT50" s="238"/>
      <c r="IMU50" s="238"/>
      <c r="IMV50" s="238"/>
      <c r="IMW50" s="238"/>
      <c r="IMX50" s="238"/>
      <c r="IMY50" s="238"/>
      <c r="IMZ50" s="238"/>
      <c r="INA50" s="238"/>
      <c r="INB50" s="238"/>
      <c r="INC50" s="238"/>
      <c r="IND50" s="238"/>
      <c r="INE50" s="238"/>
      <c r="INF50" s="238"/>
      <c r="ING50" s="238"/>
      <c r="INH50" s="238"/>
      <c r="INI50" s="238"/>
      <c r="INJ50" s="238"/>
      <c r="INK50" s="238"/>
      <c r="INL50" s="238"/>
      <c r="INM50" s="238"/>
      <c r="INN50" s="238"/>
      <c r="INO50" s="238"/>
      <c r="INP50" s="238"/>
      <c r="INQ50" s="238"/>
      <c r="INR50" s="238"/>
      <c r="INS50" s="238"/>
      <c r="INT50" s="238"/>
      <c r="INU50" s="238"/>
      <c r="INV50" s="238"/>
      <c r="INW50" s="238"/>
      <c r="INX50" s="238"/>
      <c r="INY50" s="238"/>
      <c r="INZ50" s="238"/>
      <c r="IOA50" s="238"/>
      <c r="IOB50" s="238"/>
      <c r="IOC50" s="238"/>
      <c r="IOD50" s="238"/>
      <c r="IOE50" s="238"/>
      <c r="IOF50" s="238"/>
      <c r="IOG50" s="238"/>
      <c r="IOH50" s="238"/>
      <c r="IOI50" s="238"/>
      <c r="IOJ50" s="238"/>
      <c r="IOK50" s="238"/>
      <c r="IOL50" s="238"/>
      <c r="IOM50" s="238"/>
      <c r="ION50" s="238"/>
      <c r="IOO50" s="238"/>
      <c r="IOP50" s="238"/>
      <c r="IOQ50" s="238"/>
      <c r="IOR50" s="238"/>
      <c r="IOS50" s="238"/>
      <c r="IOT50" s="238"/>
      <c r="IOU50" s="238"/>
      <c r="IOV50" s="238"/>
      <c r="IOW50" s="238"/>
      <c r="IOX50" s="238"/>
      <c r="IOY50" s="238"/>
      <c r="IOZ50" s="238"/>
      <c r="IPA50" s="238"/>
      <c r="IPB50" s="238"/>
      <c r="IPC50" s="238"/>
      <c r="IPD50" s="238"/>
      <c r="IPE50" s="238"/>
      <c r="IPF50" s="238"/>
      <c r="IPG50" s="238"/>
      <c r="IPH50" s="238"/>
      <c r="IPI50" s="238"/>
      <c r="IPJ50" s="238"/>
      <c r="IPK50" s="238"/>
      <c r="IPL50" s="238"/>
      <c r="IPM50" s="238"/>
      <c r="IPN50" s="238"/>
      <c r="IPO50" s="238"/>
      <c r="IPP50" s="238"/>
      <c r="IPQ50" s="238"/>
      <c r="IPR50" s="238"/>
      <c r="IPS50" s="238"/>
      <c r="IPT50" s="238"/>
      <c r="IPU50" s="238"/>
      <c r="IPV50" s="238"/>
      <c r="IPW50" s="238"/>
      <c r="IPX50" s="238"/>
      <c r="IPY50" s="238"/>
      <c r="IPZ50" s="238"/>
      <c r="IQA50" s="238"/>
      <c r="IQB50" s="238"/>
      <c r="IQC50" s="238"/>
      <c r="IQD50" s="238"/>
      <c r="IQE50" s="238"/>
      <c r="IQF50" s="238"/>
      <c r="IQG50" s="238"/>
      <c r="IQH50" s="238"/>
      <c r="IQI50" s="238"/>
      <c r="IQJ50" s="238"/>
      <c r="IQK50" s="238"/>
      <c r="IQL50" s="238"/>
      <c r="IQM50" s="238"/>
      <c r="IQN50" s="238"/>
      <c r="IQO50" s="238"/>
      <c r="IQP50" s="238"/>
      <c r="IQQ50" s="238"/>
      <c r="IQR50" s="238"/>
      <c r="IQS50" s="238"/>
      <c r="IQT50" s="238"/>
      <c r="IQU50" s="238"/>
      <c r="IQV50" s="238"/>
      <c r="IQW50" s="238"/>
      <c r="IQX50" s="238"/>
      <c r="IQY50" s="238"/>
      <c r="IQZ50" s="238"/>
      <c r="IRA50" s="238"/>
      <c r="IRB50" s="238"/>
      <c r="IRC50" s="238"/>
      <c r="IRD50" s="238"/>
      <c r="IRE50" s="238"/>
      <c r="IRF50" s="238"/>
      <c r="IRG50" s="238"/>
      <c r="IRH50" s="238"/>
      <c r="IRI50" s="238"/>
      <c r="IRJ50" s="238"/>
      <c r="IRK50" s="238"/>
      <c r="IRL50" s="238"/>
      <c r="IRM50" s="238"/>
      <c r="IRN50" s="238"/>
      <c r="IRO50" s="238"/>
      <c r="IRP50" s="238"/>
      <c r="IRQ50" s="238"/>
      <c r="IRR50" s="238"/>
      <c r="IRS50" s="238"/>
      <c r="IRT50" s="238"/>
      <c r="IRU50" s="238"/>
      <c r="IRV50" s="238"/>
      <c r="IRW50" s="238"/>
      <c r="IRX50" s="238"/>
      <c r="IRY50" s="238"/>
      <c r="IRZ50" s="238"/>
      <c r="ISA50" s="238"/>
      <c r="ISB50" s="238"/>
      <c r="ISC50" s="238"/>
      <c r="ISD50" s="238"/>
      <c r="ISE50" s="238"/>
      <c r="ISF50" s="238"/>
      <c r="ISG50" s="238"/>
      <c r="ISH50" s="238"/>
      <c r="ISI50" s="238"/>
      <c r="ISJ50" s="238"/>
      <c r="ISK50" s="238"/>
      <c r="ISL50" s="238"/>
      <c r="ISM50" s="238"/>
      <c r="ISN50" s="238"/>
      <c r="ISO50" s="238"/>
      <c r="ISP50" s="238"/>
      <c r="ISQ50" s="238"/>
      <c r="ISR50" s="238"/>
      <c r="ISS50" s="238"/>
      <c r="IST50" s="238"/>
      <c r="ISU50" s="238"/>
      <c r="ISV50" s="238"/>
      <c r="ISW50" s="238"/>
      <c r="ISX50" s="238"/>
      <c r="ISY50" s="238"/>
      <c r="ISZ50" s="238"/>
      <c r="ITA50" s="238"/>
      <c r="ITB50" s="238"/>
      <c r="ITC50" s="238"/>
      <c r="ITD50" s="238"/>
      <c r="ITE50" s="238"/>
      <c r="ITF50" s="238"/>
      <c r="ITG50" s="238"/>
      <c r="ITH50" s="238"/>
      <c r="ITI50" s="238"/>
      <c r="ITJ50" s="238"/>
      <c r="ITK50" s="238"/>
      <c r="ITL50" s="238"/>
      <c r="ITM50" s="238"/>
      <c r="ITN50" s="238"/>
      <c r="ITO50" s="238"/>
      <c r="ITP50" s="238"/>
      <c r="ITQ50" s="238"/>
      <c r="ITR50" s="238"/>
      <c r="ITS50" s="238"/>
      <c r="ITT50" s="238"/>
      <c r="ITU50" s="238"/>
      <c r="ITV50" s="238"/>
      <c r="ITW50" s="238"/>
      <c r="ITX50" s="238"/>
      <c r="ITY50" s="238"/>
      <c r="ITZ50" s="238"/>
      <c r="IUA50" s="238"/>
      <c r="IUB50" s="238"/>
      <c r="IUC50" s="238"/>
      <c r="IUD50" s="238"/>
      <c r="IUE50" s="238"/>
      <c r="IUF50" s="238"/>
      <c r="IUG50" s="238"/>
      <c r="IUH50" s="238"/>
      <c r="IUI50" s="238"/>
      <c r="IUJ50" s="238"/>
      <c r="IUK50" s="238"/>
      <c r="IUL50" s="238"/>
      <c r="IUM50" s="238"/>
      <c r="IUN50" s="238"/>
      <c r="IUO50" s="238"/>
      <c r="IUP50" s="238"/>
      <c r="IUQ50" s="238"/>
      <c r="IUR50" s="238"/>
      <c r="IUS50" s="238"/>
      <c r="IUT50" s="238"/>
      <c r="IUU50" s="238"/>
      <c r="IUV50" s="238"/>
      <c r="IUW50" s="238"/>
      <c r="IUX50" s="238"/>
      <c r="IUY50" s="238"/>
      <c r="IUZ50" s="238"/>
      <c r="IVA50" s="238"/>
      <c r="IVB50" s="238"/>
      <c r="IVC50" s="238"/>
      <c r="IVD50" s="238"/>
      <c r="IVE50" s="238"/>
      <c r="IVF50" s="238"/>
      <c r="IVG50" s="238"/>
      <c r="IVH50" s="238"/>
      <c r="IVI50" s="238"/>
      <c r="IVJ50" s="238"/>
      <c r="IVK50" s="238"/>
      <c r="IVL50" s="238"/>
      <c r="IVM50" s="238"/>
      <c r="IVN50" s="238"/>
      <c r="IVO50" s="238"/>
      <c r="IVP50" s="238"/>
      <c r="IVQ50" s="238"/>
      <c r="IVR50" s="238"/>
      <c r="IVS50" s="238"/>
      <c r="IVT50" s="238"/>
      <c r="IVU50" s="238"/>
      <c r="IVV50" s="238"/>
      <c r="IVW50" s="238"/>
      <c r="IVX50" s="238"/>
      <c r="IVY50" s="238"/>
      <c r="IVZ50" s="238"/>
      <c r="IWA50" s="238"/>
      <c r="IWB50" s="238"/>
      <c r="IWC50" s="238"/>
      <c r="IWD50" s="238"/>
      <c r="IWE50" s="238"/>
      <c r="IWF50" s="238"/>
      <c r="IWG50" s="238"/>
      <c r="IWH50" s="238"/>
      <c r="IWI50" s="238"/>
      <c r="IWJ50" s="238"/>
      <c r="IWK50" s="238"/>
      <c r="IWL50" s="238"/>
      <c r="IWM50" s="238"/>
      <c r="IWN50" s="238"/>
      <c r="IWO50" s="238"/>
      <c r="IWP50" s="238"/>
      <c r="IWQ50" s="238"/>
      <c r="IWR50" s="238"/>
      <c r="IWS50" s="238"/>
      <c r="IWT50" s="238"/>
      <c r="IWU50" s="238"/>
      <c r="IWV50" s="238"/>
      <c r="IWW50" s="238"/>
      <c r="IWX50" s="238"/>
      <c r="IWY50" s="238"/>
      <c r="IWZ50" s="238"/>
      <c r="IXA50" s="238"/>
      <c r="IXB50" s="238"/>
      <c r="IXC50" s="238"/>
      <c r="IXD50" s="238"/>
      <c r="IXE50" s="238"/>
      <c r="IXF50" s="238"/>
      <c r="IXG50" s="238"/>
      <c r="IXH50" s="238"/>
      <c r="IXI50" s="238"/>
      <c r="IXJ50" s="238"/>
      <c r="IXK50" s="238"/>
      <c r="IXL50" s="238"/>
      <c r="IXM50" s="238"/>
      <c r="IXN50" s="238"/>
      <c r="IXO50" s="238"/>
      <c r="IXP50" s="238"/>
      <c r="IXQ50" s="238"/>
      <c r="IXR50" s="238"/>
      <c r="IXS50" s="238"/>
      <c r="IXT50" s="238"/>
      <c r="IXU50" s="238"/>
      <c r="IXV50" s="238"/>
      <c r="IXW50" s="238"/>
      <c r="IXX50" s="238"/>
      <c r="IXY50" s="238"/>
      <c r="IXZ50" s="238"/>
      <c r="IYA50" s="238"/>
      <c r="IYB50" s="238"/>
      <c r="IYC50" s="238"/>
      <c r="IYD50" s="238"/>
      <c r="IYE50" s="238"/>
      <c r="IYF50" s="238"/>
      <c r="IYG50" s="238"/>
      <c r="IYH50" s="238"/>
      <c r="IYI50" s="238"/>
      <c r="IYJ50" s="238"/>
      <c r="IYK50" s="238"/>
      <c r="IYL50" s="238"/>
      <c r="IYM50" s="238"/>
      <c r="IYN50" s="238"/>
      <c r="IYO50" s="238"/>
      <c r="IYP50" s="238"/>
      <c r="IYQ50" s="238"/>
      <c r="IYR50" s="238"/>
      <c r="IYS50" s="238"/>
      <c r="IYT50" s="238"/>
      <c r="IYU50" s="238"/>
      <c r="IYV50" s="238"/>
      <c r="IYW50" s="238"/>
      <c r="IYX50" s="238"/>
      <c r="IYY50" s="238"/>
      <c r="IYZ50" s="238"/>
      <c r="IZA50" s="238"/>
      <c r="IZB50" s="238"/>
      <c r="IZC50" s="238"/>
      <c r="IZD50" s="238"/>
      <c r="IZE50" s="238"/>
      <c r="IZF50" s="238"/>
      <c r="IZG50" s="238"/>
      <c r="IZH50" s="238"/>
      <c r="IZI50" s="238"/>
      <c r="IZJ50" s="238"/>
      <c r="IZK50" s="238"/>
      <c r="IZL50" s="238"/>
      <c r="IZM50" s="238"/>
      <c r="IZN50" s="238"/>
      <c r="IZO50" s="238"/>
      <c r="IZP50" s="238"/>
      <c r="IZQ50" s="238"/>
      <c r="IZR50" s="238"/>
      <c r="IZS50" s="238"/>
      <c r="IZT50" s="238"/>
      <c r="IZU50" s="238"/>
      <c r="IZV50" s="238"/>
      <c r="IZW50" s="238"/>
      <c r="IZX50" s="238"/>
      <c r="IZY50" s="238"/>
      <c r="IZZ50" s="238"/>
      <c r="JAA50" s="238"/>
      <c r="JAB50" s="238"/>
      <c r="JAC50" s="238"/>
      <c r="JAD50" s="238"/>
      <c r="JAE50" s="238"/>
      <c r="JAF50" s="238"/>
      <c r="JAG50" s="238"/>
      <c r="JAH50" s="238"/>
      <c r="JAI50" s="238"/>
      <c r="JAJ50" s="238"/>
      <c r="JAK50" s="238"/>
      <c r="JAL50" s="238"/>
      <c r="JAM50" s="238"/>
      <c r="JAN50" s="238"/>
      <c r="JAO50" s="238"/>
      <c r="JAP50" s="238"/>
      <c r="JAQ50" s="238"/>
      <c r="JAR50" s="238"/>
      <c r="JAS50" s="238"/>
      <c r="JAT50" s="238"/>
      <c r="JAU50" s="238"/>
      <c r="JAV50" s="238"/>
      <c r="JAW50" s="238"/>
      <c r="JAX50" s="238"/>
      <c r="JAY50" s="238"/>
      <c r="JAZ50" s="238"/>
      <c r="JBA50" s="238"/>
      <c r="JBB50" s="238"/>
      <c r="JBC50" s="238"/>
      <c r="JBD50" s="238"/>
      <c r="JBE50" s="238"/>
      <c r="JBF50" s="238"/>
      <c r="JBG50" s="238"/>
      <c r="JBH50" s="238"/>
      <c r="JBI50" s="238"/>
      <c r="JBJ50" s="238"/>
      <c r="JBK50" s="238"/>
      <c r="JBL50" s="238"/>
      <c r="JBM50" s="238"/>
      <c r="JBN50" s="238"/>
      <c r="JBO50" s="238"/>
      <c r="JBP50" s="238"/>
      <c r="JBQ50" s="238"/>
      <c r="JBR50" s="238"/>
      <c r="JBS50" s="238"/>
      <c r="JBT50" s="238"/>
      <c r="JBU50" s="238"/>
      <c r="JBV50" s="238"/>
      <c r="JBW50" s="238"/>
      <c r="JBX50" s="238"/>
      <c r="JBY50" s="238"/>
      <c r="JBZ50" s="238"/>
      <c r="JCA50" s="238"/>
      <c r="JCB50" s="238"/>
      <c r="JCC50" s="238"/>
      <c r="JCD50" s="238"/>
      <c r="JCE50" s="238"/>
      <c r="JCF50" s="238"/>
      <c r="JCG50" s="238"/>
      <c r="JCH50" s="238"/>
      <c r="JCI50" s="238"/>
      <c r="JCJ50" s="238"/>
      <c r="JCK50" s="238"/>
      <c r="JCL50" s="238"/>
      <c r="JCM50" s="238"/>
      <c r="JCN50" s="238"/>
      <c r="JCO50" s="238"/>
      <c r="JCP50" s="238"/>
      <c r="JCQ50" s="238"/>
      <c r="JCR50" s="238"/>
      <c r="JCS50" s="238"/>
      <c r="JCT50" s="238"/>
      <c r="JCU50" s="238"/>
      <c r="JCV50" s="238"/>
      <c r="JCW50" s="238"/>
      <c r="JCX50" s="238"/>
      <c r="JCY50" s="238"/>
      <c r="JCZ50" s="238"/>
      <c r="JDA50" s="238"/>
      <c r="JDB50" s="238"/>
      <c r="JDC50" s="238"/>
      <c r="JDD50" s="238"/>
      <c r="JDE50" s="238"/>
      <c r="JDF50" s="238"/>
      <c r="JDG50" s="238"/>
      <c r="JDH50" s="238"/>
      <c r="JDI50" s="238"/>
      <c r="JDJ50" s="238"/>
      <c r="JDK50" s="238"/>
      <c r="JDL50" s="238"/>
      <c r="JDM50" s="238"/>
      <c r="JDN50" s="238"/>
      <c r="JDO50" s="238"/>
      <c r="JDP50" s="238"/>
      <c r="JDQ50" s="238"/>
      <c r="JDR50" s="238"/>
      <c r="JDS50" s="238"/>
      <c r="JDT50" s="238"/>
      <c r="JDU50" s="238"/>
      <c r="JDV50" s="238"/>
      <c r="JDW50" s="238"/>
      <c r="JDX50" s="238"/>
      <c r="JDY50" s="238"/>
      <c r="JDZ50" s="238"/>
      <c r="JEA50" s="238"/>
      <c r="JEB50" s="238"/>
      <c r="JEC50" s="238"/>
      <c r="JED50" s="238"/>
      <c r="JEE50" s="238"/>
      <c r="JEF50" s="238"/>
      <c r="JEG50" s="238"/>
      <c r="JEH50" s="238"/>
      <c r="JEI50" s="238"/>
      <c r="JEJ50" s="238"/>
      <c r="JEK50" s="238"/>
      <c r="JEL50" s="238"/>
      <c r="JEM50" s="238"/>
      <c r="JEN50" s="238"/>
      <c r="JEO50" s="238"/>
      <c r="JEP50" s="238"/>
      <c r="JEQ50" s="238"/>
      <c r="JER50" s="238"/>
      <c r="JES50" s="238"/>
      <c r="JET50" s="238"/>
      <c r="JEU50" s="238"/>
      <c r="JEV50" s="238"/>
      <c r="JEW50" s="238"/>
      <c r="JEX50" s="238"/>
      <c r="JEY50" s="238"/>
      <c r="JEZ50" s="238"/>
      <c r="JFA50" s="238"/>
      <c r="JFB50" s="238"/>
      <c r="JFC50" s="238"/>
      <c r="JFD50" s="238"/>
      <c r="JFE50" s="238"/>
      <c r="JFF50" s="238"/>
      <c r="JFG50" s="238"/>
      <c r="JFH50" s="238"/>
      <c r="JFI50" s="238"/>
      <c r="JFJ50" s="238"/>
      <c r="JFK50" s="238"/>
      <c r="JFL50" s="238"/>
      <c r="JFM50" s="238"/>
      <c r="JFN50" s="238"/>
      <c r="JFO50" s="238"/>
      <c r="JFP50" s="238"/>
      <c r="JFQ50" s="238"/>
      <c r="JFR50" s="238"/>
      <c r="JFS50" s="238"/>
      <c r="JFT50" s="238"/>
      <c r="JFU50" s="238"/>
      <c r="JFV50" s="238"/>
      <c r="JFW50" s="238"/>
      <c r="JFX50" s="238"/>
      <c r="JFY50" s="238"/>
      <c r="JFZ50" s="238"/>
      <c r="JGA50" s="238"/>
      <c r="JGB50" s="238"/>
      <c r="JGC50" s="238"/>
      <c r="JGD50" s="238"/>
      <c r="JGE50" s="238"/>
      <c r="JGF50" s="238"/>
      <c r="JGG50" s="238"/>
      <c r="JGH50" s="238"/>
      <c r="JGI50" s="238"/>
      <c r="JGJ50" s="238"/>
      <c r="JGK50" s="238"/>
      <c r="JGL50" s="238"/>
      <c r="JGM50" s="238"/>
      <c r="JGN50" s="238"/>
      <c r="JGO50" s="238"/>
      <c r="JGP50" s="238"/>
      <c r="JGQ50" s="238"/>
      <c r="JGR50" s="238"/>
      <c r="JGS50" s="238"/>
      <c r="JGT50" s="238"/>
      <c r="JGU50" s="238"/>
      <c r="JGV50" s="238"/>
      <c r="JGW50" s="238"/>
      <c r="JGX50" s="238"/>
      <c r="JGY50" s="238"/>
      <c r="JGZ50" s="238"/>
      <c r="JHA50" s="238"/>
      <c r="JHB50" s="238"/>
      <c r="JHC50" s="238"/>
      <c r="JHD50" s="238"/>
      <c r="JHE50" s="238"/>
      <c r="JHF50" s="238"/>
      <c r="JHG50" s="238"/>
      <c r="JHH50" s="238"/>
      <c r="JHI50" s="238"/>
      <c r="JHJ50" s="238"/>
      <c r="JHK50" s="238"/>
      <c r="JHL50" s="238"/>
      <c r="JHM50" s="238"/>
      <c r="JHN50" s="238"/>
      <c r="JHO50" s="238"/>
      <c r="JHP50" s="238"/>
      <c r="JHQ50" s="238"/>
      <c r="JHR50" s="238"/>
      <c r="JHS50" s="238"/>
      <c r="JHT50" s="238"/>
      <c r="JHU50" s="238"/>
      <c r="JHV50" s="238"/>
      <c r="JHW50" s="238"/>
      <c r="JHX50" s="238"/>
      <c r="JHY50" s="238"/>
      <c r="JHZ50" s="238"/>
      <c r="JIA50" s="238"/>
      <c r="JIB50" s="238"/>
      <c r="JIC50" s="238"/>
      <c r="JID50" s="238"/>
      <c r="JIE50" s="238"/>
      <c r="JIF50" s="238"/>
      <c r="JIG50" s="238"/>
      <c r="JIH50" s="238"/>
      <c r="JII50" s="238"/>
      <c r="JIJ50" s="238"/>
      <c r="JIK50" s="238"/>
      <c r="JIL50" s="238"/>
      <c r="JIM50" s="238"/>
      <c r="JIN50" s="238"/>
      <c r="JIO50" s="238"/>
      <c r="JIP50" s="238"/>
      <c r="JIQ50" s="238"/>
      <c r="JIR50" s="238"/>
      <c r="JIS50" s="238"/>
      <c r="JIT50" s="238"/>
      <c r="JIU50" s="238"/>
      <c r="JIV50" s="238"/>
      <c r="JIW50" s="238"/>
      <c r="JIX50" s="238"/>
      <c r="JIY50" s="238"/>
      <c r="JIZ50" s="238"/>
      <c r="JJA50" s="238"/>
      <c r="JJB50" s="238"/>
      <c r="JJC50" s="238"/>
      <c r="JJD50" s="238"/>
      <c r="JJE50" s="238"/>
      <c r="JJF50" s="238"/>
      <c r="JJG50" s="238"/>
      <c r="JJH50" s="238"/>
      <c r="JJI50" s="238"/>
      <c r="JJJ50" s="238"/>
      <c r="JJK50" s="238"/>
      <c r="JJL50" s="238"/>
      <c r="JJM50" s="238"/>
      <c r="JJN50" s="238"/>
      <c r="JJO50" s="238"/>
      <c r="JJP50" s="238"/>
      <c r="JJQ50" s="238"/>
      <c r="JJR50" s="238"/>
      <c r="JJS50" s="238"/>
      <c r="JJT50" s="238"/>
      <c r="JJU50" s="238"/>
      <c r="JJV50" s="238"/>
      <c r="JJW50" s="238"/>
      <c r="JJX50" s="238"/>
      <c r="JJY50" s="238"/>
      <c r="JJZ50" s="238"/>
      <c r="JKA50" s="238"/>
      <c r="JKB50" s="238"/>
      <c r="JKC50" s="238"/>
      <c r="JKD50" s="238"/>
      <c r="JKE50" s="238"/>
      <c r="JKF50" s="238"/>
      <c r="JKG50" s="238"/>
      <c r="JKH50" s="238"/>
      <c r="JKI50" s="238"/>
      <c r="JKJ50" s="238"/>
      <c r="JKK50" s="238"/>
      <c r="JKL50" s="238"/>
      <c r="JKM50" s="238"/>
      <c r="JKN50" s="238"/>
      <c r="JKO50" s="238"/>
      <c r="JKP50" s="238"/>
      <c r="JKQ50" s="238"/>
      <c r="JKR50" s="238"/>
      <c r="JKS50" s="238"/>
      <c r="JKT50" s="238"/>
      <c r="JKU50" s="238"/>
      <c r="JKV50" s="238"/>
      <c r="JKW50" s="238"/>
      <c r="JKX50" s="238"/>
      <c r="JKY50" s="238"/>
      <c r="JKZ50" s="238"/>
      <c r="JLA50" s="238"/>
      <c r="JLB50" s="238"/>
      <c r="JLC50" s="238"/>
      <c r="JLD50" s="238"/>
      <c r="JLE50" s="238"/>
      <c r="JLF50" s="238"/>
      <c r="JLG50" s="238"/>
      <c r="JLH50" s="238"/>
      <c r="JLI50" s="238"/>
      <c r="JLJ50" s="238"/>
      <c r="JLK50" s="238"/>
      <c r="JLL50" s="238"/>
      <c r="JLM50" s="238"/>
      <c r="JLN50" s="238"/>
      <c r="JLO50" s="238"/>
      <c r="JLP50" s="238"/>
      <c r="JLQ50" s="238"/>
      <c r="JLR50" s="238"/>
      <c r="JLS50" s="238"/>
      <c r="JLT50" s="238"/>
      <c r="JLU50" s="238"/>
      <c r="JLV50" s="238"/>
      <c r="JLW50" s="238"/>
      <c r="JLX50" s="238"/>
      <c r="JLY50" s="238"/>
      <c r="JLZ50" s="238"/>
      <c r="JMA50" s="238"/>
      <c r="JMB50" s="238"/>
      <c r="JMC50" s="238"/>
      <c r="JMD50" s="238"/>
      <c r="JME50" s="238"/>
      <c r="JMF50" s="238"/>
      <c r="JMG50" s="238"/>
      <c r="JMH50" s="238"/>
      <c r="JMI50" s="238"/>
      <c r="JMJ50" s="238"/>
      <c r="JMK50" s="238"/>
      <c r="JML50" s="238"/>
      <c r="JMM50" s="238"/>
      <c r="JMN50" s="238"/>
      <c r="JMO50" s="238"/>
      <c r="JMP50" s="238"/>
      <c r="JMQ50" s="238"/>
      <c r="JMR50" s="238"/>
      <c r="JMS50" s="238"/>
      <c r="JMT50" s="238"/>
      <c r="JMU50" s="238"/>
      <c r="JMV50" s="238"/>
      <c r="JMW50" s="238"/>
      <c r="JMX50" s="238"/>
      <c r="JMY50" s="238"/>
      <c r="JMZ50" s="238"/>
      <c r="JNA50" s="238"/>
      <c r="JNB50" s="238"/>
      <c r="JNC50" s="238"/>
      <c r="JND50" s="238"/>
      <c r="JNE50" s="238"/>
      <c r="JNF50" s="238"/>
      <c r="JNG50" s="238"/>
      <c r="JNH50" s="238"/>
      <c r="JNI50" s="238"/>
      <c r="JNJ50" s="238"/>
      <c r="JNK50" s="238"/>
      <c r="JNL50" s="238"/>
      <c r="JNM50" s="238"/>
      <c r="JNN50" s="238"/>
      <c r="JNO50" s="238"/>
      <c r="JNP50" s="238"/>
      <c r="JNQ50" s="238"/>
      <c r="JNR50" s="238"/>
      <c r="JNS50" s="238"/>
      <c r="JNT50" s="238"/>
      <c r="JNU50" s="238"/>
      <c r="JNV50" s="238"/>
      <c r="JNW50" s="238"/>
      <c r="JNX50" s="238"/>
      <c r="JNY50" s="238"/>
      <c r="JNZ50" s="238"/>
      <c r="JOA50" s="238"/>
      <c r="JOB50" s="238"/>
      <c r="JOC50" s="238"/>
      <c r="JOD50" s="238"/>
      <c r="JOE50" s="238"/>
      <c r="JOF50" s="238"/>
      <c r="JOG50" s="238"/>
      <c r="JOH50" s="238"/>
      <c r="JOI50" s="238"/>
      <c r="JOJ50" s="238"/>
      <c r="JOK50" s="238"/>
      <c r="JOL50" s="238"/>
      <c r="JOM50" s="238"/>
      <c r="JON50" s="238"/>
      <c r="JOO50" s="238"/>
      <c r="JOP50" s="238"/>
      <c r="JOQ50" s="238"/>
      <c r="JOR50" s="238"/>
      <c r="JOS50" s="238"/>
      <c r="JOT50" s="238"/>
      <c r="JOU50" s="238"/>
      <c r="JOV50" s="238"/>
      <c r="JOW50" s="238"/>
      <c r="JOX50" s="238"/>
      <c r="JOY50" s="238"/>
      <c r="JOZ50" s="238"/>
      <c r="JPA50" s="238"/>
      <c r="JPB50" s="238"/>
      <c r="JPC50" s="238"/>
      <c r="JPD50" s="238"/>
      <c r="JPE50" s="238"/>
      <c r="JPF50" s="238"/>
      <c r="JPG50" s="238"/>
      <c r="JPH50" s="238"/>
      <c r="JPI50" s="238"/>
      <c r="JPJ50" s="238"/>
      <c r="JPK50" s="238"/>
      <c r="JPL50" s="238"/>
      <c r="JPM50" s="238"/>
      <c r="JPN50" s="238"/>
      <c r="JPO50" s="238"/>
      <c r="JPP50" s="238"/>
      <c r="JPQ50" s="238"/>
      <c r="JPR50" s="238"/>
      <c r="JPS50" s="238"/>
      <c r="JPT50" s="238"/>
      <c r="JPU50" s="238"/>
      <c r="JPV50" s="238"/>
      <c r="JPW50" s="238"/>
      <c r="JPX50" s="238"/>
      <c r="JPY50" s="238"/>
      <c r="JPZ50" s="238"/>
      <c r="JQA50" s="238"/>
      <c r="JQB50" s="238"/>
      <c r="JQC50" s="238"/>
      <c r="JQD50" s="238"/>
      <c r="JQE50" s="238"/>
      <c r="JQF50" s="238"/>
      <c r="JQG50" s="238"/>
      <c r="JQH50" s="238"/>
      <c r="JQI50" s="238"/>
      <c r="JQJ50" s="238"/>
      <c r="JQK50" s="238"/>
      <c r="JQL50" s="238"/>
      <c r="JQM50" s="238"/>
      <c r="JQN50" s="238"/>
      <c r="JQO50" s="238"/>
      <c r="JQP50" s="238"/>
      <c r="JQQ50" s="238"/>
      <c r="JQR50" s="238"/>
      <c r="JQS50" s="238"/>
      <c r="JQT50" s="238"/>
      <c r="JQU50" s="238"/>
      <c r="JQV50" s="238"/>
      <c r="JQW50" s="238"/>
      <c r="JQX50" s="238"/>
      <c r="JQY50" s="238"/>
      <c r="JQZ50" s="238"/>
      <c r="JRA50" s="238"/>
      <c r="JRB50" s="238"/>
      <c r="JRC50" s="238"/>
      <c r="JRD50" s="238"/>
      <c r="JRE50" s="238"/>
      <c r="JRF50" s="238"/>
      <c r="JRG50" s="238"/>
      <c r="JRH50" s="238"/>
      <c r="JRI50" s="238"/>
      <c r="JRJ50" s="238"/>
      <c r="JRK50" s="238"/>
      <c r="JRL50" s="238"/>
      <c r="JRM50" s="238"/>
      <c r="JRN50" s="238"/>
      <c r="JRO50" s="238"/>
      <c r="JRP50" s="238"/>
      <c r="JRQ50" s="238"/>
      <c r="JRR50" s="238"/>
      <c r="JRS50" s="238"/>
      <c r="JRT50" s="238"/>
      <c r="JRU50" s="238"/>
      <c r="JRV50" s="238"/>
      <c r="JRW50" s="238"/>
      <c r="JRX50" s="238"/>
      <c r="JRY50" s="238"/>
      <c r="JRZ50" s="238"/>
      <c r="JSA50" s="238"/>
      <c r="JSB50" s="238"/>
      <c r="JSC50" s="238"/>
      <c r="JSD50" s="238"/>
      <c r="JSE50" s="238"/>
      <c r="JSF50" s="238"/>
      <c r="JSG50" s="238"/>
      <c r="JSH50" s="238"/>
      <c r="JSI50" s="238"/>
      <c r="JSJ50" s="238"/>
      <c r="JSK50" s="238"/>
      <c r="JSL50" s="238"/>
      <c r="JSM50" s="238"/>
      <c r="JSN50" s="238"/>
      <c r="JSO50" s="238"/>
      <c r="JSP50" s="238"/>
      <c r="JSQ50" s="238"/>
      <c r="JSR50" s="238"/>
      <c r="JSS50" s="238"/>
      <c r="JST50" s="238"/>
      <c r="JSU50" s="238"/>
      <c r="JSV50" s="238"/>
      <c r="JSW50" s="238"/>
      <c r="JSX50" s="238"/>
      <c r="JSY50" s="238"/>
      <c r="JSZ50" s="238"/>
      <c r="JTA50" s="238"/>
      <c r="JTB50" s="238"/>
      <c r="JTC50" s="238"/>
      <c r="JTD50" s="238"/>
      <c r="JTE50" s="238"/>
      <c r="JTF50" s="238"/>
      <c r="JTG50" s="238"/>
      <c r="JTH50" s="238"/>
      <c r="JTI50" s="238"/>
      <c r="JTJ50" s="238"/>
      <c r="JTK50" s="238"/>
      <c r="JTL50" s="238"/>
      <c r="JTM50" s="238"/>
      <c r="JTN50" s="238"/>
      <c r="JTO50" s="238"/>
      <c r="JTP50" s="238"/>
      <c r="JTQ50" s="238"/>
      <c r="JTR50" s="238"/>
      <c r="JTS50" s="238"/>
      <c r="JTT50" s="238"/>
      <c r="JTU50" s="238"/>
      <c r="JTV50" s="238"/>
      <c r="JTW50" s="238"/>
      <c r="JTX50" s="238"/>
      <c r="JTY50" s="238"/>
      <c r="JTZ50" s="238"/>
      <c r="JUA50" s="238"/>
      <c r="JUB50" s="238"/>
      <c r="JUC50" s="238"/>
      <c r="JUD50" s="238"/>
      <c r="JUE50" s="238"/>
      <c r="JUF50" s="238"/>
      <c r="JUG50" s="238"/>
      <c r="JUH50" s="238"/>
      <c r="JUI50" s="238"/>
      <c r="JUJ50" s="238"/>
      <c r="JUK50" s="238"/>
      <c r="JUL50" s="238"/>
      <c r="JUM50" s="238"/>
      <c r="JUN50" s="238"/>
      <c r="JUO50" s="238"/>
      <c r="JUP50" s="238"/>
      <c r="JUQ50" s="238"/>
      <c r="JUR50" s="238"/>
      <c r="JUS50" s="238"/>
      <c r="JUT50" s="238"/>
      <c r="JUU50" s="238"/>
      <c r="JUV50" s="238"/>
      <c r="JUW50" s="238"/>
      <c r="JUX50" s="238"/>
      <c r="JUY50" s="238"/>
      <c r="JUZ50" s="238"/>
      <c r="JVA50" s="238"/>
      <c r="JVB50" s="238"/>
      <c r="JVC50" s="238"/>
      <c r="JVD50" s="238"/>
      <c r="JVE50" s="238"/>
      <c r="JVF50" s="238"/>
      <c r="JVG50" s="238"/>
      <c r="JVH50" s="238"/>
      <c r="JVI50" s="238"/>
      <c r="JVJ50" s="238"/>
      <c r="JVK50" s="238"/>
      <c r="JVL50" s="238"/>
      <c r="JVM50" s="238"/>
      <c r="JVN50" s="238"/>
      <c r="JVO50" s="238"/>
      <c r="JVP50" s="238"/>
      <c r="JVQ50" s="238"/>
      <c r="JVR50" s="238"/>
      <c r="JVS50" s="238"/>
      <c r="JVT50" s="238"/>
      <c r="JVU50" s="238"/>
      <c r="JVV50" s="238"/>
      <c r="JVW50" s="238"/>
      <c r="JVX50" s="238"/>
      <c r="JVY50" s="238"/>
      <c r="JVZ50" s="238"/>
      <c r="JWA50" s="238"/>
      <c r="JWB50" s="238"/>
      <c r="JWC50" s="238"/>
      <c r="JWD50" s="238"/>
      <c r="JWE50" s="238"/>
      <c r="JWF50" s="238"/>
      <c r="JWG50" s="238"/>
      <c r="JWH50" s="238"/>
      <c r="JWI50" s="238"/>
      <c r="JWJ50" s="238"/>
      <c r="JWK50" s="238"/>
      <c r="JWL50" s="238"/>
      <c r="JWM50" s="238"/>
      <c r="JWN50" s="238"/>
      <c r="JWO50" s="238"/>
      <c r="JWP50" s="238"/>
      <c r="JWQ50" s="238"/>
      <c r="JWR50" s="238"/>
      <c r="JWS50" s="238"/>
      <c r="JWT50" s="238"/>
      <c r="JWU50" s="238"/>
      <c r="JWV50" s="238"/>
      <c r="JWW50" s="238"/>
      <c r="JWX50" s="238"/>
      <c r="JWY50" s="238"/>
      <c r="JWZ50" s="238"/>
      <c r="JXA50" s="238"/>
      <c r="JXB50" s="238"/>
      <c r="JXC50" s="238"/>
      <c r="JXD50" s="238"/>
      <c r="JXE50" s="238"/>
      <c r="JXF50" s="238"/>
      <c r="JXG50" s="238"/>
      <c r="JXH50" s="238"/>
      <c r="JXI50" s="238"/>
      <c r="JXJ50" s="238"/>
      <c r="JXK50" s="238"/>
      <c r="JXL50" s="238"/>
      <c r="JXM50" s="238"/>
      <c r="JXN50" s="238"/>
      <c r="JXO50" s="238"/>
      <c r="JXP50" s="238"/>
      <c r="JXQ50" s="238"/>
      <c r="JXR50" s="238"/>
      <c r="JXS50" s="238"/>
      <c r="JXT50" s="238"/>
      <c r="JXU50" s="238"/>
      <c r="JXV50" s="238"/>
      <c r="JXW50" s="238"/>
      <c r="JXX50" s="238"/>
      <c r="JXY50" s="238"/>
      <c r="JXZ50" s="238"/>
      <c r="JYA50" s="238"/>
      <c r="JYB50" s="238"/>
      <c r="JYC50" s="238"/>
      <c r="JYD50" s="238"/>
      <c r="JYE50" s="238"/>
      <c r="JYF50" s="238"/>
      <c r="JYG50" s="238"/>
      <c r="JYH50" s="238"/>
      <c r="JYI50" s="238"/>
      <c r="JYJ50" s="238"/>
      <c r="JYK50" s="238"/>
      <c r="JYL50" s="238"/>
      <c r="JYM50" s="238"/>
      <c r="JYN50" s="238"/>
      <c r="JYO50" s="238"/>
      <c r="JYP50" s="238"/>
      <c r="JYQ50" s="238"/>
      <c r="JYR50" s="238"/>
      <c r="JYS50" s="238"/>
      <c r="JYT50" s="238"/>
      <c r="JYU50" s="238"/>
      <c r="JYV50" s="238"/>
      <c r="JYW50" s="238"/>
      <c r="JYX50" s="238"/>
      <c r="JYY50" s="238"/>
      <c r="JYZ50" s="238"/>
      <c r="JZA50" s="238"/>
      <c r="JZB50" s="238"/>
      <c r="JZC50" s="238"/>
      <c r="JZD50" s="238"/>
      <c r="JZE50" s="238"/>
      <c r="JZF50" s="238"/>
      <c r="JZG50" s="238"/>
      <c r="JZH50" s="238"/>
      <c r="JZI50" s="238"/>
      <c r="JZJ50" s="238"/>
      <c r="JZK50" s="238"/>
      <c r="JZL50" s="238"/>
      <c r="JZM50" s="238"/>
      <c r="JZN50" s="238"/>
      <c r="JZO50" s="238"/>
      <c r="JZP50" s="238"/>
      <c r="JZQ50" s="238"/>
      <c r="JZR50" s="238"/>
      <c r="JZS50" s="238"/>
      <c r="JZT50" s="238"/>
      <c r="JZU50" s="238"/>
      <c r="JZV50" s="238"/>
      <c r="JZW50" s="238"/>
      <c r="JZX50" s="238"/>
      <c r="JZY50" s="238"/>
      <c r="JZZ50" s="238"/>
      <c r="KAA50" s="238"/>
      <c r="KAB50" s="238"/>
      <c r="KAC50" s="238"/>
      <c r="KAD50" s="238"/>
      <c r="KAE50" s="238"/>
      <c r="KAF50" s="238"/>
      <c r="KAG50" s="238"/>
      <c r="KAH50" s="238"/>
      <c r="KAI50" s="238"/>
      <c r="KAJ50" s="238"/>
      <c r="KAK50" s="238"/>
      <c r="KAL50" s="238"/>
      <c r="KAM50" s="238"/>
      <c r="KAN50" s="238"/>
      <c r="KAO50" s="238"/>
      <c r="KAP50" s="238"/>
      <c r="KAQ50" s="238"/>
      <c r="KAR50" s="238"/>
      <c r="KAS50" s="238"/>
      <c r="KAT50" s="238"/>
      <c r="KAU50" s="238"/>
      <c r="KAV50" s="238"/>
      <c r="KAW50" s="238"/>
      <c r="KAX50" s="238"/>
      <c r="KAY50" s="238"/>
      <c r="KAZ50" s="238"/>
      <c r="KBA50" s="238"/>
      <c r="KBB50" s="238"/>
      <c r="KBC50" s="238"/>
      <c r="KBD50" s="238"/>
      <c r="KBE50" s="238"/>
      <c r="KBF50" s="238"/>
      <c r="KBG50" s="238"/>
      <c r="KBH50" s="238"/>
      <c r="KBI50" s="238"/>
      <c r="KBJ50" s="238"/>
      <c r="KBK50" s="238"/>
      <c r="KBL50" s="238"/>
      <c r="KBM50" s="238"/>
      <c r="KBN50" s="238"/>
      <c r="KBO50" s="238"/>
      <c r="KBP50" s="238"/>
      <c r="KBQ50" s="238"/>
      <c r="KBR50" s="238"/>
      <c r="KBS50" s="238"/>
      <c r="KBT50" s="238"/>
      <c r="KBU50" s="238"/>
      <c r="KBV50" s="238"/>
      <c r="KBW50" s="238"/>
      <c r="KBX50" s="238"/>
      <c r="KBY50" s="238"/>
      <c r="KBZ50" s="238"/>
      <c r="KCA50" s="238"/>
      <c r="KCB50" s="238"/>
      <c r="KCC50" s="238"/>
      <c r="KCD50" s="238"/>
      <c r="KCE50" s="238"/>
      <c r="KCF50" s="238"/>
      <c r="KCG50" s="238"/>
      <c r="KCH50" s="238"/>
      <c r="KCI50" s="238"/>
      <c r="KCJ50" s="238"/>
      <c r="KCK50" s="238"/>
      <c r="KCL50" s="238"/>
      <c r="KCM50" s="238"/>
      <c r="KCN50" s="238"/>
      <c r="KCO50" s="238"/>
      <c r="KCP50" s="238"/>
      <c r="KCQ50" s="238"/>
      <c r="KCR50" s="238"/>
      <c r="KCS50" s="238"/>
      <c r="KCT50" s="238"/>
      <c r="KCU50" s="238"/>
      <c r="KCV50" s="238"/>
      <c r="KCW50" s="238"/>
      <c r="KCX50" s="238"/>
      <c r="KCY50" s="238"/>
      <c r="KCZ50" s="238"/>
      <c r="KDA50" s="238"/>
      <c r="KDB50" s="238"/>
      <c r="KDC50" s="238"/>
      <c r="KDD50" s="238"/>
      <c r="KDE50" s="238"/>
      <c r="KDF50" s="238"/>
      <c r="KDG50" s="238"/>
      <c r="KDH50" s="238"/>
      <c r="KDI50" s="238"/>
      <c r="KDJ50" s="238"/>
      <c r="KDK50" s="238"/>
      <c r="KDL50" s="238"/>
      <c r="KDM50" s="238"/>
      <c r="KDN50" s="238"/>
      <c r="KDO50" s="238"/>
      <c r="KDP50" s="238"/>
      <c r="KDQ50" s="238"/>
      <c r="KDR50" s="238"/>
      <c r="KDS50" s="238"/>
      <c r="KDT50" s="238"/>
      <c r="KDU50" s="238"/>
      <c r="KDV50" s="238"/>
      <c r="KDW50" s="238"/>
      <c r="KDX50" s="238"/>
      <c r="KDY50" s="238"/>
      <c r="KDZ50" s="238"/>
      <c r="KEA50" s="238"/>
      <c r="KEB50" s="238"/>
      <c r="KEC50" s="238"/>
      <c r="KED50" s="238"/>
      <c r="KEE50" s="238"/>
      <c r="KEF50" s="238"/>
      <c r="KEG50" s="238"/>
      <c r="KEH50" s="238"/>
      <c r="KEI50" s="238"/>
      <c r="KEJ50" s="238"/>
      <c r="KEK50" s="238"/>
      <c r="KEL50" s="238"/>
      <c r="KEM50" s="238"/>
      <c r="KEN50" s="238"/>
      <c r="KEO50" s="238"/>
      <c r="KEP50" s="238"/>
      <c r="KEQ50" s="238"/>
      <c r="KER50" s="238"/>
      <c r="KES50" s="238"/>
      <c r="KET50" s="238"/>
      <c r="KEU50" s="238"/>
      <c r="KEV50" s="238"/>
      <c r="KEW50" s="238"/>
      <c r="KEX50" s="238"/>
      <c r="KEY50" s="238"/>
      <c r="KEZ50" s="238"/>
      <c r="KFA50" s="238"/>
      <c r="KFB50" s="238"/>
      <c r="KFC50" s="238"/>
      <c r="KFD50" s="238"/>
      <c r="KFE50" s="238"/>
      <c r="KFF50" s="238"/>
      <c r="KFG50" s="238"/>
      <c r="KFH50" s="238"/>
      <c r="KFI50" s="238"/>
      <c r="KFJ50" s="238"/>
      <c r="KFK50" s="238"/>
      <c r="KFL50" s="238"/>
      <c r="KFM50" s="238"/>
      <c r="KFN50" s="238"/>
      <c r="KFO50" s="238"/>
      <c r="KFP50" s="238"/>
      <c r="KFQ50" s="238"/>
      <c r="KFR50" s="238"/>
      <c r="KFS50" s="238"/>
      <c r="KFT50" s="238"/>
      <c r="KFU50" s="238"/>
      <c r="KFV50" s="238"/>
      <c r="KFW50" s="238"/>
      <c r="KFX50" s="238"/>
      <c r="KFY50" s="238"/>
      <c r="KFZ50" s="238"/>
      <c r="KGA50" s="238"/>
      <c r="KGB50" s="238"/>
      <c r="KGC50" s="238"/>
      <c r="KGD50" s="238"/>
      <c r="KGE50" s="238"/>
      <c r="KGF50" s="238"/>
      <c r="KGG50" s="238"/>
      <c r="KGH50" s="238"/>
      <c r="KGI50" s="238"/>
      <c r="KGJ50" s="238"/>
      <c r="KGK50" s="238"/>
      <c r="KGL50" s="238"/>
      <c r="KGM50" s="238"/>
      <c r="KGN50" s="238"/>
      <c r="KGO50" s="238"/>
      <c r="KGP50" s="238"/>
      <c r="KGQ50" s="238"/>
      <c r="KGR50" s="238"/>
      <c r="KGS50" s="238"/>
      <c r="KGT50" s="238"/>
      <c r="KGU50" s="238"/>
      <c r="KGV50" s="238"/>
      <c r="KGW50" s="238"/>
      <c r="KGX50" s="238"/>
      <c r="KGY50" s="238"/>
      <c r="KGZ50" s="238"/>
      <c r="KHA50" s="238"/>
      <c r="KHB50" s="238"/>
      <c r="KHC50" s="238"/>
      <c r="KHD50" s="238"/>
      <c r="KHE50" s="238"/>
      <c r="KHF50" s="238"/>
      <c r="KHG50" s="238"/>
      <c r="KHH50" s="238"/>
      <c r="KHI50" s="238"/>
      <c r="KHJ50" s="238"/>
      <c r="KHK50" s="238"/>
      <c r="KHL50" s="238"/>
      <c r="KHM50" s="238"/>
      <c r="KHN50" s="238"/>
      <c r="KHO50" s="238"/>
      <c r="KHP50" s="238"/>
      <c r="KHQ50" s="238"/>
      <c r="KHR50" s="238"/>
      <c r="KHS50" s="238"/>
      <c r="KHT50" s="238"/>
      <c r="KHU50" s="238"/>
      <c r="KHV50" s="238"/>
      <c r="KHW50" s="238"/>
      <c r="KHX50" s="238"/>
      <c r="KHY50" s="238"/>
      <c r="KHZ50" s="238"/>
      <c r="KIA50" s="238"/>
      <c r="KIB50" s="238"/>
      <c r="KIC50" s="238"/>
      <c r="KID50" s="238"/>
      <c r="KIE50" s="238"/>
      <c r="KIF50" s="238"/>
      <c r="KIG50" s="238"/>
      <c r="KIH50" s="238"/>
      <c r="KII50" s="238"/>
      <c r="KIJ50" s="238"/>
      <c r="KIK50" s="238"/>
      <c r="KIL50" s="238"/>
      <c r="KIM50" s="238"/>
      <c r="KIN50" s="238"/>
      <c r="KIO50" s="238"/>
      <c r="KIP50" s="238"/>
      <c r="KIQ50" s="238"/>
      <c r="KIR50" s="238"/>
      <c r="KIS50" s="238"/>
      <c r="KIT50" s="238"/>
      <c r="KIU50" s="238"/>
      <c r="KIV50" s="238"/>
      <c r="KIW50" s="238"/>
      <c r="KIX50" s="238"/>
      <c r="KIY50" s="238"/>
      <c r="KIZ50" s="238"/>
      <c r="KJA50" s="238"/>
      <c r="KJB50" s="238"/>
      <c r="KJC50" s="238"/>
      <c r="KJD50" s="238"/>
      <c r="KJE50" s="238"/>
      <c r="KJF50" s="238"/>
      <c r="KJG50" s="238"/>
      <c r="KJH50" s="238"/>
      <c r="KJI50" s="238"/>
      <c r="KJJ50" s="238"/>
      <c r="KJK50" s="238"/>
      <c r="KJL50" s="238"/>
      <c r="KJM50" s="238"/>
      <c r="KJN50" s="238"/>
      <c r="KJO50" s="238"/>
      <c r="KJP50" s="238"/>
      <c r="KJQ50" s="238"/>
      <c r="KJR50" s="238"/>
      <c r="KJS50" s="238"/>
      <c r="KJT50" s="238"/>
      <c r="KJU50" s="238"/>
      <c r="KJV50" s="238"/>
      <c r="KJW50" s="238"/>
      <c r="KJX50" s="238"/>
      <c r="KJY50" s="238"/>
      <c r="KJZ50" s="238"/>
      <c r="KKA50" s="238"/>
      <c r="KKB50" s="238"/>
      <c r="KKC50" s="238"/>
      <c r="KKD50" s="238"/>
      <c r="KKE50" s="238"/>
      <c r="KKF50" s="238"/>
      <c r="KKG50" s="238"/>
      <c r="KKH50" s="238"/>
      <c r="KKI50" s="238"/>
      <c r="KKJ50" s="238"/>
      <c r="KKK50" s="238"/>
      <c r="KKL50" s="238"/>
      <c r="KKM50" s="238"/>
      <c r="KKN50" s="238"/>
      <c r="KKO50" s="238"/>
      <c r="KKP50" s="238"/>
      <c r="KKQ50" s="238"/>
      <c r="KKR50" s="238"/>
      <c r="KKS50" s="238"/>
      <c r="KKT50" s="238"/>
      <c r="KKU50" s="238"/>
      <c r="KKV50" s="238"/>
      <c r="KKW50" s="238"/>
      <c r="KKX50" s="238"/>
      <c r="KKY50" s="238"/>
      <c r="KKZ50" s="238"/>
      <c r="KLA50" s="238"/>
      <c r="KLB50" s="238"/>
      <c r="KLC50" s="238"/>
      <c r="KLD50" s="238"/>
      <c r="KLE50" s="238"/>
      <c r="KLF50" s="238"/>
      <c r="KLG50" s="238"/>
      <c r="KLH50" s="238"/>
      <c r="KLI50" s="238"/>
      <c r="KLJ50" s="238"/>
      <c r="KLK50" s="238"/>
      <c r="KLL50" s="238"/>
      <c r="KLM50" s="238"/>
      <c r="KLN50" s="238"/>
      <c r="KLO50" s="238"/>
      <c r="KLP50" s="238"/>
      <c r="KLQ50" s="238"/>
      <c r="KLR50" s="238"/>
      <c r="KLS50" s="238"/>
      <c r="KLT50" s="238"/>
      <c r="KLU50" s="238"/>
      <c r="KLV50" s="238"/>
      <c r="KLW50" s="238"/>
      <c r="KLX50" s="238"/>
      <c r="KLY50" s="238"/>
      <c r="KLZ50" s="238"/>
      <c r="KMA50" s="238"/>
      <c r="KMB50" s="238"/>
      <c r="KMC50" s="238"/>
      <c r="KMD50" s="238"/>
      <c r="KME50" s="238"/>
      <c r="KMF50" s="238"/>
      <c r="KMG50" s="238"/>
      <c r="KMH50" s="238"/>
      <c r="KMI50" s="238"/>
      <c r="KMJ50" s="238"/>
      <c r="KMK50" s="238"/>
      <c r="KML50" s="238"/>
      <c r="KMM50" s="238"/>
      <c r="KMN50" s="238"/>
      <c r="KMO50" s="238"/>
      <c r="KMP50" s="238"/>
      <c r="KMQ50" s="238"/>
      <c r="KMR50" s="238"/>
      <c r="KMS50" s="238"/>
      <c r="KMT50" s="238"/>
      <c r="KMU50" s="238"/>
      <c r="KMV50" s="238"/>
      <c r="KMW50" s="238"/>
      <c r="KMX50" s="238"/>
      <c r="KMY50" s="238"/>
      <c r="KMZ50" s="238"/>
      <c r="KNA50" s="238"/>
      <c r="KNB50" s="238"/>
      <c r="KNC50" s="238"/>
      <c r="KND50" s="238"/>
      <c r="KNE50" s="238"/>
      <c r="KNF50" s="238"/>
      <c r="KNG50" s="238"/>
      <c r="KNH50" s="238"/>
      <c r="KNI50" s="238"/>
      <c r="KNJ50" s="238"/>
      <c r="KNK50" s="238"/>
      <c r="KNL50" s="238"/>
      <c r="KNM50" s="238"/>
      <c r="KNN50" s="238"/>
      <c r="KNO50" s="238"/>
      <c r="KNP50" s="238"/>
      <c r="KNQ50" s="238"/>
      <c r="KNR50" s="238"/>
      <c r="KNS50" s="238"/>
      <c r="KNT50" s="238"/>
      <c r="KNU50" s="238"/>
      <c r="KNV50" s="238"/>
      <c r="KNW50" s="238"/>
      <c r="KNX50" s="238"/>
      <c r="KNY50" s="238"/>
      <c r="KNZ50" s="238"/>
      <c r="KOA50" s="238"/>
      <c r="KOB50" s="238"/>
      <c r="KOC50" s="238"/>
      <c r="KOD50" s="238"/>
      <c r="KOE50" s="238"/>
      <c r="KOF50" s="238"/>
      <c r="KOG50" s="238"/>
      <c r="KOH50" s="238"/>
      <c r="KOI50" s="238"/>
      <c r="KOJ50" s="238"/>
      <c r="KOK50" s="238"/>
      <c r="KOL50" s="238"/>
      <c r="KOM50" s="238"/>
      <c r="KON50" s="238"/>
      <c r="KOO50" s="238"/>
      <c r="KOP50" s="238"/>
      <c r="KOQ50" s="238"/>
      <c r="KOR50" s="238"/>
      <c r="KOS50" s="238"/>
      <c r="KOT50" s="238"/>
      <c r="KOU50" s="238"/>
      <c r="KOV50" s="238"/>
      <c r="KOW50" s="238"/>
      <c r="KOX50" s="238"/>
      <c r="KOY50" s="238"/>
      <c r="KOZ50" s="238"/>
      <c r="KPA50" s="238"/>
      <c r="KPB50" s="238"/>
      <c r="KPC50" s="238"/>
      <c r="KPD50" s="238"/>
      <c r="KPE50" s="238"/>
      <c r="KPF50" s="238"/>
      <c r="KPG50" s="238"/>
      <c r="KPH50" s="238"/>
      <c r="KPI50" s="238"/>
      <c r="KPJ50" s="238"/>
      <c r="KPK50" s="238"/>
      <c r="KPL50" s="238"/>
      <c r="KPM50" s="238"/>
      <c r="KPN50" s="238"/>
      <c r="KPO50" s="238"/>
      <c r="KPP50" s="238"/>
      <c r="KPQ50" s="238"/>
      <c r="KPR50" s="238"/>
      <c r="KPS50" s="238"/>
      <c r="KPT50" s="238"/>
      <c r="KPU50" s="238"/>
      <c r="KPV50" s="238"/>
      <c r="KPW50" s="238"/>
      <c r="KPX50" s="238"/>
      <c r="KPY50" s="238"/>
      <c r="KPZ50" s="238"/>
      <c r="KQA50" s="238"/>
      <c r="KQB50" s="238"/>
      <c r="KQC50" s="238"/>
      <c r="KQD50" s="238"/>
      <c r="KQE50" s="238"/>
      <c r="KQF50" s="238"/>
      <c r="KQG50" s="238"/>
      <c r="KQH50" s="238"/>
      <c r="KQI50" s="238"/>
      <c r="KQJ50" s="238"/>
      <c r="KQK50" s="238"/>
      <c r="KQL50" s="238"/>
      <c r="KQM50" s="238"/>
      <c r="KQN50" s="238"/>
      <c r="KQO50" s="238"/>
      <c r="KQP50" s="238"/>
      <c r="KQQ50" s="238"/>
      <c r="KQR50" s="238"/>
      <c r="KQS50" s="238"/>
      <c r="KQT50" s="238"/>
      <c r="KQU50" s="238"/>
      <c r="KQV50" s="238"/>
      <c r="KQW50" s="238"/>
      <c r="KQX50" s="238"/>
      <c r="KQY50" s="238"/>
      <c r="KQZ50" s="238"/>
      <c r="KRA50" s="238"/>
      <c r="KRB50" s="238"/>
      <c r="KRC50" s="238"/>
      <c r="KRD50" s="238"/>
      <c r="KRE50" s="238"/>
      <c r="KRF50" s="238"/>
      <c r="KRG50" s="238"/>
      <c r="KRH50" s="238"/>
      <c r="KRI50" s="238"/>
      <c r="KRJ50" s="238"/>
      <c r="KRK50" s="238"/>
      <c r="KRL50" s="238"/>
      <c r="KRM50" s="238"/>
      <c r="KRN50" s="238"/>
      <c r="KRO50" s="238"/>
      <c r="KRP50" s="238"/>
      <c r="KRQ50" s="238"/>
      <c r="KRR50" s="238"/>
      <c r="KRS50" s="238"/>
      <c r="KRT50" s="238"/>
      <c r="KRU50" s="238"/>
      <c r="KRV50" s="238"/>
      <c r="KRW50" s="238"/>
      <c r="KRX50" s="238"/>
      <c r="KRY50" s="238"/>
      <c r="KRZ50" s="238"/>
      <c r="KSA50" s="238"/>
      <c r="KSB50" s="238"/>
      <c r="KSC50" s="238"/>
      <c r="KSD50" s="238"/>
      <c r="KSE50" s="238"/>
      <c r="KSF50" s="238"/>
      <c r="KSG50" s="238"/>
      <c r="KSH50" s="238"/>
      <c r="KSI50" s="238"/>
      <c r="KSJ50" s="238"/>
      <c r="KSK50" s="238"/>
      <c r="KSL50" s="238"/>
      <c r="KSM50" s="238"/>
      <c r="KSN50" s="238"/>
      <c r="KSO50" s="238"/>
      <c r="KSP50" s="238"/>
      <c r="KSQ50" s="238"/>
      <c r="KSR50" s="238"/>
      <c r="KSS50" s="238"/>
      <c r="KST50" s="238"/>
      <c r="KSU50" s="238"/>
      <c r="KSV50" s="238"/>
      <c r="KSW50" s="238"/>
      <c r="KSX50" s="238"/>
      <c r="KSY50" s="238"/>
      <c r="KSZ50" s="238"/>
      <c r="KTA50" s="238"/>
      <c r="KTB50" s="238"/>
      <c r="KTC50" s="238"/>
      <c r="KTD50" s="238"/>
      <c r="KTE50" s="238"/>
      <c r="KTF50" s="238"/>
      <c r="KTG50" s="238"/>
      <c r="KTH50" s="238"/>
      <c r="KTI50" s="238"/>
      <c r="KTJ50" s="238"/>
      <c r="KTK50" s="238"/>
      <c r="KTL50" s="238"/>
      <c r="KTM50" s="238"/>
      <c r="KTN50" s="238"/>
      <c r="KTO50" s="238"/>
      <c r="KTP50" s="238"/>
      <c r="KTQ50" s="238"/>
      <c r="KTR50" s="238"/>
      <c r="KTS50" s="238"/>
      <c r="KTT50" s="238"/>
      <c r="KTU50" s="238"/>
      <c r="KTV50" s="238"/>
      <c r="KTW50" s="238"/>
      <c r="KTX50" s="238"/>
      <c r="KTY50" s="238"/>
      <c r="KTZ50" s="238"/>
      <c r="KUA50" s="238"/>
      <c r="KUB50" s="238"/>
      <c r="KUC50" s="238"/>
      <c r="KUD50" s="238"/>
      <c r="KUE50" s="238"/>
      <c r="KUF50" s="238"/>
      <c r="KUG50" s="238"/>
      <c r="KUH50" s="238"/>
      <c r="KUI50" s="238"/>
      <c r="KUJ50" s="238"/>
      <c r="KUK50" s="238"/>
      <c r="KUL50" s="238"/>
      <c r="KUM50" s="238"/>
      <c r="KUN50" s="238"/>
      <c r="KUO50" s="238"/>
      <c r="KUP50" s="238"/>
      <c r="KUQ50" s="238"/>
      <c r="KUR50" s="238"/>
      <c r="KUS50" s="238"/>
      <c r="KUT50" s="238"/>
      <c r="KUU50" s="238"/>
      <c r="KUV50" s="238"/>
      <c r="KUW50" s="238"/>
      <c r="KUX50" s="238"/>
      <c r="KUY50" s="238"/>
      <c r="KUZ50" s="238"/>
      <c r="KVA50" s="238"/>
      <c r="KVB50" s="238"/>
      <c r="KVC50" s="238"/>
      <c r="KVD50" s="238"/>
      <c r="KVE50" s="238"/>
      <c r="KVF50" s="238"/>
      <c r="KVG50" s="238"/>
      <c r="KVH50" s="238"/>
      <c r="KVI50" s="238"/>
      <c r="KVJ50" s="238"/>
      <c r="KVK50" s="238"/>
      <c r="KVL50" s="238"/>
      <c r="KVM50" s="238"/>
      <c r="KVN50" s="238"/>
      <c r="KVO50" s="238"/>
      <c r="KVP50" s="238"/>
      <c r="KVQ50" s="238"/>
      <c r="KVR50" s="238"/>
      <c r="KVS50" s="238"/>
      <c r="KVT50" s="238"/>
      <c r="KVU50" s="238"/>
      <c r="KVV50" s="238"/>
      <c r="KVW50" s="238"/>
      <c r="KVX50" s="238"/>
      <c r="KVY50" s="238"/>
      <c r="KVZ50" s="238"/>
      <c r="KWA50" s="238"/>
      <c r="KWB50" s="238"/>
      <c r="KWC50" s="238"/>
      <c r="KWD50" s="238"/>
      <c r="KWE50" s="238"/>
      <c r="KWF50" s="238"/>
      <c r="KWG50" s="238"/>
      <c r="KWH50" s="238"/>
      <c r="KWI50" s="238"/>
      <c r="KWJ50" s="238"/>
      <c r="KWK50" s="238"/>
      <c r="KWL50" s="238"/>
      <c r="KWM50" s="238"/>
      <c r="KWN50" s="238"/>
      <c r="KWO50" s="238"/>
      <c r="KWP50" s="238"/>
      <c r="KWQ50" s="238"/>
      <c r="KWR50" s="238"/>
      <c r="KWS50" s="238"/>
      <c r="KWT50" s="238"/>
      <c r="KWU50" s="238"/>
      <c r="KWV50" s="238"/>
      <c r="KWW50" s="238"/>
      <c r="KWX50" s="238"/>
      <c r="KWY50" s="238"/>
      <c r="KWZ50" s="238"/>
      <c r="KXA50" s="238"/>
      <c r="KXB50" s="238"/>
      <c r="KXC50" s="238"/>
      <c r="KXD50" s="238"/>
      <c r="KXE50" s="238"/>
      <c r="KXF50" s="238"/>
      <c r="KXG50" s="238"/>
      <c r="KXH50" s="238"/>
      <c r="KXI50" s="238"/>
      <c r="KXJ50" s="238"/>
      <c r="KXK50" s="238"/>
      <c r="KXL50" s="238"/>
      <c r="KXM50" s="238"/>
      <c r="KXN50" s="238"/>
      <c r="KXO50" s="238"/>
      <c r="KXP50" s="238"/>
      <c r="KXQ50" s="238"/>
      <c r="KXR50" s="238"/>
      <c r="KXS50" s="238"/>
      <c r="KXT50" s="238"/>
      <c r="KXU50" s="238"/>
      <c r="KXV50" s="238"/>
      <c r="KXW50" s="238"/>
      <c r="KXX50" s="238"/>
      <c r="KXY50" s="238"/>
      <c r="KXZ50" s="238"/>
      <c r="KYA50" s="238"/>
      <c r="KYB50" s="238"/>
      <c r="KYC50" s="238"/>
      <c r="KYD50" s="238"/>
      <c r="KYE50" s="238"/>
      <c r="KYF50" s="238"/>
      <c r="KYG50" s="238"/>
      <c r="KYH50" s="238"/>
      <c r="KYI50" s="238"/>
      <c r="KYJ50" s="238"/>
      <c r="KYK50" s="238"/>
      <c r="KYL50" s="238"/>
      <c r="KYM50" s="238"/>
      <c r="KYN50" s="238"/>
      <c r="KYO50" s="238"/>
      <c r="KYP50" s="238"/>
      <c r="KYQ50" s="238"/>
      <c r="KYR50" s="238"/>
      <c r="KYS50" s="238"/>
      <c r="KYT50" s="238"/>
      <c r="KYU50" s="238"/>
      <c r="KYV50" s="238"/>
      <c r="KYW50" s="238"/>
      <c r="KYX50" s="238"/>
      <c r="KYY50" s="238"/>
      <c r="KYZ50" s="238"/>
      <c r="KZA50" s="238"/>
      <c r="KZB50" s="238"/>
      <c r="KZC50" s="238"/>
      <c r="KZD50" s="238"/>
      <c r="KZE50" s="238"/>
      <c r="KZF50" s="238"/>
      <c r="KZG50" s="238"/>
      <c r="KZH50" s="238"/>
      <c r="KZI50" s="238"/>
      <c r="KZJ50" s="238"/>
      <c r="KZK50" s="238"/>
      <c r="KZL50" s="238"/>
      <c r="KZM50" s="238"/>
      <c r="KZN50" s="238"/>
      <c r="KZO50" s="238"/>
      <c r="KZP50" s="238"/>
      <c r="KZQ50" s="238"/>
      <c r="KZR50" s="238"/>
      <c r="KZS50" s="238"/>
      <c r="KZT50" s="238"/>
      <c r="KZU50" s="238"/>
      <c r="KZV50" s="238"/>
      <c r="KZW50" s="238"/>
      <c r="KZX50" s="238"/>
      <c r="KZY50" s="238"/>
      <c r="KZZ50" s="238"/>
      <c r="LAA50" s="238"/>
      <c r="LAB50" s="238"/>
      <c r="LAC50" s="238"/>
      <c r="LAD50" s="238"/>
      <c r="LAE50" s="238"/>
      <c r="LAF50" s="238"/>
      <c r="LAG50" s="238"/>
      <c r="LAH50" s="238"/>
      <c r="LAI50" s="238"/>
      <c r="LAJ50" s="238"/>
      <c r="LAK50" s="238"/>
      <c r="LAL50" s="238"/>
      <c r="LAM50" s="238"/>
      <c r="LAN50" s="238"/>
      <c r="LAO50" s="238"/>
      <c r="LAP50" s="238"/>
      <c r="LAQ50" s="238"/>
      <c r="LAR50" s="238"/>
      <c r="LAS50" s="238"/>
      <c r="LAT50" s="238"/>
      <c r="LAU50" s="238"/>
      <c r="LAV50" s="238"/>
      <c r="LAW50" s="238"/>
      <c r="LAX50" s="238"/>
      <c r="LAY50" s="238"/>
      <c r="LAZ50" s="238"/>
      <c r="LBA50" s="238"/>
      <c r="LBB50" s="238"/>
      <c r="LBC50" s="238"/>
      <c r="LBD50" s="238"/>
      <c r="LBE50" s="238"/>
      <c r="LBF50" s="238"/>
      <c r="LBG50" s="238"/>
      <c r="LBH50" s="238"/>
      <c r="LBI50" s="238"/>
      <c r="LBJ50" s="238"/>
      <c r="LBK50" s="238"/>
      <c r="LBL50" s="238"/>
      <c r="LBM50" s="238"/>
      <c r="LBN50" s="238"/>
      <c r="LBO50" s="238"/>
      <c r="LBP50" s="238"/>
      <c r="LBQ50" s="238"/>
      <c r="LBR50" s="238"/>
      <c r="LBS50" s="238"/>
      <c r="LBT50" s="238"/>
      <c r="LBU50" s="238"/>
      <c r="LBV50" s="238"/>
      <c r="LBW50" s="238"/>
      <c r="LBX50" s="238"/>
      <c r="LBY50" s="238"/>
      <c r="LBZ50" s="238"/>
      <c r="LCA50" s="238"/>
      <c r="LCB50" s="238"/>
      <c r="LCC50" s="238"/>
      <c r="LCD50" s="238"/>
      <c r="LCE50" s="238"/>
      <c r="LCF50" s="238"/>
      <c r="LCG50" s="238"/>
      <c r="LCH50" s="238"/>
      <c r="LCI50" s="238"/>
      <c r="LCJ50" s="238"/>
      <c r="LCK50" s="238"/>
      <c r="LCL50" s="238"/>
      <c r="LCM50" s="238"/>
      <c r="LCN50" s="238"/>
      <c r="LCO50" s="238"/>
      <c r="LCP50" s="238"/>
      <c r="LCQ50" s="238"/>
      <c r="LCR50" s="238"/>
      <c r="LCS50" s="238"/>
      <c r="LCT50" s="238"/>
      <c r="LCU50" s="238"/>
      <c r="LCV50" s="238"/>
      <c r="LCW50" s="238"/>
      <c r="LCX50" s="238"/>
      <c r="LCY50" s="238"/>
      <c r="LCZ50" s="238"/>
      <c r="LDA50" s="238"/>
      <c r="LDB50" s="238"/>
      <c r="LDC50" s="238"/>
      <c r="LDD50" s="238"/>
      <c r="LDE50" s="238"/>
      <c r="LDF50" s="238"/>
      <c r="LDG50" s="238"/>
      <c r="LDH50" s="238"/>
      <c r="LDI50" s="238"/>
      <c r="LDJ50" s="238"/>
      <c r="LDK50" s="238"/>
      <c r="LDL50" s="238"/>
      <c r="LDM50" s="238"/>
      <c r="LDN50" s="238"/>
      <c r="LDO50" s="238"/>
      <c r="LDP50" s="238"/>
      <c r="LDQ50" s="238"/>
      <c r="LDR50" s="238"/>
      <c r="LDS50" s="238"/>
      <c r="LDT50" s="238"/>
      <c r="LDU50" s="238"/>
      <c r="LDV50" s="238"/>
      <c r="LDW50" s="238"/>
      <c r="LDX50" s="238"/>
      <c r="LDY50" s="238"/>
      <c r="LDZ50" s="238"/>
      <c r="LEA50" s="238"/>
      <c r="LEB50" s="238"/>
      <c r="LEC50" s="238"/>
      <c r="LED50" s="238"/>
      <c r="LEE50" s="238"/>
      <c r="LEF50" s="238"/>
      <c r="LEG50" s="238"/>
      <c r="LEH50" s="238"/>
      <c r="LEI50" s="238"/>
      <c r="LEJ50" s="238"/>
      <c r="LEK50" s="238"/>
      <c r="LEL50" s="238"/>
      <c r="LEM50" s="238"/>
      <c r="LEN50" s="238"/>
      <c r="LEO50" s="238"/>
      <c r="LEP50" s="238"/>
      <c r="LEQ50" s="238"/>
      <c r="LER50" s="238"/>
      <c r="LES50" s="238"/>
      <c r="LET50" s="238"/>
      <c r="LEU50" s="238"/>
      <c r="LEV50" s="238"/>
      <c r="LEW50" s="238"/>
      <c r="LEX50" s="238"/>
      <c r="LEY50" s="238"/>
      <c r="LEZ50" s="238"/>
      <c r="LFA50" s="238"/>
      <c r="LFB50" s="238"/>
      <c r="LFC50" s="238"/>
      <c r="LFD50" s="238"/>
      <c r="LFE50" s="238"/>
      <c r="LFF50" s="238"/>
      <c r="LFG50" s="238"/>
      <c r="LFH50" s="238"/>
      <c r="LFI50" s="238"/>
      <c r="LFJ50" s="238"/>
      <c r="LFK50" s="238"/>
      <c r="LFL50" s="238"/>
      <c r="LFM50" s="238"/>
      <c r="LFN50" s="238"/>
      <c r="LFO50" s="238"/>
      <c r="LFP50" s="238"/>
      <c r="LFQ50" s="238"/>
      <c r="LFR50" s="238"/>
      <c r="LFS50" s="238"/>
      <c r="LFT50" s="238"/>
      <c r="LFU50" s="238"/>
      <c r="LFV50" s="238"/>
      <c r="LFW50" s="238"/>
      <c r="LFX50" s="238"/>
      <c r="LFY50" s="238"/>
      <c r="LFZ50" s="238"/>
      <c r="LGA50" s="238"/>
      <c r="LGB50" s="238"/>
      <c r="LGC50" s="238"/>
      <c r="LGD50" s="238"/>
      <c r="LGE50" s="238"/>
      <c r="LGF50" s="238"/>
      <c r="LGG50" s="238"/>
      <c r="LGH50" s="238"/>
      <c r="LGI50" s="238"/>
      <c r="LGJ50" s="238"/>
      <c r="LGK50" s="238"/>
      <c r="LGL50" s="238"/>
      <c r="LGM50" s="238"/>
      <c r="LGN50" s="238"/>
      <c r="LGO50" s="238"/>
      <c r="LGP50" s="238"/>
      <c r="LGQ50" s="238"/>
      <c r="LGR50" s="238"/>
      <c r="LGS50" s="238"/>
      <c r="LGT50" s="238"/>
      <c r="LGU50" s="238"/>
      <c r="LGV50" s="238"/>
      <c r="LGW50" s="238"/>
      <c r="LGX50" s="238"/>
      <c r="LGY50" s="238"/>
      <c r="LGZ50" s="238"/>
      <c r="LHA50" s="238"/>
      <c r="LHB50" s="238"/>
      <c r="LHC50" s="238"/>
      <c r="LHD50" s="238"/>
      <c r="LHE50" s="238"/>
      <c r="LHF50" s="238"/>
      <c r="LHG50" s="238"/>
      <c r="LHH50" s="238"/>
      <c r="LHI50" s="238"/>
      <c r="LHJ50" s="238"/>
      <c r="LHK50" s="238"/>
      <c r="LHL50" s="238"/>
      <c r="LHM50" s="238"/>
      <c r="LHN50" s="238"/>
      <c r="LHO50" s="238"/>
      <c r="LHP50" s="238"/>
      <c r="LHQ50" s="238"/>
      <c r="LHR50" s="238"/>
      <c r="LHS50" s="238"/>
      <c r="LHT50" s="238"/>
      <c r="LHU50" s="238"/>
      <c r="LHV50" s="238"/>
      <c r="LHW50" s="238"/>
      <c r="LHX50" s="238"/>
      <c r="LHY50" s="238"/>
      <c r="LHZ50" s="238"/>
      <c r="LIA50" s="238"/>
      <c r="LIB50" s="238"/>
      <c r="LIC50" s="238"/>
      <c r="LID50" s="238"/>
      <c r="LIE50" s="238"/>
      <c r="LIF50" s="238"/>
      <c r="LIG50" s="238"/>
      <c r="LIH50" s="238"/>
      <c r="LII50" s="238"/>
      <c r="LIJ50" s="238"/>
      <c r="LIK50" s="238"/>
      <c r="LIL50" s="238"/>
      <c r="LIM50" s="238"/>
      <c r="LIN50" s="238"/>
      <c r="LIO50" s="238"/>
      <c r="LIP50" s="238"/>
      <c r="LIQ50" s="238"/>
      <c r="LIR50" s="238"/>
      <c r="LIS50" s="238"/>
      <c r="LIT50" s="238"/>
      <c r="LIU50" s="238"/>
      <c r="LIV50" s="238"/>
      <c r="LIW50" s="238"/>
      <c r="LIX50" s="238"/>
      <c r="LIY50" s="238"/>
      <c r="LIZ50" s="238"/>
      <c r="LJA50" s="238"/>
      <c r="LJB50" s="238"/>
      <c r="LJC50" s="238"/>
      <c r="LJD50" s="238"/>
      <c r="LJE50" s="238"/>
      <c r="LJF50" s="238"/>
      <c r="LJG50" s="238"/>
      <c r="LJH50" s="238"/>
      <c r="LJI50" s="238"/>
      <c r="LJJ50" s="238"/>
      <c r="LJK50" s="238"/>
      <c r="LJL50" s="238"/>
      <c r="LJM50" s="238"/>
      <c r="LJN50" s="238"/>
      <c r="LJO50" s="238"/>
      <c r="LJP50" s="238"/>
      <c r="LJQ50" s="238"/>
      <c r="LJR50" s="238"/>
      <c r="LJS50" s="238"/>
      <c r="LJT50" s="238"/>
      <c r="LJU50" s="238"/>
      <c r="LJV50" s="238"/>
      <c r="LJW50" s="238"/>
      <c r="LJX50" s="238"/>
      <c r="LJY50" s="238"/>
      <c r="LJZ50" s="238"/>
      <c r="LKA50" s="238"/>
      <c r="LKB50" s="238"/>
      <c r="LKC50" s="238"/>
      <c r="LKD50" s="238"/>
      <c r="LKE50" s="238"/>
      <c r="LKF50" s="238"/>
      <c r="LKG50" s="238"/>
      <c r="LKH50" s="238"/>
      <c r="LKI50" s="238"/>
      <c r="LKJ50" s="238"/>
      <c r="LKK50" s="238"/>
      <c r="LKL50" s="238"/>
      <c r="LKM50" s="238"/>
      <c r="LKN50" s="238"/>
      <c r="LKO50" s="238"/>
      <c r="LKP50" s="238"/>
      <c r="LKQ50" s="238"/>
      <c r="LKR50" s="238"/>
      <c r="LKS50" s="238"/>
      <c r="LKT50" s="238"/>
      <c r="LKU50" s="238"/>
      <c r="LKV50" s="238"/>
      <c r="LKW50" s="238"/>
      <c r="LKX50" s="238"/>
      <c r="LKY50" s="238"/>
      <c r="LKZ50" s="238"/>
      <c r="LLA50" s="238"/>
      <c r="LLB50" s="238"/>
      <c r="LLC50" s="238"/>
      <c r="LLD50" s="238"/>
      <c r="LLE50" s="238"/>
      <c r="LLF50" s="238"/>
      <c r="LLG50" s="238"/>
      <c r="LLH50" s="238"/>
      <c r="LLI50" s="238"/>
      <c r="LLJ50" s="238"/>
      <c r="LLK50" s="238"/>
      <c r="LLL50" s="238"/>
      <c r="LLM50" s="238"/>
      <c r="LLN50" s="238"/>
      <c r="LLO50" s="238"/>
      <c r="LLP50" s="238"/>
      <c r="LLQ50" s="238"/>
      <c r="LLR50" s="238"/>
      <c r="LLS50" s="238"/>
      <c r="LLT50" s="238"/>
      <c r="LLU50" s="238"/>
      <c r="LLV50" s="238"/>
      <c r="LLW50" s="238"/>
      <c r="LLX50" s="238"/>
      <c r="LLY50" s="238"/>
      <c r="LLZ50" s="238"/>
      <c r="LMA50" s="238"/>
      <c r="LMB50" s="238"/>
      <c r="LMC50" s="238"/>
      <c r="LMD50" s="238"/>
      <c r="LME50" s="238"/>
      <c r="LMF50" s="238"/>
      <c r="LMG50" s="238"/>
      <c r="LMH50" s="238"/>
      <c r="LMI50" s="238"/>
      <c r="LMJ50" s="238"/>
      <c r="LMK50" s="238"/>
      <c r="LML50" s="238"/>
      <c r="LMM50" s="238"/>
      <c r="LMN50" s="238"/>
      <c r="LMO50" s="238"/>
      <c r="LMP50" s="238"/>
      <c r="LMQ50" s="238"/>
      <c r="LMR50" s="238"/>
      <c r="LMS50" s="238"/>
      <c r="LMT50" s="238"/>
      <c r="LMU50" s="238"/>
      <c r="LMV50" s="238"/>
      <c r="LMW50" s="238"/>
      <c r="LMX50" s="238"/>
      <c r="LMY50" s="238"/>
      <c r="LMZ50" s="238"/>
      <c r="LNA50" s="238"/>
      <c r="LNB50" s="238"/>
      <c r="LNC50" s="238"/>
      <c r="LND50" s="238"/>
      <c r="LNE50" s="238"/>
      <c r="LNF50" s="238"/>
      <c r="LNG50" s="238"/>
      <c r="LNH50" s="238"/>
      <c r="LNI50" s="238"/>
      <c r="LNJ50" s="238"/>
      <c r="LNK50" s="238"/>
      <c r="LNL50" s="238"/>
      <c r="LNM50" s="238"/>
      <c r="LNN50" s="238"/>
      <c r="LNO50" s="238"/>
      <c r="LNP50" s="238"/>
      <c r="LNQ50" s="238"/>
      <c r="LNR50" s="238"/>
      <c r="LNS50" s="238"/>
      <c r="LNT50" s="238"/>
      <c r="LNU50" s="238"/>
      <c r="LNV50" s="238"/>
      <c r="LNW50" s="238"/>
      <c r="LNX50" s="238"/>
      <c r="LNY50" s="238"/>
      <c r="LNZ50" s="238"/>
      <c r="LOA50" s="238"/>
      <c r="LOB50" s="238"/>
      <c r="LOC50" s="238"/>
      <c r="LOD50" s="238"/>
      <c r="LOE50" s="238"/>
      <c r="LOF50" s="238"/>
      <c r="LOG50" s="238"/>
      <c r="LOH50" s="238"/>
      <c r="LOI50" s="238"/>
      <c r="LOJ50" s="238"/>
      <c r="LOK50" s="238"/>
      <c r="LOL50" s="238"/>
      <c r="LOM50" s="238"/>
      <c r="LON50" s="238"/>
      <c r="LOO50" s="238"/>
      <c r="LOP50" s="238"/>
      <c r="LOQ50" s="238"/>
      <c r="LOR50" s="238"/>
      <c r="LOS50" s="238"/>
      <c r="LOT50" s="238"/>
      <c r="LOU50" s="238"/>
      <c r="LOV50" s="238"/>
      <c r="LOW50" s="238"/>
      <c r="LOX50" s="238"/>
      <c r="LOY50" s="238"/>
      <c r="LOZ50" s="238"/>
      <c r="LPA50" s="238"/>
      <c r="LPB50" s="238"/>
      <c r="LPC50" s="238"/>
      <c r="LPD50" s="238"/>
      <c r="LPE50" s="238"/>
      <c r="LPF50" s="238"/>
      <c r="LPG50" s="238"/>
      <c r="LPH50" s="238"/>
      <c r="LPI50" s="238"/>
      <c r="LPJ50" s="238"/>
      <c r="LPK50" s="238"/>
      <c r="LPL50" s="238"/>
      <c r="LPM50" s="238"/>
      <c r="LPN50" s="238"/>
      <c r="LPO50" s="238"/>
      <c r="LPP50" s="238"/>
      <c r="LPQ50" s="238"/>
      <c r="LPR50" s="238"/>
      <c r="LPS50" s="238"/>
      <c r="LPT50" s="238"/>
      <c r="LPU50" s="238"/>
      <c r="LPV50" s="238"/>
      <c r="LPW50" s="238"/>
      <c r="LPX50" s="238"/>
      <c r="LPY50" s="238"/>
      <c r="LPZ50" s="238"/>
      <c r="LQA50" s="238"/>
      <c r="LQB50" s="238"/>
      <c r="LQC50" s="238"/>
      <c r="LQD50" s="238"/>
      <c r="LQE50" s="238"/>
      <c r="LQF50" s="238"/>
      <c r="LQG50" s="238"/>
      <c r="LQH50" s="238"/>
      <c r="LQI50" s="238"/>
      <c r="LQJ50" s="238"/>
      <c r="LQK50" s="238"/>
      <c r="LQL50" s="238"/>
      <c r="LQM50" s="238"/>
      <c r="LQN50" s="238"/>
      <c r="LQO50" s="238"/>
      <c r="LQP50" s="238"/>
      <c r="LQQ50" s="238"/>
      <c r="LQR50" s="238"/>
      <c r="LQS50" s="238"/>
      <c r="LQT50" s="238"/>
      <c r="LQU50" s="238"/>
      <c r="LQV50" s="238"/>
      <c r="LQW50" s="238"/>
      <c r="LQX50" s="238"/>
      <c r="LQY50" s="238"/>
      <c r="LQZ50" s="238"/>
      <c r="LRA50" s="238"/>
      <c r="LRB50" s="238"/>
      <c r="LRC50" s="238"/>
      <c r="LRD50" s="238"/>
      <c r="LRE50" s="238"/>
      <c r="LRF50" s="238"/>
      <c r="LRG50" s="238"/>
      <c r="LRH50" s="238"/>
      <c r="LRI50" s="238"/>
      <c r="LRJ50" s="238"/>
      <c r="LRK50" s="238"/>
      <c r="LRL50" s="238"/>
      <c r="LRM50" s="238"/>
      <c r="LRN50" s="238"/>
      <c r="LRO50" s="238"/>
      <c r="LRP50" s="238"/>
      <c r="LRQ50" s="238"/>
      <c r="LRR50" s="238"/>
      <c r="LRS50" s="238"/>
      <c r="LRT50" s="238"/>
      <c r="LRU50" s="238"/>
      <c r="LRV50" s="238"/>
      <c r="LRW50" s="238"/>
      <c r="LRX50" s="238"/>
      <c r="LRY50" s="238"/>
      <c r="LRZ50" s="238"/>
      <c r="LSA50" s="238"/>
      <c r="LSB50" s="238"/>
      <c r="LSC50" s="238"/>
      <c r="LSD50" s="238"/>
      <c r="LSE50" s="238"/>
      <c r="LSF50" s="238"/>
      <c r="LSG50" s="238"/>
      <c r="LSH50" s="238"/>
      <c r="LSI50" s="238"/>
      <c r="LSJ50" s="238"/>
      <c r="LSK50" s="238"/>
      <c r="LSL50" s="238"/>
      <c r="LSM50" s="238"/>
      <c r="LSN50" s="238"/>
      <c r="LSO50" s="238"/>
      <c r="LSP50" s="238"/>
      <c r="LSQ50" s="238"/>
      <c r="LSR50" s="238"/>
      <c r="LSS50" s="238"/>
      <c r="LST50" s="238"/>
      <c r="LSU50" s="238"/>
      <c r="LSV50" s="238"/>
      <c r="LSW50" s="238"/>
      <c r="LSX50" s="238"/>
      <c r="LSY50" s="238"/>
      <c r="LSZ50" s="238"/>
      <c r="LTA50" s="238"/>
      <c r="LTB50" s="238"/>
      <c r="LTC50" s="238"/>
      <c r="LTD50" s="238"/>
      <c r="LTE50" s="238"/>
      <c r="LTF50" s="238"/>
      <c r="LTG50" s="238"/>
      <c r="LTH50" s="238"/>
      <c r="LTI50" s="238"/>
      <c r="LTJ50" s="238"/>
      <c r="LTK50" s="238"/>
      <c r="LTL50" s="238"/>
      <c r="LTM50" s="238"/>
      <c r="LTN50" s="238"/>
      <c r="LTO50" s="238"/>
      <c r="LTP50" s="238"/>
      <c r="LTQ50" s="238"/>
      <c r="LTR50" s="238"/>
      <c r="LTS50" s="238"/>
      <c r="LTT50" s="238"/>
      <c r="LTU50" s="238"/>
      <c r="LTV50" s="238"/>
      <c r="LTW50" s="238"/>
      <c r="LTX50" s="238"/>
      <c r="LTY50" s="238"/>
      <c r="LTZ50" s="238"/>
      <c r="LUA50" s="238"/>
      <c r="LUB50" s="238"/>
      <c r="LUC50" s="238"/>
      <c r="LUD50" s="238"/>
      <c r="LUE50" s="238"/>
      <c r="LUF50" s="238"/>
      <c r="LUG50" s="238"/>
      <c r="LUH50" s="238"/>
      <c r="LUI50" s="238"/>
      <c r="LUJ50" s="238"/>
      <c r="LUK50" s="238"/>
      <c r="LUL50" s="238"/>
      <c r="LUM50" s="238"/>
      <c r="LUN50" s="238"/>
      <c r="LUO50" s="238"/>
      <c r="LUP50" s="238"/>
      <c r="LUQ50" s="238"/>
      <c r="LUR50" s="238"/>
      <c r="LUS50" s="238"/>
      <c r="LUT50" s="238"/>
      <c r="LUU50" s="238"/>
      <c r="LUV50" s="238"/>
      <c r="LUW50" s="238"/>
      <c r="LUX50" s="238"/>
      <c r="LUY50" s="238"/>
      <c r="LUZ50" s="238"/>
      <c r="LVA50" s="238"/>
      <c r="LVB50" s="238"/>
      <c r="LVC50" s="238"/>
      <c r="LVD50" s="238"/>
      <c r="LVE50" s="238"/>
      <c r="LVF50" s="238"/>
      <c r="LVG50" s="238"/>
      <c r="LVH50" s="238"/>
      <c r="LVI50" s="238"/>
      <c r="LVJ50" s="238"/>
      <c r="LVK50" s="238"/>
      <c r="LVL50" s="238"/>
      <c r="LVM50" s="238"/>
      <c r="LVN50" s="238"/>
      <c r="LVO50" s="238"/>
      <c r="LVP50" s="238"/>
      <c r="LVQ50" s="238"/>
      <c r="LVR50" s="238"/>
      <c r="LVS50" s="238"/>
      <c r="LVT50" s="238"/>
      <c r="LVU50" s="238"/>
      <c r="LVV50" s="238"/>
      <c r="LVW50" s="238"/>
      <c r="LVX50" s="238"/>
      <c r="LVY50" s="238"/>
      <c r="LVZ50" s="238"/>
      <c r="LWA50" s="238"/>
      <c r="LWB50" s="238"/>
      <c r="LWC50" s="238"/>
      <c r="LWD50" s="238"/>
      <c r="LWE50" s="238"/>
      <c r="LWF50" s="238"/>
      <c r="LWG50" s="238"/>
      <c r="LWH50" s="238"/>
      <c r="LWI50" s="238"/>
      <c r="LWJ50" s="238"/>
      <c r="LWK50" s="238"/>
      <c r="LWL50" s="238"/>
      <c r="LWM50" s="238"/>
      <c r="LWN50" s="238"/>
      <c r="LWO50" s="238"/>
      <c r="LWP50" s="238"/>
      <c r="LWQ50" s="238"/>
      <c r="LWR50" s="238"/>
      <c r="LWS50" s="238"/>
      <c r="LWT50" s="238"/>
      <c r="LWU50" s="238"/>
      <c r="LWV50" s="238"/>
      <c r="LWW50" s="238"/>
      <c r="LWX50" s="238"/>
      <c r="LWY50" s="238"/>
      <c r="LWZ50" s="238"/>
      <c r="LXA50" s="238"/>
      <c r="LXB50" s="238"/>
      <c r="LXC50" s="238"/>
      <c r="LXD50" s="238"/>
      <c r="LXE50" s="238"/>
      <c r="LXF50" s="238"/>
      <c r="LXG50" s="238"/>
      <c r="LXH50" s="238"/>
      <c r="LXI50" s="238"/>
      <c r="LXJ50" s="238"/>
      <c r="LXK50" s="238"/>
      <c r="LXL50" s="238"/>
      <c r="LXM50" s="238"/>
      <c r="LXN50" s="238"/>
      <c r="LXO50" s="238"/>
      <c r="LXP50" s="238"/>
      <c r="LXQ50" s="238"/>
      <c r="LXR50" s="238"/>
      <c r="LXS50" s="238"/>
      <c r="LXT50" s="238"/>
      <c r="LXU50" s="238"/>
      <c r="LXV50" s="238"/>
      <c r="LXW50" s="238"/>
      <c r="LXX50" s="238"/>
      <c r="LXY50" s="238"/>
      <c r="LXZ50" s="238"/>
      <c r="LYA50" s="238"/>
      <c r="LYB50" s="238"/>
      <c r="LYC50" s="238"/>
      <c r="LYD50" s="238"/>
      <c r="LYE50" s="238"/>
      <c r="LYF50" s="238"/>
      <c r="LYG50" s="238"/>
      <c r="LYH50" s="238"/>
      <c r="LYI50" s="238"/>
      <c r="LYJ50" s="238"/>
      <c r="LYK50" s="238"/>
      <c r="LYL50" s="238"/>
      <c r="LYM50" s="238"/>
      <c r="LYN50" s="238"/>
      <c r="LYO50" s="238"/>
      <c r="LYP50" s="238"/>
      <c r="LYQ50" s="238"/>
      <c r="LYR50" s="238"/>
      <c r="LYS50" s="238"/>
      <c r="LYT50" s="238"/>
      <c r="LYU50" s="238"/>
      <c r="LYV50" s="238"/>
      <c r="LYW50" s="238"/>
      <c r="LYX50" s="238"/>
      <c r="LYY50" s="238"/>
      <c r="LYZ50" s="238"/>
      <c r="LZA50" s="238"/>
      <c r="LZB50" s="238"/>
      <c r="LZC50" s="238"/>
      <c r="LZD50" s="238"/>
      <c r="LZE50" s="238"/>
      <c r="LZF50" s="238"/>
      <c r="LZG50" s="238"/>
      <c r="LZH50" s="238"/>
      <c r="LZI50" s="238"/>
      <c r="LZJ50" s="238"/>
      <c r="LZK50" s="238"/>
      <c r="LZL50" s="238"/>
      <c r="LZM50" s="238"/>
      <c r="LZN50" s="238"/>
      <c r="LZO50" s="238"/>
      <c r="LZP50" s="238"/>
      <c r="LZQ50" s="238"/>
      <c r="LZR50" s="238"/>
      <c r="LZS50" s="238"/>
      <c r="LZT50" s="238"/>
      <c r="LZU50" s="238"/>
      <c r="LZV50" s="238"/>
      <c r="LZW50" s="238"/>
      <c r="LZX50" s="238"/>
      <c r="LZY50" s="238"/>
      <c r="LZZ50" s="238"/>
      <c r="MAA50" s="238"/>
      <c r="MAB50" s="238"/>
      <c r="MAC50" s="238"/>
      <c r="MAD50" s="238"/>
      <c r="MAE50" s="238"/>
      <c r="MAF50" s="238"/>
      <c r="MAG50" s="238"/>
      <c r="MAH50" s="238"/>
      <c r="MAI50" s="238"/>
      <c r="MAJ50" s="238"/>
      <c r="MAK50" s="238"/>
      <c r="MAL50" s="238"/>
      <c r="MAM50" s="238"/>
      <c r="MAN50" s="238"/>
      <c r="MAO50" s="238"/>
      <c r="MAP50" s="238"/>
      <c r="MAQ50" s="238"/>
      <c r="MAR50" s="238"/>
      <c r="MAS50" s="238"/>
      <c r="MAT50" s="238"/>
      <c r="MAU50" s="238"/>
      <c r="MAV50" s="238"/>
      <c r="MAW50" s="238"/>
      <c r="MAX50" s="238"/>
      <c r="MAY50" s="238"/>
      <c r="MAZ50" s="238"/>
      <c r="MBA50" s="238"/>
      <c r="MBB50" s="238"/>
      <c r="MBC50" s="238"/>
      <c r="MBD50" s="238"/>
      <c r="MBE50" s="238"/>
      <c r="MBF50" s="238"/>
      <c r="MBG50" s="238"/>
      <c r="MBH50" s="238"/>
      <c r="MBI50" s="238"/>
      <c r="MBJ50" s="238"/>
      <c r="MBK50" s="238"/>
      <c r="MBL50" s="238"/>
      <c r="MBM50" s="238"/>
      <c r="MBN50" s="238"/>
      <c r="MBO50" s="238"/>
      <c r="MBP50" s="238"/>
      <c r="MBQ50" s="238"/>
      <c r="MBR50" s="238"/>
      <c r="MBS50" s="238"/>
      <c r="MBT50" s="238"/>
      <c r="MBU50" s="238"/>
      <c r="MBV50" s="238"/>
      <c r="MBW50" s="238"/>
      <c r="MBX50" s="238"/>
      <c r="MBY50" s="238"/>
      <c r="MBZ50" s="238"/>
      <c r="MCA50" s="238"/>
      <c r="MCB50" s="238"/>
      <c r="MCC50" s="238"/>
      <c r="MCD50" s="238"/>
      <c r="MCE50" s="238"/>
      <c r="MCF50" s="238"/>
      <c r="MCG50" s="238"/>
      <c r="MCH50" s="238"/>
      <c r="MCI50" s="238"/>
      <c r="MCJ50" s="238"/>
      <c r="MCK50" s="238"/>
      <c r="MCL50" s="238"/>
      <c r="MCM50" s="238"/>
      <c r="MCN50" s="238"/>
      <c r="MCO50" s="238"/>
      <c r="MCP50" s="238"/>
      <c r="MCQ50" s="238"/>
      <c r="MCR50" s="238"/>
      <c r="MCS50" s="238"/>
      <c r="MCT50" s="238"/>
      <c r="MCU50" s="238"/>
      <c r="MCV50" s="238"/>
      <c r="MCW50" s="238"/>
      <c r="MCX50" s="238"/>
      <c r="MCY50" s="238"/>
      <c r="MCZ50" s="238"/>
      <c r="MDA50" s="238"/>
      <c r="MDB50" s="238"/>
      <c r="MDC50" s="238"/>
      <c r="MDD50" s="238"/>
      <c r="MDE50" s="238"/>
      <c r="MDF50" s="238"/>
      <c r="MDG50" s="238"/>
      <c r="MDH50" s="238"/>
      <c r="MDI50" s="238"/>
      <c r="MDJ50" s="238"/>
      <c r="MDK50" s="238"/>
      <c r="MDL50" s="238"/>
      <c r="MDM50" s="238"/>
      <c r="MDN50" s="238"/>
      <c r="MDO50" s="238"/>
      <c r="MDP50" s="238"/>
      <c r="MDQ50" s="238"/>
      <c r="MDR50" s="238"/>
      <c r="MDS50" s="238"/>
      <c r="MDT50" s="238"/>
      <c r="MDU50" s="238"/>
      <c r="MDV50" s="238"/>
      <c r="MDW50" s="238"/>
      <c r="MDX50" s="238"/>
      <c r="MDY50" s="238"/>
      <c r="MDZ50" s="238"/>
      <c r="MEA50" s="238"/>
      <c r="MEB50" s="238"/>
      <c r="MEC50" s="238"/>
      <c r="MED50" s="238"/>
      <c r="MEE50" s="238"/>
      <c r="MEF50" s="238"/>
      <c r="MEG50" s="238"/>
      <c r="MEH50" s="238"/>
      <c r="MEI50" s="238"/>
      <c r="MEJ50" s="238"/>
      <c r="MEK50" s="238"/>
      <c r="MEL50" s="238"/>
      <c r="MEM50" s="238"/>
      <c r="MEN50" s="238"/>
      <c r="MEO50" s="238"/>
      <c r="MEP50" s="238"/>
      <c r="MEQ50" s="238"/>
      <c r="MER50" s="238"/>
      <c r="MES50" s="238"/>
      <c r="MET50" s="238"/>
      <c r="MEU50" s="238"/>
      <c r="MEV50" s="238"/>
      <c r="MEW50" s="238"/>
      <c r="MEX50" s="238"/>
      <c r="MEY50" s="238"/>
      <c r="MEZ50" s="238"/>
      <c r="MFA50" s="238"/>
      <c r="MFB50" s="238"/>
      <c r="MFC50" s="238"/>
      <c r="MFD50" s="238"/>
      <c r="MFE50" s="238"/>
      <c r="MFF50" s="238"/>
      <c r="MFG50" s="238"/>
      <c r="MFH50" s="238"/>
      <c r="MFI50" s="238"/>
      <c r="MFJ50" s="238"/>
      <c r="MFK50" s="238"/>
      <c r="MFL50" s="238"/>
      <c r="MFM50" s="238"/>
      <c r="MFN50" s="238"/>
      <c r="MFO50" s="238"/>
      <c r="MFP50" s="238"/>
      <c r="MFQ50" s="238"/>
      <c r="MFR50" s="238"/>
      <c r="MFS50" s="238"/>
      <c r="MFT50" s="238"/>
      <c r="MFU50" s="238"/>
      <c r="MFV50" s="238"/>
      <c r="MFW50" s="238"/>
      <c r="MFX50" s="238"/>
      <c r="MFY50" s="238"/>
      <c r="MFZ50" s="238"/>
      <c r="MGA50" s="238"/>
      <c r="MGB50" s="238"/>
      <c r="MGC50" s="238"/>
      <c r="MGD50" s="238"/>
      <c r="MGE50" s="238"/>
      <c r="MGF50" s="238"/>
      <c r="MGG50" s="238"/>
      <c r="MGH50" s="238"/>
      <c r="MGI50" s="238"/>
      <c r="MGJ50" s="238"/>
      <c r="MGK50" s="238"/>
      <c r="MGL50" s="238"/>
      <c r="MGM50" s="238"/>
      <c r="MGN50" s="238"/>
      <c r="MGO50" s="238"/>
      <c r="MGP50" s="238"/>
      <c r="MGQ50" s="238"/>
      <c r="MGR50" s="238"/>
      <c r="MGS50" s="238"/>
      <c r="MGT50" s="238"/>
      <c r="MGU50" s="238"/>
      <c r="MGV50" s="238"/>
      <c r="MGW50" s="238"/>
      <c r="MGX50" s="238"/>
      <c r="MGY50" s="238"/>
      <c r="MGZ50" s="238"/>
      <c r="MHA50" s="238"/>
      <c r="MHB50" s="238"/>
      <c r="MHC50" s="238"/>
      <c r="MHD50" s="238"/>
      <c r="MHE50" s="238"/>
      <c r="MHF50" s="238"/>
      <c r="MHG50" s="238"/>
      <c r="MHH50" s="238"/>
      <c r="MHI50" s="238"/>
      <c r="MHJ50" s="238"/>
      <c r="MHK50" s="238"/>
      <c r="MHL50" s="238"/>
      <c r="MHM50" s="238"/>
      <c r="MHN50" s="238"/>
      <c r="MHO50" s="238"/>
      <c r="MHP50" s="238"/>
      <c r="MHQ50" s="238"/>
      <c r="MHR50" s="238"/>
      <c r="MHS50" s="238"/>
      <c r="MHT50" s="238"/>
      <c r="MHU50" s="238"/>
      <c r="MHV50" s="238"/>
      <c r="MHW50" s="238"/>
      <c r="MHX50" s="238"/>
      <c r="MHY50" s="238"/>
      <c r="MHZ50" s="238"/>
      <c r="MIA50" s="238"/>
      <c r="MIB50" s="238"/>
      <c r="MIC50" s="238"/>
      <c r="MID50" s="238"/>
      <c r="MIE50" s="238"/>
      <c r="MIF50" s="238"/>
      <c r="MIG50" s="238"/>
      <c r="MIH50" s="238"/>
      <c r="MII50" s="238"/>
      <c r="MIJ50" s="238"/>
      <c r="MIK50" s="238"/>
      <c r="MIL50" s="238"/>
      <c r="MIM50" s="238"/>
      <c r="MIN50" s="238"/>
      <c r="MIO50" s="238"/>
      <c r="MIP50" s="238"/>
      <c r="MIQ50" s="238"/>
      <c r="MIR50" s="238"/>
      <c r="MIS50" s="238"/>
      <c r="MIT50" s="238"/>
      <c r="MIU50" s="238"/>
      <c r="MIV50" s="238"/>
      <c r="MIW50" s="238"/>
      <c r="MIX50" s="238"/>
      <c r="MIY50" s="238"/>
      <c r="MIZ50" s="238"/>
      <c r="MJA50" s="238"/>
      <c r="MJB50" s="238"/>
      <c r="MJC50" s="238"/>
      <c r="MJD50" s="238"/>
      <c r="MJE50" s="238"/>
      <c r="MJF50" s="238"/>
      <c r="MJG50" s="238"/>
      <c r="MJH50" s="238"/>
      <c r="MJI50" s="238"/>
      <c r="MJJ50" s="238"/>
      <c r="MJK50" s="238"/>
      <c r="MJL50" s="238"/>
      <c r="MJM50" s="238"/>
      <c r="MJN50" s="238"/>
      <c r="MJO50" s="238"/>
      <c r="MJP50" s="238"/>
      <c r="MJQ50" s="238"/>
      <c r="MJR50" s="238"/>
      <c r="MJS50" s="238"/>
      <c r="MJT50" s="238"/>
      <c r="MJU50" s="238"/>
      <c r="MJV50" s="238"/>
      <c r="MJW50" s="238"/>
      <c r="MJX50" s="238"/>
      <c r="MJY50" s="238"/>
      <c r="MJZ50" s="238"/>
      <c r="MKA50" s="238"/>
      <c r="MKB50" s="238"/>
      <c r="MKC50" s="238"/>
      <c r="MKD50" s="238"/>
      <c r="MKE50" s="238"/>
      <c r="MKF50" s="238"/>
      <c r="MKG50" s="238"/>
      <c r="MKH50" s="238"/>
      <c r="MKI50" s="238"/>
      <c r="MKJ50" s="238"/>
      <c r="MKK50" s="238"/>
      <c r="MKL50" s="238"/>
      <c r="MKM50" s="238"/>
      <c r="MKN50" s="238"/>
      <c r="MKO50" s="238"/>
      <c r="MKP50" s="238"/>
      <c r="MKQ50" s="238"/>
      <c r="MKR50" s="238"/>
      <c r="MKS50" s="238"/>
      <c r="MKT50" s="238"/>
      <c r="MKU50" s="238"/>
      <c r="MKV50" s="238"/>
      <c r="MKW50" s="238"/>
      <c r="MKX50" s="238"/>
      <c r="MKY50" s="238"/>
      <c r="MKZ50" s="238"/>
      <c r="MLA50" s="238"/>
      <c r="MLB50" s="238"/>
      <c r="MLC50" s="238"/>
      <c r="MLD50" s="238"/>
      <c r="MLE50" s="238"/>
      <c r="MLF50" s="238"/>
      <c r="MLG50" s="238"/>
      <c r="MLH50" s="238"/>
      <c r="MLI50" s="238"/>
      <c r="MLJ50" s="238"/>
      <c r="MLK50" s="238"/>
      <c r="MLL50" s="238"/>
      <c r="MLM50" s="238"/>
      <c r="MLN50" s="238"/>
      <c r="MLO50" s="238"/>
      <c r="MLP50" s="238"/>
      <c r="MLQ50" s="238"/>
      <c r="MLR50" s="238"/>
      <c r="MLS50" s="238"/>
      <c r="MLT50" s="238"/>
      <c r="MLU50" s="238"/>
      <c r="MLV50" s="238"/>
      <c r="MLW50" s="238"/>
      <c r="MLX50" s="238"/>
      <c r="MLY50" s="238"/>
      <c r="MLZ50" s="238"/>
      <c r="MMA50" s="238"/>
      <c r="MMB50" s="238"/>
      <c r="MMC50" s="238"/>
      <c r="MMD50" s="238"/>
      <c r="MME50" s="238"/>
      <c r="MMF50" s="238"/>
      <c r="MMG50" s="238"/>
      <c r="MMH50" s="238"/>
      <c r="MMI50" s="238"/>
      <c r="MMJ50" s="238"/>
      <c r="MMK50" s="238"/>
      <c r="MML50" s="238"/>
      <c r="MMM50" s="238"/>
      <c r="MMN50" s="238"/>
      <c r="MMO50" s="238"/>
      <c r="MMP50" s="238"/>
      <c r="MMQ50" s="238"/>
      <c r="MMR50" s="238"/>
      <c r="MMS50" s="238"/>
      <c r="MMT50" s="238"/>
      <c r="MMU50" s="238"/>
      <c r="MMV50" s="238"/>
      <c r="MMW50" s="238"/>
      <c r="MMX50" s="238"/>
      <c r="MMY50" s="238"/>
      <c r="MMZ50" s="238"/>
      <c r="MNA50" s="238"/>
      <c r="MNB50" s="238"/>
      <c r="MNC50" s="238"/>
      <c r="MND50" s="238"/>
      <c r="MNE50" s="238"/>
      <c r="MNF50" s="238"/>
      <c r="MNG50" s="238"/>
      <c r="MNH50" s="238"/>
      <c r="MNI50" s="238"/>
      <c r="MNJ50" s="238"/>
      <c r="MNK50" s="238"/>
      <c r="MNL50" s="238"/>
      <c r="MNM50" s="238"/>
      <c r="MNN50" s="238"/>
      <c r="MNO50" s="238"/>
      <c r="MNP50" s="238"/>
      <c r="MNQ50" s="238"/>
      <c r="MNR50" s="238"/>
      <c r="MNS50" s="238"/>
      <c r="MNT50" s="238"/>
      <c r="MNU50" s="238"/>
      <c r="MNV50" s="238"/>
      <c r="MNW50" s="238"/>
      <c r="MNX50" s="238"/>
      <c r="MNY50" s="238"/>
      <c r="MNZ50" s="238"/>
      <c r="MOA50" s="238"/>
      <c r="MOB50" s="238"/>
      <c r="MOC50" s="238"/>
      <c r="MOD50" s="238"/>
      <c r="MOE50" s="238"/>
      <c r="MOF50" s="238"/>
      <c r="MOG50" s="238"/>
      <c r="MOH50" s="238"/>
      <c r="MOI50" s="238"/>
      <c r="MOJ50" s="238"/>
      <c r="MOK50" s="238"/>
      <c r="MOL50" s="238"/>
      <c r="MOM50" s="238"/>
      <c r="MON50" s="238"/>
      <c r="MOO50" s="238"/>
      <c r="MOP50" s="238"/>
      <c r="MOQ50" s="238"/>
      <c r="MOR50" s="238"/>
      <c r="MOS50" s="238"/>
      <c r="MOT50" s="238"/>
      <c r="MOU50" s="238"/>
      <c r="MOV50" s="238"/>
      <c r="MOW50" s="238"/>
      <c r="MOX50" s="238"/>
      <c r="MOY50" s="238"/>
      <c r="MOZ50" s="238"/>
      <c r="MPA50" s="238"/>
      <c r="MPB50" s="238"/>
      <c r="MPC50" s="238"/>
      <c r="MPD50" s="238"/>
      <c r="MPE50" s="238"/>
      <c r="MPF50" s="238"/>
      <c r="MPG50" s="238"/>
      <c r="MPH50" s="238"/>
      <c r="MPI50" s="238"/>
      <c r="MPJ50" s="238"/>
      <c r="MPK50" s="238"/>
      <c r="MPL50" s="238"/>
      <c r="MPM50" s="238"/>
      <c r="MPN50" s="238"/>
      <c r="MPO50" s="238"/>
      <c r="MPP50" s="238"/>
      <c r="MPQ50" s="238"/>
      <c r="MPR50" s="238"/>
      <c r="MPS50" s="238"/>
      <c r="MPT50" s="238"/>
      <c r="MPU50" s="238"/>
      <c r="MPV50" s="238"/>
      <c r="MPW50" s="238"/>
      <c r="MPX50" s="238"/>
      <c r="MPY50" s="238"/>
      <c r="MPZ50" s="238"/>
      <c r="MQA50" s="238"/>
      <c r="MQB50" s="238"/>
      <c r="MQC50" s="238"/>
      <c r="MQD50" s="238"/>
      <c r="MQE50" s="238"/>
      <c r="MQF50" s="238"/>
      <c r="MQG50" s="238"/>
      <c r="MQH50" s="238"/>
      <c r="MQI50" s="238"/>
      <c r="MQJ50" s="238"/>
      <c r="MQK50" s="238"/>
      <c r="MQL50" s="238"/>
      <c r="MQM50" s="238"/>
      <c r="MQN50" s="238"/>
      <c r="MQO50" s="238"/>
      <c r="MQP50" s="238"/>
      <c r="MQQ50" s="238"/>
      <c r="MQR50" s="238"/>
      <c r="MQS50" s="238"/>
      <c r="MQT50" s="238"/>
      <c r="MQU50" s="238"/>
      <c r="MQV50" s="238"/>
      <c r="MQW50" s="238"/>
      <c r="MQX50" s="238"/>
      <c r="MQY50" s="238"/>
      <c r="MQZ50" s="238"/>
      <c r="MRA50" s="238"/>
      <c r="MRB50" s="238"/>
      <c r="MRC50" s="238"/>
      <c r="MRD50" s="238"/>
      <c r="MRE50" s="238"/>
      <c r="MRF50" s="238"/>
      <c r="MRG50" s="238"/>
      <c r="MRH50" s="238"/>
      <c r="MRI50" s="238"/>
      <c r="MRJ50" s="238"/>
      <c r="MRK50" s="238"/>
      <c r="MRL50" s="238"/>
      <c r="MRM50" s="238"/>
      <c r="MRN50" s="238"/>
      <c r="MRO50" s="238"/>
      <c r="MRP50" s="238"/>
      <c r="MRQ50" s="238"/>
      <c r="MRR50" s="238"/>
      <c r="MRS50" s="238"/>
      <c r="MRT50" s="238"/>
      <c r="MRU50" s="238"/>
      <c r="MRV50" s="238"/>
      <c r="MRW50" s="238"/>
      <c r="MRX50" s="238"/>
      <c r="MRY50" s="238"/>
      <c r="MRZ50" s="238"/>
      <c r="MSA50" s="238"/>
      <c r="MSB50" s="238"/>
      <c r="MSC50" s="238"/>
      <c r="MSD50" s="238"/>
      <c r="MSE50" s="238"/>
      <c r="MSF50" s="238"/>
      <c r="MSG50" s="238"/>
      <c r="MSH50" s="238"/>
      <c r="MSI50" s="238"/>
      <c r="MSJ50" s="238"/>
      <c r="MSK50" s="238"/>
      <c r="MSL50" s="238"/>
      <c r="MSM50" s="238"/>
      <c r="MSN50" s="238"/>
      <c r="MSO50" s="238"/>
      <c r="MSP50" s="238"/>
      <c r="MSQ50" s="238"/>
      <c r="MSR50" s="238"/>
      <c r="MSS50" s="238"/>
      <c r="MST50" s="238"/>
      <c r="MSU50" s="238"/>
      <c r="MSV50" s="238"/>
      <c r="MSW50" s="238"/>
      <c r="MSX50" s="238"/>
      <c r="MSY50" s="238"/>
      <c r="MSZ50" s="238"/>
      <c r="MTA50" s="238"/>
      <c r="MTB50" s="238"/>
      <c r="MTC50" s="238"/>
      <c r="MTD50" s="238"/>
      <c r="MTE50" s="238"/>
      <c r="MTF50" s="238"/>
      <c r="MTG50" s="238"/>
      <c r="MTH50" s="238"/>
      <c r="MTI50" s="238"/>
      <c r="MTJ50" s="238"/>
      <c r="MTK50" s="238"/>
      <c r="MTL50" s="238"/>
      <c r="MTM50" s="238"/>
      <c r="MTN50" s="238"/>
      <c r="MTO50" s="238"/>
      <c r="MTP50" s="238"/>
      <c r="MTQ50" s="238"/>
      <c r="MTR50" s="238"/>
      <c r="MTS50" s="238"/>
      <c r="MTT50" s="238"/>
      <c r="MTU50" s="238"/>
      <c r="MTV50" s="238"/>
      <c r="MTW50" s="238"/>
      <c r="MTX50" s="238"/>
      <c r="MTY50" s="238"/>
      <c r="MTZ50" s="238"/>
      <c r="MUA50" s="238"/>
      <c r="MUB50" s="238"/>
      <c r="MUC50" s="238"/>
      <c r="MUD50" s="238"/>
      <c r="MUE50" s="238"/>
      <c r="MUF50" s="238"/>
      <c r="MUG50" s="238"/>
      <c r="MUH50" s="238"/>
      <c r="MUI50" s="238"/>
      <c r="MUJ50" s="238"/>
      <c r="MUK50" s="238"/>
      <c r="MUL50" s="238"/>
      <c r="MUM50" s="238"/>
      <c r="MUN50" s="238"/>
      <c r="MUO50" s="238"/>
      <c r="MUP50" s="238"/>
      <c r="MUQ50" s="238"/>
      <c r="MUR50" s="238"/>
      <c r="MUS50" s="238"/>
      <c r="MUT50" s="238"/>
      <c r="MUU50" s="238"/>
      <c r="MUV50" s="238"/>
      <c r="MUW50" s="238"/>
      <c r="MUX50" s="238"/>
      <c r="MUY50" s="238"/>
      <c r="MUZ50" s="238"/>
      <c r="MVA50" s="238"/>
      <c r="MVB50" s="238"/>
      <c r="MVC50" s="238"/>
      <c r="MVD50" s="238"/>
      <c r="MVE50" s="238"/>
      <c r="MVF50" s="238"/>
      <c r="MVG50" s="238"/>
      <c r="MVH50" s="238"/>
      <c r="MVI50" s="238"/>
      <c r="MVJ50" s="238"/>
      <c r="MVK50" s="238"/>
      <c r="MVL50" s="238"/>
      <c r="MVM50" s="238"/>
      <c r="MVN50" s="238"/>
      <c r="MVO50" s="238"/>
      <c r="MVP50" s="238"/>
      <c r="MVQ50" s="238"/>
      <c r="MVR50" s="238"/>
      <c r="MVS50" s="238"/>
      <c r="MVT50" s="238"/>
      <c r="MVU50" s="238"/>
      <c r="MVV50" s="238"/>
      <c r="MVW50" s="238"/>
      <c r="MVX50" s="238"/>
      <c r="MVY50" s="238"/>
      <c r="MVZ50" s="238"/>
      <c r="MWA50" s="238"/>
      <c r="MWB50" s="238"/>
      <c r="MWC50" s="238"/>
      <c r="MWD50" s="238"/>
      <c r="MWE50" s="238"/>
      <c r="MWF50" s="238"/>
      <c r="MWG50" s="238"/>
      <c r="MWH50" s="238"/>
      <c r="MWI50" s="238"/>
      <c r="MWJ50" s="238"/>
      <c r="MWK50" s="238"/>
      <c r="MWL50" s="238"/>
      <c r="MWM50" s="238"/>
      <c r="MWN50" s="238"/>
      <c r="MWO50" s="238"/>
      <c r="MWP50" s="238"/>
      <c r="MWQ50" s="238"/>
      <c r="MWR50" s="238"/>
      <c r="MWS50" s="238"/>
      <c r="MWT50" s="238"/>
      <c r="MWU50" s="238"/>
      <c r="MWV50" s="238"/>
      <c r="MWW50" s="238"/>
      <c r="MWX50" s="238"/>
      <c r="MWY50" s="238"/>
      <c r="MWZ50" s="238"/>
      <c r="MXA50" s="238"/>
      <c r="MXB50" s="238"/>
      <c r="MXC50" s="238"/>
      <c r="MXD50" s="238"/>
      <c r="MXE50" s="238"/>
      <c r="MXF50" s="238"/>
      <c r="MXG50" s="238"/>
      <c r="MXH50" s="238"/>
      <c r="MXI50" s="238"/>
      <c r="MXJ50" s="238"/>
      <c r="MXK50" s="238"/>
      <c r="MXL50" s="238"/>
      <c r="MXM50" s="238"/>
      <c r="MXN50" s="238"/>
      <c r="MXO50" s="238"/>
      <c r="MXP50" s="238"/>
      <c r="MXQ50" s="238"/>
      <c r="MXR50" s="238"/>
      <c r="MXS50" s="238"/>
      <c r="MXT50" s="238"/>
      <c r="MXU50" s="238"/>
      <c r="MXV50" s="238"/>
      <c r="MXW50" s="238"/>
      <c r="MXX50" s="238"/>
      <c r="MXY50" s="238"/>
      <c r="MXZ50" s="238"/>
      <c r="MYA50" s="238"/>
      <c r="MYB50" s="238"/>
      <c r="MYC50" s="238"/>
      <c r="MYD50" s="238"/>
      <c r="MYE50" s="238"/>
      <c r="MYF50" s="238"/>
      <c r="MYG50" s="238"/>
      <c r="MYH50" s="238"/>
      <c r="MYI50" s="238"/>
      <c r="MYJ50" s="238"/>
      <c r="MYK50" s="238"/>
      <c r="MYL50" s="238"/>
      <c r="MYM50" s="238"/>
      <c r="MYN50" s="238"/>
      <c r="MYO50" s="238"/>
      <c r="MYP50" s="238"/>
      <c r="MYQ50" s="238"/>
      <c r="MYR50" s="238"/>
      <c r="MYS50" s="238"/>
      <c r="MYT50" s="238"/>
      <c r="MYU50" s="238"/>
      <c r="MYV50" s="238"/>
      <c r="MYW50" s="238"/>
      <c r="MYX50" s="238"/>
      <c r="MYY50" s="238"/>
      <c r="MYZ50" s="238"/>
      <c r="MZA50" s="238"/>
      <c r="MZB50" s="238"/>
      <c r="MZC50" s="238"/>
      <c r="MZD50" s="238"/>
      <c r="MZE50" s="238"/>
      <c r="MZF50" s="238"/>
      <c r="MZG50" s="238"/>
      <c r="MZH50" s="238"/>
      <c r="MZI50" s="238"/>
      <c r="MZJ50" s="238"/>
      <c r="MZK50" s="238"/>
      <c r="MZL50" s="238"/>
      <c r="MZM50" s="238"/>
      <c r="MZN50" s="238"/>
      <c r="MZO50" s="238"/>
      <c r="MZP50" s="238"/>
      <c r="MZQ50" s="238"/>
      <c r="MZR50" s="238"/>
      <c r="MZS50" s="238"/>
      <c r="MZT50" s="238"/>
      <c r="MZU50" s="238"/>
      <c r="MZV50" s="238"/>
      <c r="MZW50" s="238"/>
      <c r="MZX50" s="238"/>
      <c r="MZY50" s="238"/>
      <c r="MZZ50" s="238"/>
      <c r="NAA50" s="238"/>
      <c r="NAB50" s="238"/>
      <c r="NAC50" s="238"/>
      <c r="NAD50" s="238"/>
      <c r="NAE50" s="238"/>
      <c r="NAF50" s="238"/>
      <c r="NAG50" s="238"/>
      <c r="NAH50" s="238"/>
      <c r="NAI50" s="238"/>
      <c r="NAJ50" s="238"/>
      <c r="NAK50" s="238"/>
      <c r="NAL50" s="238"/>
      <c r="NAM50" s="238"/>
      <c r="NAN50" s="238"/>
      <c r="NAO50" s="238"/>
      <c r="NAP50" s="238"/>
      <c r="NAQ50" s="238"/>
      <c r="NAR50" s="238"/>
      <c r="NAS50" s="238"/>
      <c r="NAT50" s="238"/>
      <c r="NAU50" s="238"/>
      <c r="NAV50" s="238"/>
      <c r="NAW50" s="238"/>
      <c r="NAX50" s="238"/>
      <c r="NAY50" s="238"/>
      <c r="NAZ50" s="238"/>
      <c r="NBA50" s="238"/>
      <c r="NBB50" s="238"/>
      <c r="NBC50" s="238"/>
      <c r="NBD50" s="238"/>
      <c r="NBE50" s="238"/>
      <c r="NBF50" s="238"/>
      <c r="NBG50" s="238"/>
      <c r="NBH50" s="238"/>
      <c r="NBI50" s="238"/>
      <c r="NBJ50" s="238"/>
      <c r="NBK50" s="238"/>
      <c r="NBL50" s="238"/>
      <c r="NBM50" s="238"/>
      <c r="NBN50" s="238"/>
      <c r="NBO50" s="238"/>
      <c r="NBP50" s="238"/>
      <c r="NBQ50" s="238"/>
      <c r="NBR50" s="238"/>
      <c r="NBS50" s="238"/>
      <c r="NBT50" s="238"/>
      <c r="NBU50" s="238"/>
      <c r="NBV50" s="238"/>
      <c r="NBW50" s="238"/>
      <c r="NBX50" s="238"/>
      <c r="NBY50" s="238"/>
      <c r="NBZ50" s="238"/>
      <c r="NCA50" s="238"/>
      <c r="NCB50" s="238"/>
      <c r="NCC50" s="238"/>
      <c r="NCD50" s="238"/>
      <c r="NCE50" s="238"/>
      <c r="NCF50" s="238"/>
      <c r="NCG50" s="238"/>
      <c r="NCH50" s="238"/>
      <c r="NCI50" s="238"/>
      <c r="NCJ50" s="238"/>
      <c r="NCK50" s="238"/>
      <c r="NCL50" s="238"/>
      <c r="NCM50" s="238"/>
      <c r="NCN50" s="238"/>
      <c r="NCO50" s="238"/>
      <c r="NCP50" s="238"/>
      <c r="NCQ50" s="238"/>
      <c r="NCR50" s="238"/>
      <c r="NCS50" s="238"/>
      <c r="NCT50" s="238"/>
      <c r="NCU50" s="238"/>
      <c r="NCV50" s="238"/>
      <c r="NCW50" s="238"/>
      <c r="NCX50" s="238"/>
      <c r="NCY50" s="238"/>
      <c r="NCZ50" s="238"/>
      <c r="NDA50" s="238"/>
      <c r="NDB50" s="238"/>
      <c r="NDC50" s="238"/>
      <c r="NDD50" s="238"/>
      <c r="NDE50" s="238"/>
      <c r="NDF50" s="238"/>
      <c r="NDG50" s="238"/>
      <c r="NDH50" s="238"/>
      <c r="NDI50" s="238"/>
      <c r="NDJ50" s="238"/>
      <c r="NDK50" s="238"/>
      <c r="NDL50" s="238"/>
      <c r="NDM50" s="238"/>
      <c r="NDN50" s="238"/>
      <c r="NDO50" s="238"/>
      <c r="NDP50" s="238"/>
      <c r="NDQ50" s="238"/>
      <c r="NDR50" s="238"/>
      <c r="NDS50" s="238"/>
      <c r="NDT50" s="238"/>
      <c r="NDU50" s="238"/>
      <c r="NDV50" s="238"/>
      <c r="NDW50" s="238"/>
      <c r="NDX50" s="238"/>
      <c r="NDY50" s="238"/>
      <c r="NDZ50" s="238"/>
      <c r="NEA50" s="238"/>
      <c r="NEB50" s="238"/>
      <c r="NEC50" s="238"/>
      <c r="NED50" s="238"/>
      <c r="NEE50" s="238"/>
      <c r="NEF50" s="238"/>
      <c r="NEG50" s="238"/>
      <c r="NEH50" s="238"/>
      <c r="NEI50" s="238"/>
      <c r="NEJ50" s="238"/>
      <c r="NEK50" s="238"/>
      <c r="NEL50" s="238"/>
      <c r="NEM50" s="238"/>
      <c r="NEN50" s="238"/>
      <c r="NEO50" s="238"/>
      <c r="NEP50" s="238"/>
      <c r="NEQ50" s="238"/>
      <c r="NER50" s="238"/>
      <c r="NES50" s="238"/>
      <c r="NET50" s="238"/>
      <c r="NEU50" s="238"/>
      <c r="NEV50" s="238"/>
      <c r="NEW50" s="238"/>
      <c r="NEX50" s="238"/>
      <c r="NEY50" s="238"/>
      <c r="NEZ50" s="238"/>
      <c r="NFA50" s="238"/>
      <c r="NFB50" s="238"/>
      <c r="NFC50" s="238"/>
      <c r="NFD50" s="238"/>
      <c r="NFE50" s="238"/>
      <c r="NFF50" s="238"/>
      <c r="NFG50" s="238"/>
      <c r="NFH50" s="238"/>
      <c r="NFI50" s="238"/>
      <c r="NFJ50" s="238"/>
      <c r="NFK50" s="238"/>
      <c r="NFL50" s="238"/>
      <c r="NFM50" s="238"/>
      <c r="NFN50" s="238"/>
      <c r="NFO50" s="238"/>
      <c r="NFP50" s="238"/>
      <c r="NFQ50" s="238"/>
      <c r="NFR50" s="238"/>
      <c r="NFS50" s="238"/>
      <c r="NFT50" s="238"/>
      <c r="NFU50" s="238"/>
      <c r="NFV50" s="238"/>
      <c r="NFW50" s="238"/>
      <c r="NFX50" s="238"/>
      <c r="NFY50" s="238"/>
      <c r="NFZ50" s="238"/>
      <c r="NGA50" s="238"/>
      <c r="NGB50" s="238"/>
      <c r="NGC50" s="238"/>
      <c r="NGD50" s="238"/>
      <c r="NGE50" s="238"/>
      <c r="NGF50" s="238"/>
      <c r="NGG50" s="238"/>
      <c r="NGH50" s="238"/>
      <c r="NGI50" s="238"/>
      <c r="NGJ50" s="238"/>
      <c r="NGK50" s="238"/>
      <c r="NGL50" s="238"/>
      <c r="NGM50" s="238"/>
      <c r="NGN50" s="238"/>
      <c r="NGO50" s="238"/>
      <c r="NGP50" s="238"/>
      <c r="NGQ50" s="238"/>
      <c r="NGR50" s="238"/>
      <c r="NGS50" s="238"/>
      <c r="NGT50" s="238"/>
      <c r="NGU50" s="238"/>
      <c r="NGV50" s="238"/>
      <c r="NGW50" s="238"/>
      <c r="NGX50" s="238"/>
      <c r="NGY50" s="238"/>
      <c r="NGZ50" s="238"/>
      <c r="NHA50" s="238"/>
      <c r="NHB50" s="238"/>
      <c r="NHC50" s="238"/>
      <c r="NHD50" s="238"/>
      <c r="NHE50" s="238"/>
      <c r="NHF50" s="238"/>
      <c r="NHG50" s="238"/>
      <c r="NHH50" s="238"/>
      <c r="NHI50" s="238"/>
      <c r="NHJ50" s="238"/>
      <c r="NHK50" s="238"/>
      <c r="NHL50" s="238"/>
      <c r="NHM50" s="238"/>
      <c r="NHN50" s="238"/>
      <c r="NHO50" s="238"/>
      <c r="NHP50" s="238"/>
      <c r="NHQ50" s="238"/>
      <c r="NHR50" s="238"/>
      <c r="NHS50" s="238"/>
      <c r="NHT50" s="238"/>
      <c r="NHU50" s="238"/>
      <c r="NHV50" s="238"/>
      <c r="NHW50" s="238"/>
      <c r="NHX50" s="238"/>
      <c r="NHY50" s="238"/>
      <c r="NHZ50" s="238"/>
      <c r="NIA50" s="238"/>
      <c r="NIB50" s="238"/>
      <c r="NIC50" s="238"/>
      <c r="NID50" s="238"/>
      <c r="NIE50" s="238"/>
      <c r="NIF50" s="238"/>
      <c r="NIG50" s="238"/>
      <c r="NIH50" s="238"/>
      <c r="NII50" s="238"/>
      <c r="NIJ50" s="238"/>
      <c r="NIK50" s="238"/>
      <c r="NIL50" s="238"/>
      <c r="NIM50" s="238"/>
      <c r="NIN50" s="238"/>
      <c r="NIO50" s="238"/>
      <c r="NIP50" s="238"/>
      <c r="NIQ50" s="238"/>
      <c r="NIR50" s="238"/>
      <c r="NIS50" s="238"/>
      <c r="NIT50" s="238"/>
      <c r="NIU50" s="238"/>
      <c r="NIV50" s="238"/>
      <c r="NIW50" s="238"/>
      <c r="NIX50" s="238"/>
      <c r="NIY50" s="238"/>
      <c r="NIZ50" s="238"/>
      <c r="NJA50" s="238"/>
      <c r="NJB50" s="238"/>
      <c r="NJC50" s="238"/>
      <c r="NJD50" s="238"/>
      <c r="NJE50" s="238"/>
      <c r="NJF50" s="238"/>
      <c r="NJG50" s="238"/>
      <c r="NJH50" s="238"/>
      <c r="NJI50" s="238"/>
      <c r="NJJ50" s="238"/>
      <c r="NJK50" s="238"/>
      <c r="NJL50" s="238"/>
      <c r="NJM50" s="238"/>
      <c r="NJN50" s="238"/>
      <c r="NJO50" s="238"/>
      <c r="NJP50" s="238"/>
      <c r="NJQ50" s="238"/>
      <c r="NJR50" s="238"/>
      <c r="NJS50" s="238"/>
      <c r="NJT50" s="238"/>
      <c r="NJU50" s="238"/>
      <c r="NJV50" s="238"/>
      <c r="NJW50" s="238"/>
      <c r="NJX50" s="238"/>
      <c r="NJY50" s="238"/>
      <c r="NJZ50" s="238"/>
      <c r="NKA50" s="238"/>
      <c r="NKB50" s="238"/>
      <c r="NKC50" s="238"/>
      <c r="NKD50" s="238"/>
      <c r="NKE50" s="238"/>
      <c r="NKF50" s="238"/>
      <c r="NKG50" s="238"/>
      <c r="NKH50" s="238"/>
      <c r="NKI50" s="238"/>
      <c r="NKJ50" s="238"/>
      <c r="NKK50" s="238"/>
      <c r="NKL50" s="238"/>
      <c r="NKM50" s="238"/>
      <c r="NKN50" s="238"/>
      <c r="NKO50" s="238"/>
      <c r="NKP50" s="238"/>
      <c r="NKQ50" s="238"/>
      <c r="NKR50" s="238"/>
      <c r="NKS50" s="238"/>
      <c r="NKT50" s="238"/>
      <c r="NKU50" s="238"/>
      <c r="NKV50" s="238"/>
      <c r="NKW50" s="238"/>
      <c r="NKX50" s="238"/>
      <c r="NKY50" s="238"/>
      <c r="NKZ50" s="238"/>
      <c r="NLA50" s="238"/>
      <c r="NLB50" s="238"/>
      <c r="NLC50" s="238"/>
      <c r="NLD50" s="238"/>
      <c r="NLE50" s="238"/>
      <c r="NLF50" s="238"/>
      <c r="NLG50" s="238"/>
      <c r="NLH50" s="238"/>
      <c r="NLI50" s="238"/>
      <c r="NLJ50" s="238"/>
      <c r="NLK50" s="238"/>
      <c r="NLL50" s="238"/>
      <c r="NLM50" s="238"/>
      <c r="NLN50" s="238"/>
      <c r="NLO50" s="238"/>
      <c r="NLP50" s="238"/>
      <c r="NLQ50" s="238"/>
      <c r="NLR50" s="238"/>
      <c r="NLS50" s="238"/>
      <c r="NLT50" s="238"/>
      <c r="NLU50" s="238"/>
      <c r="NLV50" s="238"/>
      <c r="NLW50" s="238"/>
      <c r="NLX50" s="238"/>
      <c r="NLY50" s="238"/>
      <c r="NLZ50" s="238"/>
      <c r="NMA50" s="238"/>
      <c r="NMB50" s="238"/>
      <c r="NMC50" s="238"/>
      <c r="NMD50" s="238"/>
      <c r="NME50" s="238"/>
      <c r="NMF50" s="238"/>
      <c r="NMG50" s="238"/>
      <c r="NMH50" s="238"/>
      <c r="NMI50" s="238"/>
      <c r="NMJ50" s="238"/>
      <c r="NMK50" s="238"/>
      <c r="NML50" s="238"/>
      <c r="NMM50" s="238"/>
      <c r="NMN50" s="238"/>
      <c r="NMO50" s="238"/>
      <c r="NMP50" s="238"/>
      <c r="NMQ50" s="238"/>
      <c r="NMR50" s="238"/>
      <c r="NMS50" s="238"/>
      <c r="NMT50" s="238"/>
      <c r="NMU50" s="238"/>
      <c r="NMV50" s="238"/>
      <c r="NMW50" s="238"/>
      <c r="NMX50" s="238"/>
      <c r="NMY50" s="238"/>
      <c r="NMZ50" s="238"/>
      <c r="NNA50" s="238"/>
      <c r="NNB50" s="238"/>
      <c r="NNC50" s="238"/>
      <c r="NND50" s="238"/>
      <c r="NNE50" s="238"/>
      <c r="NNF50" s="238"/>
      <c r="NNG50" s="238"/>
      <c r="NNH50" s="238"/>
      <c r="NNI50" s="238"/>
      <c r="NNJ50" s="238"/>
      <c r="NNK50" s="238"/>
      <c r="NNL50" s="238"/>
      <c r="NNM50" s="238"/>
      <c r="NNN50" s="238"/>
      <c r="NNO50" s="238"/>
      <c r="NNP50" s="238"/>
      <c r="NNQ50" s="238"/>
      <c r="NNR50" s="238"/>
      <c r="NNS50" s="238"/>
      <c r="NNT50" s="238"/>
      <c r="NNU50" s="238"/>
      <c r="NNV50" s="238"/>
      <c r="NNW50" s="238"/>
      <c r="NNX50" s="238"/>
      <c r="NNY50" s="238"/>
      <c r="NNZ50" s="238"/>
      <c r="NOA50" s="238"/>
      <c r="NOB50" s="238"/>
      <c r="NOC50" s="238"/>
      <c r="NOD50" s="238"/>
      <c r="NOE50" s="238"/>
      <c r="NOF50" s="238"/>
      <c r="NOG50" s="238"/>
      <c r="NOH50" s="238"/>
      <c r="NOI50" s="238"/>
      <c r="NOJ50" s="238"/>
      <c r="NOK50" s="238"/>
      <c r="NOL50" s="238"/>
      <c r="NOM50" s="238"/>
      <c r="NON50" s="238"/>
      <c r="NOO50" s="238"/>
      <c r="NOP50" s="238"/>
      <c r="NOQ50" s="238"/>
      <c r="NOR50" s="238"/>
      <c r="NOS50" s="238"/>
      <c r="NOT50" s="238"/>
      <c r="NOU50" s="238"/>
      <c r="NOV50" s="238"/>
      <c r="NOW50" s="238"/>
      <c r="NOX50" s="238"/>
      <c r="NOY50" s="238"/>
      <c r="NOZ50" s="238"/>
      <c r="NPA50" s="238"/>
      <c r="NPB50" s="238"/>
      <c r="NPC50" s="238"/>
      <c r="NPD50" s="238"/>
      <c r="NPE50" s="238"/>
      <c r="NPF50" s="238"/>
      <c r="NPG50" s="238"/>
      <c r="NPH50" s="238"/>
      <c r="NPI50" s="238"/>
      <c r="NPJ50" s="238"/>
      <c r="NPK50" s="238"/>
      <c r="NPL50" s="238"/>
      <c r="NPM50" s="238"/>
      <c r="NPN50" s="238"/>
      <c r="NPO50" s="238"/>
      <c r="NPP50" s="238"/>
      <c r="NPQ50" s="238"/>
      <c r="NPR50" s="238"/>
      <c r="NPS50" s="238"/>
      <c r="NPT50" s="238"/>
      <c r="NPU50" s="238"/>
      <c r="NPV50" s="238"/>
      <c r="NPW50" s="238"/>
      <c r="NPX50" s="238"/>
      <c r="NPY50" s="238"/>
      <c r="NPZ50" s="238"/>
      <c r="NQA50" s="238"/>
      <c r="NQB50" s="238"/>
      <c r="NQC50" s="238"/>
      <c r="NQD50" s="238"/>
      <c r="NQE50" s="238"/>
      <c r="NQF50" s="238"/>
      <c r="NQG50" s="238"/>
      <c r="NQH50" s="238"/>
      <c r="NQI50" s="238"/>
      <c r="NQJ50" s="238"/>
      <c r="NQK50" s="238"/>
      <c r="NQL50" s="238"/>
      <c r="NQM50" s="238"/>
      <c r="NQN50" s="238"/>
      <c r="NQO50" s="238"/>
      <c r="NQP50" s="238"/>
      <c r="NQQ50" s="238"/>
      <c r="NQR50" s="238"/>
      <c r="NQS50" s="238"/>
      <c r="NQT50" s="238"/>
      <c r="NQU50" s="238"/>
      <c r="NQV50" s="238"/>
      <c r="NQW50" s="238"/>
      <c r="NQX50" s="238"/>
      <c r="NQY50" s="238"/>
      <c r="NQZ50" s="238"/>
      <c r="NRA50" s="238"/>
      <c r="NRB50" s="238"/>
      <c r="NRC50" s="238"/>
      <c r="NRD50" s="238"/>
      <c r="NRE50" s="238"/>
      <c r="NRF50" s="238"/>
      <c r="NRG50" s="238"/>
      <c r="NRH50" s="238"/>
      <c r="NRI50" s="238"/>
      <c r="NRJ50" s="238"/>
      <c r="NRK50" s="238"/>
      <c r="NRL50" s="238"/>
      <c r="NRM50" s="238"/>
      <c r="NRN50" s="238"/>
      <c r="NRO50" s="238"/>
      <c r="NRP50" s="238"/>
      <c r="NRQ50" s="238"/>
      <c r="NRR50" s="238"/>
      <c r="NRS50" s="238"/>
      <c r="NRT50" s="238"/>
      <c r="NRU50" s="238"/>
      <c r="NRV50" s="238"/>
      <c r="NRW50" s="238"/>
      <c r="NRX50" s="238"/>
      <c r="NRY50" s="238"/>
      <c r="NRZ50" s="238"/>
      <c r="NSA50" s="238"/>
      <c r="NSB50" s="238"/>
      <c r="NSC50" s="238"/>
      <c r="NSD50" s="238"/>
      <c r="NSE50" s="238"/>
      <c r="NSF50" s="238"/>
      <c r="NSG50" s="238"/>
      <c r="NSH50" s="238"/>
      <c r="NSI50" s="238"/>
      <c r="NSJ50" s="238"/>
      <c r="NSK50" s="238"/>
      <c r="NSL50" s="238"/>
      <c r="NSM50" s="238"/>
      <c r="NSN50" s="238"/>
      <c r="NSO50" s="238"/>
      <c r="NSP50" s="238"/>
      <c r="NSQ50" s="238"/>
      <c r="NSR50" s="238"/>
      <c r="NSS50" s="238"/>
      <c r="NST50" s="238"/>
      <c r="NSU50" s="238"/>
      <c r="NSV50" s="238"/>
      <c r="NSW50" s="238"/>
      <c r="NSX50" s="238"/>
      <c r="NSY50" s="238"/>
      <c r="NSZ50" s="238"/>
      <c r="NTA50" s="238"/>
      <c r="NTB50" s="238"/>
      <c r="NTC50" s="238"/>
      <c r="NTD50" s="238"/>
      <c r="NTE50" s="238"/>
      <c r="NTF50" s="238"/>
      <c r="NTG50" s="238"/>
      <c r="NTH50" s="238"/>
      <c r="NTI50" s="238"/>
      <c r="NTJ50" s="238"/>
      <c r="NTK50" s="238"/>
      <c r="NTL50" s="238"/>
      <c r="NTM50" s="238"/>
      <c r="NTN50" s="238"/>
      <c r="NTO50" s="238"/>
      <c r="NTP50" s="238"/>
      <c r="NTQ50" s="238"/>
      <c r="NTR50" s="238"/>
      <c r="NTS50" s="238"/>
      <c r="NTT50" s="238"/>
      <c r="NTU50" s="238"/>
      <c r="NTV50" s="238"/>
      <c r="NTW50" s="238"/>
      <c r="NTX50" s="238"/>
      <c r="NTY50" s="238"/>
      <c r="NTZ50" s="238"/>
      <c r="NUA50" s="238"/>
      <c r="NUB50" s="238"/>
      <c r="NUC50" s="238"/>
      <c r="NUD50" s="238"/>
      <c r="NUE50" s="238"/>
      <c r="NUF50" s="238"/>
      <c r="NUG50" s="238"/>
      <c r="NUH50" s="238"/>
      <c r="NUI50" s="238"/>
      <c r="NUJ50" s="238"/>
      <c r="NUK50" s="238"/>
      <c r="NUL50" s="238"/>
      <c r="NUM50" s="238"/>
      <c r="NUN50" s="238"/>
      <c r="NUO50" s="238"/>
      <c r="NUP50" s="238"/>
      <c r="NUQ50" s="238"/>
      <c r="NUR50" s="238"/>
      <c r="NUS50" s="238"/>
      <c r="NUT50" s="238"/>
      <c r="NUU50" s="238"/>
      <c r="NUV50" s="238"/>
      <c r="NUW50" s="238"/>
      <c r="NUX50" s="238"/>
      <c r="NUY50" s="238"/>
      <c r="NUZ50" s="238"/>
      <c r="NVA50" s="238"/>
      <c r="NVB50" s="238"/>
      <c r="NVC50" s="238"/>
      <c r="NVD50" s="238"/>
      <c r="NVE50" s="238"/>
      <c r="NVF50" s="238"/>
      <c r="NVG50" s="238"/>
      <c r="NVH50" s="238"/>
      <c r="NVI50" s="238"/>
      <c r="NVJ50" s="238"/>
      <c r="NVK50" s="238"/>
      <c r="NVL50" s="238"/>
      <c r="NVM50" s="238"/>
      <c r="NVN50" s="238"/>
      <c r="NVO50" s="238"/>
      <c r="NVP50" s="238"/>
      <c r="NVQ50" s="238"/>
      <c r="NVR50" s="238"/>
      <c r="NVS50" s="238"/>
      <c r="NVT50" s="238"/>
      <c r="NVU50" s="238"/>
      <c r="NVV50" s="238"/>
      <c r="NVW50" s="238"/>
      <c r="NVX50" s="238"/>
      <c r="NVY50" s="238"/>
      <c r="NVZ50" s="238"/>
      <c r="NWA50" s="238"/>
      <c r="NWB50" s="238"/>
      <c r="NWC50" s="238"/>
      <c r="NWD50" s="238"/>
      <c r="NWE50" s="238"/>
      <c r="NWF50" s="238"/>
      <c r="NWG50" s="238"/>
      <c r="NWH50" s="238"/>
      <c r="NWI50" s="238"/>
      <c r="NWJ50" s="238"/>
      <c r="NWK50" s="238"/>
      <c r="NWL50" s="238"/>
      <c r="NWM50" s="238"/>
      <c r="NWN50" s="238"/>
      <c r="NWO50" s="238"/>
      <c r="NWP50" s="238"/>
      <c r="NWQ50" s="238"/>
      <c r="NWR50" s="238"/>
      <c r="NWS50" s="238"/>
      <c r="NWT50" s="238"/>
      <c r="NWU50" s="238"/>
      <c r="NWV50" s="238"/>
      <c r="NWW50" s="238"/>
      <c r="NWX50" s="238"/>
      <c r="NWY50" s="238"/>
      <c r="NWZ50" s="238"/>
      <c r="NXA50" s="238"/>
      <c r="NXB50" s="238"/>
      <c r="NXC50" s="238"/>
      <c r="NXD50" s="238"/>
      <c r="NXE50" s="238"/>
      <c r="NXF50" s="238"/>
      <c r="NXG50" s="238"/>
      <c r="NXH50" s="238"/>
      <c r="NXI50" s="238"/>
      <c r="NXJ50" s="238"/>
      <c r="NXK50" s="238"/>
      <c r="NXL50" s="238"/>
      <c r="NXM50" s="238"/>
      <c r="NXN50" s="238"/>
      <c r="NXO50" s="238"/>
      <c r="NXP50" s="238"/>
      <c r="NXQ50" s="238"/>
      <c r="NXR50" s="238"/>
      <c r="NXS50" s="238"/>
      <c r="NXT50" s="238"/>
      <c r="NXU50" s="238"/>
      <c r="NXV50" s="238"/>
      <c r="NXW50" s="238"/>
      <c r="NXX50" s="238"/>
      <c r="NXY50" s="238"/>
      <c r="NXZ50" s="238"/>
      <c r="NYA50" s="238"/>
      <c r="NYB50" s="238"/>
      <c r="NYC50" s="238"/>
      <c r="NYD50" s="238"/>
      <c r="NYE50" s="238"/>
      <c r="NYF50" s="238"/>
      <c r="NYG50" s="238"/>
      <c r="NYH50" s="238"/>
      <c r="NYI50" s="238"/>
      <c r="NYJ50" s="238"/>
      <c r="NYK50" s="238"/>
      <c r="NYL50" s="238"/>
      <c r="NYM50" s="238"/>
      <c r="NYN50" s="238"/>
      <c r="NYO50" s="238"/>
      <c r="NYP50" s="238"/>
      <c r="NYQ50" s="238"/>
      <c r="NYR50" s="238"/>
      <c r="NYS50" s="238"/>
      <c r="NYT50" s="238"/>
      <c r="NYU50" s="238"/>
      <c r="NYV50" s="238"/>
      <c r="NYW50" s="238"/>
      <c r="NYX50" s="238"/>
      <c r="NYY50" s="238"/>
      <c r="NYZ50" s="238"/>
      <c r="NZA50" s="238"/>
      <c r="NZB50" s="238"/>
      <c r="NZC50" s="238"/>
      <c r="NZD50" s="238"/>
      <c r="NZE50" s="238"/>
      <c r="NZF50" s="238"/>
      <c r="NZG50" s="238"/>
      <c r="NZH50" s="238"/>
      <c r="NZI50" s="238"/>
      <c r="NZJ50" s="238"/>
      <c r="NZK50" s="238"/>
      <c r="NZL50" s="238"/>
      <c r="NZM50" s="238"/>
      <c r="NZN50" s="238"/>
      <c r="NZO50" s="238"/>
      <c r="NZP50" s="238"/>
      <c r="NZQ50" s="238"/>
      <c r="NZR50" s="238"/>
      <c r="NZS50" s="238"/>
      <c r="NZT50" s="238"/>
      <c r="NZU50" s="238"/>
      <c r="NZV50" s="238"/>
      <c r="NZW50" s="238"/>
      <c r="NZX50" s="238"/>
      <c r="NZY50" s="238"/>
      <c r="NZZ50" s="238"/>
      <c r="OAA50" s="238"/>
      <c r="OAB50" s="238"/>
      <c r="OAC50" s="238"/>
      <c r="OAD50" s="238"/>
      <c r="OAE50" s="238"/>
      <c r="OAF50" s="238"/>
      <c r="OAG50" s="238"/>
      <c r="OAH50" s="238"/>
      <c r="OAI50" s="238"/>
      <c r="OAJ50" s="238"/>
      <c r="OAK50" s="238"/>
      <c r="OAL50" s="238"/>
      <c r="OAM50" s="238"/>
      <c r="OAN50" s="238"/>
      <c r="OAO50" s="238"/>
      <c r="OAP50" s="238"/>
      <c r="OAQ50" s="238"/>
      <c r="OAR50" s="238"/>
      <c r="OAS50" s="238"/>
      <c r="OAT50" s="238"/>
      <c r="OAU50" s="238"/>
      <c r="OAV50" s="238"/>
      <c r="OAW50" s="238"/>
      <c r="OAX50" s="238"/>
      <c r="OAY50" s="238"/>
      <c r="OAZ50" s="238"/>
      <c r="OBA50" s="238"/>
      <c r="OBB50" s="238"/>
      <c r="OBC50" s="238"/>
      <c r="OBD50" s="238"/>
      <c r="OBE50" s="238"/>
      <c r="OBF50" s="238"/>
      <c r="OBG50" s="238"/>
      <c r="OBH50" s="238"/>
      <c r="OBI50" s="238"/>
      <c r="OBJ50" s="238"/>
      <c r="OBK50" s="238"/>
      <c r="OBL50" s="238"/>
      <c r="OBM50" s="238"/>
      <c r="OBN50" s="238"/>
      <c r="OBO50" s="238"/>
      <c r="OBP50" s="238"/>
      <c r="OBQ50" s="238"/>
      <c r="OBR50" s="238"/>
      <c r="OBS50" s="238"/>
      <c r="OBT50" s="238"/>
      <c r="OBU50" s="238"/>
      <c r="OBV50" s="238"/>
      <c r="OBW50" s="238"/>
      <c r="OBX50" s="238"/>
      <c r="OBY50" s="238"/>
      <c r="OBZ50" s="238"/>
      <c r="OCA50" s="238"/>
      <c r="OCB50" s="238"/>
      <c r="OCC50" s="238"/>
      <c r="OCD50" s="238"/>
      <c r="OCE50" s="238"/>
      <c r="OCF50" s="238"/>
      <c r="OCG50" s="238"/>
      <c r="OCH50" s="238"/>
      <c r="OCI50" s="238"/>
      <c r="OCJ50" s="238"/>
      <c r="OCK50" s="238"/>
      <c r="OCL50" s="238"/>
      <c r="OCM50" s="238"/>
      <c r="OCN50" s="238"/>
      <c r="OCO50" s="238"/>
      <c r="OCP50" s="238"/>
      <c r="OCQ50" s="238"/>
      <c r="OCR50" s="238"/>
      <c r="OCS50" s="238"/>
      <c r="OCT50" s="238"/>
      <c r="OCU50" s="238"/>
      <c r="OCV50" s="238"/>
      <c r="OCW50" s="238"/>
      <c r="OCX50" s="238"/>
      <c r="OCY50" s="238"/>
      <c r="OCZ50" s="238"/>
      <c r="ODA50" s="238"/>
      <c r="ODB50" s="238"/>
      <c r="ODC50" s="238"/>
      <c r="ODD50" s="238"/>
      <c r="ODE50" s="238"/>
      <c r="ODF50" s="238"/>
      <c r="ODG50" s="238"/>
      <c r="ODH50" s="238"/>
      <c r="ODI50" s="238"/>
      <c r="ODJ50" s="238"/>
      <c r="ODK50" s="238"/>
      <c r="ODL50" s="238"/>
      <c r="ODM50" s="238"/>
      <c r="ODN50" s="238"/>
      <c r="ODO50" s="238"/>
      <c r="ODP50" s="238"/>
      <c r="ODQ50" s="238"/>
      <c r="ODR50" s="238"/>
      <c r="ODS50" s="238"/>
      <c r="ODT50" s="238"/>
      <c r="ODU50" s="238"/>
      <c r="ODV50" s="238"/>
      <c r="ODW50" s="238"/>
      <c r="ODX50" s="238"/>
      <c r="ODY50" s="238"/>
      <c r="ODZ50" s="238"/>
      <c r="OEA50" s="238"/>
      <c r="OEB50" s="238"/>
      <c r="OEC50" s="238"/>
      <c r="OED50" s="238"/>
      <c r="OEE50" s="238"/>
      <c r="OEF50" s="238"/>
      <c r="OEG50" s="238"/>
      <c r="OEH50" s="238"/>
      <c r="OEI50" s="238"/>
      <c r="OEJ50" s="238"/>
      <c r="OEK50" s="238"/>
      <c r="OEL50" s="238"/>
      <c r="OEM50" s="238"/>
      <c r="OEN50" s="238"/>
      <c r="OEO50" s="238"/>
      <c r="OEP50" s="238"/>
      <c r="OEQ50" s="238"/>
      <c r="OER50" s="238"/>
      <c r="OES50" s="238"/>
      <c r="OET50" s="238"/>
      <c r="OEU50" s="238"/>
      <c r="OEV50" s="238"/>
      <c r="OEW50" s="238"/>
      <c r="OEX50" s="238"/>
      <c r="OEY50" s="238"/>
      <c r="OEZ50" s="238"/>
      <c r="OFA50" s="238"/>
      <c r="OFB50" s="238"/>
      <c r="OFC50" s="238"/>
      <c r="OFD50" s="238"/>
      <c r="OFE50" s="238"/>
      <c r="OFF50" s="238"/>
      <c r="OFG50" s="238"/>
      <c r="OFH50" s="238"/>
      <c r="OFI50" s="238"/>
      <c r="OFJ50" s="238"/>
      <c r="OFK50" s="238"/>
      <c r="OFL50" s="238"/>
      <c r="OFM50" s="238"/>
      <c r="OFN50" s="238"/>
      <c r="OFO50" s="238"/>
      <c r="OFP50" s="238"/>
      <c r="OFQ50" s="238"/>
      <c r="OFR50" s="238"/>
      <c r="OFS50" s="238"/>
      <c r="OFT50" s="238"/>
      <c r="OFU50" s="238"/>
      <c r="OFV50" s="238"/>
      <c r="OFW50" s="238"/>
      <c r="OFX50" s="238"/>
      <c r="OFY50" s="238"/>
      <c r="OFZ50" s="238"/>
      <c r="OGA50" s="238"/>
      <c r="OGB50" s="238"/>
      <c r="OGC50" s="238"/>
      <c r="OGD50" s="238"/>
      <c r="OGE50" s="238"/>
      <c r="OGF50" s="238"/>
      <c r="OGG50" s="238"/>
      <c r="OGH50" s="238"/>
      <c r="OGI50" s="238"/>
      <c r="OGJ50" s="238"/>
      <c r="OGK50" s="238"/>
      <c r="OGL50" s="238"/>
      <c r="OGM50" s="238"/>
      <c r="OGN50" s="238"/>
      <c r="OGO50" s="238"/>
      <c r="OGP50" s="238"/>
      <c r="OGQ50" s="238"/>
      <c r="OGR50" s="238"/>
      <c r="OGS50" s="238"/>
      <c r="OGT50" s="238"/>
      <c r="OGU50" s="238"/>
      <c r="OGV50" s="238"/>
      <c r="OGW50" s="238"/>
      <c r="OGX50" s="238"/>
      <c r="OGY50" s="238"/>
      <c r="OGZ50" s="238"/>
      <c r="OHA50" s="238"/>
      <c r="OHB50" s="238"/>
      <c r="OHC50" s="238"/>
      <c r="OHD50" s="238"/>
      <c r="OHE50" s="238"/>
      <c r="OHF50" s="238"/>
      <c r="OHG50" s="238"/>
      <c r="OHH50" s="238"/>
      <c r="OHI50" s="238"/>
      <c r="OHJ50" s="238"/>
      <c r="OHK50" s="238"/>
      <c r="OHL50" s="238"/>
      <c r="OHM50" s="238"/>
      <c r="OHN50" s="238"/>
      <c r="OHO50" s="238"/>
      <c r="OHP50" s="238"/>
      <c r="OHQ50" s="238"/>
      <c r="OHR50" s="238"/>
      <c r="OHS50" s="238"/>
      <c r="OHT50" s="238"/>
      <c r="OHU50" s="238"/>
      <c r="OHV50" s="238"/>
      <c r="OHW50" s="238"/>
      <c r="OHX50" s="238"/>
      <c r="OHY50" s="238"/>
      <c r="OHZ50" s="238"/>
      <c r="OIA50" s="238"/>
      <c r="OIB50" s="238"/>
      <c r="OIC50" s="238"/>
      <c r="OID50" s="238"/>
      <c r="OIE50" s="238"/>
      <c r="OIF50" s="238"/>
      <c r="OIG50" s="238"/>
      <c r="OIH50" s="238"/>
      <c r="OII50" s="238"/>
      <c r="OIJ50" s="238"/>
      <c r="OIK50" s="238"/>
      <c r="OIL50" s="238"/>
      <c r="OIM50" s="238"/>
      <c r="OIN50" s="238"/>
      <c r="OIO50" s="238"/>
      <c r="OIP50" s="238"/>
      <c r="OIQ50" s="238"/>
      <c r="OIR50" s="238"/>
      <c r="OIS50" s="238"/>
      <c r="OIT50" s="238"/>
      <c r="OIU50" s="238"/>
      <c r="OIV50" s="238"/>
      <c r="OIW50" s="238"/>
      <c r="OIX50" s="238"/>
      <c r="OIY50" s="238"/>
      <c r="OIZ50" s="238"/>
      <c r="OJA50" s="238"/>
      <c r="OJB50" s="238"/>
      <c r="OJC50" s="238"/>
      <c r="OJD50" s="238"/>
      <c r="OJE50" s="238"/>
      <c r="OJF50" s="238"/>
      <c r="OJG50" s="238"/>
      <c r="OJH50" s="238"/>
      <c r="OJI50" s="238"/>
      <c r="OJJ50" s="238"/>
      <c r="OJK50" s="238"/>
      <c r="OJL50" s="238"/>
      <c r="OJM50" s="238"/>
      <c r="OJN50" s="238"/>
      <c r="OJO50" s="238"/>
      <c r="OJP50" s="238"/>
      <c r="OJQ50" s="238"/>
      <c r="OJR50" s="238"/>
      <c r="OJS50" s="238"/>
      <c r="OJT50" s="238"/>
      <c r="OJU50" s="238"/>
      <c r="OJV50" s="238"/>
      <c r="OJW50" s="238"/>
      <c r="OJX50" s="238"/>
      <c r="OJY50" s="238"/>
      <c r="OJZ50" s="238"/>
      <c r="OKA50" s="238"/>
      <c r="OKB50" s="238"/>
      <c r="OKC50" s="238"/>
      <c r="OKD50" s="238"/>
      <c r="OKE50" s="238"/>
      <c r="OKF50" s="238"/>
      <c r="OKG50" s="238"/>
      <c r="OKH50" s="238"/>
      <c r="OKI50" s="238"/>
      <c r="OKJ50" s="238"/>
      <c r="OKK50" s="238"/>
      <c r="OKL50" s="238"/>
      <c r="OKM50" s="238"/>
      <c r="OKN50" s="238"/>
      <c r="OKO50" s="238"/>
      <c r="OKP50" s="238"/>
      <c r="OKQ50" s="238"/>
      <c r="OKR50" s="238"/>
      <c r="OKS50" s="238"/>
      <c r="OKT50" s="238"/>
      <c r="OKU50" s="238"/>
      <c r="OKV50" s="238"/>
      <c r="OKW50" s="238"/>
      <c r="OKX50" s="238"/>
      <c r="OKY50" s="238"/>
      <c r="OKZ50" s="238"/>
      <c r="OLA50" s="238"/>
      <c r="OLB50" s="238"/>
      <c r="OLC50" s="238"/>
      <c r="OLD50" s="238"/>
      <c r="OLE50" s="238"/>
      <c r="OLF50" s="238"/>
      <c r="OLG50" s="238"/>
      <c r="OLH50" s="238"/>
      <c r="OLI50" s="238"/>
      <c r="OLJ50" s="238"/>
      <c r="OLK50" s="238"/>
      <c r="OLL50" s="238"/>
      <c r="OLM50" s="238"/>
      <c r="OLN50" s="238"/>
      <c r="OLO50" s="238"/>
      <c r="OLP50" s="238"/>
      <c r="OLQ50" s="238"/>
      <c r="OLR50" s="238"/>
      <c r="OLS50" s="238"/>
      <c r="OLT50" s="238"/>
      <c r="OLU50" s="238"/>
      <c r="OLV50" s="238"/>
      <c r="OLW50" s="238"/>
      <c r="OLX50" s="238"/>
      <c r="OLY50" s="238"/>
      <c r="OLZ50" s="238"/>
      <c r="OMA50" s="238"/>
      <c r="OMB50" s="238"/>
      <c r="OMC50" s="238"/>
      <c r="OMD50" s="238"/>
      <c r="OME50" s="238"/>
      <c r="OMF50" s="238"/>
      <c r="OMG50" s="238"/>
      <c r="OMH50" s="238"/>
      <c r="OMI50" s="238"/>
      <c r="OMJ50" s="238"/>
      <c r="OMK50" s="238"/>
      <c r="OML50" s="238"/>
      <c r="OMM50" s="238"/>
      <c r="OMN50" s="238"/>
      <c r="OMO50" s="238"/>
      <c r="OMP50" s="238"/>
      <c r="OMQ50" s="238"/>
      <c r="OMR50" s="238"/>
      <c r="OMS50" s="238"/>
      <c r="OMT50" s="238"/>
      <c r="OMU50" s="238"/>
      <c r="OMV50" s="238"/>
      <c r="OMW50" s="238"/>
      <c r="OMX50" s="238"/>
      <c r="OMY50" s="238"/>
      <c r="OMZ50" s="238"/>
      <c r="ONA50" s="238"/>
      <c r="ONB50" s="238"/>
      <c r="ONC50" s="238"/>
      <c r="OND50" s="238"/>
      <c r="ONE50" s="238"/>
      <c r="ONF50" s="238"/>
      <c r="ONG50" s="238"/>
      <c r="ONH50" s="238"/>
      <c r="ONI50" s="238"/>
      <c r="ONJ50" s="238"/>
      <c r="ONK50" s="238"/>
      <c r="ONL50" s="238"/>
      <c r="ONM50" s="238"/>
      <c r="ONN50" s="238"/>
      <c r="ONO50" s="238"/>
      <c r="ONP50" s="238"/>
      <c r="ONQ50" s="238"/>
      <c r="ONR50" s="238"/>
      <c r="ONS50" s="238"/>
      <c r="ONT50" s="238"/>
      <c r="ONU50" s="238"/>
      <c r="ONV50" s="238"/>
      <c r="ONW50" s="238"/>
      <c r="ONX50" s="238"/>
      <c r="ONY50" s="238"/>
      <c r="ONZ50" s="238"/>
      <c r="OOA50" s="238"/>
      <c r="OOB50" s="238"/>
      <c r="OOC50" s="238"/>
      <c r="OOD50" s="238"/>
      <c r="OOE50" s="238"/>
      <c r="OOF50" s="238"/>
      <c r="OOG50" s="238"/>
      <c r="OOH50" s="238"/>
      <c r="OOI50" s="238"/>
      <c r="OOJ50" s="238"/>
      <c r="OOK50" s="238"/>
      <c r="OOL50" s="238"/>
      <c r="OOM50" s="238"/>
      <c r="OON50" s="238"/>
      <c r="OOO50" s="238"/>
      <c r="OOP50" s="238"/>
      <c r="OOQ50" s="238"/>
      <c r="OOR50" s="238"/>
      <c r="OOS50" s="238"/>
      <c r="OOT50" s="238"/>
      <c r="OOU50" s="238"/>
      <c r="OOV50" s="238"/>
      <c r="OOW50" s="238"/>
      <c r="OOX50" s="238"/>
      <c r="OOY50" s="238"/>
      <c r="OOZ50" s="238"/>
      <c r="OPA50" s="238"/>
      <c r="OPB50" s="238"/>
      <c r="OPC50" s="238"/>
      <c r="OPD50" s="238"/>
      <c r="OPE50" s="238"/>
      <c r="OPF50" s="238"/>
      <c r="OPG50" s="238"/>
      <c r="OPH50" s="238"/>
      <c r="OPI50" s="238"/>
      <c r="OPJ50" s="238"/>
      <c r="OPK50" s="238"/>
      <c r="OPL50" s="238"/>
      <c r="OPM50" s="238"/>
      <c r="OPN50" s="238"/>
      <c r="OPO50" s="238"/>
      <c r="OPP50" s="238"/>
      <c r="OPQ50" s="238"/>
      <c r="OPR50" s="238"/>
      <c r="OPS50" s="238"/>
      <c r="OPT50" s="238"/>
      <c r="OPU50" s="238"/>
      <c r="OPV50" s="238"/>
      <c r="OPW50" s="238"/>
      <c r="OPX50" s="238"/>
      <c r="OPY50" s="238"/>
      <c r="OPZ50" s="238"/>
      <c r="OQA50" s="238"/>
      <c r="OQB50" s="238"/>
      <c r="OQC50" s="238"/>
      <c r="OQD50" s="238"/>
      <c r="OQE50" s="238"/>
      <c r="OQF50" s="238"/>
      <c r="OQG50" s="238"/>
      <c r="OQH50" s="238"/>
      <c r="OQI50" s="238"/>
      <c r="OQJ50" s="238"/>
      <c r="OQK50" s="238"/>
      <c r="OQL50" s="238"/>
      <c r="OQM50" s="238"/>
      <c r="OQN50" s="238"/>
      <c r="OQO50" s="238"/>
      <c r="OQP50" s="238"/>
      <c r="OQQ50" s="238"/>
      <c r="OQR50" s="238"/>
      <c r="OQS50" s="238"/>
      <c r="OQT50" s="238"/>
      <c r="OQU50" s="238"/>
      <c r="OQV50" s="238"/>
      <c r="OQW50" s="238"/>
      <c r="OQX50" s="238"/>
      <c r="OQY50" s="238"/>
      <c r="OQZ50" s="238"/>
      <c r="ORA50" s="238"/>
      <c r="ORB50" s="238"/>
      <c r="ORC50" s="238"/>
      <c r="ORD50" s="238"/>
      <c r="ORE50" s="238"/>
      <c r="ORF50" s="238"/>
      <c r="ORG50" s="238"/>
      <c r="ORH50" s="238"/>
      <c r="ORI50" s="238"/>
      <c r="ORJ50" s="238"/>
      <c r="ORK50" s="238"/>
      <c r="ORL50" s="238"/>
      <c r="ORM50" s="238"/>
      <c r="ORN50" s="238"/>
      <c r="ORO50" s="238"/>
      <c r="ORP50" s="238"/>
      <c r="ORQ50" s="238"/>
      <c r="ORR50" s="238"/>
      <c r="ORS50" s="238"/>
      <c r="ORT50" s="238"/>
      <c r="ORU50" s="238"/>
      <c r="ORV50" s="238"/>
      <c r="ORW50" s="238"/>
      <c r="ORX50" s="238"/>
      <c r="ORY50" s="238"/>
      <c r="ORZ50" s="238"/>
      <c r="OSA50" s="238"/>
      <c r="OSB50" s="238"/>
      <c r="OSC50" s="238"/>
      <c r="OSD50" s="238"/>
      <c r="OSE50" s="238"/>
      <c r="OSF50" s="238"/>
      <c r="OSG50" s="238"/>
      <c r="OSH50" s="238"/>
      <c r="OSI50" s="238"/>
      <c r="OSJ50" s="238"/>
      <c r="OSK50" s="238"/>
      <c r="OSL50" s="238"/>
      <c r="OSM50" s="238"/>
      <c r="OSN50" s="238"/>
      <c r="OSO50" s="238"/>
      <c r="OSP50" s="238"/>
      <c r="OSQ50" s="238"/>
      <c r="OSR50" s="238"/>
      <c r="OSS50" s="238"/>
      <c r="OST50" s="238"/>
      <c r="OSU50" s="238"/>
      <c r="OSV50" s="238"/>
      <c r="OSW50" s="238"/>
      <c r="OSX50" s="238"/>
      <c r="OSY50" s="238"/>
      <c r="OSZ50" s="238"/>
      <c r="OTA50" s="238"/>
      <c r="OTB50" s="238"/>
      <c r="OTC50" s="238"/>
      <c r="OTD50" s="238"/>
      <c r="OTE50" s="238"/>
      <c r="OTF50" s="238"/>
      <c r="OTG50" s="238"/>
      <c r="OTH50" s="238"/>
      <c r="OTI50" s="238"/>
      <c r="OTJ50" s="238"/>
      <c r="OTK50" s="238"/>
      <c r="OTL50" s="238"/>
      <c r="OTM50" s="238"/>
      <c r="OTN50" s="238"/>
      <c r="OTO50" s="238"/>
      <c r="OTP50" s="238"/>
      <c r="OTQ50" s="238"/>
      <c r="OTR50" s="238"/>
      <c r="OTS50" s="238"/>
      <c r="OTT50" s="238"/>
      <c r="OTU50" s="238"/>
      <c r="OTV50" s="238"/>
      <c r="OTW50" s="238"/>
      <c r="OTX50" s="238"/>
      <c r="OTY50" s="238"/>
      <c r="OTZ50" s="238"/>
      <c r="OUA50" s="238"/>
      <c r="OUB50" s="238"/>
      <c r="OUC50" s="238"/>
      <c r="OUD50" s="238"/>
      <c r="OUE50" s="238"/>
      <c r="OUF50" s="238"/>
      <c r="OUG50" s="238"/>
      <c r="OUH50" s="238"/>
      <c r="OUI50" s="238"/>
      <c r="OUJ50" s="238"/>
      <c r="OUK50" s="238"/>
      <c r="OUL50" s="238"/>
      <c r="OUM50" s="238"/>
      <c r="OUN50" s="238"/>
      <c r="OUO50" s="238"/>
      <c r="OUP50" s="238"/>
      <c r="OUQ50" s="238"/>
      <c r="OUR50" s="238"/>
      <c r="OUS50" s="238"/>
      <c r="OUT50" s="238"/>
      <c r="OUU50" s="238"/>
      <c r="OUV50" s="238"/>
      <c r="OUW50" s="238"/>
      <c r="OUX50" s="238"/>
      <c r="OUY50" s="238"/>
      <c r="OUZ50" s="238"/>
      <c r="OVA50" s="238"/>
      <c r="OVB50" s="238"/>
      <c r="OVC50" s="238"/>
      <c r="OVD50" s="238"/>
      <c r="OVE50" s="238"/>
      <c r="OVF50" s="238"/>
      <c r="OVG50" s="238"/>
      <c r="OVH50" s="238"/>
      <c r="OVI50" s="238"/>
      <c r="OVJ50" s="238"/>
      <c r="OVK50" s="238"/>
      <c r="OVL50" s="238"/>
      <c r="OVM50" s="238"/>
      <c r="OVN50" s="238"/>
      <c r="OVO50" s="238"/>
      <c r="OVP50" s="238"/>
      <c r="OVQ50" s="238"/>
      <c r="OVR50" s="238"/>
      <c r="OVS50" s="238"/>
      <c r="OVT50" s="238"/>
      <c r="OVU50" s="238"/>
      <c r="OVV50" s="238"/>
      <c r="OVW50" s="238"/>
      <c r="OVX50" s="238"/>
      <c r="OVY50" s="238"/>
      <c r="OVZ50" s="238"/>
      <c r="OWA50" s="238"/>
      <c r="OWB50" s="238"/>
      <c r="OWC50" s="238"/>
      <c r="OWD50" s="238"/>
      <c r="OWE50" s="238"/>
      <c r="OWF50" s="238"/>
      <c r="OWG50" s="238"/>
      <c r="OWH50" s="238"/>
      <c r="OWI50" s="238"/>
      <c r="OWJ50" s="238"/>
      <c r="OWK50" s="238"/>
      <c r="OWL50" s="238"/>
      <c r="OWM50" s="238"/>
      <c r="OWN50" s="238"/>
      <c r="OWO50" s="238"/>
      <c r="OWP50" s="238"/>
      <c r="OWQ50" s="238"/>
      <c r="OWR50" s="238"/>
      <c r="OWS50" s="238"/>
      <c r="OWT50" s="238"/>
      <c r="OWU50" s="238"/>
      <c r="OWV50" s="238"/>
      <c r="OWW50" s="238"/>
      <c r="OWX50" s="238"/>
      <c r="OWY50" s="238"/>
      <c r="OWZ50" s="238"/>
      <c r="OXA50" s="238"/>
      <c r="OXB50" s="238"/>
      <c r="OXC50" s="238"/>
      <c r="OXD50" s="238"/>
      <c r="OXE50" s="238"/>
      <c r="OXF50" s="238"/>
      <c r="OXG50" s="238"/>
      <c r="OXH50" s="238"/>
      <c r="OXI50" s="238"/>
      <c r="OXJ50" s="238"/>
      <c r="OXK50" s="238"/>
      <c r="OXL50" s="238"/>
      <c r="OXM50" s="238"/>
      <c r="OXN50" s="238"/>
      <c r="OXO50" s="238"/>
      <c r="OXP50" s="238"/>
      <c r="OXQ50" s="238"/>
      <c r="OXR50" s="238"/>
      <c r="OXS50" s="238"/>
      <c r="OXT50" s="238"/>
      <c r="OXU50" s="238"/>
      <c r="OXV50" s="238"/>
      <c r="OXW50" s="238"/>
      <c r="OXX50" s="238"/>
      <c r="OXY50" s="238"/>
      <c r="OXZ50" s="238"/>
      <c r="OYA50" s="238"/>
      <c r="OYB50" s="238"/>
      <c r="OYC50" s="238"/>
      <c r="OYD50" s="238"/>
      <c r="OYE50" s="238"/>
      <c r="OYF50" s="238"/>
      <c r="OYG50" s="238"/>
      <c r="OYH50" s="238"/>
      <c r="OYI50" s="238"/>
      <c r="OYJ50" s="238"/>
      <c r="OYK50" s="238"/>
      <c r="OYL50" s="238"/>
      <c r="OYM50" s="238"/>
      <c r="OYN50" s="238"/>
      <c r="OYO50" s="238"/>
      <c r="OYP50" s="238"/>
      <c r="OYQ50" s="238"/>
      <c r="OYR50" s="238"/>
      <c r="OYS50" s="238"/>
      <c r="OYT50" s="238"/>
      <c r="OYU50" s="238"/>
      <c r="OYV50" s="238"/>
      <c r="OYW50" s="238"/>
      <c r="OYX50" s="238"/>
      <c r="OYY50" s="238"/>
      <c r="OYZ50" s="238"/>
      <c r="OZA50" s="238"/>
      <c r="OZB50" s="238"/>
      <c r="OZC50" s="238"/>
      <c r="OZD50" s="238"/>
      <c r="OZE50" s="238"/>
      <c r="OZF50" s="238"/>
      <c r="OZG50" s="238"/>
      <c r="OZH50" s="238"/>
      <c r="OZI50" s="238"/>
      <c r="OZJ50" s="238"/>
      <c r="OZK50" s="238"/>
      <c r="OZL50" s="238"/>
      <c r="OZM50" s="238"/>
      <c r="OZN50" s="238"/>
      <c r="OZO50" s="238"/>
      <c r="OZP50" s="238"/>
      <c r="OZQ50" s="238"/>
      <c r="OZR50" s="238"/>
      <c r="OZS50" s="238"/>
      <c r="OZT50" s="238"/>
      <c r="OZU50" s="238"/>
      <c r="OZV50" s="238"/>
      <c r="OZW50" s="238"/>
      <c r="OZX50" s="238"/>
      <c r="OZY50" s="238"/>
      <c r="OZZ50" s="238"/>
      <c r="PAA50" s="238"/>
      <c r="PAB50" s="238"/>
      <c r="PAC50" s="238"/>
      <c r="PAD50" s="238"/>
      <c r="PAE50" s="238"/>
      <c r="PAF50" s="238"/>
      <c r="PAG50" s="238"/>
      <c r="PAH50" s="238"/>
      <c r="PAI50" s="238"/>
      <c r="PAJ50" s="238"/>
      <c r="PAK50" s="238"/>
      <c r="PAL50" s="238"/>
      <c r="PAM50" s="238"/>
      <c r="PAN50" s="238"/>
      <c r="PAO50" s="238"/>
      <c r="PAP50" s="238"/>
      <c r="PAQ50" s="238"/>
      <c r="PAR50" s="238"/>
      <c r="PAS50" s="238"/>
      <c r="PAT50" s="238"/>
      <c r="PAU50" s="238"/>
      <c r="PAV50" s="238"/>
      <c r="PAW50" s="238"/>
      <c r="PAX50" s="238"/>
      <c r="PAY50" s="238"/>
      <c r="PAZ50" s="238"/>
      <c r="PBA50" s="238"/>
      <c r="PBB50" s="238"/>
      <c r="PBC50" s="238"/>
      <c r="PBD50" s="238"/>
      <c r="PBE50" s="238"/>
      <c r="PBF50" s="238"/>
      <c r="PBG50" s="238"/>
      <c r="PBH50" s="238"/>
      <c r="PBI50" s="238"/>
      <c r="PBJ50" s="238"/>
      <c r="PBK50" s="238"/>
      <c r="PBL50" s="238"/>
      <c r="PBM50" s="238"/>
      <c r="PBN50" s="238"/>
      <c r="PBO50" s="238"/>
      <c r="PBP50" s="238"/>
      <c r="PBQ50" s="238"/>
      <c r="PBR50" s="238"/>
      <c r="PBS50" s="238"/>
      <c r="PBT50" s="238"/>
      <c r="PBU50" s="238"/>
      <c r="PBV50" s="238"/>
      <c r="PBW50" s="238"/>
      <c r="PBX50" s="238"/>
      <c r="PBY50" s="238"/>
      <c r="PBZ50" s="238"/>
      <c r="PCA50" s="238"/>
      <c r="PCB50" s="238"/>
      <c r="PCC50" s="238"/>
      <c r="PCD50" s="238"/>
      <c r="PCE50" s="238"/>
      <c r="PCF50" s="238"/>
      <c r="PCG50" s="238"/>
      <c r="PCH50" s="238"/>
      <c r="PCI50" s="238"/>
      <c r="PCJ50" s="238"/>
      <c r="PCK50" s="238"/>
      <c r="PCL50" s="238"/>
      <c r="PCM50" s="238"/>
      <c r="PCN50" s="238"/>
      <c r="PCO50" s="238"/>
      <c r="PCP50" s="238"/>
      <c r="PCQ50" s="238"/>
      <c r="PCR50" s="238"/>
      <c r="PCS50" s="238"/>
      <c r="PCT50" s="238"/>
      <c r="PCU50" s="238"/>
      <c r="PCV50" s="238"/>
      <c r="PCW50" s="238"/>
      <c r="PCX50" s="238"/>
      <c r="PCY50" s="238"/>
      <c r="PCZ50" s="238"/>
      <c r="PDA50" s="238"/>
      <c r="PDB50" s="238"/>
      <c r="PDC50" s="238"/>
      <c r="PDD50" s="238"/>
      <c r="PDE50" s="238"/>
      <c r="PDF50" s="238"/>
      <c r="PDG50" s="238"/>
      <c r="PDH50" s="238"/>
      <c r="PDI50" s="238"/>
      <c r="PDJ50" s="238"/>
      <c r="PDK50" s="238"/>
      <c r="PDL50" s="238"/>
      <c r="PDM50" s="238"/>
      <c r="PDN50" s="238"/>
      <c r="PDO50" s="238"/>
      <c r="PDP50" s="238"/>
      <c r="PDQ50" s="238"/>
      <c r="PDR50" s="238"/>
      <c r="PDS50" s="238"/>
      <c r="PDT50" s="238"/>
      <c r="PDU50" s="238"/>
      <c r="PDV50" s="238"/>
      <c r="PDW50" s="238"/>
      <c r="PDX50" s="238"/>
      <c r="PDY50" s="238"/>
      <c r="PDZ50" s="238"/>
      <c r="PEA50" s="238"/>
      <c r="PEB50" s="238"/>
      <c r="PEC50" s="238"/>
      <c r="PED50" s="238"/>
      <c r="PEE50" s="238"/>
      <c r="PEF50" s="238"/>
      <c r="PEG50" s="238"/>
      <c r="PEH50" s="238"/>
      <c r="PEI50" s="238"/>
      <c r="PEJ50" s="238"/>
      <c r="PEK50" s="238"/>
      <c r="PEL50" s="238"/>
      <c r="PEM50" s="238"/>
      <c r="PEN50" s="238"/>
      <c r="PEO50" s="238"/>
      <c r="PEP50" s="238"/>
      <c r="PEQ50" s="238"/>
      <c r="PER50" s="238"/>
      <c r="PES50" s="238"/>
      <c r="PET50" s="238"/>
      <c r="PEU50" s="238"/>
      <c r="PEV50" s="238"/>
      <c r="PEW50" s="238"/>
      <c r="PEX50" s="238"/>
      <c r="PEY50" s="238"/>
      <c r="PEZ50" s="238"/>
      <c r="PFA50" s="238"/>
      <c r="PFB50" s="238"/>
      <c r="PFC50" s="238"/>
      <c r="PFD50" s="238"/>
      <c r="PFE50" s="238"/>
      <c r="PFF50" s="238"/>
      <c r="PFG50" s="238"/>
      <c r="PFH50" s="238"/>
      <c r="PFI50" s="238"/>
      <c r="PFJ50" s="238"/>
      <c r="PFK50" s="238"/>
      <c r="PFL50" s="238"/>
      <c r="PFM50" s="238"/>
      <c r="PFN50" s="238"/>
      <c r="PFO50" s="238"/>
      <c r="PFP50" s="238"/>
      <c r="PFQ50" s="238"/>
      <c r="PFR50" s="238"/>
      <c r="PFS50" s="238"/>
      <c r="PFT50" s="238"/>
      <c r="PFU50" s="238"/>
      <c r="PFV50" s="238"/>
      <c r="PFW50" s="238"/>
      <c r="PFX50" s="238"/>
      <c r="PFY50" s="238"/>
      <c r="PFZ50" s="238"/>
      <c r="PGA50" s="238"/>
      <c r="PGB50" s="238"/>
      <c r="PGC50" s="238"/>
      <c r="PGD50" s="238"/>
      <c r="PGE50" s="238"/>
      <c r="PGF50" s="238"/>
      <c r="PGG50" s="238"/>
      <c r="PGH50" s="238"/>
      <c r="PGI50" s="238"/>
      <c r="PGJ50" s="238"/>
      <c r="PGK50" s="238"/>
      <c r="PGL50" s="238"/>
      <c r="PGM50" s="238"/>
      <c r="PGN50" s="238"/>
      <c r="PGO50" s="238"/>
      <c r="PGP50" s="238"/>
      <c r="PGQ50" s="238"/>
      <c r="PGR50" s="238"/>
      <c r="PGS50" s="238"/>
      <c r="PGT50" s="238"/>
      <c r="PGU50" s="238"/>
      <c r="PGV50" s="238"/>
      <c r="PGW50" s="238"/>
      <c r="PGX50" s="238"/>
      <c r="PGY50" s="238"/>
      <c r="PGZ50" s="238"/>
      <c r="PHA50" s="238"/>
      <c r="PHB50" s="238"/>
      <c r="PHC50" s="238"/>
      <c r="PHD50" s="238"/>
      <c r="PHE50" s="238"/>
      <c r="PHF50" s="238"/>
      <c r="PHG50" s="238"/>
      <c r="PHH50" s="238"/>
      <c r="PHI50" s="238"/>
      <c r="PHJ50" s="238"/>
      <c r="PHK50" s="238"/>
      <c r="PHL50" s="238"/>
      <c r="PHM50" s="238"/>
      <c r="PHN50" s="238"/>
      <c r="PHO50" s="238"/>
      <c r="PHP50" s="238"/>
      <c r="PHQ50" s="238"/>
      <c r="PHR50" s="238"/>
      <c r="PHS50" s="238"/>
      <c r="PHT50" s="238"/>
      <c r="PHU50" s="238"/>
      <c r="PHV50" s="238"/>
      <c r="PHW50" s="238"/>
      <c r="PHX50" s="238"/>
      <c r="PHY50" s="238"/>
      <c r="PHZ50" s="238"/>
      <c r="PIA50" s="238"/>
      <c r="PIB50" s="238"/>
      <c r="PIC50" s="238"/>
      <c r="PID50" s="238"/>
      <c r="PIE50" s="238"/>
      <c r="PIF50" s="238"/>
      <c r="PIG50" s="238"/>
      <c r="PIH50" s="238"/>
      <c r="PII50" s="238"/>
      <c r="PIJ50" s="238"/>
      <c r="PIK50" s="238"/>
      <c r="PIL50" s="238"/>
      <c r="PIM50" s="238"/>
      <c r="PIN50" s="238"/>
      <c r="PIO50" s="238"/>
      <c r="PIP50" s="238"/>
      <c r="PIQ50" s="238"/>
      <c r="PIR50" s="238"/>
      <c r="PIS50" s="238"/>
      <c r="PIT50" s="238"/>
      <c r="PIU50" s="238"/>
      <c r="PIV50" s="238"/>
      <c r="PIW50" s="238"/>
      <c r="PIX50" s="238"/>
      <c r="PIY50" s="238"/>
      <c r="PIZ50" s="238"/>
      <c r="PJA50" s="238"/>
      <c r="PJB50" s="238"/>
      <c r="PJC50" s="238"/>
      <c r="PJD50" s="238"/>
      <c r="PJE50" s="238"/>
      <c r="PJF50" s="238"/>
      <c r="PJG50" s="238"/>
      <c r="PJH50" s="238"/>
      <c r="PJI50" s="238"/>
      <c r="PJJ50" s="238"/>
      <c r="PJK50" s="238"/>
      <c r="PJL50" s="238"/>
      <c r="PJM50" s="238"/>
      <c r="PJN50" s="238"/>
      <c r="PJO50" s="238"/>
      <c r="PJP50" s="238"/>
      <c r="PJQ50" s="238"/>
      <c r="PJR50" s="238"/>
      <c r="PJS50" s="238"/>
      <c r="PJT50" s="238"/>
      <c r="PJU50" s="238"/>
      <c r="PJV50" s="238"/>
      <c r="PJW50" s="238"/>
      <c r="PJX50" s="238"/>
      <c r="PJY50" s="238"/>
      <c r="PJZ50" s="238"/>
      <c r="PKA50" s="238"/>
      <c r="PKB50" s="238"/>
      <c r="PKC50" s="238"/>
      <c r="PKD50" s="238"/>
      <c r="PKE50" s="238"/>
      <c r="PKF50" s="238"/>
      <c r="PKG50" s="238"/>
      <c r="PKH50" s="238"/>
      <c r="PKI50" s="238"/>
      <c r="PKJ50" s="238"/>
      <c r="PKK50" s="238"/>
      <c r="PKL50" s="238"/>
      <c r="PKM50" s="238"/>
      <c r="PKN50" s="238"/>
      <c r="PKO50" s="238"/>
      <c r="PKP50" s="238"/>
      <c r="PKQ50" s="238"/>
      <c r="PKR50" s="238"/>
      <c r="PKS50" s="238"/>
      <c r="PKT50" s="238"/>
      <c r="PKU50" s="238"/>
      <c r="PKV50" s="238"/>
      <c r="PKW50" s="238"/>
      <c r="PKX50" s="238"/>
      <c r="PKY50" s="238"/>
      <c r="PKZ50" s="238"/>
      <c r="PLA50" s="238"/>
      <c r="PLB50" s="238"/>
      <c r="PLC50" s="238"/>
      <c r="PLD50" s="238"/>
      <c r="PLE50" s="238"/>
      <c r="PLF50" s="238"/>
      <c r="PLG50" s="238"/>
      <c r="PLH50" s="238"/>
      <c r="PLI50" s="238"/>
      <c r="PLJ50" s="238"/>
      <c r="PLK50" s="238"/>
      <c r="PLL50" s="238"/>
      <c r="PLM50" s="238"/>
      <c r="PLN50" s="238"/>
      <c r="PLO50" s="238"/>
      <c r="PLP50" s="238"/>
      <c r="PLQ50" s="238"/>
      <c r="PLR50" s="238"/>
      <c r="PLS50" s="238"/>
      <c r="PLT50" s="238"/>
      <c r="PLU50" s="238"/>
      <c r="PLV50" s="238"/>
      <c r="PLW50" s="238"/>
      <c r="PLX50" s="238"/>
      <c r="PLY50" s="238"/>
      <c r="PLZ50" s="238"/>
      <c r="PMA50" s="238"/>
      <c r="PMB50" s="238"/>
      <c r="PMC50" s="238"/>
      <c r="PMD50" s="238"/>
      <c r="PME50" s="238"/>
      <c r="PMF50" s="238"/>
      <c r="PMG50" s="238"/>
      <c r="PMH50" s="238"/>
      <c r="PMI50" s="238"/>
      <c r="PMJ50" s="238"/>
      <c r="PMK50" s="238"/>
      <c r="PML50" s="238"/>
      <c r="PMM50" s="238"/>
      <c r="PMN50" s="238"/>
      <c r="PMO50" s="238"/>
      <c r="PMP50" s="238"/>
      <c r="PMQ50" s="238"/>
      <c r="PMR50" s="238"/>
      <c r="PMS50" s="238"/>
      <c r="PMT50" s="238"/>
      <c r="PMU50" s="238"/>
      <c r="PMV50" s="238"/>
      <c r="PMW50" s="238"/>
      <c r="PMX50" s="238"/>
      <c r="PMY50" s="238"/>
      <c r="PMZ50" s="238"/>
      <c r="PNA50" s="238"/>
      <c r="PNB50" s="238"/>
      <c r="PNC50" s="238"/>
      <c r="PND50" s="238"/>
      <c r="PNE50" s="238"/>
      <c r="PNF50" s="238"/>
      <c r="PNG50" s="238"/>
      <c r="PNH50" s="238"/>
      <c r="PNI50" s="238"/>
      <c r="PNJ50" s="238"/>
      <c r="PNK50" s="238"/>
      <c r="PNL50" s="238"/>
      <c r="PNM50" s="238"/>
      <c r="PNN50" s="238"/>
      <c r="PNO50" s="238"/>
      <c r="PNP50" s="238"/>
      <c r="PNQ50" s="238"/>
      <c r="PNR50" s="238"/>
      <c r="PNS50" s="238"/>
      <c r="PNT50" s="238"/>
      <c r="PNU50" s="238"/>
      <c r="PNV50" s="238"/>
      <c r="PNW50" s="238"/>
      <c r="PNX50" s="238"/>
      <c r="PNY50" s="238"/>
      <c r="PNZ50" s="238"/>
      <c r="POA50" s="238"/>
      <c r="POB50" s="238"/>
      <c r="POC50" s="238"/>
      <c r="POD50" s="238"/>
      <c r="POE50" s="238"/>
      <c r="POF50" s="238"/>
      <c r="POG50" s="238"/>
      <c r="POH50" s="238"/>
      <c r="POI50" s="238"/>
      <c r="POJ50" s="238"/>
      <c r="POK50" s="238"/>
      <c r="POL50" s="238"/>
      <c r="POM50" s="238"/>
      <c r="PON50" s="238"/>
      <c r="POO50" s="238"/>
      <c r="POP50" s="238"/>
      <c r="POQ50" s="238"/>
      <c r="POR50" s="238"/>
      <c r="POS50" s="238"/>
      <c r="POT50" s="238"/>
      <c r="POU50" s="238"/>
      <c r="POV50" s="238"/>
      <c r="POW50" s="238"/>
      <c r="POX50" s="238"/>
      <c r="POY50" s="238"/>
      <c r="POZ50" s="238"/>
      <c r="PPA50" s="238"/>
      <c r="PPB50" s="238"/>
      <c r="PPC50" s="238"/>
      <c r="PPD50" s="238"/>
      <c r="PPE50" s="238"/>
      <c r="PPF50" s="238"/>
      <c r="PPG50" s="238"/>
      <c r="PPH50" s="238"/>
      <c r="PPI50" s="238"/>
      <c r="PPJ50" s="238"/>
      <c r="PPK50" s="238"/>
      <c r="PPL50" s="238"/>
      <c r="PPM50" s="238"/>
      <c r="PPN50" s="238"/>
      <c r="PPO50" s="238"/>
      <c r="PPP50" s="238"/>
      <c r="PPQ50" s="238"/>
      <c r="PPR50" s="238"/>
      <c r="PPS50" s="238"/>
      <c r="PPT50" s="238"/>
      <c r="PPU50" s="238"/>
      <c r="PPV50" s="238"/>
      <c r="PPW50" s="238"/>
      <c r="PPX50" s="238"/>
      <c r="PPY50" s="238"/>
      <c r="PPZ50" s="238"/>
      <c r="PQA50" s="238"/>
      <c r="PQB50" s="238"/>
      <c r="PQC50" s="238"/>
      <c r="PQD50" s="238"/>
      <c r="PQE50" s="238"/>
      <c r="PQF50" s="238"/>
      <c r="PQG50" s="238"/>
      <c r="PQH50" s="238"/>
      <c r="PQI50" s="238"/>
      <c r="PQJ50" s="238"/>
      <c r="PQK50" s="238"/>
      <c r="PQL50" s="238"/>
      <c r="PQM50" s="238"/>
      <c r="PQN50" s="238"/>
      <c r="PQO50" s="238"/>
      <c r="PQP50" s="238"/>
      <c r="PQQ50" s="238"/>
      <c r="PQR50" s="238"/>
      <c r="PQS50" s="238"/>
      <c r="PQT50" s="238"/>
      <c r="PQU50" s="238"/>
      <c r="PQV50" s="238"/>
      <c r="PQW50" s="238"/>
      <c r="PQX50" s="238"/>
      <c r="PQY50" s="238"/>
      <c r="PQZ50" s="238"/>
      <c r="PRA50" s="238"/>
      <c r="PRB50" s="238"/>
      <c r="PRC50" s="238"/>
      <c r="PRD50" s="238"/>
      <c r="PRE50" s="238"/>
      <c r="PRF50" s="238"/>
      <c r="PRG50" s="238"/>
      <c r="PRH50" s="238"/>
      <c r="PRI50" s="238"/>
      <c r="PRJ50" s="238"/>
      <c r="PRK50" s="238"/>
      <c r="PRL50" s="238"/>
      <c r="PRM50" s="238"/>
      <c r="PRN50" s="238"/>
      <c r="PRO50" s="238"/>
      <c r="PRP50" s="238"/>
      <c r="PRQ50" s="238"/>
      <c r="PRR50" s="238"/>
      <c r="PRS50" s="238"/>
      <c r="PRT50" s="238"/>
      <c r="PRU50" s="238"/>
      <c r="PRV50" s="238"/>
      <c r="PRW50" s="238"/>
      <c r="PRX50" s="238"/>
      <c r="PRY50" s="238"/>
      <c r="PRZ50" s="238"/>
      <c r="PSA50" s="238"/>
      <c r="PSB50" s="238"/>
      <c r="PSC50" s="238"/>
      <c r="PSD50" s="238"/>
      <c r="PSE50" s="238"/>
      <c r="PSF50" s="238"/>
      <c r="PSG50" s="238"/>
      <c r="PSH50" s="238"/>
      <c r="PSI50" s="238"/>
      <c r="PSJ50" s="238"/>
      <c r="PSK50" s="238"/>
      <c r="PSL50" s="238"/>
      <c r="PSM50" s="238"/>
      <c r="PSN50" s="238"/>
      <c r="PSO50" s="238"/>
      <c r="PSP50" s="238"/>
      <c r="PSQ50" s="238"/>
      <c r="PSR50" s="238"/>
      <c r="PSS50" s="238"/>
      <c r="PST50" s="238"/>
      <c r="PSU50" s="238"/>
      <c r="PSV50" s="238"/>
      <c r="PSW50" s="238"/>
      <c r="PSX50" s="238"/>
      <c r="PSY50" s="238"/>
      <c r="PSZ50" s="238"/>
      <c r="PTA50" s="238"/>
      <c r="PTB50" s="238"/>
      <c r="PTC50" s="238"/>
      <c r="PTD50" s="238"/>
      <c r="PTE50" s="238"/>
      <c r="PTF50" s="238"/>
      <c r="PTG50" s="238"/>
      <c r="PTH50" s="238"/>
      <c r="PTI50" s="238"/>
      <c r="PTJ50" s="238"/>
      <c r="PTK50" s="238"/>
      <c r="PTL50" s="238"/>
      <c r="PTM50" s="238"/>
      <c r="PTN50" s="238"/>
      <c r="PTO50" s="238"/>
      <c r="PTP50" s="238"/>
      <c r="PTQ50" s="238"/>
      <c r="PTR50" s="238"/>
      <c r="PTS50" s="238"/>
      <c r="PTT50" s="238"/>
      <c r="PTU50" s="238"/>
      <c r="PTV50" s="238"/>
      <c r="PTW50" s="238"/>
      <c r="PTX50" s="238"/>
      <c r="PTY50" s="238"/>
      <c r="PTZ50" s="238"/>
      <c r="PUA50" s="238"/>
      <c r="PUB50" s="238"/>
      <c r="PUC50" s="238"/>
      <c r="PUD50" s="238"/>
      <c r="PUE50" s="238"/>
      <c r="PUF50" s="238"/>
      <c r="PUG50" s="238"/>
      <c r="PUH50" s="238"/>
      <c r="PUI50" s="238"/>
      <c r="PUJ50" s="238"/>
      <c r="PUK50" s="238"/>
      <c r="PUL50" s="238"/>
      <c r="PUM50" s="238"/>
      <c r="PUN50" s="238"/>
      <c r="PUO50" s="238"/>
      <c r="PUP50" s="238"/>
      <c r="PUQ50" s="238"/>
      <c r="PUR50" s="238"/>
      <c r="PUS50" s="238"/>
      <c r="PUT50" s="238"/>
      <c r="PUU50" s="238"/>
      <c r="PUV50" s="238"/>
      <c r="PUW50" s="238"/>
      <c r="PUX50" s="238"/>
      <c r="PUY50" s="238"/>
      <c r="PUZ50" s="238"/>
      <c r="PVA50" s="238"/>
      <c r="PVB50" s="238"/>
      <c r="PVC50" s="238"/>
      <c r="PVD50" s="238"/>
      <c r="PVE50" s="238"/>
      <c r="PVF50" s="238"/>
      <c r="PVG50" s="238"/>
      <c r="PVH50" s="238"/>
      <c r="PVI50" s="238"/>
      <c r="PVJ50" s="238"/>
      <c r="PVK50" s="238"/>
      <c r="PVL50" s="238"/>
      <c r="PVM50" s="238"/>
      <c r="PVN50" s="238"/>
      <c r="PVO50" s="238"/>
      <c r="PVP50" s="238"/>
      <c r="PVQ50" s="238"/>
      <c r="PVR50" s="238"/>
      <c r="PVS50" s="238"/>
      <c r="PVT50" s="238"/>
      <c r="PVU50" s="238"/>
      <c r="PVV50" s="238"/>
      <c r="PVW50" s="238"/>
      <c r="PVX50" s="238"/>
      <c r="PVY50" s="238"/>
      <c r="PVZ50" s="238"/>
      <c r="PWA50" s="238"/>
      <c r="PWB50" s="238"/>
      <c r="PWC50" s="238"/>
      <c r="PWD50" s="238"/>
      <c r="PWE50" s="238"/>
      <c r="PWF50" s="238"/>
      <c r="PWG50" s="238"/>
      <c r="PWH50" s="238"/>
      <c r="PWI50" s="238"/>
      <c r="PWJ50" s="238"/>
      <c r="PWK50" s="238"/>
      <c r="PWL50" s="238"/>
      <c r="PWM50" s="238"/>
      <c r="PWN50" s="238"/>
      <c r="PWO50" s="238"/>
      <c r="PWP50" s="238"/>
      <c r="PWQ50" s="238"/>
      <c r="PWR50" s="238"/>
      <c r="PWS50" s="238"/>
      <c r="PWT50" s="238"/>
      <c r="PWU50" s="238"/>
      <c r="PWV50" s="238"/>
      <c r="PWW50" s="238"/>
      <c r="PWX50" s="238"/>
      <c r="PWY50" s="238"/>
      <c r="PWZ50" s="238"/>
      <c r="PXA50" s="238"/>
      <c r="PXB50" s="238"/>
      <c r="PXC50" s="238"/>
      <c r="PXD50" s="238"/>
      <c r="PXE50" s="238"/>
      <c r="PXF50" s="238"/>
      <c r="PXG50" s="238"/>
      <c r="PXH50" s="238"/>
      <c r="PXI50" s="238"/>
      <c r="PXJ50" s="238"/>
      <c r="PXK50" s="238"/>
      <c r="PXL50" s="238"/>
      <c r="PXM50" s="238"/>
      <c r="PXN50" s="238"/>
      <c r="PXO50" s="238"/>
      <c r="PXP50" s="238"/>
      <c r="PXQ50" s="238"/>
      <c r="PXR50" s="238"/>
      <c r="PXS50" s="238"/>
      <c r="PXT50" s="238"/>
      <c r="PXU50" s="238"/>
      <c r="PXV50" s="238"/>
      <c r="PXW50" s="238"/>
      <c r="PXX50" s="238"/>
      <c r="PXY50" s="238"/>
      <c r="PXZ50" s="238"/>
      <c r="PYA50" s="238"/>
      <c r="PYB50" s="238"/>
      <c r="PYC50" s="238"/>
      <c r="PYD50" s="238"/>
      <c r="PYE50" s="238"/>
      <c r="PYF50" s="238"/>
      <c r="PYG50" s="238"/>
      <c r="PYH50" s="238"/>
      <c r="PYI50" s="238"/>
      <c r="PYJ50" s="238"/>
      <c r="PYK50" s="238"/>
      <c r="PYL50" s="238"/>
      <c r="PYM50" s="238"/>
      <c r="PYN50" s="238"/>
      <c r="PYO50" s="238"/>
      <c r="PYP50" s="238"/>
      <c r="PYQ50" s="238"/>
      <c r="PYR50" s="238"/>
      <c r="PYS50" s="238"/>
      <c r="PYT50" s="238"/>
      <c r="PYU50" s="238"/>
      <c r="PYV50" s="238"/>
      <c r="PYW50" s="238"/>
      <c r="PYX50" s="238"/>
      <c r="PYY50" s="238"/>
      <c r="PYZ50" s="238"/>
      <c r="PZA50" s="238"/>
      <c r="PZB50" s="238"/>
      <c r="PZC50" s="238"/>
      <c r="PZD50" s="238"/>
      <c r="PZE50" s="238"/>
      <c r="PZF50" s="238"/>
      <c r="PZG50" s="238"/>
      <c r="PZH50" s="238"/>
      <c r="PZI50" s="238"/>
      <c r="PZJ50" s="238"/>
      <c r="PZK50" s="238"/>
      <c r="PZL50" s="238"/>
      <c r="PZM50" s="238"/>
      <c r="PZN50" s="238"/>
      <c r="PZO50" s="238"/>
      <c r="PZP50" s="238"/>
      <c r="PZQ50" s="238"/>
      <c r="PZR50" s="238"/>
      <c r="PZS50" s="238"/>
      <c r="PZT50" s="238"/>
      <c r="PZU50" s="238"/>
      <c r="PZV50" s="238"/>
      <c r="PZW50" s="238"/>
      <c r="PZX50" s="238"/>
      <c r="PZY50" s="238"/>
      <c r="PZZ50" s="238"/>
      <c r="QAA50" s="238"/>
      <c r="QAB50" s="238"/>
      <c r="QAC50" s="238"/>
      <c r="QAD50" s="238"/>
      <c r="QAE50" s="238"/>
      <c r="QAF50" s="238"/>
      <c r="QAG50" s="238"/>
      <c r="QAH50" s="238"/>
      <c r="QAI50" s="238"/>
      <c r="QAJ50" s="238"/>
      <c r="QAK50" s="238"/>
      <c r="QAL50" s="238"/>
      <c r="QAM50" s="238"/>
      <c r="QAN50" s="238"/>
      <c r="QAO50" s="238"/>
      <c r="QAP50" s="238"/>
      <c r="QAQ50" s="238"/>
      <c r="QAR50" s="238"/>
      <c r="QAS50" s="238"/>
      <c r="QAT50" s="238"/>
      <c r="QAU50" s="238"/>
      <c r="QAV50" s="238"/>
      <c r="QAW50" s="238"/>
      <c r="QAX50" s="238"/>
      <c r="QAY50" s="238"/>
      <c r="QAZ50" s="238"/>
      <c r="QBA50" s="238"/>
      <c r="QBB50" s="238"/>
      <c r="QBC50" s="238"/>
      <c r="QBD50" s="238"/>
      <c r="QBE50" s="238"/>
      <c r="QBF50" s="238"/>
      <c r="QBG50" s="238"/>
      <c r="QBH50" s="238"/>
      <c r="QBI50" s="238"/>
      <c r="QBJ50" s="238"/>
      <c r="QBK50" s="238"/>
      <c r="QBL50" s="238"/>
      <c r="QBM50" s="238"/>
      <c r="QBN50" s="238"/>
      <c r="QBO50" s="238"/>
      <c r="QBP50" s="238"/>
      <c r="QBQ50" s="238"/>
      <c r="QBR50" s="238"/>
      <c r="QBS50" s="238"/>
      <c r="QBT50" s="238"/>
      <c r="QBU50" s="238"/>
      <c r="QBV50" s="238"/>
      <c r="QBW50" s="238"/>
      <c r="QBX50" s="238"/>
      <c r="QBY50" s="238"/>
      <c r="QBZ50" s="238"/>
      <c r="QCA50" s="238"/>
      <c r="QCB50" s="238"/>
      <c r="QCC50" s="238"/>
      <c r="QCD50" s="238"/>
      <c r="QCE50" s="238"/>
      <c r="QCF50" s="238"/>
      <c r="QCG50" s="238"/>
      <c r="QCH50" s="238"/>
      <c r="QCI50" s="238"/>
      <c r="QCJ50" s="238"/>
      <c r="QCK50" s="238"/>
      <c r="QCL50" s="238"/>
      <c r="QCM50" s="238"/>
      <c r="QCN50" s="238"/>
      <c r="QCO50" s="238"/>
      <c r="QCP50" s="238"/>
      <c r="QCQ50" s="238"/>
      <c r="QCR50" s="238"/>
      <c r="QCS50" s="238"/>
      <c r="QCT50" s="238"/>
      <c r="QCU50" s="238"/>
      <c r="QCV50" s="238"/>
      <c r="QCW50" s="238"/>
      <c r="QCX50" s="238"/>
      <c r="QCY50" s="238"/>
      <c r="QCZ50" s="238"/>
      <c r="QDA50" s="238"/>
      <c r="QDB50" s="238"/>
      <c r="QDC50" s="238"/>
      <c r="QDD50" s="238"/>
      <c r="QDE50" s="238"/>
      <c r="QDF50" s="238"/>
      <c r="QDG50" s="238"/>
      <c r="QDH50" s="238"/>
      <c r="QDI50" s="238"/>
      <c r="QDJ50" s="238"/>
      <c r="QDK50" s="238"/>
      <c r="QDL50" s="238"/>
      <c r="QDM50" s="238"/>
      <c r="QDN50" s="238"/>
      <c r="QDO50" s="238"/>
      <c r="QDP50" s="238"/>
      <c r="QDQ50" s="238"/>
      <c r="QDR50" s="238"/>
      <c r="QDS50" s="238"/>
      <c r="QDT50" s="238"/>
      <c r="QDU50" s="238"/>
      <c r="QDV50" s="238"/>
      <c r="QDW50" s="238"/>
      <c r="QDX50" s="238"/>
      <c r="QDY50" s="238"/>
      <c r="QDZ50" s="238"/>
      <c r="QEA50" s="238"/>
      <c r="QEB50" s="238"/>
      <c r="QEC50" s="238"/>
      <c r="QED50" s="238"/>
      <c r="QEE50" s="238"/>
      <c r="QEF50" s="238"/>
      <c r="QEG50" s="238"/>
      <c r="QEH50" s="238"/>
      <c r="QEI50" s="238"/>
      <c r="QEJ50" s="238"/>
      <c r="QEK50" s="238"/>
      <c r="QEL50" s="238"/>
      <c r="QEM50" s="238"/>
      <c r="QEN50" s="238"/>
      <c r="QEO50" s="238"/>
      <c r="QEP50" s="238"/>
      <c r="QEQ50" s="238"/>
      <c r="QER50" s="238"/>
      <c r="QES50" s="238"/>
      <c r="QET50" s="238"/>
      <c r="QEU50" s="238"/>
      <c r="QEV50" s="238"/>
      <c r="QEW50" s="238"/>
      <c r="QEX50" s="238"/>
      <c r="QEY50" s="238"/>
      <c r="QEZ50" s="238"/>
      <c r="QFA50" s="238"/>
      <c r="QFB50" s="238"/>
      <c r="QFC50" s="238"/>
      <c r="QFD50" s="238"/>
      <c r="QFE50" s="238"/>
      <c r="QFF50" s="238"/>
      <c r="QFG50" s="238"/>
      <c r="QFH50" s="238"/>
      <c r="QFI50" s="238"/>
      <c r="QFJ50" s="238"/>
      <c r="QFK50" s="238"/>
      <c r="QFL50" s="238"/>
      <c r="QFM50" s="238"/>
      <c r="QFN50" s="238"/>
      <c r="QFO50" s="238"/>
      <c r="QFP50" s="238"/>
      <c r="QFQ50" s="238"/>
      <c r="QFR50" s="238"/>
      <c r="QFS50" s="238"/>
      <c r="QFT50" s="238"/>
      <c r="QFU50" s="238"/>
      <c r="QFV50" s="238"/>
      <c r="QFW50" s="238"/>
      <c r="QFX50" s="238"/>
      <c r="QFY50" s="238"/>
      <c r="QFZ50" s="238"/>
      <c r="QGA50" s="238"/>
      <c r="QGB50" s="238"/>
      <c r="QGC50" s="238"/>
      <c r="QGD50" s="238"/>
      <c r="QGE50" s="238"/>
      <c r="QGF50" s="238"/>
      <c r="QGG50" s="238"/>
      <c r="QGH50" s="238"/>
      <c r="QGI50" s="238"/>
      <c r="QGJ50" s="238"/>
      <c r="QGK50" s="238"/>
      <c r="QGL50" s="238"/>
      <c r="QGM50" s="238"/>
      <c r="QGN50" s="238"/>
      <c r="QGO50" s="238"/>
      <c r="QGP50" s="238"/>
      <c r="QGQ50" s="238"/>
      <c r="QGR50" s="238"/>
      <c r="QGS50" s="238"/>
      <c r="QGT50" s="238"/>
      <c r="QGU50" s="238"/>
      <c r="QGV50" s="238"/>
      <c r="QGW50" s="238"/>
      <c r="QGX50" s="238"/>
      <c r="QGY50" s="238"/>
      <c r="QGZ50" s="238"/>
      <c r="QHA50" s="238"/>
      <c r="QHB50" s="238"/>
      <c r="QHC50" s="238"/>
      <c r="QHD50" s="238"/>
      <c r="QHE50" s="238"/>
      <c r="QHF50" s="238"/>
      <c r="QHG50" s="238"/>
      <c r="QHH50" s="238"/>
      <c r="QHI50" s="238"/>
      <c r="QHJ50" s="238"/>
      <c r="QHK50" s="238"/>
      <c r="QHL50" s="238"/>
      <c r="QHM50" s="238"/>
      <c r="QHN50" s="238"/>
      <c r="QHO50" s="238"/>
      <c r="QHP50" s="238"/>
      <c r="QHQ50" s="238"/>
      <c r="QHR50" s="238"/>
      <c r="QHS50" s="238"/>
      <c r="QHT50" s="238"/>
      <c r="QHU50" s="238"/>
      <c r="QHV50" s="238"/>
      <c r="QHW50" s="238"/>
      <c r="QHX50" s="238"/>
      <c r="QHY50" s="238"/>
      <c r="QHZ50" s="238"/>
      <c r="QIA50" s="238"/>
      <c r="QIB50" s="238"/>
      <c r="QIC50" s="238"/>
      <c r="QID50" s="238"/>
      <c r="QIE50" s="238"/>
      <c r="QIF50" s="238"/>
      <c r="QIG50" s="238"/>
      <c r="QIH50" s="238"/>
      <c r="QII50" s="238"/>
      <c r="QIJ50" s="238"/>
      <c r="QIK50" s="238"/>
      <c r="QIL50" s="238"/>
      <c r="QIM50" s="238"/>
      <c r="QIN50" s="238"/>
      <c r="QIO50" s="238"/>
      <c r="QIP50" s="238"/>
      <c r="QIQ50" s="238"/>
      <c r="QIR50" s="238"/>
      <c r="QIS50" s="238"/>
      <c r="QIT50" s="238"/>
      <c r="QIU50" s="238"/>
      <c r="QIV50" s="238"/>
      <c r="QIW50" s="238"/>
      <c r="QIX50" s="238"/>
      <c r="QIY50" s="238"/>
      <c r="QIZ50" s="238"/>
      <c r="QJA50" s="238"/>
      <c r="QJB50" s="238"/>
      <c r="QJC50" s="238"/>
      <c r="QJD50" s="238"/>
      <c r="QJE50" s="238"/>
      <c r="QJF50" s="238"/>
      <c r="QJG50" s="238"/>
      <c r="QJH50" s="238"/>
      <c r="QJI50" s="238"/>
      <c r="QJJ50" s="238"/>
      <c r="QJK50" s="238"/>
      <c r="QJL50" s="238"/>
      <c r="QJM50" s="238"/>
      <c r="QJN50" s="238"/>
      <c r="QJO50" s="238"/>
      <c r="QJP50" s="238"/>
      <c r="QJQ50" s="238"/>
      <c r="QJR50" s="238"/>
      <c r="QJS50" s="238"/>
      <c r="QJT50" s="238"/>
      <c r="QJU50" s="238"/>
      <c r="QJV50" s="238"/>
      <c r="QJW50" s="238"/>
      <c r="QJX50" s="238"/>
      <c r="QJY50" s="238"/>
      <c r="QJZ50" s="238"/>
      <c r="QKA50" s="238"/>
      <c r="QKB50" s="238"/>
      <c r="QKC50" s="238"/>
      <c r="QKD50" s="238"/>
      <c r="QKE50" s="238"/>
      <c r="QKF50" s="238"/>
      <c r="QKG50" s="238"/>
      <c r="QKH50" s="238"/>
      <c r="QKI50" s="238"/>
      <c r="QKJ50" s="238"/>
      <c r="QKK50" s="238"/>
      <c r="QKL50" s="238"/>
      <c r="QKM50" s="238"/>
      <c r="QKN50" s="238"/>
      <c r="QKO50" s="238"/>
      <c r="QKP50" s="238"/>
      <c r="QKQ50" s="238"/>
      <c r="QKR50" s="238"/>
      <c r="QKS50" s="238"/>
      <c r="QKT50" s="238"/>
      <c r="QKU50" s="238"/>
      <c r="QKV50" s="238"/>
      <c r="QKW50" s="238"/>
      <c r="QKX50" s="238"/>
      <c r="QKY50" s="238"/>
      <c r="QKZ50" s="238"/>
      <c r="QLA50" s="238"/>
      <c r="QLB50" s="238"/>
      <c r="QLC50" s="238"/>
      <c r="QLD50" s="238"/>
      <c r="QLE50" s="238"/>
      <c r="QLF50" s="238"/>
      <c r="QLG50" s="238"/>
      <c r="QLH50" s="238"/>
      <c r="QLI50" s="238"/>
      <c r="QLJ50" s="238"/>
      <c r="QLK50" s="238"/>
      <c r="QLL50" s="238"/>
      <c r="QLM50" s="238"/>
      <c r="QLN50" s="238"/>
      <c r="QLO50" s="238"/>
      <c r="QLP50" s="238"/>
      <c r="QLQ50" s="238"/>
      <c r="QLR50" s="238"/>
      <c r="QLS50" s="238"/>
      <c r="QLT50" s="238"/>
      <c r="QLU50" s="238"/>
      <c r="QLV50" s="238"/>
      <c r="QLW50" s="238"/>
      <c r="QLX50" s="238"/>
      <c r="QLY50" s="238"/>
      <c r="QLZ50" s="238"/>
      <c r="QMA50" s="238"/>
      <c r="QMB50" s="238"/>
      <c r="QMC50" s="238"/>
      <c r="QMD50" s="238"/>
      <c r="QME50" s="238"/>
      <c r="QMF50" s="238"/>
      <c r="QMG50" s="238"/>
      <c r="QMH50" s="238"/>
      <c r="QMI50" s="238"/>
      <c r="QMJ50" s="238"/>
      <c r="QMK50" s="238"/>
      <c r="QML50" s="238"/>
      <c r="QMM50" s="238"/>
      <c r="QMN50" s="238"/>
      <c r="QMO50" s="238"/>
      <c r="QMP50" s="238"/>
      <c r="QMQ50" s="238"/>
      <c r="QMR50" s="238"/>
      <c r="QMS50" s="238"/>
      <c r="QMT50" s="238"/>
      <c r="QMU50" s="238"/>
      <c r="QMV50" s="238"/>
      <c r="QMW50" s="238"/>
      <c r="QMX50" s="238"/>
      <c r="QMY50" s="238"/>
      <c r="QMZ50" s="238"/>
      <c r="QNA50" s="238"/>
      <c r="QNB50" s="238"/>
      <c r="QNC50" s="238"/>
      <c r="QND50" s="238"/>
      <c r="QNE50" s="238"/>
      <c r="QNF50" s="238"/>
      <c r="QNG50" s="238"/>
      <c r="QNH50" s="238"/>
      <c r="QNI50" s="238"/>
      <c r="QNJ50" s="238"/>
      <c r="QNK50" s="238"/>
      <c r="QNL50" s="238"/>
      <c r="QNM50" s="238"/>
      <c r="QNN50" s="238"/>
      <c r="QNO50" s="238"/>
      <c r="QNP50" s="238"/>
      <c r="QNQ50" s="238"/>
      <c r="QNR50" s="238"/>
      <c r="QNS50" s="238"/>
      <c r="QNT50" s="238"/>
      <c r="QNU50" s="238"/>
      <c r="QNV50" s="238"/>
      <c r="QNW50" s="238"/>
      <c r="QNX50" s="238"/>
      <c r="QNY50" s="238"/>
      <c r="QNZ50" s="238"/>
      <c r="QOA50" s="238"/>
      <c r="QOB50" s="238"/>
      <c r="QOC50" s="238"/>
      <c r="QOD50" s="238"/>
      <c r="QOE50" s="238"/>
      <c r="QOF50" s="238"/>
      <c r="QOG50" s="238"/>
      <c r="QOH50" s="238"/>
      <c r="QOI50" s="238"/>
      <c r="QOJ50" s="238"/>
      <c r="QOK50" s="238"/>
      <c r="QOL50" s="238"/>
      <c r="QOM50" s="238"/>
      <c r="QON50" s="238"/>
      <c r="QOO50" s="238"/>
      <c r="QOP50" s="238"/>
      <c r="QOQ50" s="238"/>
      <c r="QOR50" s="238"/>
      <c r="QOS50" s="238"/>
      <c r="QOT50" s="238"/>
      <c r="QOU50" s="238"/>
      <c r="QOV50" s="238"/>
      <c r="QOW50" s="238"/>
      <c r="QOX50" s="238"/>
      <c r="QOY50" s="238"/>
      <c r="QOZ50" s="238"/>
      <c r="QPA50" s="238"/>
      <c r="QPB50" s="238"/>
      <c r="QPC50" s="238"/>
      <c r="QPD50" s="238"/>
      <c r="QPE50" s="238"/>
      <c r="QPF50" s="238"/>
      <c r="QPG50" s="238"/>
      <c r="QPH50" s="238"/>
      <c r="QPI50" s="238"/>
      <c r="QPJ50" s="238"/>
      <c r="QPK50" s="238"/>
      <c r="QPL50" s="238"/>
      <c r="QPM50" s="238"/>
      <c r="QPN50" s="238"/>
      <c r="QPO50" s="238"/>
      <c r="QPP50" s="238"/>
      <c r="QPQ50" s="238"/>
      <c r="QPR50" s="238"/>
      <c r="QPS50" s="238"/>
      <c r="QPT50" s="238"/>
      <c r="QPU50" s="238"/>
      <c r="QPV50" s="238"/>
      <c r="QPW50" s="238"/>
      <c r="QPX50" s="238"/>
      <c r="QPY50" s="238"/>
      <c r="QPZ50" s="238"/>
      <c r="QQA50" s="238"/>
      <c r="QQB50" s="238"/>
      <c r="QQC50" s="238"/>
      <c r="QQD50" s="238"/>
      <c r="QQE50" s="238"/>
      <c r="QQF50" s="238"/>
      <c r="QQG50" s="238"/>
      <c r="QQH50" s="238"/>
      <c r="QQI50" s="238"/>
      <c r="QQJ50" s="238"/>
      <c r="QQK50" s="238"/>
      <c r="QQL50" s="238"/>
      <c r="QQM50" s="238"/>
      <c r="QQN50" s="238"/>
      <c r="QQO50" s="238"/>
      <c r="QQP50" s="238"/>
      <c r="QQQ50" s="238"/>
      <c r="QQR50" s="238"/>
      <c r="QQS50" s="238"/>
      <c r="QQT50" s="238"/>
      <c r="QQU50" s="238"/>
      <c r="QQV50" s="238"/>
      <c r="QQW50" s="238"/>
      <c r="QQX50" s="238"/>
      <c r="QQY50" s="238"/>
      <c r="QQZ50" s="238"/>
      <c r="QRA50" s="238"/>
      <c r="QRB50" s="238"/>
      <c r="QRC50" s="238"/>
      <c r="QRD50" s="238"/>
      <c r="QRE50" s="238"/>
      <c r="QRF50" s="238"/>
      <c r="QRG50" s="238"/>
      <c r="QRH50" s="238"/>
      <c r="QRI50" s="238"/>
      <c r="QRJ50" s="238"/>
      <c r="QRK50" s="238"/>
      <c r="QRL50" s="238"/>
      <c r="QRM50" s="238"/>
      <c r="QRN50" s="238"/>
      <c r="QRO50" s="238"/>
      <c r="QRP50" s="238"/>
      <c r="QRQ50" s="238"/>
      <c r="QRR50" s="238"/>
      <c r="QRS50" s="238"/>
      <c r="QRT50" s="238"/>
      <c r="QRU50" s="238"/>
      <c r="QRV50" s="238"/>
      <c r="QRW50" s="238"/>
      <c r="QRX50" s="238"/>
      <c r="QRY50" s="238"/>
      <c r="QRZ50" s="238"/>
      <c r="QSA50" s="238"/>
      <c r="QSB50" s="238"/>
      <c r="QSC50" s="238"/>
      <c r="QSD50" s="238"/>
      <c r="QSE50" s="238"/>
      <c r="QSF50" s="238"/>
      <c r="QSG50" s="238"/>
      <c r="QSH50" s="238"/>
      <c r="QSI50" s="238"/>
      <c r="QSJ50" s="238"/>
      <c r="QSK50" s="238"/>
      <c r="QSL50" s="238"/>
      <c r="QSM50" s="238"/>
      <c r="QSN50" s="238"/>
      <c r="QSO50" s="238"/>
      <c r="QSP50" s="238"/>
      <c r="QSQ50" s="238"/>
      <c r="QSR50" s="238"/>
      <c r="QSS50" s="238"/>
      <c r="QST50" s="238"/>
      <c r="QSU50" s="238"/>
      <c r="QSV50" s="238"/>
      <c r="QSW50" s="238"/>
      <c r="QSX50" s="238"/>
      <c r="QSY50" s="238"/>
      <c r="QSZ50" s="238"/>
      <c r="QTA50" s="238"/>
      <c r="QTB50" s="238"/>
      <c r="QTC50" s="238"/>
      <c r="QTD50" s="238"/>
      <c r="QTE50" s="238"/>
      <c r="QTF50" s="238"/>
      <c r="QTG50" s="238"/>
      <c r="QTH50" s="238"/>
      <c r="QTI50" s="238"/>
      <c r="QTJ50" s="238"/>
      <c r="QTK50" s="238"/>
      <c r="QTL50" s="238"/>
      <c r="QTM50" s="238"/>
      <c r="QTN50" s="238"/>
      <c r="QTO50" s="238"/>
      <c r="QTP50" s="238"/>
      <c r="QTQ50" s="238"/>
      <c r="QTR50" s="238"/>
      <c r="QTS50" s="238"/>
      <c r="QTT50" s="238"/>
      <c r="QTU50" s="238"/>
      <c r="QTV50" s="238"/>
      <c r="QTW50" s="238"/>
      <c r="QTX50" s="238"/>
      <c r="QTY50" s="238"/>
      <c r="QTZ50" s="238"/>
      <c r="QUA50" s="238"/>
      <c r="QUB50" s="238"/>
      <c r="QUC50" s="238"/>
      <c r="QUD50" s="238"/>
      <c r="QUE50" s="238"/>
      <c r="QUF50" s="238"/>
      <c r="QUG50" s="238"/>
      <c r="QUH50" s="238"/>
      <c r="QUI50" s="238"/>
      <c r="QUJ50" s="238"/>
      <c r="QUK50" s="238"/>
      <c r="QUL50" s="238"/>
      <c r="QUM50" s="238"/>
      <c r="QUN50" s="238"/>
      <c r="QUO50" s="238"/>
      <c r="QUP50" s="238"/>
      <c r="QUQ50" s="238"/>
      <c r="QUR50" s="238"/>
      <c r="QUS50" s="238"/>
      <c r="QUT50" s="238"/>
      <c r="QUU50" s="238"/>
      <c r="QUV50" s="238"/>
      <c r="QUW50" s="238"/>
      <c r="QUX50" s="238"/>
      <c r="QUY50" s="238"/>
      <c r="QUZ50" s="238"/>
      <c r="QVA50" s="238"/>
      <c r="QVB50" s="238"/>
      <c r="QVC50" s="238"/>
      <c r="QVD50" s="238"/>
      <c r="QVE50" s="238"/>
      <c r="QVF50" s="238"/>
      <c r="QVG50" s="238"/>
      <c r="QVH50" s="238"/>
      <c r="QVI50" s="238"/>
      <c r="QVJ50" s="238"/>
      <c r="QVK50" s="238"/>
      <c r="QVL50" s="238"/>
      <c r="QVM50" s="238"/>
      <c r="QVN50" s="238"/>
      <c r="QVO50" s="238"/>
      <c r="QVP50" s="238"/>
      <c r="QVQ50" s="238"/>
      <c r="QVR50" s="238"/>
      <c r="QVS50" s="238"/>
      <c r="QVT50" s="238"/>
      <c r="QVU50" s="238"/>
      <c r="QVV50" s="238"/>
      <c r="QVW50" s="238"/>
      <c r="QVX50" s="238"/>
      <c r="QVY50" s="238"/>
      <c r="QVZ50" s="238"/>
      <c r="QWA50" s="238"/>
      <c r="QWB50" s="238"/>
      <c r="QWC50" s="238"/>
      <c r="QWD50" s="238"/>
      <c r="QWE50" s="238"/>
      <c r="QWF50" s="238"/>
      <c r="QWG50" s="238"/>
      <c r="QWH50" s="238"/>
      <c r="QWI50" s="238"/>
      <c r="QWJ50" s="238"/>
      <c r="QWK50" s="238"/>
      <c r="QWL50" s="238"/>
      <c r="QWM50" s="238"/>
      <c r="QWN50" s="238"/>
      <c r="QWO50" s="238"/>
      <c r="QWP50" s="238"/>
      <c r="QWQ50" s="238"/>
      <c r="QWR50" s="238"/>
      <c r="QWS50" s="238"/>
      <c r="QWT50" s="238"/>
      <c r="QWU50" s="238"/>
      <c r="QWV50" s="238"/>
      <c r="QWW50" s="238"/>
      <c r="QWX50" s="238"/>
      <c r="QWY50" s="238"/>
      <c r="QWZ50" s="238"/>
      <c r="QXA50" s="238"/>
      <c r="QXB50" s="238"/>
      <c r="QXC50" s="238"/>
      <c r="QXD50" s="238"/>
      <c r="QXE50" s="238"/>
      <c r="QXF50" s="238"/>
      <c r="QXG50" s="238"/>
      <c r="QXH50" s="238"/>
      <c r="QXI50" s="238"/>
      <c r="QXJ50" s="238"/>
      <c r="QXK50" s="238"/>
      <c r="QXL50" s="238"/>
      <c r="QXM50" s="238"/>
      <c r="QXN50" s="238"/>
      <c r="QXO50" s="238"/>
      <c r="QXP50" s="238"/>
      <c r="QXQ50" s="238"/>
      <c r="QXR50" s="238"/>
      <c r="QXS50" s="238"/>
      <c r="QXT50" s="238"/>
      <c r="QXU50" s="238"/>
      <c r="QXV50" s="238"/>
      <c r="QXW50" s="238"/>
      <c r="QXX50" s="238"/>
      <c r="QXY50" s="238"/>
      <c r="QXZ50" s="238"/>
      <c r="QYA50" s="238"/>
      <c r="QYB50" s="238"/>
      <c r="QYC50" s="238"/>
      <c r="QYD50" s="238"/>
      <c r="QYE50" s="238"/>
      <c r="QYF50" s="238"/>
      <c r="QYG50" s="238"/>
      <c r="QYH50" s="238"/>
      <c r="QYI50" s="238"/>
      <c r="QYJ50" s="238"/>
      <c r="QYK50" s="238"/>
      <c r="QYL50" s="238"/>
      <c r="QYM50" s="238"/>
      <c r="QYN50" s="238"/>
      <c r="QYO50" s="238"/>
      <c r="QYP50" s="238"/>
      <c r="QYQ50" s="238"/>
      <c r="QYR50" s="238"/>
      <c r="QYS50" s="238"/>
      <c r="QYT50" s="238"/>
      <c r="QYU50" s="238"/>
      <c r="QYV50" s="238"/>
      <c r="QYW50" s="238"/>
      <c r="QYX50" s="238"/>
      <c r="QYY50" s="238"/>
      <c r="QYZ50" s="238"/>
      <c r="QZA50" s="238"/>
      <c r="QZB50" s="238"/>
      <c r="QZC50" s="238"/>
      <c r="QZD50" s="238"/>
      <c r="QZE50" s="238"/>
      <c r="QZF50" s="238"/>
      <c r="QZG50" s="238"/>
      <c r="QZH50" s="238"/>
      <c r="QZI50" s="238"/>
      <c r="QZJ50" s="238"/>
      <c r="QZK50" s="238"/>
      <c r="QZL50" s="238"/>
      <c r="QZM50" s="238"/>
      <c r="QZN50" s="238"/>
      <c r="QZO50" s="238"/>
      <c r="QZP50" s="238"/>
      <c r="QZQ50" s="238"/>
      <c r="QZR50" s="238"/>
      <c r="QZS50" s="238"/>
      <c r="QZT50" s="238"/>
      <c r="QZU50" s="238"/>
      <c r="QZV50" s="238"/>
      <c r="QZW50" s="238"/>
      <c r="QZX50" s="238"/>
      <c r="QZY50" s="238"/>
      <c r="QZZ50" s="238"/>
      <c r="RAA50" s="238"/>
      <c r="RAB50" s="238"/>
      <c r="RAC50" s="238"/>
      <c r="RAD50" s="238"/>
      <c r="RAE50" s="238"/>
      <c r="RAF50" s="238"/>
      <c r="RAG50" s="238"/>
      <c r="RAH50" s="238"/>
      <c r="RAI50" s="238"/>
      <c r="RAJ50" s="238"/>
      <c r="RAK50" s="238"/>
      <c r="RAL50" s="238"/>
      <c r="RAM50" s="238"/>
      <c r="RAN50" s="238"/>
      <c r="RAO50" s="238"/>
      <c r="RAP50" s="238"/>
      <c r="RAQ50" s="238"/>
      <c r="RAR50" s="238"/>
      <c r="RAS50" s="238"/>
      <c r="RAT50" s="238"/>
      <c r="RAU50" s="238"/>
      <c r="RAV50" s="238"/>
      <c r="RAW50" s="238"/>
      <c r="RAX50" s="238"/>
      <c r="RAY50" s="238"/>
      <c r="RAZ50" s="238"/>
      <c r="RBA50" s="238"/>
      <c r="RBB50" s="238"/>
      <c r="RBC50" s="238"/>
      <c r="RBD50" s="238"/>
      <c r="RBE50" s="238"/>
      <c r="RBF50" s="238"/>
      <c r="RBG50" s="238"/>
      <c r="RBH50" s="238"/>
      <c r="RBI50" s="238"/>
      <c r="RBJ50" s="238"/>
      <c r="RBK50" s="238"/>
      <c r="RBL50" s="238"/>
      <c r="RBM50" s="238"/>
      <c r="RBN50" s="238"/>
      <c r="RBO50" s="238"/>
      <c r="RBP50" s="238"/>
      <c r="RBQ50" s="238"/>
      <c r="RBR50" s="238"/>
      <c r="RBS50" s="238"/>
      <c r="RBT50" s="238"/>
      <c r="RBU50" s="238"/>
      <c r="RBV50" s="238"/>
      <c r="RBW50" s="238"/>
      <c r="RBX50" s="238"/>
      <c r="RBY50" s="238"/>
      <c r="RBZ50" s="238"/>
      <c r="RCA50" s="238"/>
      <c r="RCB50" s="238"/>
      <c r="RCC50" s="238"/>
      <c r="RCD50" s="238"/>
      <c r="RCE50" s="238"/>
      <c r="RCF50" s="238"/>
      <c r="RCG50" s="238"/>
      <c r="RCH50" s="238"/>
      <c r="RCI50" s="238"/>
      <c r="RCJ50" s="238"/>
      <c r="RCK50" s="238"/>
      <c r="RCL50" s="238"/>
      <c r="RCM50" s="238"/>
      <c r="RCN50" s="238"/>
      <c r="RCO50" s="238"/>
      <c r="RCP50" s="238"/>
      <c r="RCQ50" s="238"/>
      <c r="RCR50" s="238"/>
      <c r="RCS50" s="238"/>
      <c r="RCT50" s="238"/>
      <c r="RCU50" s="238"/>
      <c r="RCV50" s="238"/>
      <c r="RCW50" s="238"/>
      <c r="RCX50" s="238"/>
      <c r="RCY50" s="238"/>
      <c r="RCZ50" s="238"/>
      <c r="RDA50" s="238"/>
      <c r="RDB50" s="238"/>
      <c r="RDC50" s="238"/>
      <c r="RDD50" s="238"/>
      <c r="RDE50" s="238"/>
      <c r="RDF50" s="238"/>
      <c r="RDG50" s="238"/>
      <c r="RDH50" s="238"/>
      <c r="RDI50" s="238"/>
      <c r="RDJ50" s="238"/>
      <c r="RDK50" s="238"/>
      <c r="RDL50" s="238"/>
      <c r="RDM50" s="238"/>
      <c r="RDN50" s="238"/>
      <c r="RDO50" s="238"/>
      <c r="RDP50" s="238"/>
      <c r="RDQ50" s="238"/>
      <c r="RDR50" s="238"/>
      <c r="RDS50" s="238"/>
      <c r="RDT50" s="238"/>
      <c r="RDU50" s="238"/>
      <c r="RDV50" s="238"/>
      <c r="RDW50" s="238"/>
      <c r="RDX50" s="238"/>
      <c r="RDY50" s="238"/>
      <c r="RDZ50" s="238"/>
      <c r="REA50" s="238"/>
      <c r="REB50" s="238"/>
      <c r="REC50" s="238"/>
      <c r="RED50" s="238"/>
      <c r="REE50" s="238"/>
      <c r="REF50" s="238"/>
      <c r="REG50" s="238"/>
      <c r="REH50" s="238"/>
      <c r="REI50" s="238"/>
      <c r="REJ50" s="238"/>
      <c r="REK50" s="238"/>
      <c r="REL50" s="238"/>
      <c r="REM50" s="238"/>
      <c r="REN50" s="238"/>
      <c r="REO50" s="238"/>
      <c r="REP50" s="238"/>
      <c r="REQ50" s="238"/>
      <c r="RER50" s="238"/>
      <c r="RES50" s="238"/>
      <c r="RET50" s="238"/>
      <c r="REU50" s="238"/>
      <c r="REV50" s="238"/>
      <c r="REW50" s="238"/>
      <c r="REX50" s="238"/>
      <c r="REY50" s="238"/>
      <c r="REZ50" s="238"/>
      <c r="RFA50" s="238"/>
      <c r="RFB50" s="238"/>
      <c r="RFC50" s="238"/>
      <c r="RFD50" s="238"/>
      <c r="RFE50" s="238"/>
      <c r="RFF50" s="238"/>
      <c r="RFG50" s="238"/>
      <c r="RFH50" s="238"/>
      <c r="RFI50" s="238"/>
      <c r="RFJ50" s="238"/>
      <c r="RFK50" s="238"/>
      <c r="RFL50" s="238"/>
      <c r="RFM50" s="238"/>
      <c r="RFN50" s="238"/>
      <c r="RFO50" s="238"/>
      <c r="RFP50" s="238"/>
      <c r="RFQ50" s="238"/>
      <c r="RFR50" s="238"/>
      <c r="RFS50" s="238"/>
      <c r="RFT50" s="238"/>
      <c r="RFU50" s="238"/>
      <c r="RFV50" s="238"/>
      <c r="RFW50" s="238"/>
      <c r="RFX50" s="238"/>
      <c r="RFY50" s="238"/>
      <c r="RFZ50" s="238"/>
      <c r="RGA50" s="238"/>
      <c r="RGB50" s="238"/>
      <c r="RGC50" s="238"/>
      <c r="RGD50" s="238"/>
      <c r="RGE50" s="238"/>
      <c r="RGF50" s="238"/>
      <c r="RGG50" s="238"/>
      <c r="RGH50" s="238"/>
      <c r="RGI50" s="238"/>
      <c r="RGJ50" s="238"/>
      <c r="RGK50" s="238"/>
      <c r="RGL50" s="238"/>
      <c r="RGM50" s="238"/>
      <c r="RGN50" s="238"/>
      <c r="RGO50" s="238"/>
      <c r="RGP50" s="238"/>
      <c r="RGQ50" s="238"/>
      <c r="RGR50" s="238"/>
      <c r="RGS50" s="238"/>
      <c r="RGT50" s="238"/>
      <c r="RGU50" s="238"/>
      <c r="RGV50" s="238"/>
      <c r="RGW50" s="238"/>
      <c r="RGX50" s="238"/>
      <c r="RGY50" s="238"/>
      <c r="RGZ50" s="238"/>
      <c r="RHA50" s="238"/>
      <c r="RHB50" s="238"/>
      <c r="RHC50" s="238"/>
      <c r="RHD50" s="238"/>
      <c r="RHE50" s="238"/>
      <c r="RHF50" s="238"/>
      <c r="RHG50" s="238"/>
      <c r="RHH50" s="238"/>
      <c r="RHI50" s="238"/>
      <c r="RHJ50" s="238"/>
      <c r="RHK50" s="238"/>
      <c r="RHL50" s="238"/>
      <c r="RHM50" s="238"/>
      <c r="RHN50" s="238"/>
      <c r="RHO50" s="238"/>
      <c r="RHP50" s="238"/>
      <c r="RHQ50" s="238"/>
      <c r="RHR50" s="238"/>
      <c r="RHS50" s="238"/>
      <c r="RHT50" s="238"/>
      <c r="RHU50" s="238"/>
      <c r="RHV50" s="238"/>
      <c r="RHW50" s="238"/>
      <c r="RHX50" s="238"/>
      <c r="RHY50" s="238"/>
      <c r="RHZ50" s="238"/>
      <c r="RIA50" s="238"/>
      <c r="RIB50" s="238"/>
      <c r="RIC50" s="238"/>
      <c r="RID50" s="238"/>
      <c r="RIE50" s="238"/>
      <c r="RIF50" s="238"/>
      <c r="RIG50" s="238"/>
      <c r="RIH50" s="238"/>
      <c r="RII50" s="238"/>
      <c r="RIJ50" s="238"/>
      <c r="RIK50" s="238"/>
      <c r="RIL50" s="238"/>
      <c r="RIM50" s="238"/>
      <c r="RIN50" s="238"/>
      <c r="RIO50" s="238"/>
      <c r="RIP50" s="238"/>
      <c r="RIQ50" s="238"/>
      <c r="RIR50" s="238"/>
      <c r="RIS50" s="238"/>
      <c r="RIT50" s="238"/>
      <c r="RIU50" s="238"/>
      <c r="RIV50" s="238"/>
      <c r="RIW50" s="238"/>
      <c r="RIX50" s="238"/>
      <c r="RIY50" s="238"/>
      <c r="RIZ50" s="238"/>
      <c r="RJA50" s="238"/>
      <c r="RJB50" s="238"/>
      <c r="RJC50" s="238"/>
      <c r="RJD50" s="238"/>
      <c r="RJE50" s="238"/>
      <c r="RJF50" s="238"/>
      <c r="RJG50" s="238"/>
      <c r="RJH50" s="238"/>
      <c r="RJI50" s="238"/>
      <c r="RJJ50" s="238"/>
      <c r="RJK50" s="238"/>
      <c r="RJL50" s="238"/>
      <c r="RJM50" s="238"/>
      <c r="RJN50" s="238"/>
      <c r="RJO50" s="238"/>
      <c r="RJP50" s="238"/>
      <c r="RJQ50" s="238"/>
      <c r="RJR50" s="238"/>
      <c r="RJS50" s="238"/>
      <c r="RJT50" s="238"/>
      <c r="RJU50" s="238"/>
      <c r="RJV50" s="238"/>
      <c r="RJW50" s="238"/>
      <c r="RJX50" s="238"/>
      <c r="RJY50" s="238"/>
      <c r="RJZ50" s="238"/>
      <c r="RKA50" s="238"/>
      <c r="RKB50" s="238"/>
      <c r="RKC50" s="238"/>
      <c r="RKD50" s="238"/>
      <c r="RKE50" s="238"/>
      <c r="RKF50" s="238"/>
      <c r="RKG50" s="238"/>
      <c r="RKH50" s="238"/>
      <c r="RKI50" s="238"/>
      <c r="RKJ50" s="238"/>
      <c r="RKK50" s="238"/>
      <c r="RKL50" s="238"/>
      <c r="RKM50" s="238"/>
      <c r="RKN50" s="238"/>
      <c r="RKO50" s="238"/>
      <c r="RKP50" s="238"/>
      <c r="RKQ50" s="238"/>
      <c r="RKR50" s="238"/>
      <c r="RKS50" s="238"/>
      <c r="RKT50" s="238"/>
      <c r="RKU50" s="238"/>
      <c r="RKV50" s="238"/>
      <c r="RKW50" s="238"/>
      <c r="RKX50" s="238"/>
      <c r="RKY50" s="238"/>
      <c r="RKZ50" s="238"/>
      <c r="RLA50" s="238"/>
      <c r="RLB50" s="238"/>
      <c r="RLC50" s="238"/>
      <c r="RLD50" s="238"/>
      <c r="RLE50" s="238"/>
      <c r="RLF50" s="238"/>
      <c r="RLG50" s="238"/>
      <c r="RLH50" s="238"/>
      <c r="RLI50" s="238"/>
      <c r="RLJ50" s="238"/>
      <c r="RLK50" s="238"/>
      <c r="RLL50" s="238"/>
      <c r="RLM50" s="238"/>
      <c r="RLN50" s="238"/>
      <c r="RLO50" s="238"/>
      <c r="RLP50" s="238"/>
      <c r="RLQ50" s="238"/>
      <c r="RLR50" s="238"/>
      <c r="RLS50" s="238"/>
      <c r="RLT50" s="238"/>
      <c r="RLU50" s="238"/>
      <c r="RLV50" s="238"/>
      <c r="RLW50" s="238"/>
      <c r="RLX50" s="238"/>
      <c r="RLY50" s="238"/>
      <c r="RLZ50" s="238"/>
      <c r="RMA50" s="238"/>
      <c r="RMB50" s="238"/>
      <c r="RMC50" s="238"/>
      <c r="RMD50" s="238"/>
      <c r="RME50" s="238"/>
      <c r="RMF50" s="238"/>
      <c r="RMG50" s="238"/>
      <c r="RMH50" s="238"/>
      <c r="RMI50" s="238"/>
      <c r="RMJ50" s="238"/>
      <c r="RMK50" s="238"/>
      <c r="RML50" s="238"/>
      <c r="RMM50" s="238"/>
      <c r="RMN50" s="238"/>
      <c r="RMO50" s="238"/>
      <c r="RMP50" s="238"/>
      <c r="RMQ50" s="238"/>
      <c r="RMR50" s="238"/>
      <c r="RMS50" s="238"/>
      <c r="RMT50" s="238"/>
      <c r="RMU50" s="238"/>
      <c r="RMV50" s="238"/>
      <c r="RMW50" s="238"/>
      <c r="RMX50" s="238"/>
      <c r="RMY50" s="238"/>
      <c r="RMZ50" s="238"/>
      <c r="RNA50" s="238"/>
      <c r="RNB50" s="238"/>
      <c r="RNC50" s="238"/>
      <c r="RND50" s="238"/>
      <c r="RNE50" s="238"/>
      <c r="RNF50" s="238"/>
      <c r="RNG50" s="238"/>
      <c r="RNH50" s="238"/>
      <c r="RNI50" s="238"/>
      <c r="RNJ50" s="238"/>
      <c r="RNK50" s="238"/>
      <c r="RNL50" s="238"/>
      <c r="RNM50" s="238"/>
      <c r="RNN50" s="238"/>
      <c r="RNO50" s="238"/>
      <c r="RNP50" s="238"/>
      <c r="RNQ50" s="238"/>
      <c r="RNR50" s="238"/>
      <c r="RNS50" s="238"/>
      <c r="RNT50" s="238"/>
      <c r="RNU50" s="238"/>
      <c r="RNV50" s="238"/>
      <c r="RNW50" s="238"/>
      <c r="RNX50" s="238"/>
      <c r="RNY50" s="238"/>
      <c r="RNZ50" s="238"/>
      <c r="ROA50" s="238"/>
      <c r="ROB50" s="238"/>
      <c r="ROC50" s="238"/>
      <c r="ROD50" s="238"/>
      <c r="ROE50" s="238"/>
      <c r="ROF50" s="238"/>
      <c r="ROG50" s="238"/>
      <c r="ROH50" s="238"/>
      <c r="ROI50" s="238"/>
      <c r="ROJ50" s="238"/>
      <c r="ROK50" s="238"/>
      <c r="ROL50" s="238"/>
      <c r="ROM50" s="238"/>
      <c r="RON50" s="238"/>
      <c r="ROO50" s="238"/>
      <c r="ROP50" s="238"/>
      <c r="ROQ50" s="238"/>
      <c r="ROR50" s="238"/>
      <c r="ROS50" s="238"/>
      <c r="ROT50" s="238"/>
      <c r="ROU50" s="238"/>
      <c r="ROV50" s="238"/>
      <c r="ROW50" s="238"/>
      <c r="ROX50" s="238"/>
      <c r="ROY50" s="238"/>
      <c r="ROZ50" s="238"/>
      <c r="RPA50" s="238"/>
      <c r="RPB50" s="238"/>
      <c r="RPC50" s="238"/>
      <c r="RPD50" s="238"/>
      <c r="RPE50" s="238"/>
      <c r="RPF50" s="238"/>
      <c r="RPG50" s="238"/>
      <c r="RPH50" s="238"/>
      <c r="RPI50" s="238"/>
      <c r="RPJ50" s="238"/>
      <c r="RPK50" s="238"/>
      <c r="RPL50" s="238"/>
      <c r="RPM50" s="238"/>
      <c r="RPN50" s="238"/>
      <c r="RPO50" s="238"/>
      <c r="RPP50" s="238"/>
      <c r="RPQ50" s="238"/>
      <c r="RPR50" s="238"/>
      <c r="RPS50" s="238"/>
      <c r="RPT50" s="238"/>
      <c r="RPU50" s="238"/>
      <c r="RPV50" s="238"/>
      <c r="RPW50" s="238"/>
      <c r="RPX50" s="238"/>
      <c r="RPY50" s="238"/>
      <c r="RPZ50" s="238"/>
      <c r="RQA50" s="238"/>
      <c r="RQB50" s="238"/>
      <c r="RQC50" s="238"/>
      <c r="RQD50" s="238"/>
      <c r="RQE50" s="238"/>
      <c r="RQF50" s="238"/>
      <c r="RQG50" s="238"/>
      <c r="RQH50" s="238"/>
      <c r="RQI50" s="238"/>
      <c r="RQJ50" s="238"/>
      <c r="RQK50" s="238"/>
      <c r="RQL50" s="238"/>
      <c r="RQM50" s="238"/>
      <c r="RQN50" s="238"/>
      <c r="RQO50" s="238"/>
      <c r="RQP50" s="238"/>
      <c r="RQQ50" s="238"/>
      <c r="RQR50" s="238"/>
      <c r="RQS50" s="238"/>
      <c r="RQT50" s="238"/>
      <c r="RQU50" s="238"/>
      <c r="RQV50" s="238"/>
      <c r="RQW50" s="238"/>
      <c r="RQX50" s="238"/>
      <c r="RQY50" s="238"/>
      <c r="RQZ50" s="238"/>
      <c r="RRA50" s="238"/>
      <c r="RRB50" s="238"/>
      <c r="RRC50" s="238"/>
      <c r="RRD50" s="238"/>
      <c r="RRE50" s="238"/>
      <c r="RRF50" s="238"/>
      <c r="RRG50" s="238"/>
      <c r="RRH50" s="238"/>
      <c r="RRI50" s="238"/>
      <c r="RRJ50" s="238"/>
      <c r="RRK50" s="238"/>
      <c r="RRL50" s="238"/>
      <c r="RRM50" s="238"/>
      <c r="RRN50" s="238"/>
      <c r="RRO50" s="238"/>
      <c r="RRP50" s="238"/>
      <c r="RRQ50" s="238"/>
      <c r="RRR50" s="238"/>
      <c r="RRS50" s="238"/>
      <c r="RRT50" s="238"/>
      <c r="RRU50" s="238"/>
      <c r="RRV50" s="238"/>
      <c r="RRW50" s="238"/>
      <c r="RRX50" s="238"/>
      <c r="RRY50" s="238"/>
      <c r="RRZ50" s="238"/>
      <c r="RSA50" s="238"/>
      <c r="RSB50" s="238"/>
      <c r="RSC50" s="238"/>
      <c r="RSD50" s="238"/>
      <c r="RSE50" s="238"/>
      <c r="RSF50" s="238"/>
      <c r="RSG50" s="238"/>
      <c r="RSH50" s="238"/>
      <c r="RSI50" s="238"/>
      <c r="RSJ50" s="238"/>
      <c r="RSK50" s="238"/>
      <c r="RSL50" s="238"/>
      <c r="RSM50" s="238"/>
      <c r="RSN50" s="238"/>
      <c r="RSO50" s="238"/>
      <c r="RSP50" s="238"/>
      <c r="RSQ50" s="238"/>
      <c r="RSR50" s="238"/>
      <c r="RSS50" s="238"/>
      <c r="RST50" s="238"/>
      <c r="RSU50" s="238"/>
      <c r="RSV50" s="238"/>
      <c r="RSW50" s="238"/>
      <c r="RSX50" s="238"/>
      <c r="RSY50" s="238"/>
      <c r="RSZ50" s="238"/>
      <c r="RTA50" s="238"/>
      <c r="RTB50" s="238"/>
      <c r="RTC50" s="238"/>
      <c r="RTD50" s="238"/>
      <c r="RTE50" s="238"/>
      <c r="RTF50" s="238"/>
      <c r="RTG50" s="238"/>
      <c r="RTH50" s="238"/>
      <c r="RTI50" s="238"/>
      <c r="RTJ50" s="238"/>
      <c r="RTK50" s="238"/>
      <c r="RTL50" s="238"/>
      <c r="RTM50" s="238"/>
      <c r="RTN50" s="238"/>
      <c r="RTO50" s="238"/>
      <c r="RTP50" s="238"/>
      <c r="RTQ50" s="238"/>
      <c r="RTR50" s="238"/>
      <c r="RTS50" s="238"/>
      <c r="RTT50" s="238"/>
      <c r="RTU50" s="238"/>
      <c r="RTV50" s="238"/>
      <c r="RTW50" s="238"/>
      <c r="RTX50" s="238"/>
      <c r="RTY50" s="238"/>
      <c r="RTZ50" s="238"/>
      <c r="RUA50" s="238"/>
      <c r="RUB50" s="238"/>
      <c r="RUC50" s="238"/>
      <c r="RUD50" s="238"/>
      <c r="RUE50" s="238"/>
      <c r="RUF50" s="238"/>
      <c r="RUG50" s="238"/>
      <c r="RUH50" s="238"/>
      <c r="RUI50" s="238"/>
      <c r="RUJ50" s="238"/>
      <c r="RUK50" s="238"/>
      <c r="RUL50" s="238"/>
      <c r="RUM50" s="238"/>
      <c r="RUN50" s="238"/>
      <c r="RUO50" s="238"/>
      <c r="RUP50" s="238"/>
      <c r="RUQ50" s="238"/>
      <c r="RUR50" s="238"/>
      <c r="RUS50" s="238"/>
      <c r="RUT50" s="238"/>
      <c r="RUU50" s="238"/>
      <c r="RUV50" s="238"/>
      <c r="RUW50" s="238"/>
      <c r="RUX50" s="238"/>
      <c r="RUY50" s="238"/>
      <c r="RUZ50" s="238"/>
      <c r="RVA50" s="238"/>
      <c r="RVB50" s="238"/>
      <c r="RVC50" s="238"/>
      <c r="RVD50" s="238"/>
      <c r="RVE50" s="238"/>
      <c r="RVF50" s="238"/>
      <c r="RVG50" s="238"/>
      <c r="RVH50" s="238"/>
      <c r="RVI50" s="238"/>
      <c r="RVJ50" s="238"/>
      <c r="RVK50" s="238"/>
      <c r="RVL50" s="238"/>
      <c r="RVM50" s="238"/>
      <c r="RVN50" s="238"/>
      <c r="RVO50" s="238"/>
      <c r="RVP50" s="238"/>
      <c r="RVQ50" s="238"/>
      <c r="RVR50" s="238"/>
      <c r="RVS50" s="238"/>
      <c r="RVT50" s="238"/>
      <c r="RVU50" s="238"/>
      <c r="RVV50" s="238"/>
      <c r="RVW50" s="238"/>
      <c r="RVX50" s="238"/>
      <c r="RVY50" s="238"/>
      <c r="RVZ50" s="238"/>
      <c r="RWA50" s="238"/>
      <c r="RWB50" s="238"/>
      <c r="RWC50" s="238"/>
      <c r="RWD50" s="238"/>
      <c r="RWE50" s="238"/>
      <c r="RWF50" s="238"/>
      <c r="RWG50" s="238"/>
      <c r="RWH50" s="238"/>
      <c r="RWI50" s="238"/>
      <c r="RWJ50" s="238"/>
      <c r="RWK50" s="238"/>
      <c r="RWL50" s="238"/>
      <c r="RWM50" s="238"/>
      <c r="RWN50" s="238"/>
      <c r="RWO50" s="238"/>
      <c r="RWP50" s="238"/>
      <c r="RWQ50" s="238"/>
      <c r="RWR50" s="238"/>
      <c r="RWS50" s="238"/>
      <c r="RWT50" s="238"/>
      <c r="RWU50" s="238"/>
      <c r="RWV50" s="238"/>
      <c r="RWW50" s="238"/>
      <c r="RWX50" s="238"/>
      <c r="RWY50" s="238"/>
      <c r="RWZ50" s="238"/>
      <c r="RXA50" s="238"/>
      <c r="RXB50" s="238"/>
      <c r="RXC50" s="238"/>
      <c r="RXD50" s="238"/>
      <c r="RXE50" s="238"/>
      <c r="RXF50" s="238"/>
      <c r="RXG50" s="238"/>
      <c r="RXH50" s="238"/>
      <c r="RXI50" s="238"/>
      <c r="RXJ50" s="238"/>
      <c r="RXK50" s="238"/>
      <c r="RXL50" s="238"/>
      <c r="RXM50" s="238"/>
      <c r="RXN50" s="238"/>
      <c r="RXO50" s="238"/>
      <c r="RXP50" s="238"/>
      <c r="RXQ50" s="238"/>
      <c r="RXR50" s="238"/>
      <c r="RXS50" s="238"/>
      <c r="RXT50" s="238"/>
      <c r="RXU50" s="238"/>
      <c r="RXV50" s="238"/>
      <c r="RXW50" s="238"/>
      <c r="RXX50" s="238"/>
      <c r="RXY50" s="238"/>
      <c r="RXZ50" s="238"/>
      <c r="RYA50" s="238"/>
      <c r="RYB50" s="238"/>
      <c r="RYC50" s="238"/>
      <c r="RYD50" s="238"/>
      <c r="RYE50" s="238"/>
      <c r="RYF50" s="238"/>
      <c r="RYG50" s="238"/>
      <c r="RYH50" s="238"/>
      <c r="RYI50" s="238"/>
      <c r="RYJ50" s="238"/>
      <c r="RYK50" s="238"/>
      <c r="RYL50" s="238"/>
      <c r="RYM50" s="238"/>
      <c r="RYN50" s="238"/>
      <c r="RYO50" s="238"/>
      <c r="RYP50" s="238"/>
      <c r="RYQ50" s="238"/>
      <c r="RYR50" s="238"/>
      <c r="RYS50" s="238"/>
      <c r="RYT50" s="238"/>
      <c r="RYU50" s="238"/>
      <c r="RYV50" s="238"/>
      <c r="RYW50" s="238"/>
      <c r="RYX50" s="238"/>
      <c r="RYY50" s="238"/>
      <c r="RYZ50" s="238"/>
      <c r="RZA50" s="238"/>
      <c r="RZB50" s="238"/>
      <c r="RZC50" s="238"/>
      <c r="RZD50" s="238"/>
      <c r="RZE50" s="238"/>
      <c r="RZF50" s="238"/>
      <c r="RZG50" s="238"/>
      <c r="RZH50" s="238"/>
      <c r="RZI50" s="238"/>
      <c r="RZJ50" s="238"/>
      <c r="RZK50" s="238"/>
      <c r="RZL50" s="238"/>
      <c r="RZM50" s="238"/>
      <c r="RZN50" s="238"/>
      <c r="RZO50" s="238"/>
      <c r="RZP50" s="238"/>
      <c r="RZQ50" s="238"/>
      <c r="RZR50" s="238"/>
      <c r="RZS50" s="238"/>
      <c r="RZT50" s="238"/>
      <c r="RZU50" s="238"/>
      <c r="RZV50" s="238"/>
      <c r="RZW50" s="238"/>
      <c r="RZX50" s="238"/>
      <c r="RZY50" s="238"/>
      <c r="RZZ50" s="238"/>
      <c r="SAA50" s="238"/>
      <c r="SAB50" s="238"/>
      <c r="SAC50" s="238"/>
      <c r="SAD50" s="238"/>
      <c r="SAE50" s="238"/>
      <c r="SAF50" s="238"/>
      <c r="SAG50" s="238"/>
      <c r="SAH50" s="238"/>
      <c r="SAI50" s="238"/>
      <c r="SAJ50" s="238"/>
      <c r="SAK50" s="238"/>
      <c r="SAL50" s="238"/>
      <c r="SAM50" s="238"/>
      <c r="SAN50" s="238"/>
      <c r="SAO50" s="238"/>
      <c r="SAP50" s="238"/>
      <c r="SAQ50" s="238"/>
      <c r="SAR50" s="238"/>
      <c r="SAS50" s="238"/>
      <c r="SAT50" s="238"/>
      <c r="SAU50" s="238"/>
      <c r="SAV50" s="238"/>
      <c r="SAW50" s="238"/>
      <c r="SAX50" s="238"/>
      <c r="SAY50" s="238"/>
      <c r="SAZ50" s="238"/>
      <c r="SBA50" s="238"/>
      <c r="SBB50" s="238"/>
      <c r="SBC50" s="238"/>
      <c r="SBD50" s="238"/>
      <c r="SBE50" s="238"/>
      <c r="SBF50" s="238"/>
      <c r="SBG50" s="238"/>
      <c r="SBH50" s="238"/>
      <c r="SBI50" s="238"/>
      <c r="SBJ50" s="238"/>
      <c r="SBK50" s="238"/>
      <c r="SBL50" s="238"/>
      <c r="SBM50" s="238"/>
      <c r="SBN50" s="238"/>
      <c r="SBO50" s="238"/>
      <c r="SBP50" s="238"/>
      <c r="SBQ50" s="238"/>
      <c r="SBR50" s="238"/>
      <c r="SBS50" s="238"/>
      <c r="SBT50" s="238"/>
      <c r="SBU50" s="238"/>
      <c r="SBV50" s="238"/>
      <c r="SBW50" s="238"/>
      <c r="SBX50" s="238"/>
      <c r="SBY50" s="238"/>
      <c r="SBZ50" s="238"/>
      <c r="SCA50" s="238"/>
      <c r="SCB50" s="238"/>
      <c r="SCC50" s="238"/>
      <c r="SCD50" s="238"/>
      <c r="SCE50" s="238"/>
      <c r="SCF50" s="238"/>
      <c r="SCG50" s="238"/>
      <c r="SCH50" s="238"/>
      <c r="SCI50" s="238"/>
      <c r="SCJ50" s="238"/>
      <c r="SCK50" s="238"/>
      <c r="SCL50" s="238"/>
      <c r="SCM50" s="238"/>
      <c r="SCN50" s="238"/>
      <c r="SCO50" s="238"/>
      <c r="SCP50" s="238"/>
      <c r="SCQ50" s="238"/>
      <c r="SCR50" s="238"/>
      <c r="SCS50" s="238"/>
      <c r="SCT50" s="238"/>
      <c r="SCU50" s="238"/>
      <c r="SCV50" s="238"/>
      <c r="SCW50" s="238"/>
      <c r="SCX50" s="238"/>
      <c r="SCY50" s="238"/>
      <c r="SCZ50" s="238"/>
      <c r="SDA50" s="238"/>
      <c r="SDB50" s="238"/>
      <c r="SDC50" s="238"/>
      <c r="SDD50" s="238"/>
      <c r="SDE50" s="238"/>
      <c r="SDF50" s="238"/>
      <c r="SDG50" s="238"/>
      <c r="SDH50" s="238"/>
      <c r="SDI50" s="238"/>
      <c r="SDJ50" s="238"/>
      <c r="SDK50" s="238"/>
      <c r="SDL50" s="238"/>
      <c r="SDM50" s="238"/>
      <c r="SDN50" s="238"/>
      <c r="SDO50" s="238"/>
      <c r="SDP50" s="238"/>
      <c r="SDQ50" s="238"/>
      <c r="SDR50" s="238"/>
      <c r="SDS50" s="238"/>
      <c r="SDT50" s="238"/>
      <c r="SDU50" s="238"/>
      <c r="SDV50" s="238"/>
      <c r="SDW50" s="238"/>
      <c r="SDX50" s="238"/>
      <c r="SDY50" s="238"/>
      <c r="SDZ50" s="238"/>
      <c r="SEA50" s="238"/>
      <c r="SEB50" s="238"/>
      <c r="SEC50" s="238"/>
      <c r="SED50" s="238"/>
      <c r="SEE50" s="238"/>
      <c r="SEF50" s="238"/>
      <c r="SEG50" s="238"/>
      <c r="SEH50" s="238"/>
      <c r="SEI50" s="238"/>
      <c r="SEJ50" s="238"/>
      <c r="SEK50" s="238"/>
      <c r="SEL50" s="238"/>
      <c r="SEM50" s="238"/>
      <c r="SEN50" s="238"/>
      <c r="SEO50" s="238"/>
      <c r="SEP50" s="238"/>
      <c r="SEQ50" s="238"/>
      <c r="SER50" s="238"/>
      <c r="SES50" s="238"/>
      <c r="SET50" s="238"/>
      <c r="SEU50" s="238"/>
      <c r="SEV50" s="238"/>
      <c r="SEW50" s="238"/>
      <c r="SEX50" s="238"/>
      <c r="SEY50" s="238"/>
      <c r="SEZ50" s="238"/>
      <c r="SFA50" s="238"/>
      <c r="SFB50" s="238"/>
      <c r="SFC50" s="238"/>
      <c r="SFD50" s="238"/>
      <c r="SFE50" s="238"/>
      <c r="SFF50" s="238"/>
      <c r="SFG50" s="238"/>
      <c r="SFH50" s="238"/>
      <c r="SFI50" s="238"/>
      <c r="SFJ50" s="238"/>
      <c r="SFK50" s="238"/>
      <c r="SFL50" s="238"/>
      <c r="SFM50" s="238"/>
      <c r="SFN50" s="238"/>
      <c r="SFO50" s="238"/>
      <c r="SFP50" s="238"/>
      <c r="SFQ50" s="238"/>
      <c r="SFR50" s="238"/>
      <c r="SFS50" s="238"/>
      <c r="SFT50" s="238"/>
      <c r="SFU50" s="238"/>
      <c r="SFV50" s="238"/>
      <c r="SFW50" s="238"/>
      <c r="SFX50" s="238"/>
      <c r="SFY50" s="238"/>
      <c r="SFZ50" s="238"/>
      <c r="SGA50" s="238"/>
      <c r="SGB50" s="238"/>
      <c r="SGC50" s="238"/>
      <c r="SGD50" s="238"/>
      <c r="SGE50" s="238"/>
      <c r="SGF50" s="238"/>
      <c r="SGG50" s="238"/>
      <c r="SGH50" s="238"/>
      <c r="SGI50" s="238"/>
      <c r="SGJ50" s="238"/>
      <c r="SGK50" s="238"/>
      <c r="SGL50" s="238"/>
      <c r="SGM50" s="238"/>
      <c r="SGN50" s="238"/>
      <c r="SGO50" s="238"/>
      <c r="SGP50" s="238"/>
      <c r="SGQ50" s="238"/>
      <c r="SGR50" s="238"/>
      <c r="SGS50" s="238"/>
      <c r="SGT50" s="238"/>
      <c r="SGU50" s="238"/>
      <c r="SGV50" s="238"/>
      <c r="SGW50" s="238"/>
      <c r="SGX50" s="238"/>
      <c r="SGY50" s="238"/>
      <c r="SGZ50" s="238"/>
      <c r="SHA50" s="238"/>
      <c r="SHB50" s="238"/>
      <c r="SHC50" s="238"/>
      <c r="SHD50" s="238"/>
      <c r="SHE50" s="238"/>
      <c r="SHF50" s="238"/>
      <c r="SHG50" s="238"/>
      <c r="SHH50" s="238"/>
      <c r="SHI50" s="238"/>
      <c r="SHJ50" s="238"/>
      <c r="SHK50" s="238"/>
      <c r="SHL50" s="238"/>
      <c r="SHM50" s="238"/>
      <c r="SHN50" s="238"/>
      <c r="SHO50" s="238"/>
      <c r="SHP50" s="238"/>
      <c r="SHQ50" s="238"/>
      <c r="SHR50" s="238"/>
      <c r="SHS50" s="238"/>
      <c r="SHT50" s="238"/>
      <c r="SHU50" s="238"/>
      <c r="SHV50" s="238"/>
      <c r="SHW50" s="238"/>
      <c r="SHX50" s="238"/>
      <c r="SHY50" s="238"/>
      <c r="SHZ50" s="238"/>
      <c r="SIA50" s="238"/>
      <c r="SIB50" s="238"/>
      <c r="SIC50" s="238"/>
      <c r="SID50" s="238"/>
      <c r="SIE50" s="238"/>
      <c r="SIF50" s="238"/>
      <c r="SIG50" s="238"/>
      <c r="SIH50" s="238"/>
      <c r="SII50" s="238"/>
      <c r="SIJ50" s="238"/>
      <c r="SIK50" s="238"/>
      <c r="SIL50" s="238"/>
      <c r="SIM50" s="238"/>
      <c r="SIN50" s="238"/>
      <c r="SIO50" s="238"/>
      <c r="SIP50" s="238"/>
      <c r="SIQ50" s="238"/>
      <c r="SIR50" s="238"/>
      <c r="SIS50" s="238"/>
      <c r="SIT50" s="238"/>
      <c r="SIU50" s="238"/>
      <c r="SIV50" s="238"/>
      <c r="SIW50" s="238"/>
      <c r="SIX50" s="238"/>
      <c r="SIY50" s="238"/>
      <c r="SIZ50" s="238"/>
      <c r="SJA50" s="238"/>
      <c r="SJB50" s="238"/>
      <c r="SJC50" s="238"/>
      <c r="SJD50" s="238"/>
      <c r="SJE50" s="238"/>
      <c r="SJF50" s="238"/>
      <c r="SJG50" s="238"/>
      <c r="SJH50" s="238"/>
      <c r="SJI50" s="238"/>
      <c r="SJJ50" s="238"/>
      <c r="SJK50" s="238"/>
      <c r="SJL50" s="238"/>
      <c r="SJM50" s="238"/>
      <c r="SJN50" s="238"/>
      <c r="SJO50" s="238"/>
      <c r="SJP50" s="238"/>
      <c r="SJQ50" s="238"/>
      <c r="SJR50" s="238"/>
      <c r="SJS50" s="238"/>
      <c r="SJT50" s="238"/>
      <c r="SJU50" s="238"/>
      <c r="SJV50" s="238"/>
      <c r="SJW50" s="238"/>
      <c r="SJX50" s="238"/>
      <c r="SJY50" s="238"/>
      <c r="SJZ50" s="238"/>
      <c r="SKA50" s="238"/>
      <c r="SKB50" s="238"/>
      <c r="SKC50" s="238"/>
      <c r="SKD50" s="238"/>
      <c r="SKE50" s="238"/>
      <c r="SKF50" s="238"/>
      <c r="SKG50" s="238"/>
      <c r="SKH50" s="238"/>
      <c r="SKI50" s="238"/>
      <c r="SKJ50" s="238"/>
      <c r="SKK50" s="238"/>
      <c r="SKL50" s="238"/>
      <c r="SKM50" s="238"/>
      <c r="SKN50" s="238"/>
      <c r="SKO50" s="238"/>
      <c r="SKP50" s="238"/>
      <c r="SKQ50" s="238"/>
      <c r="SKR50" s="238"/>
      <c r="SKS50" s="238"/>
      <c r="SKT50" s="238"/>
      <c r="SKU50" s="238"/>
      <c r="SKV50" s="238"/>
      <c r="SKW50" s="238"/>
      <c r="SKX50" s="238"/>
      <c r="SKY50" s="238"/>
      <c r="SKZ50" s="238"/>
      <c r="SLA50" s="238"/>
      <c r="SLB50" s="238"/>
      <c r="SLC50" s="238"/>
      <c r="SLD50" s="238"/>
      <c r="SLE50" s="238"/>
      <c r="SLF50" s="238"/>
      <c r="SLG50" s="238"/>
      <c r="SLH50" s="238"/>
      <c r="SLI50" s="238"/>
      <c r="SLJ50" s="238"/>
      <c r="SLK50" s="238"/>
      <c r="SLL50" s="238"/>
      <c r="SLM50" s="238"/>
      <c r="SLN50" s="238"/>
      <c r="SLO50" s="238"/>
      <c r="SLP50" s="238"/>
      <c r="SLQ50" s="238"/>
      <c r="SLR50" s="238"/>
      <c r="SLS50" s="238"/>
      <c r="SLT50" s="238"/>
      <c r="SLU50" s="238"/>
      <c r="SLV50" s="238"/>
      <c r="SLW50" s="238"/>
      <c r="SLX50" s="238"/>
      <c r="SLY50" s="238"/>
      <c r="SLZ50" s="238"/>
      <c r="SMA50" s="238"/>
      <c r="SMB50" s="238"/>
      <c r="SMC50" s="238"/>
      <c r="SMD50" s="238"/>
      <c r="SME50" s="238"/>
      <c r="SMF50" s="238"/>
      <c r="SMG50" s="238"/>
      <c r="SMH50" s="238"/>
      <c r="SMI50" s="238"/>
      <c r="SMJ50" s="238"/>
      <c r="SMK50" s="238"/>
      <c r="SML50" s="238"/>
      <c r="SMM50" s="238"/>
      <c r="SMN50" s="238"/>
      <c r="SMO50" s="238"/>
      <c r="SMP50" s="238"/>
      <c r="SMQ50" s="238"/>
      <c r="SMR50" s="238"/>
      <c r="SMS50" s="238"/>
      <c r="SMT50" s="238"/>
      <c r="SMU50" s="238"/>
      <c r="SMV50" s="238"/>
      <c r="SMW50" s="238"/>
      <c r="SMX50" s="238"/>
      <c r="SMY50" s="238"/>
      <c r="SMZ50" s="238"/>
      <c r="SNA50" s="238"/>
      <c r="SNB50" s="238"/>
      <c r="SNC50" s="238"/>
      <c r="SND50" s="238"/>
      <c r="SNE50" s="238"/>
      <c r="SNF50" s="238"/>
      <c r="SNG50" s="238"/>
      <c r="SNH50" s="238"/>
      <c r="SNI50" s="238"/>
      <c r="SNJ50" s="238"/>
      <c r="SNK50" s="238"/>
      <c r="SNL50" s="238"/>
      <c r="SNM50" s="238"/>
      <c r="SNN50" s="238"/>
      <c r="SNO50" s="238"/>
      <c r="SNP50" s="238"/>
      <c r="SNQ50" s="238"/>
      <c r="SNR50" s="238"/>
      <c r="SNS50" s="238"/>
      <c r="SNT50" s="238"/>
      <c r="SNU50" s="238"/>
      <c r="SNV50" s="238"/>
      <c r="SNW50" s="238"/>
      <c r="SNX50" s="238"/>
      <c r="SNY50" s="238"/>
      <c r="SNZ50" s="238"/>
      <c r="SOA50" s="238"/>
      <c r="SOB50" s="238"/>
      <c r="SOC50" s="238"/>
      <c r="SOD50" s="238"/>
      <c r="SOE50" s="238"/>
      <c r="SOF50" s="238"/>
      <c r="SOG50" s="238"/>
      <c r="SOH50" s="238"/>
      <c r="SOI50" s="238"/>
      <c r="SOJ50" s="238"/>
      <c r="SOK50" s="238"/>
      <c r="SOL50" s="238"/>
      <c r="SOM50" s="238"/>
      <c r="SON50" s="238"/>
      <c r="SOO50" s="238"/>
      <c r="SOP50" s="238"/>
      <c r="SOQ50" s="238"/>
      <c r="SOR50" s="238"/>
      <c r="SOS50" s="238"/>
      <c r="SOT50" s="238"/>
      <c r="SOU50" s="238"/>
      <c r="SOV50" s="238"/>
      <c r="SOW50" s="238"/>
      <c r="SOX50" s="238"/>
      <c r="SOY50" s="238"/>
      <c r="SOZ50" s="238"/>
      <c r="SPA50" s="238"/>
      <c r="SPB50" s="238"/>
      <c r="SPC50" s="238"/>
      <c r="SPD50" s="238"/>
      <c r="SPE50" s="238"/>
      <c r="SPF50" s="238"/>
      <c r="SPG50" s="238"/>
      <c r="SPH50" s="238"/>
      <c r="SPI50" s="238"/>
      <c r="SPJ50" s="238"/>
      <c r="SPK50" s="238"/>
      <c r="SPL50" s="238"/>
      <c r="SPM50" s="238"/>
      <c r="SPN50" s="238"/>
      <c r="SPO50" s="238"/>
      <c r="SPP50" s="238"/>
      <c r="SPQ50" s="238"/>
      <c r="SPR50" s="238"/>
      <c r="SPS50" s="238"/>
      <c r="SPT50" s="238"/>
      <c r="SPU50" s="238"/>
      <c r="SPV50" s="238"/>
      <c r="SPW50" s="238"/>
      <c r="SPX50" s="238"/>
      <c r="SPY50" s="238"/>
      <c r="SPZ50" s="238"/>
      <c r="SQA50" s="238"/>
      <c r="SQB50" s="238"/>
      <c r="SQC50" s="238"/>
      <c r="SQD50" s="238"/>
      <c r="SQE50" s="238"/>
      <c r="SQF50" s="238"/>
      <c r="SQG50" s="238"/>
      <c r="SQH50" s="238"/>
      <c r="SQI50" s="238"/>
      <c r="SQJ50" s="238"/>
      <c r="SQK50" s="238"/>
      <c r="SQL50" s="238"/>
      <c r="SQM50" s="238"/>
      <c r="SQN50" s="238"/>
      <c r="SQO50" s="238"/>
      <c r="SQP50" s="238"/>
      <c r="SQQ50" s="238"/>
      <c r="SQR50" s="238"/>
      <c r="SQS50" s="238"/>
      <c r="SQT50" s="238"/>
      <c r="SQU50" s="238"/>
      <c r="SQV50" s="238"/>
      <c r="SQW50" s="238"/>
      <c r="SQX50" s="238"/>
      <c r="SQY50" s="238"/>
      <c r="SQZ50" s="238"/>
      <c r="SRA50" s="238"/>
      <c r="SRB50" s="238"/>
      <c r="SRC50" s="238"/>
      <c r="SRD50" s="238"/>
      <c r="SRE50" s="238"/>
      <c r="SRF50" s="238"/>
      <c r="SRG50" s="238"/>
      <c r="SRH50" s="238"/>
      <c r="SRI50" s="238"/>
      <c r="SRJ50" s="238"/>
      <c r="SRK50" s="238"/>
      <c r="SRL50" s="238"/>
      <c r="SRM50" s="238"/>
      <c r="SRN50" s="238"/>
      <c r="SRO50" s="238"/>
      <c r="SRP50" s="238"/>
      <c r="SRQ50" s="238"/>
      <c r="SRR50" s="238"/>
      <c r="SRS50" s="238"/>
      <c r="SRT50" s="238"/>
      <c r="SRU50" s="238"/>
      <c r="SRV50" s="238"/>
      <c r="SRW50" s="238"/>
      <c r="SRX50" s="238"/>
      <c r="SRY50" s="238"/>
      <c r="SRZ50" s="238"/>
      <c r="SSA50" s="238"/>
      <c r="SSB50" s="238"/>
      <c r="SSC50" s="238"/>
      <c r="SSD50" s="238"/>
      <c r="SSE50" s="238"/>
      <c r="SSF50" s="238"/>
      <c r="SSG50" s="238"/>
      <c r="SSH50" s="238"/>
      <c r="SSI50" s="238"/>
      <c r="SSJ50" s="238"/>
      <c r="SSK50" s="238"/>
      <c r="SSL50" s="238"/>
      <c r="SSM50" s="238"/>
      <c r="SSN50" s="238"/>
      <c r="SSO50" s="238"/>
      <c r="SSP50" s="238"/>
      <c r="SSQ50" s="238"/>
      <c r="SSR50" s="238"/>
      <c r="SSS50" s="238"/>
      <c r="SST50" s="238"/>
      <c r="SSU50" s="238"/>
      <c r="SSV50" s="238"/>
      <c r="SSW50" s="238"/>
      <c r="SSX50" s="238"/>
      <c r="SSY50" s="238"/>
      <c r="SSZ50" s="238"/>
      <c r="STA50" s="238"/>
      <c r="STB50" s="238"/>
      <c r="STC50" s="238"/>
      <c r="STD50" s="238"/>
      <c r="STE50" s="238"/>
      <c r="STF50" s="238"/>
      <c r="STG50" s="238"/>
      <c r="STH50" s="238"/>
      <c r="STI50" s="238"/>
      <c r="STJ50" s="238"/>
      <c r="STK50" s="238"/>
      <c r="STL50" s="238"/>
      <c r="STM50" s="238"/>
      <c r="STN50" s="238"/>
      <c r="STO50" s="238"/>
      <c r="STP50" s="238"/>
      <c r="STQ50" s="238"/>
      <c r="STR50" s="238"/>
      <c r="STS50" s="238"/>
      <c r="STT50" s="238"/>
      <c r="STU50" s="238"/>
      <c r="STV50" s="238"/>
      <c r="STW50" s="238"/>
      <c r="STX50" s="238"/>
      <c r="STY50" s="238"/>
      <c r="STZ50" s="238"/>
      <c r="SUA50" s="238"/>
      <c r="SUB50" s="238"/>
      <c r="SUC50" s="238"/>
      <c r="SUD50" s="238"/>
      <c r="SUE50" s="238"/>
      <c r="SUF50" s="238"/>
      <c r="SUG50" s="238"/>
      <c r="SUH50" s="238"/>
      <c r="SUI50" s="238"/>
      <c r="SUJ50" s="238"/>
      <c r="SUK50" s="238"/>
      <c r="SUL50" s="238"/>
      <c r="SUM50" s="238"/>
      <c r="SUN50" s="238"/>
      <c r="SUO50" s="238"/>
      <c r="SUP50" s="238"/>
      <c r="SUQ50" s="238"/>
      <c r="SUR50" s="238"/>
      <c r="SUS50" s="238"/>
      <c r="SUT50" s="238"/>
      <c r="SUU50" s="238"/>
      <c r="SUV50" s="238"/>
      <c r="SUW50" s="238"/>
      <c r="SUX50" s="238"/>
      <c r="SUY50" s="238"/>
      <c r="SUZ50" s="238"/>
      <c r="SVA50" s="238"/>
      <c r="SVB50" s="238"/>
      <c r="SVC50" s="238"/>
      <c r="SVD50" s="238"/>
      <c r="SVE50" s="238"/>
      <c r="SVF50" s="238"/>
      <c r="SVG50" s="238"/>
      <c r="SVH50" s="238"/>
      <c r="SVI50" s="238"/>
      <c r="SVJ50" s="238"/>
      <c r="SVK50" s="238"/>
      <c r="SVL50" s="238"/>
      <c r="SVM50" s="238"/>
      <c r="SVN50" s="238"/>
      <c r="SVO50" s="238"/>
      <c r="SVP50" s="238"/>
      <c r="SVQ50" s="238"/>
      <c r="SVR50" s="238"/>
      <c r="SVS50" s="238"/>
      <c r="SVT50" s="238"/>
      <c r="SVU50" s="238"/>
      <c r="SVV50" s="238"/>
      <c r="SVW50" s="238"/>
      <c r="SVX50" s="238"/>
      <c r="SVY50" s="238"/>
      <c r="SVZ50" s="238"/>
      <c r="SWA50" s="238"/>
      <c r="SWB50" s="238"/>
      <c r="SWC50" s="238"/>
      <c r="SWD50" s="238"/>
      <c r="SWE50" s="238"/>
      <c r="SWF50" s="238"/>
      <c r="SWG50" s="238"/>
      <c r="SWH50" s="238"/>
      <c r="SWI50" s="238"/>
      <c r="SWJ50" s="238"/>
      <c r="SWK50" s="238"/>
      <c r="SWL50" s="238"/>
      <c r="SWM50" s="238"/>
      <c r="SWN50" s="238"/>
      <c r="SWO50" s="238"/>
      <c r="SWP50" s="238"/>
      <c r="SWQ50" s="238"/>
      <c r="SWR50" s="238"/>
      <c r="SWS50" s="238"/>
      <c r="SWT50" s="238"/>
      <c r="SWU50" s="238"/>
      <c r="SWV50" s="238"/>
      <c r="SWW50" s="238"/>
      <c r="SWX50" s="238"/>
      <c r="SWY50" s="238"/>
      <c r="SWZ50" s="238"/>
      <c r="SXA50" s="238"/>
      <c r="SXB50" s="238"/>
      <c r="SXC50" s="238"/>
      <c r="SXD50" s="238"/>
      <c r="SXE50" s="238"/>
      <c r="SXF50" s="238"/>
      <c r="SXG50" s="238"/>
      <c r="SXH50" s="238"/>
      <c r="SXI50" s="238"/>
      <c r="SXJ50" s="238"/>
      <c r="SXK50" s="238"/>
      <c r="SXL50" s="238"/>
      <c r="SXM50" s="238"/>
      <c r="SXN50" s="238"/>
      <c r="SXO50" s="238"/>
      <c r="SXP50" s="238"/>
      <c r="SXQ50" s="238"/>
      <c r="SXR50" s="238"/>
      <c r="SXS50" s="238"/>
      <c r="SXT50" s="238"/>
      <c r="SXU50" s="238"/>
      <c r="SXV50" s="238"/>
      <c r="SXW50" s="238"/>
      <c r="SXX50" s="238"/>
      <c r="SXY50" s="238"/>
      <c r="SXZ50" s="238"/>
      <c r="SYA50" s="238"/>
      <c r="SYB50" s="238"/>
      <c r="SYC50" s="238"/>
      <c r="SYD50" s="238"/>
      <c r="SYE50" s="238"/>
      <c r="SYF50" s="238"/>
      <c r="SYG50" s="238"/>
      <c r="SYH50" s="238"/>
      <c r="SYI50" s="238"/>
      <c r="SYJ50" s="238"/>
      <c r="SYK50" s="238"/>
      <c r="SYL50" s="238"/>
      <c r="SYM50" s="238"/>
      <c r="SYN50" s="238"/>
      <c r="SYO50" s="238"/>
      <c r="SYP50" s="238"/>
      <c r="SYQ50" s="238"/>
      <c r="SYR50" s="238"/>
      <c r="SYS50" s="238"/>
      <c r="SYT50" s="238"/>
      <c r="SYU50" s="238"/>
      <c r="SYV50" s="238"/>
      <c r="SYW50" s="238"/>
      <c r="SYX50" s="238"/>
      <c r="SYY50" s="238"/>
      <c r="SYZ50" s="238"/>
      <c r="SZA50" s="238"/>
      <c r="SZB50" s="238"/>
      <c r="SZC50" s="238"/>
      <c r="SZD50" s="238"/>
      <c r="SZE50" s="238"/>
      <c r="SZF50" s="238"/>
      <c r="SZG50" s="238"/>
      <c r="SZH50" s="238"/>
      <c r="SZI50" s="238"/>
      <c r="SZJ50" s="238"/>
      <c r="SZK50" s="238"/>
      <c r="SZL50" s="238"/>
      <c r="SZM50" s="238"/>
      <c r="SZN50" s="238"/>
      <c r="SZO50" s="238"/>
      <c r="SZP50" s="238"/>
      <c r="SZQ50" s="238"/>
      <c r="SZR50" s="238"/>
      <c r="SZS50" s="238"/>
      <c r="SZT50" s="238"/>
      <c r="SZU50" s="238"/>
      <c r="SZV50" s="238"/>
      <c r="SZW50" s="238"/>
      <c r="SZX50" s="238"/>
      <c r="SZY50" s="238"/>
      <c r="SZZ50" s="238"/>
      <c r="TAA50" s="238"/>
      <c r="TAB50" s="238"/>
      <c r="TAC50" s="238"/>
      <c r="TAD50" s="238"/>
      <c r="TAE50" s="238"/>
      <c r="TAF50" s="238"/>
      <c r="TAG50" s="238"/>
      <c r="TAH50" s="238"/>
      <c r="TAI50" s="238"/>
      <c r="TAJ50" s="238"/>
      <c r="TAK50" s="238"/>
      <c r="TAL50" s="238"/>
      <c r="TAM50" s="238"/>
      <c r="TAN50" s="238"/>
      <c r="TAO50" s="238"/>
      <c r="TAP50" s="238"/>
      <c r="TAQ50" s="238"/>
      <c r="TAR50" s="238"/>
      <c r="TAS50" s="238"/>
      <c r="TAT50" s="238"/>
      <c r="TAU50" s="238"/>
      <c r="TAV50" s="238"/>
      <c r="TAW50" s="238"/>
      <c r="TAX50" s="238"/>
      <c r="TAY50" s="238"/>
      <c r="TAZ50" s="238"/>
      <c r="TBA50" s="238"/>
      <c r="TBB50" s="238"/>
      <c r="TBC50" s="238"/>
      <c r="TBD50" s="238"/>
      <c r="TBE50" s="238"/>
      <c r="TBF50" s="238"/>
      <c r="TBG50" s="238"/>
      <c r="TBH50" s="238"/>
      <c r="TBI50" s="238"/>
      <c r="TBJ50" s="238"/>
      <c r="TBK50" s="238"/>
      <c r="TBL50" s="238"/>
      <c r="TBM50" s="238"/>
      <c r="TBN50" s="238"/>
      <c r="TBO50" s="238"/>
      <c r="TBP50" s="238"/>
      <c r="TBQ50" s="238"/>
      <c r="TBR50" s="238"/>
      <c r="TBS50" s="238"/>
      <c r="TBT50" s="238"/>
      <c r="TBU50" s="238"/>
      <c r="TBV50" s="238"/>
      <c r="TBW50" s="238"/>
      <c r="TBX50" s="238"/>
      <c r="TBY50" s="238"/>
      <c r="TBZ50" s="238"/>
      <c r="TCA50" s="238"/>
      <c r="TCB50" s="238"/>
      <c r="TCC50" s="238"/>
      <c r="TCD50" s="238"/>
      <c r="TCE50" s="238"/>
      <c r="TCF50" s="238"/>
      <c r="TCG50" s="238"/>
      <c r="TCH50" s="238"/>
      <c r="TCI50" s="238"/>
      <c r="TCJ50" s="238"/>
      <c r="TCK50" s="238"/>
      <c r="TCL50" s="238"/>
      <c r="TCM50" s="238"/>
      <c r="TCN50" s="238"/>
      <c r="TCO50" s="238"/>
      <c r="TCP50" s="238"/>
      <c r="TCQ50" s="238"/>
      <c r="TCR50" s="238"/>
      <c r="TCS50" s="238"/>
      <c r="TCT50" s="238"/>
      <c r="TCU50" s="238"/>
      <c r="TCV50" s="238"/>
      <c r="TCW50" s="238"/>
      <c r="TCX50" s="238"/>
      <c r="TCY50" s="238"/>
      <c r="TCZ50" s="238"/>
      <c r="TDA50" s="238"/>
      <c r="TDB50" s="238"/>
      <c r="TDC50" s="238"/>
      <c r="TDD50" s="238"/>
      <c r="TDE50" s="238"/>
      <c r="TDF50" s="238"/>
      <c r="TDG50" s="238"/>
      <c r="TDH50" s="238"/>
      <c r="TDI50" s="238"/>
      <c r="TDJ50" s="238"/>
      <c r="TDK50" s="238"/>
      <c r="TDL50" s="238"/>
      <c r="TDM50" s="238"/>
      <c r="TDN50" s="238"/>
      <c r="TDO50" s="238"/>
      <c r="TDP50" s="238"/>
      <c r="TDQ50" s="238"/>
      <c r="TDR50" s="238"/>
      <c r="TDS50" s="238"/>
      <c r="TDT50" s="238"/>
      <c r="TDU50" s="238"/>
      <c r="TDV50" s="238"/>
      <c r="TDW50" s="238"/>
      <c r="TDX50" s="238"/>
      <c r="TDY50" s="238"/>
      <c r="TDZ50" s="238"/>
      <c r="TEA50" s="238"/>
      <c r="TEB50" s="238"/>
      <c r="TEC50" s="238"/>
      <c r="TED50" s="238"/>
      <c r="TEE50" s="238"/>
      <c r="TEF50" s="238"/>
      <c r="TEG50" s="238"/>
      <c r="TEH50" s="238"/>
      <c r="TEI50" s="238"/>
      <c r="TEJ50" s="238"/>
      <c r="TEK50" s="238"/>
      <c r="TEL50" s="238"/>
      <c r="TEM50" s="238"/>
      <c r="TEN50" s="238"/>
      <c r="TEO50" s="238"/>
      <c r="TEP50" s="238"/>
      <c r="TEQ50" s="238"/>
      <c r="TER50" s="238"/>
      <c r="TES50" s="238"/>
      <c r="TET50" s="238"/>
      <c r="TEU50" s="238"/>
      <c r="TEV50" s="238"/>
      <c r="TEW50" s="238"/>
      <c r="TEX50" s="238"/>
      <c r="TEY50" s="238"/>
      <c r="TEZ50" s="238"/>
      <c r="TFA50" s="238"/>
      <c r="TFB50" s="238"/>
      <c r="TFC50" s="238"/>
      <c r="TFD50" s="238"/>
      <c r="TFE50" s="238"/>
      <c r="TFF50" s="238"/>
      <c r="TFG50" s="238"/>
      <c r="TFH50" s="238"/>
      <c r="TFI50" s="238"/>
      <c r="TFJ50" s="238"/>
      <c r="TFK50" s="238"/>
      <c r="TFL50" s="238"/>
      <c r="TFM50" s="238"/>
      <c r="TFN50" s="238"/>
      <c r="TFO50" s="238"/>
      <c r="TFP50" s="238"/>
      <c r="TFQ50" s="238"/>
      <c r="TFR50" s="238"/>
      <c r="TFS50" s="238"/>
      <c r="TFT50" s="238"/>
      <c r="TFU50" s="238"/>
      <c r="TFV50" s="238"/>
      <c r="TFW50" s="238"/>
      <c r="TFX50" s="238"/>
      <c r="TFY50" s="238"/>
      <c r="TFZ50" s="238"/>
      <c r="TGA50" s="238"/>
      <c r="TGB50" s="238"/>
      <c r="TGC50" s="238"/>
      <c r="TGD50" s="238"/>
      <c r="TGE50" s="238"/>
      <c r="TGF50" s="238"/>
      <c r="TGG50" s="238"/>
      <c r="TGH50" s="238"/>
      <c r="TGI50" s="238"/>
      <c r="TGJ50" s="238"/>
      <c r="TGK50" s="238"/>
      <c r="TGL50" s="238"/>
      <c r="TGM50" s="238"/>
      <c r="TGN50" s="238"/>
      <c r="TGO50" s="238"/>
      <c r="TGP50" s="238"/>
      <c r="TGQ50" s="238"/>
      <c r="TGR50" s="238"/>
      <c r="TGS50" s="238"/>
      <c r="TGT50" s="238"/>
      <c r="TGU50" s="238"/>
      <c r="TGV50" s="238"/>
      <c r="TGW50" s="238"/>
      <c r="TGX50" s="238"/>
      <c r="TGY50" s="238"/>
      <c r="TGZ50" s="238"/>
      <c r="THA50" s="238"/>
      <c r="THB50" s="238"/>
      <c r="THC50" s="238"/>
      <c r="THD50" s="238"/>
      <c r="THE50" s="238"/>
      <c r="THF50" s="238"/>
      <c r="THG50" s="238"/>
      <c r="THH50" s="238"/>
      <c r="THI50" s="238"/>
      <c r="THJ50" s="238"/>
      <c r="THK50" s="238"/>
      <c r="THL50" s="238"/>
      <c r="THM50" s="238"/>
      <c r="THN50" s="238"/>
      <c r="THO50" s="238"/>
      <c r="THP50" s="238"/>
      <c r="THQ50" s="238"/>
      <c r="THR50" s="238"/>
      <c r="THS50" s="238"/>
      <c r="THT50" s="238"/>
      <c r="THU50" s="238"/>
      <c r="THV50" s="238"/>
      <c r="THW50" s="238"/>
      <c r="THX50" s="238"/>
      <c r="THY50" s="238"/>
      <c r="THZ50" s="238"/>
      <c r="TIA50" s="238"/>
      <c r="TIB50" s="238"/>
      <c r="TIC50" s="238"/>
      <c r="TID50" s="238"/>
      <c r="TIE50" s="238"/>
      <c r="TIF50" s="238"/>
      <c r="TIG50" s="238"/>
      <c r="TIH50" s="238"/>
      <c r="TII50" s="238"/>
      <c r="TIJ50" s="238"/>
      <c r="TIK50" s="238"/>
      <c r="TIL50" s="238"/>
      <c r="TIM50" s="238"/>
      <c r="TIN50" s="238"/>
      <c r="TIO50" s="238"/>
      <c r="TIP50" s="238"/>
      <c r="TIQ50" s="238"/>
      <c r="TIR50" s="238"/>
      <c r="TIS50" s="238"/>
      <c r="TIT50" s="238"/>
      <c r="TIU50" s="238"/>
      <c r="TIV50" s="238"/>
      <c r="TIW50" s="238"/>
      <c r="TIX50" s="238"/>
      <c r="TIY50" s="238"/>
      <c r="TIZ50" s="238"/>
      <c r="TJA50" s="238"/>
      <c r="TJB50" s="238"/>
      <c r="TJC50" s="238"/>
      <c r="TJD50" s="238"/>
      <c r="TJE50" s="238"/>
      <c r="TJF50" s="238"/>
      <c r="TJG50" s="238"/>
      <c r="TJH50" s="238"/>
      <c r="TJI50" s="238"/>
      <c r="TJJ50" s="238"/>
      <c r="TJK50" s="238"/>
      <c r="TJL50" s="238"/>
      <c r="TJM50" s="238"/>
      <c r="TJN50" s="238"/>
      <c r="TJO50" s="238"/>
      <c r="TJP50" s="238"/>
      <c r="TJQ50" s="238"/>
      <c r="TJR50" s="238"/>
      <c r="TJS50" s="238"/>
      <c r="TJT50" s="238"/>
      <c r="TJU50" s="238"/>
      <c r="TJV50" s="238"/>
      <c r="TJW50" s="238"/>
      <c r="TJX50" s="238"/>
      <c r="TJY50" s="238"/>
      <c r="TJZ50" s="238"/>
      <c r="TKA50" s="238"/>
      <c r="TKB50" s="238"/>
      <c r="TKC50" s="238"/>
      <c r="TKD50" s="238"/>
      <c r="TKE50" s="238"/>
      <c r="TKF50" s="238"/>
      <c r="TKG50" s="238"/>
      <c r="TKH50" s="238"/>
      <c r="TKI50" s="238"/>
      <c r="TKJ50" s="238"/>
      <c r="TKK50" s="238"/>
      <c r="TKL50" s="238"/>
      <c r="TKM50" s="238"/>
      <c r="TKN50" s="238"/>
      <c r="TKO50" s="238"/>
      <c r="TKP50" s="238"/>
      <c r="TKQ50" s="238"/>
      <c r="TKR50" s="238"/>
      <c r="TKS50" s="238"/>
      <c r="TKT50" s="238"/>
      <c r="TKU50" s="238"/>
      <c r="TKV50" s="238"/>
      <c r="TKW50" s="238"/>
      <c r="TKX50" s="238"/>
      <c r="TKY50" s="238"/>
      <c r="TKZ50" s="238"/>
      <c r="TLA50" s="238"/>
      <c r="TLB50" s="238"/>
      <c r="TLC50" s="238"/>
      <c r="TLD50" s="238"/>
      <c r="TLE50" s="238"/>
      <c r="TLF50" s="238"/>
      <c r="TLG50" s="238"/>
      <c r="TLH50" s="238"/>
      <c r="TLI50" s="238"/>
      <c r="TLJ50" s="238"/>
      <c r="TLK50" s="238"/>
      <c r="TLL50" s="238"/>
      <c r="TLM50" s="238"/>
      <c r="TLN50" s="238"/>
      <c r="TLO50" s="238"/>
      <c r="TLP50" s="238"/>
      <c r="TLQ50" s="238"/>
      <c r="TLR50" s="238"/>
      <c r="TLS50" s="238"/>
      <c r="TLT50" s="238"/>
      <c r="TLU50" s="238"/>
      <c r="TLV50" s="238"/>
      <c r="TLW50" s="238"/>
      <c r="TLX50" s="238"/>
      <c r="TLY50" s="238"/>
      <c r="TLZ50" s="238"/>
      <c r="TMA50" s="238"/>
      <c r="TMB50" s="238"/>
      <c r="TMC50" s="238"/>
      <c r="TMD50" s="238"/>
      <c r="TME50" s="238"/>
      <c r="TMF50" s="238"/>
      <c r="TMG50" s="238"/>
      <c r="TMH50" s="238"/>
      <c r="TMI50" s="238"/>
      <c r="TMJ50" s="238"/>
      <c r="TMK50" s="238"/>
      <c r="TML50" s="238"/>
      <c r="TMM50" s="238"/>
      <c r="TMN50" s="238"/>
      <c r="TMO50" s="238"/>
      <c r="TMP50" s="238"/>
      <c r="TMQ50" s="238"/>
      <c r="TMR50" s="238"/>
      <c r="TMS50" s="238"/>
      <c r="TMT50" s="238"/>
      <c r="TMU50" s="238"/>
      <c r="TMV50" s="238"/>
      <c r="TMW50" s="238"/>
      <c r="TMX50" s="238"/>
      <c r="TMY50" s="238"/>
      <c r="TMZ50" s="238"/>
      <c r="TNA50" s="238"/>
      <c r="TNB50" s="238"/>
      <c r="TNC50" s="238"/>
      <c r="TND50" s="238"/>
      <c r="TNE50" s="238"/>
      <c r="TNF50" s="238"/>
      <c r="TNG50" s="238"/>
      <c r="TNH50" s="238"/>
      <c r="TNI50" s="238"/>
      <c r="TNJ50" s="238"/>
      <c r="TNK50" s="238"/>
      <c r="TNL50" s="238"/>
      <c r="TNM50" s="238"/>
      <c r="TNN50" s="238"/>
      <c r="TNO50" s="238"/>
      <c r="TNP50" s="238"/>
      <c r="TNQ50" s="238"/>
      <c r="TNR50" s="238"/>
      <c r="TNS50" s="238"/>
      <c r="TNT50" s="238"/>
      <c r="TNU50" s="238"/>
      <c r="TNV50" s="238"/>
      <c r="TNW50" s="238"/>
      <c r="TNX50" s="238"/>
      <c r="TNY50" s="238"/>
      <c r="TNZ50" s="238"/>
      <c r="TOA50" s="238"/>
      <c r="TOB50" s="238"/>
      <c r="TOC50" s="238"/>
      <c r="TOD50" s="238"/>
      <c r="TOE50" s="238"/>
      <c r="TOF50" s="238"/>
      <c r="TOG50" s="238"/>
      <c r="TOH50" s="238"/>
      <c r="TOI50" s="238"/>
      <c r="TOJ50" s="238"/>
      <c r="TOK50" s="238"/>
      <c r="TOL50" s="238"/>
      <c r="TOM50" s="238"/>
      <c r="TON50" s="238"/>
      <c r="TOO50" s="238"/>
      <c r="TOP50" s="238"/>
      <c r="TOQ50" s="238"/>
      <c r="TOR50" s="238"/>
      <c r="TOS50" s="238"/>
      <c r="TOT50" s="238"/>
      <c r="TOU50" s="238"/>
      <c r="TOV50" s="238"/>
      <c r="TOW50" s="238"/>
      <c r="TOX50" s="238"/>
      <c r="TOY50" s="238"/>
      <c r="TOZ50" s="238"/>
      <c r="TPA50" s="238"/>
      <c r="TPB50" s="238"/>
      <c r="TPC50" s="238"/>
      <c r="TPD50" s="238"/>
      <c r="TPE50" s="238"/>
      <c r="TPF50" s="238"/>
      <c r="TPG50" s="238"/>
      <c r="TPH50" s="238"/>
      <c r="TPI50" s="238"/>
      <c r="TPJ50" s="238"/>
      <c r="TPK50" s="238"/>
      <c r="TPL50" s="238"/>
      <c r="TPM50" s="238"/>
      <c r="TPN50" s="238"/>
      <c r="TPO50" s="238"/>
      <c r="TPP50" s="238"/>
      <c r="TPQ50" s="238"/>
      <c r="TPR50" s="238"/>
      <c r="TPS50" s="238"/>
      <c r="TPT50" s="238"/>
      <c r="TPU50" s="238"/>
      <c r="TPV50" s="238"/>
      <c r="TPW50" s="238"/>
      <c r="TPX50" s="238"/>
      <c r="TPY50" s="238"/>
      <c r="TPZ50" s="238"/>
      <c r="TQA50" s="238"/>
      <c r="TQB50" s="238"/>
      <c r="TQC50" s="238"/>
      <c r="TQD50" s="238"/>
      <c r="TQE50" s="238"/>
      <c r="TQF50" s="238"/>
      <c r="TQG50" s="238"/>
      <c r="TQH50" s="238"/>
      <c r="TQI50" s="238"/>
      <c r="TQJ50" s="238"/>
      <c r="TQK50" s="238"/>
      <c r="TQL50" s="238"/>
      <c r="TQM50" s="238"/>
      <c r="TQN50" s="238"/>
      <c r="TQO50" s="238"/>
      <c r="TQP50" s="238"/>
      <c r="TQQ50" s="238"/>
      <c r="TQR50" s="238"/>
      <c r="TQS50" s="238"/>
      <c r="TQT50" s="238"/>
      <c r="TQU50" s="238"/>
      <c r="TQV50" s="238"/>
      <c r="TQW50" s="238"/>
      <c r="TQX50" s="238"/>
      <c r="TQY50" s="238"/>
      <c r="TQZ50" s="238"/>
      <c r="TRA50" s="238"/>
      <c r="TRB50" s="238"/>
      <c r="TRC50" s="238"/>
      <c r="TRD50" s="238"/>
      <c r="TRE50" s="238"/>
      <c r="TRF50" s="238"/>
      <c r="TRG50" s="238"/>
      <c r="TRH50" s="238"/>
      <c r="TRI50" s="238"/>
      <c r="TRJ50" s="238"/>
      <c r="TRK50" s="238"/>
      <c r="TRL50" s="238"/>
      <c r="TRM50" s="238"/>
      <c r="TRN50" s="238"/>
      <c r="TRO50" s="238"/>
      <c r="TRP50" s="238"/>
      <c r="TRQ50" s="238"/>
      <c r="TRR50" s="238"/>
      <c r="TRS50" s="238"/>
      <c r="TRT50" s="238"/>
      <c r="TRU50" s="238"/>
      <c r="TRV50" s="238"/>
      <c r="TRW50" s="238"/>
      <c r="TRX50" s="238"/>
      <c r="TRY50" s="238"/>
      <c r="TRZ50" s="238"/>
      <c r="TSA50" s="238"/>
      <c r="TSB50" s="238"/>
      <c r="TSC50" s="238"/>
      <c r="TSD50" s="238"/>
      <c r="TSE50" s="238"/>
      <c r="TSF50" s="238"/>
      <c r="TSG50" s="238"/>
      <c r="TSH50" s="238"/>
      <c r="TSI50" s="238"/>
      <c r="TSJ50" s="238"/>
      <c r="TSK50" s="238"/>
      <c r="TSL50" s="238"/>
      <c r="TSM50" s="238"/>
      <c r="TSN50" s="238"/>
      <c r="TSO50" s="238"/>
      <c r="TSP50" s="238"/>
      <c r="TSQ50" s="238"/>
      <c r="TSR50" s="238"/>
      <c r="TSS50" s="238"/>
      <c r="TST50" s="238"/>
      <c r="TSU50" s="238"/>
      <c r="TSV50" s="238"/>
      <c r="TSW50" s="238"/>
      <c r="TSX50" s="238"/>
      <c r="TSY50" s="238"/>
      <c r="TSZ50" s="238"/>
      <c r="TTA50" s="238"/>
      <c r="TTB50" s="238"/>
      <c r="TTC50" s="238"/>
      <c r="TTD50" s="238"/>
      <c r="TTE50" s="238"/>
      <c r="TTF50" s="238"/>
      <c r="TTG50" s="238"/>
      <c r="TTH50" s="238"/>
      <c r="TTI50" s="238"/>
      <c r="TTJ50" s="238"/>
      <c r="TTK50" s="238"/>
      <c r="TTL50" s="238"/>
      <c r="TTM50" s="238"/>
      <c r="TTN50" s="238"/>
      <c r="TTO50" s="238"/>
      <c r="TTP50" s="238"/>
      <c r="TTQ50" s="238"/>
      <c r="TTR50" s="238"/>
      <c r="TTS50" s="238"/>
      <c r="TTT50" s="238"/>
      <c r="TTU50" s="238"/>
      <c r="TTV50" s="238"/>
      <c r="TTW50" s="238"/>
      <c r="TTX50" s="238"/>
      <c r="TTY50" s="238"/>
      <c r="TTZ50" s="238"/>
      <c r="TUA50" s="238"/>
      <c r="TUB50" s="238"/>
      <c r="TUC50" s="238"/>
      <c r="TUD50" s="238"/>
      <c r="TUE50" s="238"/>
      <c r="TUF50" s="238"/>
      <c r="TUG50" s="238"/>
      <c r="TUH50" s="238"/>
      <c r="TUI50" s="238"/>
      <c r="TUJ50" s="238"/>
      <c r="TUK50" s="238"/>
      <c r="TUL50" s="238"/>
      <c r="TUM50" s="238"/>
      <c r="TUN50" s="238"/>
      <c r="TUO50" s="238"/>
      <c r="TUP50" s="238"/>
      <c r="TUQ50" s="238"/>
      <c r="TUR50" s="238"/>
      <c r="TUS50" s="238"/>
      <c r="TUT50" s="238"/>
      <c r="TUU50" s="238"/>
      <c r="TUV50" s="238"/>
      <c r="TUW50" s="238"/>
      <c r="TUX50" s="238"/>
      <c r="TUY50" s="238"/>
      <c r="TUZ50" s="238"/>
      <c r="TVA50" s="238"/>
      <c r="TVB50" s="238"/>
      <c r="TVC50" s="238"/>
      <c r="TVD50" s="238"/>
      <c r="TVE50" s="238"/>
      <c r="TVF50" s="238"/>
      <c r="TVG50" s="238"/>
      <c r="TVH50" s="238"/>
      <c r="TVI50" s="238"/>
      <c r="TVJ50" s="238"/>
      <c r="TVK50" s="238"/>
      <c r="TVL50" s="238"/>
      <c r="TVM50" s="238"/>
      <c r="TVN50" s="238"/>
      <c r="TVO50" s="238"/>
      <c r="TVP50" s="238"/>
      <c r="TVQ50" s="238"/>
      <c r="TVR50" s="238"/>
      <c r="TVS50" s="238"/>
      <c r="TVT50" s="238"/>
      <c r="TVU50" s="238"/>
      <c r="TVV50" s="238"/>
      <c r="TVW50" s="238"/>
      <c r="TVX50" s="238"/>
      <c r="TVY50" s="238"/>
      <c r="TVZ50" s="238"/>
      <c r="TWA50" s="238"/>
      <c r="TWB50" s="238"/>
      <c r="TWC50" s="238"/>
      <c r="TWD50" s="238"/>
      <c r="TWE50" s="238"/>
      <c r="TWF50" s="238"/>
      <c r="TWG50" s="238"/>
      <c r="TWH50" s="238"/>
      <c r="TWI50" s="238"/>
      <c r="TWJ50" s="238"/>
      <c r="TWK50" s="238"/>
      <c r="TWL50" s="238"/>
      <c r="TWM50" s="238"/>
      <c r="TWN50" s="238"/>
      <c r="TWO50" s="238"/>
      <c r="TWP50" s="238"/>
      <c r="TWQ50" s="238"/>
      <c r="TWR50" s="238"/>
      <c r="TWS50" s="238"/>
      <c r="TWT50" s="238"/>
      <c r="TWU50" s="238"/>
      <c r="TWV50" s="238"/>
      <c r="TWW50" s="238"/>
      <c r="TWX50" s="238"/>
      <c r="TWY50" s="238"/>
      <c r="TWZ50" s="238"/>
      <c r="TXA50" s="238"/>
      <c r="TXB50" s="238"/>
      <c r="TXC50" s="238"/>
      <c r="TXD50" s="238"/>
      <c r="TXE50" s="238"/>
      <c r="TXF50" s="238"/>
      <c r="TXG50" s="238"/>
      <c r="TXH50" s="238"/>
      <c r="TXI50" s="238"/>
      <c r="TXJ50" s="238"/>
      <c r="TXK50" s="238"/>
      <c r="TXL50" s="238"/>
      <c r="TXM50" s="238"/>
      <c r="TXN50" s="238"/>
      <c r="TXO50" s="238"/>
      <c r="TXP50" s="238"/>
      <c r="TXQ50" s="238"/>
      <c r="TXR50" s="238"/>
      <c r="TXS50" s="238"/>
      <c r="TXT50" s="238"/>
      <c r="TXU50" s="238"/>
      <c r="TXV50" s="238"/>
      <c r="TXW50" s="238"/>
      <c r="TXX50" s="238"/>
      <c r="TXY50" s="238"/>
      <c r="TXZ50" s="238"/>
      <c r="TYA50" s="238"/>
      <c r="TYB50" s="238"/>
      <c r="TYC50" s="238"/>
      <c r="TYD50" s="238"/>
      <c r="TYE50" s="238"/>
      <c r="TYF50" s="238"/>
      <c r="TYG50" s="238"/>
      <c r="TYH50" s="238"/>
      <c r="TYI50" s="238"/>
      <c r="TYJ50" s="238"/>
      <c r="TYK50" s="238"/>
      <c r="TYL50" s="238"/>
      <c r="TYM50" s="238"/>
      <c r="TYN50" s="238"/>
      <c r="TYO50" s="238"/>
      <c r="TYP50" s="238"/>
      <c r="TYQ50" s="238"/>
      <c r="TYR50" s="238"/>
      <c r="TYS50" s="238"/>
      <c r="TYT50" s="238"/>
      <c r="TYU50" s="238"/>
      <c r="TYV50" s="238"/>
      <c r="TYW50" s="238"/>
      <c r="TYX50" s="238"/>
      <c r="TYY50" s="238"/>
      <c r="TYZ50" s="238"/>
      <c r="TZA50" s="238"/>
      <c r="TZB50" s="238"/>
      <c r="TZC50" s="238"/>
      <c r="TZD50" s="238"/>
      <c r="TZE50" s="238"/>
      <c r="TZF50" s="238"/>
      <c r="TZG50" s="238"/>
      <c r="TZH50" s="238"/>
      <c r="TZI50" s="238"/>
      <c r="TZJ50" s="238"/>
      <c r="TZK50" s="238"/>
      <c r="TZL50" s="238"/>
      <c r="TZM50" s="238"/>
      <c r="TZN50" s="238"/>
      <c r="TZO50" s="238"/>
      <c r="TZP50" s="238"/>
      <c r="TZQ50" s="238"/>
      <c r="TZR50" s="238"/>
      <c r="TZS50" s="238"/>
      <c r="TZT50" s="238"/>
      <c r="TZU50" s="238"/>
      <c r="TZV50" s="238"/>
      <c r="TZW50" s="238"/>
      <c r="TZX50" s="238"/>
      <c r="TZY50" s="238"/>
      <c r="TZZ50" s="238"/>
      <c r="UAA50" s="238"/>
      <c r="UAB50" s="238"/>
      <c r="UAC50" s="238"/>
      <c r="UAD50" s="238"/>
      <c r="UAE50" s="238"/>
      <c r="UAF50" s="238"/>
      <c r="UAG50" s="238"/>
      <c r="UAH50" s="238"/>
      <c r="UAI50" s="238"/>
      <c r="UAJ50" s="238"/>
      <c r="UAK50" s="238"/>
      <c r="UAL50" s="238"/>
      <c r="UAM50" s="238"/>
      <c r="UAN50" s="238"/>
      <c r="UAO50" s="238"/>
      <c r="UAP50" s="238"/>
      <c r="UAQ50" s="238"/>
      <c r="UAR50" s="238"/>
      <c r="UAS50" s="238"/>
      <c r="UAT50" s="238"/>
      <c r="UAU50" s="238"/>
      <c r="UAV50" s="238"/>
      <c r="UAW50" s="238"/>
      <c r="UAX50" s="238"/>
      <c r="UAY50" s="238"/>
      <c r="UAZ50" s="238"/>
      <c r="UBA50" s="238"/>
      <c r="UBB50" s="238"/>
      <c r="UBC50" s="238"/>
      <c r="UBD50" s="238"/>
      <c r="UBE50" s="238"/>
      <c r="UBF50" s="238"/>
      <c r="UBG50" s="238"/>
      <c r="UBH50" s="238"/>
      <c r="UBI50" s="238"/>
      <c r="UBJ50" s="238"/>
      <c r="UBK50" s="238"/>
      <c r="UBL50" s="238"/>
      <c r="UBM50" s="238"/>
      <c r="UBN50" s="238"/>
      <c r="UBO50" s="238"/>
      <c r="UBP50" s="238"/>
      <c r="UBQ50" s="238"/>
      <c r="UBR50" s="238"/>
      <c r="UBS50" s="238"/>
      <c r="UBT50" s="238"/>
      <c r="UBU50" s="238"/>
      <c r="UBV50" s="238"/>
      <c r="UBW50" s="238"/>
      <c r="UBX50" s="238"/>
      <c r="UBY50" s="238"/>
      <c r="UBZ50" s="238"/>
      <c r="UCA50" s="238"/>
      <c r="UCB50" s="238"/>
      <c r="UCC50" s="238"/>
      <c r="UCD50" s="238"/>
      <c r="UCE50" s="238"/>
      <c r="UCF50" s="238"/>
      <c r="UCG50" s="238"/>
      <c r="UCH50" s="238"/>
      <c r="UCI50" s="238"/>
      <c r="UCJ50" s="238"/>
      <c r="UCK50" s="238"/>
      <c r="UCL50" s="238"/>
      <c r="UCM50" s="238"/>
      <c r="UCN50" s="238"/>
      <c r="UCO50" s="238"/>
      <c r="UCP50" s="238"/>
      <c r="UCQ50" s="238"/>
      <c r="UCR50" s="238"/>
      <c r="UCS50" s="238"/>
      <c r="UCT50" s="238"/>
      <c r="UCU50" s="238"/>
      <c r="UCV50" s="238"/>
      <c r="UCW50" s="238"/>
      <c r="UCX50" s="238"/>
      <c r="UCY50" s="238"/>
      <c r="UCZ50" s="238"/>
      <c r="UDA50" s="238"/>
      <c r="UDB50" s="238"/>
      <c r="UDC50" s="238"/>
      <c r="UDD50" s="238"/>
      <c r="UDE50" s="238"/>
      <c r="UDF50" s="238"/>
      <c r="UDG50" s="238"/>
      <c r="UDH50" s="238"/>
      <c r="UDI50" s="238"/>
      <c r="UDJ50" s="238"/>
      <c r="UDK50" s="238"/>
      <c r="UDL50" s="238"/>
      <c r="UDM50" s="238"/>
      <c r="UDN50" s="238"/>
      <c r="UDO50" s="238"/>
      <c r="UDP50" s="238"/>
      <c r="UDQ50" s="238"/>
      <c r="UDR50" s="238"/>
      <c r="UDS50" s="238"/>
      <c r="UDT50" s="238"/>
      <c r="UDU50" s="238"/>
      <c r="UDV50" s="238"/>
      <c r="UDW50" s="238"/>
      <c r="UDX50" s="238"/>
      <c r="UDY50" s="238"/>
      <c r="UDZ50" s="238"/>
      <c r="UEA50" s="238"/>
      <c r="UEB50" s="238"/>
      <c r="UEC50" s="238"/>
      <c r="UED50" s="238"/>
      <c r="UEE50" s="238"/>
      <c r="UEF50" s="238"/>
      <c r="UEG50" s="238"/>
      <c r="UEH50" s="238"/>
      <c r="UEI50" s="238"/>
      <c r="UEJ50" s="238"/>
      <c r="UEK50" s="238"/>
      <c r="UEL50" s="238"/>
      <c r="UEM50" s="238"/>
      <c r="UEN50" s="238"/>
      <c r="UEO50" s="238"/>
      <c r="UEP50" s="238"/>
      <c r="UEQ50" s="238"/>
      <c r="UER50" s="238"/>
      <c r="UES50" s="238"/>
      <c r="UET50" s="238"/>
      <c r="UEU50" s="238"/>
      <c r="UEV50" s="238"/>
      <c r="UEW50" s="238"/>
      <c r="UEX50" s="238"/>
      <c r="UEY50" s="238"/>
      <c r="UEZ50" s="238"/>
      <c r="UFA50" s="238"/>
      <c r="UFB50" s="238"/>
      <c r="UFC50" s="238"/>
      <c r="UFD50" s="238"/>
      <c r="UFE50" s="238"/>
      <c r="UFF50" s="238"/>
      <c r="UFG50" s="238"/>
      <c r="UFH50" s="238"/>
      <c r="UFI50" s="238"/>
      <c r="UFJ50" s="238"/>
      <c r="UFK50" s="238"/>
      <c r="UFL50" s="238"/>
      <c r="UFM50" s="238"/>
      <c r="UFN50" s="238"/>
      <c r="UFO50" s="238"/>
      <c r="UFP50" s="238"/>
      <c r="UFQ50" s="238"/>
      <c r="UFR50" s="238"/>
      <c r="UFS50" s="238"/>
      <c r="UFT50" s="238"/>
      <c r="UFU50" s="238"/>
      <c r="UFV50" s="238"/>
      <c r="UFW50" s="238"/>
      <c r="UFX50" s="238"/>
      <c r="UFY50" s="238"/>
      <c r="UFZ50" s="238"/>
      <c r="UGA50" s="238"/>
      <c r="UGB50" s="238"/>
      <c r="UGC50" s="238"/>
      <c r="UGD50" s="238"/>
      <c r="UGE50" s="238"/>
      <c r="UGF50" s="238"/>
      <c r="UGG50" s="238"/>
      <c r="UGH50" s="238"/>
      <c r="UGI50" s="238"/>
      <c r="UGJ50" s="238"/>
      <c r="UGK50" s="238"/>
      <c r="UGL50" s="238"/>
      <c r="UGM50" s="238"/>
      <c r="UGN50" s="238"/>
      <c r="UGO50" s="238"/>
      <c r="UGP50" s="238"/>
      <c r="UGQ50" s="238"/>
      <c r="UGR50" s="238"/>
      <c r="UGS50" s="238"/>
      <c r="UGT50" s="238"/>
      <c r="UGU50" s="238"/>
      <c r="UGV50" s="238"/>
      <c r="UGW50" s="238"/>
      <c r="UGX50" s="238"/>
      <c r="UGY50" s="238"/>
      <c r="UGZ50" s="238"/>
      <c r="UHA50" s="238"/>
      <c r="UHB50" s="238"/>
      <c r="UHC50" s="238"/>
      <c r="UHD50" s="238"/>
      <c r="UHE50" s="238"/>
      <c r="UHF50" s="238"/>
      <c r="UHG50" s="238"/>
      <c r="UHH50" s="238"/>
      <c r="UHI50" s="238"/>
      <c r="UHJ50" s="238"/>
      <c r="UHK50" s="238"/>
      <c r="UHL50" s="238"/>
      <c r="UHM50" s="238"/>
      <c r="UHN50" s="238"/>
      <c r="UHO50" s="238"/>
      <c r="UHP50" s="238"/>
      <c r="UHQ50" s="238"/>
      <c r="UHR50" s="238"/>
      <c r="UHS50" s="238"/>
      <c r="UHT50" s="238"/>
      <c r="UHU50" s="238"/>
      <c r="UHV50" s="238"/>
      <c r="UHW50" s="238"/>
      <c r="UHX50" s="238"/>
      <c r="UHY50" s="238"/>
      <c r="UHZ50" s="238"/>
      <c r="UIA50" s="238"/>
      <c r="UIB50" s="238"/>
      <c r="UIC50" s="238"/>
      <c r="UID50" s="238"/>
      <c r="UIE50" s="238"/>
      <c r="UIF50" s="238"/>
      <c r="UIG50" s="238"/>
      <c r="UIH50" s="238"/>
      <c r="UII50" s="238"/>
      <c r="UIJ50" s="238"/>
      <c r="UIK50" s="238"/>
      <c r="UIL50" s="238"/>
      <c r="UIM50" s="238"/>
      <c r="UIN50" s="238"/>
      <c r="UIO50" s="238"/>
      <c r="UIP50" s="238"/>
      <c r="UIQ50" s="238"/>
      <c r="UIR50" s="238"/>
      <c r="UIS50" s="238"/>
      <c r="UIT50" s="238"/>
      <c r="UIU50" s="238"/>
      <c r="UIV50" s="238"/>
      <c r="UIW50" s="238"/>
      <c r="UIX50" s="238"/>
      <c r="UIY50" s="238"/>
      <c r="UIZ50" s="238"/>
      <c r="UJA50" s="238"/>
      <c r="UJB50" s="238"/>
      <c r="UJC50" s="238"/>
      <c r="UJD50" s="238"/>
      <c r="UJE50" s="238"/>
      <c r="UJF50" s="238"/>
      <c r="UJG50" s="238"/>
      <c r="UJH50" s="238"/>
      <c r="UJI50" s="238"/>
      <c r="UJJ50" s="238"/>
      <c r="UJK50" s="238"/>
      <c r="UJL50" s="238"/>
      <c r="UJM50" s="238"/>
      <c r="UJN50" s="238"/>
      <c r="UJO50" s="238"/>
      <c r="UJP50" s="238"/>
      <c r="UJQ50" s="238"/>
      <c r="UJR50" s="238"/>
      <c r="UJS50" s="238"/>
      <c r="UJT50" s="238"/>
      <c r="UJU50" s="238"/>
      <c r="UJV50" s="238"/>
      <c r="UJW50" s="238"/>
      <c r="UJX50" s="238"/>
      <c r="UJY50" s="238"/>
      <c r="UJZ50" s="238"/>
      <c r="UKA50" s="238"/>
      <c r="UKB50" s="238"/>
      <c r="UKC50" s="238"/>
      <c r="UKD50" s="238"/>
      <c r="UKE50" s="238"/>
      <c r="UKF50" s="238"/>
      <c r="UKG50" s="238"/>
      <c r="UKH50" s="238"/>
      <c r="UKI50" s="238"/>
      <c r="UKJ50" s="238"/>
      <c r="UKK50" s="238"/>
      <c r="UKL50" s="238"/>
      <c r="UKM50" s="238"/>
      <c r="UKN50" s="238"/>
      <c r="UKO50" s="238"/>
      <c r="UKP50" s="238"/>
      <c r="UKQ50" s="238"/>
      <c r="UKR50" s="238"/>
      <c r="UKS50" s="238"/>
      <c r="UKT50" s="238"/>
      <c r="UKU50" s="238"/>
      <c r="UKV50" s="238"/>
      <c r="UKW50" s="238"/>
      <c r="UKX50" s="238"/>
      <c r="UKY50" s="238"/>
      <c r="UKZ50" s="238"/>
      <c r="ULA50" s="238"/>
      <c r="ULB50" s="238"/>
      <c r="ULC50" s="238"/>
      <c r="ULD50" s="238"/>
      <c r="ULE50" s="238"/>
      <c r="ULF50" s="238"/>
      <c r="ULG50" s="238"/>
      <c r="ULH50" s="238"/>
      <c r="ULI50" s="238"/>
      <c r="ULJ50" s="238"/>
      <c r="ULK50" s="238"/>
      <c r="ULL50" s="238"/>
      <c r="ULM50" s="238"/>
      <c r="ULN50" s="238"/>
      <c r="ULO50" s="238"/>
      <c r="ULP50" s="238"/>
      <c r="ULQ50" s="238"/>
      <c r="ULR50" s="238"/>
      <c r="ULS50" s="238"/>
      <c r="ULT50" s="238"/>
      <c r="ULU50" s="238"/>
      <c r="ULV50" s="238"/>
      <c r="ULW50" s="238"/>
      <c r="ULX50" s="238"/>
      <c r="ULY50" s="238"/>
      <c r="ULZ50" s="238"/>
      <c r="UMA50" s="238"/>
      <c r="UMB50" s="238"/>
      <c r="UMC50" s="238"/>
      <c r="UMD50" s="238"/>
      <c r="UME50" s="238"/>
      <c r="UMF50" s="238"/>
      <c r="UMG50" s="238"/>
      <c r="UMH50" s="238"/>
      <c r="UMI50" s="238"/>
      <c r="UMJ50" s="238"/>
      <c r="UMK50" s="238"/>
      <c r="UML50" s="238"/>
      <c r="UMM50" s="238"/>
      <c r="UMN50" s="238"/>
      <c r="UMO50" s="238"/>
      <c r="UMP50" s="238"/>
      <c r="UMQ50" s="238"/>
      <c r="UMR50" s="238"/>
      <c r="UMS50" s="238"/>
      <c r="UMT50" s="238"/>
      <c r="UMU50" s="238"/>
      <c r="UMV50" s="238"/>
      <c r="UMW50" s="238"/>
      <c r="UMX50" s="238"/>
      <c r="UMY50" s="238"/>
      <c r="UMZ50" s="238"/>
      <c r="UNA50" s="238"/>
      <c r="UNB50" s="238"/>
      <c r="UNC50" s="238"/>
      <c r="UND50" s="238"/>
      <c r="UNE50" s="238"/>
      <c r="UNF50" s="238"/>
      <c r="UNG50" s="238"/>
      <c r="UNH50" s="238"/>
      <c r="UNI50" s="238"/>
      <c r="UNJ50" s="238"/>
      <c r="UNK50" s="238"/>
      <c r="UNL50" s="238"/>
      <c r="UNM50" s="238"/>
      <c r="UNN50" s="238"/>
      <c r="UNO50" s="238"/>
      <c r="UNP50" s="238"/>
      <c r="UNQ50" s="238"/>
      <c r="UNR50" s="238"/>
      <c r="UNS50" s="238"/>
      <c r="UNT50" s="238"/>
      <c r="UNU50" s="238"/>
      <c r="UNV50" s="238"/>
      <c r="UNW50" s="238"/>
      <c r="UNX50" s="238"/>
      <c r="UNY50" s="238"/>
      <c r="UNZ50" s="238"/>
      <c r="UOA50" s="238"/>
      <c r="UOB50" s="238"/>
      <c r="UOC50" s="238"/>
      <c r="UOD50" s="238"/>
      <c r="UOE50" s="238"/>
      <c r="UOF50" s="238"/>
      <c r="UOG50" s="238"/>
      <c r="UOH50" s="238"/>
      <c r="UOI50" s="238"/>
      <c r="UOJ50" s="238"/>
      <c r="UOK50" s="238"/>
      <c r="UOL50" s="238"/>
      <c r="UOM50" s="238"/>
      <c r="UON50" s="238"/>
      <c r="UOO50" s="238"/>
      <c r="UOP50" s="238"/>
      <c r="UOQ50" s="238"/>
      <c r="UOR50" s="238"/>
      <c r="UOS50" s="238"/>
      <c r="UOT50" s="238"/>
      <c r="UOU50" s="238"/>
      <c r="UOV50" s="238"/>
      <c r="UOW50" s="238"/>
      <c r="UOX50" s="238"/>
      <c r="UOY50" s="238"/>
      <c r="UOZ50" s="238"/>
      <c r="UPA50" s="238"/>
      <c r="UPB50" s="238"/>
      <c r="UPC50" s="238"/>
      <c r="UPD50" s="238"/>
      <c r="UPE50" s="238"/>
      <c r="UPF50" s="238"/>
      <c r="UPG50" s="238"/>
      <c r="UPH50" s="238"/>
      <c r="UPI50" s="238"/>
      <c r="UPJ50" s="238"/>
      <c r="UPK50" s="238"/>
      <c r="UPL50" s="238"/>
      <c r="UPM50" s="238"/>
      <c r="UPN50" s="238"/>
      <c r="UPO50" s="238"/>
      <c r="UPP50" s="238"/>
      <c r="UPQ50" s="238"/>
      <c r="UPR50" s="238"/>
      <c r="UPS50" s="238"/>
      <c r="UPT50" s="238"/>
      <c r="UPU50" s="238"/>
      <c r="UPV50" s="238"/>
      <c r="UPW50" s="238"/>
      <c r="UPX50" s="238"/>
      <c r="UPY50" s="238"/>
      <c r="UPZ50" s="238"/>
      <c r="UQA50" s="238"/>
      <c r="UQB50" s="238"/>
      <c r="UQC50" s="238"/>
      <c r="UQD50" s="238"/>
      <c r="UQE50" s="238"/>
      <c r="UQF50" s="238"/>
      <c r="UQG50" s="238"/>
      <c r="UQH50" s="238"/>
      <c r="UQI50" s="238"/>
      <c r="UQJ50" s="238"/>
      <c r="UQK50" s="238"/>
      <c r="UQL50" s="238"/>
      <c r="UQM50" s="238"/>
      <c r="UQN50" s="238"/>
      <c r="UQO50" s="238"/>
      <c r="UQP50" s="238"/>
      <c r="UQQ50" s="238"/>
      <c r="UQR50" s="238"/>
      <c r="UQS50" s="238"/>
      <c r="UQT50" s="238"/>
      <c r="UQU50" s="238"/>
      <c r="UQV50" s="238"/>
      <c r="UQW50" s="238"/>
      <c r="UQX50" s="238"/>
      <c r="UQY50" s="238"/>
      <c r="UQZ50" s="238"/>
      <c r="URA50" s="238"/>
      <c r="URB50" s="238"/>
      <c r="URC50" s="238"/>
      <c r="URD50" s="238"/>
      <c r="URE50" s="238"/>
      <c r="URF50" s="238"/>
      <c r="URG50" s="238"/>
      <c r="URH50" s="238"/>
      <c r="URI50" s="238"/>
      <c r="URJ50" s="238"/>
      <c r="URK50" s="238"/>
      <c r="URL50" s="238"/>
      <c r="URM50" s="238"/>
      <c r="URN50" s="238"/>
      <c r="URO50" s="238"/>
      <c r="URP50" s="238"/>
      <c r="URQ50" s="238"/>
      <c r="URR50" s="238"/>
      <c r="URS50" s="238"/>
      <c r="URT50" s="238"/>
      <c r="URU50" s="238"/>
      <c r="URV50" s="238"/>
      <c r="URW50" s="238"/>
      <c r="URX50" s="238"/>
      <c r="URY50" s="238"/>
      <c r="URZ50" s="238"/>
      <c r="USA50" s="238"/>
      <c r="USB50" s="238"/>
      <c r="USC50" s="238"/>
      <c r="USD50" s="238"/>
      <c r="USE50" s="238"/>
      <c r="USF50" s="238"/>
      <c r="USG50" s="238"/>
      <c r="USH50" s="238"/>
      <c r="USI50" s="238"/>
      <c r="USJ50" s="238"/>
      <c r="USK50" s="238"/>
      <c r="USL50" s="238"/>
      <c r="USM50" s="238"/>
      <c r="USN50" s="238"/>
      <c r="USO50" s="238"/>
      <c r="USP50" s="238"/>
      <c r="USQ50" s="238"/>
      <c r="USR50" s="238"/>
      <c r="USS50" s="238"/>
      <c r="UST50" s="238"/>
      <c r="USU50" s="238"/>
      <c r="USV50" s="238"/>
      <c r="USW50" s="238"/>
      <c r="USX50" s="238"/>
      <c r="USY50" s="238"/>
      <c r="USZ50" s="238"/>
      <c r="UTA50" s="238"/>
      <c r="UTB50" s="238"/>
      <c r="UTC50" s="238"/>
      <c r="UTD50" s="238"/>
      <c r="UTE50" s="238"/>
      <c r="UTF50" s="238"/>
      <c r="UTG50" s="238"/>
      <c r="UTH50" s="238"/>
      <c r="UTI50" s="238"/>
      <c r="UTJ50" s="238"/>
      <c r="UTK50" s="238"/>
      <c r="UTL50" s="238"/>
      <c r="UTM50" s="238"/>
      <c r="UTN50" s="238"/>
      <c r="UTO50" s="238"/>
      <c r="UTP50" s="238"/>
      <c r="UTQ50" s="238"/>
      <c r="UTR50" s="238"/>
      <c r="UTS50" s="238"/>
      <c r="UTT50" s="238"/>
      <c r="UTU50" s="238"/>
      <c r="UTV50" s="238"/>
      <c r="UTW50" s="238"/>
      <c r="UTX50" s="238"/>
      <c r="UTY50" s="238"/>
      <c r="UTZ50" s="238"/>
      <c r="UUA50" s="238"/>
      <c r="UUB50" s="238"/>
      <c r="UUC50" s="238"/>
      <c r="UUD50" s="238"/>
      <c r="UUE50" s="238"/>
      <c r="UUF50" s="238"/>
      <c r="UUG50" s="238"/>
      <c r="UUH50" s="238"/>
      <c r="UUI50" s="238"/>
      <c r="UUJ50" s="238"/>
      <c r="UUK50" s="238"/>
      <c r="UUL50" s="238"/>
      <c r="UUM50" s="238"/>
      <c r="UUN50" s="238"/>
      <c r="UUO50" s="238"/>
      <c r="UUP50" s="238"/>
      <c r="UUQ50" s="238"/>
      <c r="UUR50" s="238"/>
      <c r="UUS50" s="238"/>
      <c r="UUT50" s="238"/>
      <c r="UUU50" s="238"/>
      <c r="UUV50" s="238"/>
      <c r="UUW50" s="238"/>
      <c r="UUX50" s="238"/>
      <c r="UUY50" s="238"/>
      <c r="UUZ50" s="238"/>
      <c r="UVA50" s="238"/>
      <c r="UVB50" s="238"/>
      <c r="UVC50" s="238"/>
      <c r="UVD50" s="238"/>
      <c r="UVE50" s="238"/>
      <c r="UVF50" s="238"/>
      <c r="UVG50" s="238"/>
      <c r="UVH50" s="238"/>
      <c r="UVI50" s="238"/>
      <c r="UVJ50" s="238"/>
      <c r="UVK50" s="238"/>
      <c r="UVL50" s="238"/>
      <c r="UVM50" s="238"/>
      <c r="UVN50" s="238"/>
      <c r="UVO50" s="238"/>
      <c r="UVP50" s="238"/>
      <c r="UVQ50" s="238"/>
      <c r="UVR50" s="238"/>
      <c r="UVS50" s="238"/>
      <c r="UVT50" s="238"/>
      <c r="UVU50" s="238"/>
      <c r="UVV50" s="238"/>
      <c r="UVW50" s="238"/>
      <c r="UVX50" s="238"/>
      <c r="UVY50" s="238"/>
      <c r="UVZ50" s="238"/>
      <c r="UWA50" s="238"/>
      <c r="UWB50" s="238"/>
      <c r="UWC50" s="238"/>
      <c r="UWD50" s="238"/>
      <c r="UWE50" s="238"/>
      <c r="UWF50" s="238"/>
      <c r="UWG50" s="238"/>
      <c r="UWH50" s="238"/>
      <c r="UWI50" s="238"/>
      <c r="UWJ50" s="238"/>
      <c r="UWK50" s="238"/>
      <c r="UWL50" s="238"/>
      <c r="UWM50" s="238"/>
      <c r="UWN50" s="238"/>
      <c r="UWO50" s="238"/>
      <c r="UWP50" s="238"/>
      <c r="UWQ50" s="238"/>
      <c r="UWR50" s="238"/>
      <c r="UWS50" s="238"/>
      <c r="UWT50" s="238"/>
      <c r="UWU50" s="238"/>
      <c r="UWV50" s="238"/>
      <c r="UWW50" s="238"/>
      <c r="UWX50" s="238"/>
      <c r="UWY50" s="238"/>
      <c r="UWZ50" s="238"/>
      <c r="UXA50" s="238"/>
      <c r="UXB50" s="238"/>
      <c r="UXC50" s="238"/>
      <c r="UXD50" s="238"/>
      <c r="UXE50" s="238"/>
      <c r="UXF50" s="238"/>
      <c r="UXG50" s="238"/>
      <c r="UXH50" s="238"/>
      <c r="UXI50" s="238"/>
      <c r="UXJ50" s="238"/>
      <c r="UXK50" s="238"/>
      <c r="UXL50" s="238"/>
      <c r="UXM50" s="238"/>
      <c r="UXN50" s="238"/>
      <c r="UXO50" s="238"/>
      <c r="UXP50" s="238"/>
      <c r="UXQ50" s="238"/>
      <c r="UXR50" s="238"/>
      <c r="UXS50" s="238"/>
      <c r="UXT50" s="238"/>
      <c r="UXU50" s="238"/>
      <c r="UXV50" s="238"/>
      <c r="UXW50" s="238"/>
      <c r="UXX50" s="238"/>
      <c r="UXY50" s="238"/>
      <c r="UXZ50" s="238"/>
      <c r="UYA50" s="238"/>
      <c r="UYB50" s="238"/>
      <c r="UYC50" s="238"/>
      <c r="UYD50" s="238"/>
      <c r="UYE50" s="238"/>
      <c r="UYF50" s="238"/>
      <c r="UYG50" s="238"/>
      <c r="UYH50" s="238"/>
      <c r="UYI50" s="238"/>
      <c r="UYJ50" s="238"/>
      <c r="UYK50" s="238"/>
      <c r="UYL50" s="238"/>
      <c r="UYM50" s="238"/>
      <c r="UYN50" s="238"/>
      <c r="UYO50" s="238"/>
      <c r="UYP50" s="238"/>
      <c r="UYQ50" s="238"/>
      <c r="UYR50" s="238"/>
      <c r="UYS50" s="238"/>
      <c r="UYT50" s="238"/>
      <c r="UYU50" s="238"/>
      <c r="UYV50" s="238"/>
      <c r="UYW50" s="238"/>
      <c r="UYX50" s="238"/>
      <c r="UYY50" s="238"/>
      <c r="UYZ50" s="238"/>
      <c r="UZA50" s="238"/>
      <c r="UZB50" s="238"/>
      <c r="UZC50" s="238"/>
      <c r="UZD50" s="238"/>
      <c r="UZE50" s="238"/>
      <c r="UZF50" s="238"/>
      <c r="UZG50" s="238"/>
      <c r="UZH50" s="238"/>
      <c r="UZI50" s="238"/>
      <c r="UZJ50" s="238"/>
      <c r="UZK50" s="238"/>
      <c r="UZL50" s="238"/>
      <c r="UZM50" s="238"/>
      <c r="UZN50" s="238"/>
      <c r="UZO50" s="238"/>
      <c r="UZP50" s="238"/>
      <c r="UZQ50" s="238"/>
      <c r="UZR50" s="238"/>
      <c r="UZS50" s="238"/>
      <c r="UZT50" s="238"/>
      <c r="UZU50" s="238"/>
      <c r="UZV50" s="238"/>
      <c r="UZW50" s="238"/>
      <c r="UZX50" s="238"/>
      <c r="UZY50" s="238"/>
      <c r="UZZ50" s="238"/>
      <c r="VAA50" s="238"/>
      <c r="VAB50" s="238"/>
      <c r="VAC50" s="238"/>
      <c r="VAD50" s="238"/>
      <c r="VAE50" s="238"/>
      <c r="VAF50" s="238"/>
      <c r="VAG50" s="238"/>
      <c r="VAH50" s="238"/>
      <c r="VAI50" s="238"/>
      <c r="VAJ50" s="238"/>
      <c r="VAK50" s="238"/>
      <c r="VAL50" s="238"/>
      <c r="VAM50" s="238"/>
      <c r="VAN50" s="238"/>
      <c r="VAO50" s="238"/>
      <c r="VAP50" s="238"/>
      <c r="VAQ50" s="238"/>
      <c r="VAR50" s="238"/>
      <c r="VAS50" s="238"/>
      <c r="VAT50" s="238"/>
      <c r="VAU50" s="238"/>
      <c r="VAV50" s="238"/>
      <c r="VAW50" s="238"/>
      <c r="VAX50" s="238"/>
      <c r="VAY50" s="238"/>
      <c r="VAZ50" s="238"/>
      <c r="VBA50" s="238"/>
      <c r="VBB50" s="238"/>
      <c r="VBC50" s="238"/>
      <c r="VBD50" s="238"/>
      <c r="VBE50" s="238"/>
      <c r="VBF50" s="238"/>
      <c r="VBG50" s="238"/>
      <c r="VBH50" s="238"/>
      <c r="VBI50" s="238"/>
      <c r="VBJ50" s="238"/>
      <c r="VBK50" s="238"/>
      <c r="VBL50" s="238"/>
      <c r="VBM50" s="238"/>
      <c r="VBN50" s="238"/>
      <c r="VBO50" s="238"/>
      <c r="VBP50" s="238"/>
      <c r="VBQ50" s="238"/>
      <c r="VBR50" s="238"/>
      <c r="VBS50" s="238"/>
      <c r="VBT50" s="238"/>
      <c r="VBU50" s="238"/>
      <c r="VBV50" s="238"/>
      <c r="VBW50" s="238"/>
      <c r="VBX50" s="238"/>
      <c r="VBY50" s="238"/>
      <c r="VBZ50" s="238"/>
      <c r="VCA50" s="238"/>
      <c r="VCB50" s="238"/>
      <c r="VCC50" s="238"/>
      <c r="VCD50" s="238"/>
      <c r="VCE50" s="238"/>
      <c r="VCF50" s="238"/>
      <c r="VCG50" s="238"/>
      <c r="VCH50" s="238"/>
      <c r="VCI50" s="238"/>
      <c r="VCJ50" s="238"/>
      <c r="VCK50" s="238"/>
      <c r="VCL50" s="238"/>
      <c r="VCM50" s="238"/>
      <c r="VCN50" s="238"/>
      <c r="VCO50" s="238"/>
      <c r="VCP50" s="238"/>
      <c r="VCQ50" s="238"/>
      <c r="VCR50" s="238"/>
      <c r="VCS50" s="238"/>
      <c r="VCT50" s="238"/>
      <c r="VCU50" s="238"/>
      <c r="VCV50" s="238"/>
      <c r="VCW50" s="238"/>
      <c r="VCX50" s="238"/>
      <c r="VCY50" s="238"/>
      <c r="VCZ50" s="238"/>
      <c r="VDA50" s="238"/>
      <c r="VDB50" s="238"/>
      <c r="VDC50" s="238"/>
      <c r="VDD50" s="238"/>
      <c r="VDE50" s="238"/>
      <c r="VDF50" s="238"/>
      <c r="VDG50" s="238"/>
      <c r="VDH50" s="238"/>
      <c r="VDI50" s="238"/>
      <c r="VDJ50" s="238"/>
      <c r="VDK50" s="238"/>
      <c r="VDL50" s="238"/>
      <c r="VDM50" s="238"/>
      <c r="VDN50" s="238"/>
      <c r="VDO50" s="238"/>
      <c r="VDP50" s="238"/>
      <c r="VDQ50" s="238"/>
      <c r="VDR50" s="238"/>
      <c r="VDS50" s="238"/>
      <c r="VDT50" s="238"/>
      <c r="VDU50" s="238"/>
      <c r="VDV50" s="238"/>
      <c r="VDW50" s="238"/>
      <c r="VDX50" s="238"/>
      <c r="VDY50" s="238"/>
      <c r="VDZ50" s="238"/>
      <c r="VEA50" s="238"/>
      <c r="VEB50" s="238"/>
      <c r="VEC50" s="238"/>
      <c r="VED50" s="238"/>
      <c r="VEE50" s="238"/>
      <c r="VEF50" s="238"/>
      <c r="VEG50" s="238"/>
      <c r="VEH50" s="238"/>
      <c r="VEI50" s="238"/>
      <c r="VEJ50" s="238"/>
      <c r="VEK50" s="238"/>
      <c r="VEL50" s="238"/>
      <c r="VEM50" s="238"/>
      <c r="VEN50" s="238"/>
      <c r="VEO50" s="238"/>
      <c r="VEP50" s="238"/>
      <c r="VEQ50" s="238"/>
      <c r="VER50" s="238"/>
      <c r="VES50" s="238"/>
      <c r="VET50" s="238"/>
      <c r="VEU50" s="238"/>
      <c r="VEV50" s="238"/>
      <c r="VEW50" s="238"/>
      <c r="VEX50" s="238"/>
      <c r="VEY50" s="238"/>
      <c r="VEZ50" s="238"/>
      <c r="VFA50" s="238"/>
      <c r="VFB50" s="238"/>
      <c r="VFC50" s="238"/>
      <c r="VFD50" s="238"/>
      <c r="VFE50" s="238"/>
      <c r="VFF50" s="238"/>
      <c r="VFG50" s="238"/>
      <c r="VFH50" s="238"/>
      <c r="VFI50" s="238"/>
      <c r="VFJ50" s="238"/>
      <c r="VFK50" s="238"/>
      <c r="VFL50" s="238"/>
      <c r="VFM50" s="238"/>
      <c r="VFN50" s="238"/>
      <c r="VFO50" s="238"/>
      <c r="VFP50" s="238"/>
      <c r="VFQ50" s="238"/>
      <c r="VFR50" s="238"/>
      <c r="VFS50" s="238"/>
      <c r="VFT50" s="238"/>
      <c r="VFU50" s="238"/>
      <c r="VFV50" s="238"/>
      <c r="VFW50" s="238"/>
      <c r="VFX50" s="238"/>
      <c r="VFY50" s="238"/>
      <c r="VFZ50" s="238"/>
      <c r="VGA50" s="238"/>
      <c r="VGB50" s="238"/>
      <c r="VGC50" s="238"/>
      <c r="VGD50" s="238"/>
      <c r="VGE50" s="238"/>
      <c r="VGF50" s="238"/>
      <c r="VGG50" s="238"/>
      <c r="VGH50" s="238"/>
      <c r="VGI50" s="238"/>
      <c r="VGJ50" s="238"/>
      <c r="VGK50" s="238"/>
      <c r="VGL50" s="238"/>
      <c r="VGM50" s="238"/>
      <c r="VGN50" s="238"/>
      <c r="VGO50" s="238"/>
      <c r="VGP50" s="238"/>
      <c r="VGQ50" s="238"/>
      <c r="VGR50" s="238"/>
      <c r="VGS50" s="238"/>
      <c r="VGT50" s="238"/>
      <c r="VGU50" s="238"/>
      <c r="VGV50" s="238"/>
      <c r="VGW50" s="238"/>
      <c r="VGX50" s="238"/>
      <c r="VGY50" s="238"/>
      <c r="VGZ50" s="238"/>
      <c r="VHA50" s="238"/>
      <c r="VHB50" s="238"/>
      <c r="VHC50" s="238"/>
      <c r="VHD50" s="238"/>
      <c r="VHE50" s="238"/>
      <c r="VHF50" s="238"/>
      <c r="VHG50" s="238"/>
      <c r="VHH50" s="238"/>
      <c r="VHI50" s="238"/>
      <c r="VHJ50" s="238"/>
      <c r="VHK50" s="238"/>
      <c r="VHL50" s="238"/>
      <c r="VHM50" s="238"/>
      <c r="VHN50" s="238"/>
      <c r="VHO50" s="238"/>
      <c r="VHP50" s="238"/>
      <c r="VHQ50" s="238"/>
      <c r="VHR50" s="238"/>
      <c r="VHS50" s="238"/>
      <c r="VHT50" s="238"/>
      <c r="VHU50" s="238"/>
      <c r="VHV50" s="238"/>
      <c r="VHW50" s="238"/>
      <c r="VHX50" s="238"/>
      <c r="VHY50" s="238"/>
      <c r="VHZ50" s="238"/>
      <c r="VIA50" s="238"/>
      <c r="VIB50" s="238"/>
      <c r="VIC50" s="238"/>
      <c r="VID50" s="238"/>
      <c r="VIE50" s="238"/>
      <c r="VIF50" s="238"/>
      <c r="VIG50" s="238"/>
      <c r="VIH50" s="238"/>
      <c r="VII50" s="238"/>
      <c r="VIJ50" s="238"/>
      <c r="VIK50" s="238"/>
      <c r="VIL50" s="238"/>
      <c r="VIM50" s="238"/>
      <c r="VIN50" s="238"/>
      <c r="VIO50" s="238"/>
      <c r="VIP50" s="238"/>
      <c r="VIQ50" s="238"/>
      <c r="VIR50" s="238"/>
      <c r="VIS50" s="238"/>
      <c r="VIT50" s="238"/>
      <c r="VIU50" s="238"/>
      <c r="VIV50" s="238"/>
      <c r="VIW50" s="238"/>
      <c r="VIX50" s="238"/>
      <c r="VIY50" s="238"/>
      <c r="VIZ50" s="238"/>
      <c r="VJA50" s="238"/>
      <c r="VJB50" s="238"/>
      <c r="VJC50" s="238"/>
      <c r="VJD50" s="238"/>
      <c r="VJE50" s="238"/>
      <c r="VJF50" s="238"/>
      <c r="VJG50" s="238"/>
      <c r="VJH50" s="238"/>
      <c r="VJI50" s="238"/>
      <c r="VJJ50" s="238"/>
      <c r="VJK50" s="238"/>
      <c r="VJL50" s="238"/>
      <c r="VJM50" s="238"/>
      <c r="VJN50" s="238"/>
      <c r="VJO50" s="238"/>
      <c r="VJP50" s="238"/>
      <c r="VJQ50" s="238"/>
      <c r="VJR50" s="238"/>
      <c r="VJS50" s="238"/>
      <c r="VJT50" s="238"/>
      <c r="VJU50" s="238"/>
      <c r="VJV50" s="238"/>
      <c r="VJW50" s="238"/>
      <c r="VJX50" s="238"/>
      <c r="VJY50" s="238"/>
      <c r="VJZ50" s="238"/>
      <c r="VKA50" s="238"/>
      <c r="VKB50" s="238"/>
      <c r="VKC50" s="238"/>
      <c r="VKD50" s="238"/>
      <c r="VKE50" s="238"/>
      <c r="VKF50" s="238"/>
      <c r="VKG50" s="238"/>
      <c r="VKH50" s="238"/>
      <c r="VKI50" s="238"/>
      <c r="VKJ50" s="238"/>
      <c r="VKK50" s="238"/>
      <c r="VKL50" s="238"/>
      <c r="VKM50" s="238"/>
      <c r="VKN50" s="238"/>
      <c r="VKO50" s="238"/>
      <c r="VKP50" s="238"/>
      <c r="VKQ50" s="238"/>
      <c r="VKR50" s="238"/>
      <c r="VKS50" s="238"/>
      <c r="VKT50" s="238"/>
      <c r="VKU50" s="238"/>
      <c r="VKV50" s="238"/>
      <c r="VKW50" s="238"/>
      <c r="VKX50" s="238"/>
      <c r="VKY50" s="238"/>
      <c r="VKZ50" s="238"/>
      <c r="VLA50" s="238"/>
      <c r="VLB50" s="238"/>
      <c r="VLC50" s="238"/>
      <c r="VLD50" s="238"/>
      <c r="VLE50" s="238"/>
      <c r="VLF50" s="238"/>
      <c r="VLG50" s="238"/>
      <c r="VLH50" s="238"/>
      <c r="VLI50" s="238"/>
      <c r="VLJ50" s="238"/>
      <c r="VLK50" s="238"/>
      <c r="VLL50" s="238"/>
      <c r="VLM50" s="238"/>
      <c r="VLN50" s="238"/>
      <c r="VLO50" s="238"/>
      <c r="VLP50" s="238"/>
      <c r="VLQ50" s="238"/>
      <c r="VLR50" s="238"/>
      <c r="VLS50" s="238"/>
      <c r="VLT50" s="238"/>
      <c r="VLU50" s="238"/>
      <c r="VLV50" s="238"/>
      <c r="VLW50" s="238"/>
      <c r="VLX50" s="238"/>
      <c r="VLY50" s="238"/>
      <c r="VLZ50" s="238"/>
      <c r="VMA50" s="238"/>
      <c r="VMB50" s="238"/>
      <c r="VMC50" s="238"/>
      <c r="VMD50" s="238"/>
      <c r="VME50" s="238"/>
      <c r="VMF50" s="238"/>
      <c r="VMG50" s="238"/>
      <c r="VMH50" s="238"/>
      <c r="VMI50" s="238"/>
      <c r="VMJ50" s="238"/>
      <c r="VMK50" s="238"/>
      <c r="VML50" s="238"/>
      <c r="VMM50" s="238"/>
      <c r="VMN50" s="238"/>
      <c r="VMO50" s="238"/>
      <c r="VMP50" s="238"/>
      <c r="VMQ50" s="238"/>
      <c r="VMR50" s="238"/>
      <c r="VMS50" s="238"/>
      <c r="VMT50" s="238"/>
      <c r="VMU50" s="238"/>
      <c r="VMV50" s="238"/>
      <c r="VMW50" s="238"/>
      <c r="VMX50" s="238"/>
      <c r="VMY50" s="238"/>
      <c r="VMZ50" s="238"/>
      <c r="VNA50" s="238"/>
      <c r="VNB50" s="238"/>
      <c r="VNC50" s="238"/>
      <c r="VND50" s="238"/>
      <c r="VNE50" s="238"/>
      <c r="VNF50" s="238"/>
      <c r="VNG50" s="238"/>
      <c r="VNH50" s="238"/>
      <c r="VNI50" s="238"/>
      <c r="VNJ50" s="238"/>
      <c r="VNK50" s="238"/>
      <c r="VNL50" s="238"/>
      <c r="VNM50" s="238"/>
      <c r="VNN50" s="238"/>
      <c r="VNO50" s="238"/>
      <c r="VNP50" s="238"/>
      <c r="VNQ50" s="238"/>
      <c r="VNR50" s="238"/>
      <c r="VNS50" s="238"/>
      <c r="VNT50" s="238"/>
      <c r="VNU50" s="238"/>
      <c r="VNV50" s="238"/>
      <c r="VNW50" s="238"/>
      <c r="VNX50" s="238"/>
      <c r="VNY50" s="238"/>
      <c r="VNZ50" s="238"/>
      <c r="VOA50" s="238"/>
      <c r="VOB50" s="238"/>
      <c r="VOC50" s="238"/>
      <c r="VOD50" s="238"/>
      <c r="VOE50" s="238"/>
      <c r="VOF50" s="238"/>
      <c r="VOG50" s="238"/>
      <c r="VOH50" s="238"/>
      <c r="VOI50" s="238"/>
      <c r="VOJ50" s="238"/>
      <c r="VOK50" s="238"/>
      <c r="VOL50" s="238"/>
      <c r="VOM50" s="238"/>
      <c r="VON50" s="238"/>
      <c r="VOO50" s="238"/>
      <c r="VOP50" s="238"/>
      <c r="VOQ50" s="238"/>
      <c r="VOR50" s="238"/>
      <c r="VOS50" s="238"/>
      <c r="VOT50" s="238"/>
      <c r="VOU50" s="238"/>
      <c r="VOV50" s="238"/>
      <c r="VOW50" s="238"/>
      <c r="VOX50" s="238"/>
      <c r="VOY50" s="238"/>
      <c r="VOZ50" s="238"/>
      <c r="VPA50" s="238"/>
      <c r="VPB50" s="238"/>
      <c r="VPC50" s="238"/>
      <c r="VPD50" s="238"/>
      <c r="VPE50" s="238"/>
      <c r="VPF50" s="238"/>
      <c r="VPG50" s="238"/>
      <c r="VPH50" s="238"/>
      <c r="VPI50" s="238"/>
      <c r="VPJ50" s="238"/>
      <c r="VPK50" s="238"/>
      <c r="VPL50" s="238"/>
      <c r="VPM50" s="238"/>
      <c r="VPN50" s="238"/>
      <c r="VPO50" s="238"/>
      <c r="VPP50" s="238"/>
      <c r="VPQ50" s="238"/>
      <c r="VPR50" s="238"/>
      <c r="VPS50" s="238"/>
      <c r="VPT50" s="238"/>
      <c r="VPU50" s="238"/>
      <c r="VPV50" s="238"/>
      <c r="VPW50" s="238"/>
      <c r="VPX50" s="238"/>
      <c r="VPY50" s="238"/>
      <c r="VPZ50" s="238"/>
      <c r="VQA50" s="238"/>
      <c r="VQB50" s="238"/>
      <c r="VQC50" s="238"/>
      <c r="VQD50" s="238"/>
      <c r="VQE50" s="238"/>
      <c r="VQF50" s="238"/>
      <c r="VQG50" s="238"/>
      <c r="VQH50" s="238"/>
      <c r="VQI50" s="238"/>
      <c r="VQJ50" s="238"/>
      <c r="VQK50" s="238"/>
      <c r="VQL50" s="238"/>
      <c r="VQM50" s="238"/>
      <c r="VQN50" s="238"/>
      <c r="VQO50" s="238"/>
      <c r="VQP50" s="238"/>
      <c r="VQQ50" s="238"/>
      <c r="VQR50" s="238"/>
      <c r="VQS50" s="238"/>
      <c r="VQT50" s="238"/>
      <c r="VQU50" s="238"/>
      <c r="VQV50" s="238"/>
      <c r="VQW50" s="238"/>
      <c r="VQX50" s="238"/>
      <c r="VQY50" s="238"/>
      <c r="VQZ50" s="238"/>
      <c r="VRA50" s="238"/>
      <c r="VRB50" s="238"/>
      <c r="VRC50" s="238"/>
      <c r="VRD50" s="238"/>
      <c r="VRE50" s="238"/>
      <c r="VRF50" s="238"/>
      <c r="VRG50" s="238"/>
      <c r="VRH50" s="238"/>
      <c r="VRI50" s="238"/>
      <c r="VRJ50" s="238"/>
      <c r="VRK50" s="238"/>
      <c r="VRL50" s="238"/>
      <c r="VRM50" s="238"/>
      <c r="VRN50" s="238"/>
      <c r="VRO50" s="238"/>
      <c r="VRP50" s="238"/>
      <c r="VRQ50" s="238"/>
      <c r="VRR50" s="238"/>
      <c r="VRS50" s="238"/>
      <c r="VRT50" s="238"/>
      <c r="VRU50" s="238"/>
      <c r="VRV50" s="238"/>
      <c r="VRW50" s="238"/>
      <c r="VRX50" s="238"/>
      <c r="VRY50" s="238"/>
      <c r="VRZ50" s="238"/>
      <c r="VSA50" s="238"/>
      <c r="VSB50" s="238"/>
      <c r="VSC50" s="238"/>
      <c r="VSD50" s="238"/>
      <c r="VSE50" s="238"/>
      <c r="VSF50" s="238"/>
      <c r="VSG50" s="238"/>
      <c r="VSH50" s="238"/>
      <c r="VSI50" s="238"/>
      <c r="VSJ50" s="238"/>
      <c r="VSK50" s="238"/>
      <c r="VSL50" s="238"/>
      <c r="VSM50" s="238"/>
      <c r="VSN50" s="238"/>
      <c r="VSO50" s="238"/>
      <c r="VSP50" s="238"/>
      <c r="VSQ50" s="238"/>
      <c r="VSR50" s="238"/>
      <c r="VSS50" s="238"/>
      <c r="VST50" s="238"/>
      <c r="VSU50" s="238"/>
      <c r="VSV50" s="238"/>
      <c r="VSW50" s="238"/>
      <c r="VSX50" s="238"/>
      <c r="VSY50" s="238"/>
      <c r="VSZ50" s="238"/>
      <c r="VTA50" s="238"/>
      <c r="VTB50" s="238"/>
      <c r="VTC50" s="238"/>
      <c r="VTD50" s="238"/>
      <c r="VTE50" s="238"/>
      <c r="VTF50" s="238"/>
      <c r="VTG50" s="238"/>
      <c r="VTH50" s="238"/>
      <c r="VTI50" s="238"/>
      <c r="VTJ50" s="238"/>
      <c r="VTK50" s="238"/>
      <c r="VTL50" s="238"/>
      <c r="VTM50" s="238"/>
      <c r="VTN50" s="238"/>
      <c r="VTO50" s="238"/>
      <c r="VTP50" s="238"/>
      <c r="VTQ50" s="238"/>
      <c r="VTR50" s="238"/>
      <c r="VTS50" s="238"/>
      <c r="VTT50" s="238"/>
      <c r="VTU50" s="238"/>
      <c r="VTV50" s="238"/>
      <c r="VTW50" s="238"/>
      <c r="VTX50" s="238"/>
      <c r="VTY50" s="238"/>
      <c r="VTZ50" s="238"/>
      <c r="VUA50" s="238"/>
      <c r="VUB50" s="238"/>
      <c r="VUC50" s="238"/>
      <c r="VUD50" s="238"/>
      <c r="VUE50" s="238"/>
      <c r="VUF50" s="238"/>
      <c r="VUG50" s="238"/>
      <c r="VUH50" s="238"/>
      <c r="VUI50" s="238"/>
      <c r="VUJ50" s="238"/>
      <c r="VUK50" s="238"/>
      <c r="VUL50" s="238"/>
      <c r="VUM50" s="238"/>
      <c r="VUN50" s="238"/>
      <c r="VUO50" s="238"/>
      <c r="VUP50" s="238"/>
      <c r="VUQ50" s="238"/>
      <c r="VUR50" s="238"/>
      <c r="VUS50" s="238"/>
      <c r="VUT50" s="238"/>
      <c r="VUU50" s="238"/>
      <c r="VUV50" s="238"/>
      <c r="VUW50" s="238"/>
      <c r="VUX50" s="238"/>
      <c r="VUY50" s="238"/>
      <c r="VUZ50" s="238"/>
      <c r="VVA50" s="238"/>
      <c r="VVB50" s="238"/>
      <c r="VVC50" s="238"/>
      <c r="VVD50" s="238"/>
      <c r="VVE50" s="238"/>
      <c r="VVF50" s="238"/>
      <c r="VVG50" s="238"/>
      <c r="VVH50" s="238"/>
      <c r="VVI50" s="238"/>
      <c r="VVJ50" s="238"/>
      <c r="VVK50" s="238"/>
      <c r="VVL50" s="238"/>
      <c r="VVM50" s="238"/>
      <c r="VVN50" s="238"/>
      <c r="VVO50" s="238"/>
      <c r="VVP50" s="238"/>
      <c r="VVQ50" s="238"/>
      <c r="VVR50" s="238"/>
      <c r="VVS50" s="238"/>
      <c r="VVT50" s="238"/>
      <c r="VVU50" s="238"/>
      <c r="VVV50" s="238"/>
      <c r="VVW50" s="238"/>
      <c r="VVX50" s="238"/>
      <c r="VVY50" s="238"/>
      <c r="VVZ50" s="238"/>
      <c r="VWA50" s="238"/>
      <c r="VWB50" s="238"/>
      <c r="VWC50" s="238"/>
      <c r="VWD50" s="238"/>
      <c r="VWE50" s="238"/>
      <c r="VWF50" s="238"/>
      <c r="VWG50" s="238"/>
      <c r="VWH50" s="238"/>
      <c r="VWI50" s="238"/>
      <c r="VWJ50" s="238"/>
      <c r="VWK50" s="238"/>
      <c r="VWL50" s="238"/>
      <c r="VWM50" s="238"/>
      <c r="VWN50" s="238"/>
      <c r="VWO50" s="238"/>
      <c r="VWP50" s="238"/>
      <c r="VWQ50" s="238"/>
      <c r="VWR50" s="238"/>
      <c r="VWS50" s="238"/>
      <c r="VWT50" s="238"/>
      <c r="VWU50" s="238"/>
      <c r="VWV50" s="238"/>
      <c r="VWW50" s="238"/>
      <c r="VWX50" s="238"/>
      <c r="VWY50" s="238"/>
      <c r="VWZ50" s="238"/>
      <c r="VXA50" s="238"/>
      <c r="VXB50" s="238"/>
      <c r="VXC50" s="238"/>
      <c r="VXD50" s="238"/>
      <c r="VXE50" s="238"/>
      <c r="VXF50" s="238"/>
      <c r="VXG50" s="238"/>
      <c r="VXH50" s="238"/>
      <c r="VXI50" s="238"/>
      <c r="VXJ50" s="238"/>
      <c r="VXK50" s="238"/>
      <c r="VXL50" s="238"/>
      <c r="VXM50" s="238"/>
      <c r="VXN50" s="238"/>
      <c r="VXO50" s="238"/>
      <c r="VXP50" s="238"/>
      <c r="VXQ50" s="238"/>
      <c r="VXR50" s="238"/>
      <c r="VXS50" s="238"/>
      <c r="VXT50" s="238"/>
      <c r="VXU50" s="238"/>
      <c r="VXV50" s="238"/>
      <c r="VXW50" s="238"/>
      <c r="VXX50" s="238"/>
      <c r="VXY50" s="238"/>
      <c r="VXZ50" s="238"/>
      <c r="VYA50" s="238"/>
      <c r="VYB50" s="238"/>
      <c r="VYC50" s="238"/>
      <c r="VYD50" s="238"/>
      <c r="VYE50" s="238"/>
      <c r="VYF50" s="238"/>
      <c r="VYG50" s="238"/>
      <c r="VYH50" s="238"/>
      <c r="VYI50" s="238"/>
      <c r="VYJ50" s="238"/>
      <c r="VYK50" s="238"/>
      <c r="VYL50" s="238"/>
      <c r="VYM50" s="238"/>
      <c r="VYN50" s="238"/>
      <c r="VYO50" s="238"/>
      <c r="VYP50" s="238"/>
      <c r="VYQ50" s="238"/>
      <c r="VYR50" s="238"/>
      <c r="VYS50" s="238"/>
      <c r="VYT50" s="238"/>
      <c r="VYU50" s="238"/>
      <c r="VYV50" s="238"/>
      <c r="VYW50" s="238"/>
      <c r="VYX50" s="238"/>
      <c r="VYY50" s="238"/>
      <c r="VYZ50" s="238"/>
      <c r="VZA50" s="238"/>
      <c r="VZB50" s="238"/>
      <c r="VZC50" s="238"/>
      <c r="VZD50" s="238"/>
      <c r="VZE50" s="238"/>
      <c r="VZF50" s="238"/>
      <c r="VZG50" s="238"/>
      <c r="VZH50" s="238"/>
      <c r="VZI50" s="238"/>
      <c r="VZJ50" s="238"/>
      <c r="VZK50" s="238"/>
      <c r="VZL50" s="238"/>
      <c r="VZM50" s="238"/>
      <c r="VZN50" s="238"/>
      <c r="VZO50" s="238"/>
      <c r="VZP50" s="238"/>
      <c r="VZQ50" s="238"/>
      <c r="VZR50" s="238"/>
      <c r="VZS50" s="238"/>
      <c r="VZT50" s="238"/>
      <c r="VZU50" s="238"/>
      <c r="VZV50" s="238"/>
      <c r="VZW50" s="238"/>
      <c r="VZX50" s="238"/>
      <c r="VZY50" s="238"/>
      <c r="VZZ50" s="238"/>
      <c r="WAA50" s="238"/>
      <c r="WAB50" s="238"/>
      <c r="WAC50" s="238"/>
      <c r="WAD50" s="238"/>
      <c r="WAE50" s="238"/>
      <c r="WAF50" s="238"/>
      <c r="WAG50" s="238"/>
      <c r="WAH50" s="238"/>
      <c r="WAI50" s="238"/>
      <c r="WAJ50" s="238"/>
      <c r="WAK50" s="238"/>
      <c r="WAL50" s="238"/>
      <c r="WAM50" s="238"/>
      <c r="WAN50" s="238"/>
      <c r="WAO50" s="238"/>
      <c r="WAP50" s="238"/>
      <c r="WAQ50" s="238"/>
      <c r="WAR50" s="238"/>
      <c r="WAS50" s="238"/>
      <c r="WAT50" s="238"/>
      <c r="WAU50" s="238"/>
      <c r="WAV50" s="238"/>
      <c r="WAW50" s="238"/>
      <c r="WAX50" s="238"/>
      <c r="WAY50" s="238"/>
      <c r="WAZ50" s="238"/>
      <c r="WBA50" s="238"/>
      <c r="WBB50" s="238"/>
      <c r="WBC50" s="238"/>
      <c r="WBD50" s="238"/>
      <c r="WBE50" s="238"/>
      <c r="WBF50" s="238"/>
      <c r="WBG50" s="238"/>
      <c r="WBH50" s="238"/>
      <c r="WBI50" s="238"/>
      <c r="WBJ50" s="238"/>
      <c r="WBK50" s="238"/>
      <c r="WBL50" s="238"/>
      <c r="WBM50" s="238"/>
      <c r="WBN50" s="238"/>
      <c r="WBO50" s="238"/>
      <c r="WBP50" s="238"/>
      <c r="WBQ50" s="238"/>
      <c r="WBR50" s="238"/>
      <c r="WBS50" s="238"/>
      <c r="WBT50" s="238"/>
      <c r="WBU50" s="238"/>
      <c r="WBV50" s="238"/>
      <c r="WBW50" s="238"/>
      <c r="WBX50" s="238"/>
      <c r="WBY50" s="238"/>
      <c r="WBZ50" s="238"/>
      <c r="WCA50" s="238"/>
      <c r="WCB50" s="238"/>
      <c r="WCC50" s="238"/>
      <c r="WCD50" s="238"/>
      <c r="WCE50" s="238"/>
      <c r="WCF50" s="238"/>
      <c r="WCG50" s="238"/>
      <c r="WCH50" s="238"/>
      <c r="WCI50" s="238"/>
      <c r="WCJ50" s="238"/>
      <c r="WCK50" s="238"/>
      <c r="WCL50" s="238"/>
      <c r="WCM50" s="238"/>
      <c r="WCN50" s="238"/>
      <c r="WCO50" s="238"/>
      <c r="WCP50" s="238"/>
      <c r="WCQ50" s="238"/>
      <c r="WCR50" s="238"/>
      <c r="WCS50" s="238"/>
      <c r="WCT50" s="238"/>
      <c r="WCU50" s="238"/>
      <c r="WCV50" s="238"/>
      <c r="WCW50" s="238"/>
      <c r="WCX50" s="238"/>
      <c r="WCY50" s="238"/>
      <c r="WCZ50" s="238"/>
      <c r="WDA50" s="238"/>
      <c r="WDB50" s="238"/>
      <c r="WDC50" s="238"/>
      <c r="WDD50" s="238"/>
      <c r="WDE50" s="238"/>
      <c r="WDF50" s="238"/>
      <c r="WDG50" s="238"/>
      <c r="WDH50" s="238"/>
      <c r="WDI50" s="238"/>
      <c r="WDJ50" s="238"/>
      <c r="WDK50" s="238"/>
      <c r="WDL50" s="238"/>
      <c r="WDM50" s="238"/>
      <c r="WDN50" s="238"/>
      <c r="WDO50" s="238"/>
      <c r="WDP50" s="238"/>
      <c r="WDQ50" s="238"/>
      <c r="WDR50" s="238"/>
      <c r="WDS50" s="238"/>
      <c r="WDT50" s="238"/>
      <c r="WDU50" s="238"/>
      <c r="WDV50" s="238"/>
      <c r="WDW50" s="238"/>
      <c r="WDX50" s="238"/>
      <c r="WDY50" s="238"/>
      <c r="WDZ50" s="238"/>
      <c r="WEA50" s="238"/>
      <c r="WEB50" s="238"/>
      <c r="WEC50" s="238"/>
      <c r="WED50" s="238"/>
      <c r="WEE50" s="238"/>
      <c r="WEF50" s="238"/>
      <c r="WEG50" s="238"/>
      <c r="WEH50" s="238"/>
      <c r="WEI50" s="238"/>
      <c r="WEJ50" s="238"/>
      <c r="WEK50" s="238"/>
      <c r="WEL50" s="238"/>
      <c r="WEM50" s="238"/>
      <c r="WEN50" s="238"/>
      <c r="WEO50" s="238"/>
      <c r="WEP50" s="238"/>
      <c r="WEQ50" s="238"/>
      <c r="WER50" s="238"/>
      <c r="WES50" s="238"/>
      <c r="WET50" s="238"/>
      <c r="WEU50" s="238"/>
      <c r="WEV50" s="238"/>
      <c r="WEW50" s="238"/>
      <c r="WEX50" s="238"/>
      <c r="WEY50" s="238"/>
      <c r="WEZ50" s="238"/>
      <c r="WFA50" s="238"/>
      <c r="WFB50" s="238"/>
      <c r="WFC50" s="238"/>
      <c r="WFD50" s="238"/>
      <c r="WFE50" s="238"/>
      <c r="WFF50" s="238"/>
      <c r="WFG50" s="238"/>
      <c r="WFH50" s="238"/>
      <c r="WFI50" s="238"/>
      <c r="WFJ50" s="238"/>
      <c r="WFK50" s="238"/>
      <c r="WFL50" s="238"/>
      <c r="WFM50" s="238"/>
      <c r="WFN50" s="238"/>
      <c r="WFO50" s="238"/>
      <c r="WFP50" s="238"/>
      <c r="WFQ50" s="238"/>
      <c r="WFR50" s="238"/>
      <c r="WFS50" s="238"/>
      <c r="WFT50" s="238"/>
      <c r="WFU50" s="238"/>
      <c r="WFV50" s="238"/>
      <c r="WFW50" s="238"/>
      <c r="WFX50" s="238"/>
      <c r="WFY50" s="238"/>
      <c r="WFZ50" s="238"/>
      <c r="WGA50" s="238"/>
      <c r="WGB50" s="238"/>
      <c r="WGC50" s="238"/>
      <c r="WGD50" s="238"/>
      <c r="WGE50" s="238"/>
      <c r="WGF50" s="238"/>
      <c r="WGG50" s="238"/>
      <c r="WGH50" s="238"/>
      <c r="WGI50" s="238"/>
      <c r="WGJ50" s="238"/>
      <c r="WGK50" s="238"/>
      <c r="WGL50" s="238"/>
      <c r="WGM50" s="238"/>
      <c r="WGN50" s="238"/>
      <c r="WGO50" s="238"/>
      <c r="WGP50" s="238"/>
      <c r="WGQ50" s="238"/>
      <c r="WGR50" s="238"/>
      <c r="WGS50" s="238"/>
      <c r="WGT50" s="238"/>
      <c r="WGU50" s="238"/>
      <c r="WGV50" s="238"/>
      <c r="WGW50" s="238"/>
      <c r="WGX50" s="238"/>
      <c r="WGY50" s="238"/>
      <c r="WGZ50" s="238"/>
      <c r="WHA50" s="238"/>
      <c r="WHB50" s="238"/>
      <c r="WHC50" s="238"/>
      <c r="WHD50" s="238"/>
      <c r="WHE50" s="238"/>
      <c r="WHF50" s="238"/>
      <c r="WHG50" s="238"/>
      <c r="WHH50" s="238"/>
      <c r="WHI50" s="238"/>
      <c r="WHJ50" s="238"/>
      <c r="WHK50" s="238"/>
      <c r="WHL50" s="238"/>
      <c r="WHM50" s="238"/>
      <c r="WHN50" s="238"/>
      <c r="WHO50" s="238"/>
      <c r="WHP50" s="238"/>
      <c r="WHQ50" s="238"/>
      <c r="WHR50" s="238"/>
      <c r="WHS50" s="238"/>
      <c r="WHT50" s="238"/>
      <c r="WHU50" s="238"/>
      <c r="WHV50" s="238"/>
      <c r="WHW50" s="238"/>
      <c r="WHX50" s="238"/>
      <c r="WHY50" s="238"/>
      <c r="WHZ50" s="238"/>
      <c r="WIA50" s="238"/>
      <c r="WIB50" s="238"/>
      <c r="WIC50" s="238"/>
      <c r="WID50" s="238"/>
      <c r="WIE50" s="238"/>
      <c r="WIF50" s="238"/>
      <c r="WIG50" s="238"/>
      <c r="WIH50" s="238"/>
      <c r="WII50" s="238"/>
      <c r="WIJ50" s="238"/>
      <c r="WIK50" s="238"/>
      <c r="WIL50" s="238"/>
      <c r="WIM50" s="238"/>
      <c r="WIN50" s="238"/>
      <c r="WIO50" s="238"/>
      <c r="WIP50" s="238"/>
      <c r="WIQ50" s="238"/>
      <c r="WIR50" s="238"/>
      <c r="WIS50" s="238"/>
      <c r="WIT50" s="238"/>
      <c r="WIU50" s="238"/>
      <c r="WIV50" s="238"/>
      <c r="WIW50" s="238"/>
      <c r="WIX50" s="238"/>
      <c r="WIY50" s="238"/>
      <c r="WIZ50" s="238"/>
      <c r="WJA50" s="238"/>
      <c r="WJB50" s="238"/>
      <c r="WJC50" s="238"/>
      <c r="WJD50" s="238"/>
      <c r="WJE50" s="238"/>
      <c r="WJF50" s="238"/>
      <c r="WJG50" s="238"/>
      <c r="WJH50" s="238"/>
      <c r="WJI50" s="238"/>
      <c r="WJJ50" s="238"/>
      <c r="WJK50" s="238"/>
      <c r="WJL50" s="238"/>
      <c r="WJM50" s="238"/>
      <c r="WJN50" s="238"/>
      <c r="WJO50" s="238"/>
      <c r="WJP50" s="238"/>
      <c r="WJQ50" s="238"/>
      <c r="WJR50" s="238"/>
      <c r="WJS50" s="238"/>
      <c r="WJT50" s="238"/>
      <c r="WJU50" s="238"/>
      <c r="WJV50" s="238"/>
      <c r="WJW50" s="238"/>
      <c r="WJX50" s="238"/>
      <c r="WJY50" s="238"/>
      <c r="WJZ50" s="238"/>
      <c r="WKA50" s="238"/>
      <c r="WKB50" s="238"/>
      <c r="WKC50" s="238"/>
      <c r="WKD50" s="238"/>
      <c r="WKE50" s="238"/>
      <c r="WKF50" s="238"/>
      <c r="WKG50" s="238"/>
      <c r="WKH50" s="238"/>
      <c r="WKI50" s="238"/>
      <c r="WKJ50" s="238"/>
      <c r="WKK50" s="238"/>
      <c r="WKL50" s="238"/>
      <c r="WKM50" s="238"/>
      <c r="WKN50" s="238"/>
      <c r="WKO50" s="238"/>
      <c r="WKP50" s="238"/>
      <c r="WKQ50" s="238"/>
      <c r="WKR50" s="238"/>
      <c r="WKS50" s="238"/>
      <c r="WKT50" s="238"/>
      <c r="WKU50" s="238"/>
      <c r="WKV50" s="238"/>
      <c r="WKW50" s="238"/>
      <c r="WKX50" s="238"/>
      <c r="WKY50" s="238"/>
      <c r="WKZ50" s="238"/>
      <c r="WLA50" s="238"/>
      <c r="WLB50" s="238"/>
      <c r="WLC50" s="238"/>
      <c r="WLD50" s="238"/>
      <c r="WLE50" s="238"/>
      <c r="WLF50" s="238"/>
      <c r="WLG50" s="238"/>
      <c r="WLH50" s="238"/>
      <c r="WLI50" s="238"/>
      <c r="WLJ50" s="238"/>
      <c r="WLK50" s="238"/>
      <c r="WLL50" s="238"/>
      <c r="WLM50" s="238"/>
      <c r="WLN50" s="238"/>
      <c r="WLO50" s="238"/>
      <c r="WLP50" s="238"/>
      <c r="WLQ50" s="238"/>
      <c r="WLR50" s="238"/>
      <c r="WLS50" s="238"/>
      <c r="WLT50" s="238"/>
      <c r="WLU50" s="238"/>
      <c r="WLV50" s="238"/>
      <c r="WLW50" s="238"/>
      <c r="WLX50" s="238"/>
      <c r="WLY50" s="238"/>
      <c r="WLZ50" s="238"/>
      <c r="WMA50" s="238"/>
      <c r="WMB50" s="238"/>
      <c r="WMC50" s="238"/>
      <c r="WMD50" s="238"/>
      <c r="WME50" s="238"/>
      <c r="WMF50" s="238"/>
      <c r="WMG50" s="238"/>
      <c r="WMH50" s="238"/>
      <c r="WMI50" s="238"/>
      <c r="WMJ50" s="238"/>
      <c r="WMK50" s="238"/>
      <c r="WML50" s="238"/>
      <c r="WMM50" s="238"/>
      <c r="WMN50" s="238"/>
      <c r="WMO50" s="238"/>
      <c r="WMP50" s="238"/>
      <c r="WMQ50" s="238"/>
      <c r="WMR50" s="238"/>
      <c r="WMS50" s="238"/>
      <c r="WMT50" s="238"/>
      <c r="WMU50" s="238"/>
      <c r="WMV50" s="238"/>
      <c r="WMW50" s="238"/>
      <c r="WMX50" s="238"/>
      <c r="WMY50" s="238"/>
      <c r="WMZ50" s="238"/>
      <c r="WNA50" s="238"/>
      <c r="WNB50" s="238"/>
      <c r="WNC50" s="238"/>
      <c r="WND50" s="238"/>
      <c r="WNE50" s="238"/>
      <c r="WNF50" s="238"/>
      <c r="WNG50" s="238"/>
      <c r="WNH50" s="238"/>
      <c r="WNI50" s="238"/>
      <c r="WNJ50" s="238"/>
      <c r="WNK50" s="238"/>
      <c r="WNL50" s="238"/>
      <c r="WNM50" s="238"/>
      <c r="WNN50" s="238"/>
      <c r="WNO50" s="238"/>
      <c r="WNP50" s="238"/>
      <c r="WNQ50" s="238"/>
      <c r="WNR50" s="238"/>
      <c r="WNS50" s="238"/>
      <c r="WNT50" s="238"/>
      <c r="WNU50" s="238"/>
      <c r="WNV50" s="238"/>
      <c r="WNW50" s="238"/>
      <c r="WNX50" s="238"/>
      <c r="WNY50" s="238"/>
      <c r="WNZ50" s="238"/>
      <c r="WOA50" s="238"/>
      <c r="WOB50" s="238"/>
      <c r="WOC50" s="238"/>
      <c r="WOD50" s="238"/>
      <c r="WOE50" s="238"/>
      <c r="WOF50" s="238"/>
      <c r="WOG50" s="238"/>
      <c r="WOH50" s="238"/>
      <c r="WOI50" s="238"/>
      <c r="WOJ50" s="238"/>
      <c r="WOK50" s="238"/>
      <c r="WOL50" s="238"/>
      <c r="WOM50" s="238"/>
      <c r="WON50" s="238"/>
      <c r="WOO50" s="238"/>
      <c r="WOP50" s="238"/>
      <c r="WOQ50" s="238"/>
      <c r="WOR50" s="238"/>
      <c r="WOS50" s="238"/>
      <c r="WOT50" s="238"/>
      <c r="WOU50" s="238"/>
      <c r="WOV50" s="238"/>
      <c r="WOW50" s="238"/>
      <c r="WOX50" s="238"/>
      <c r="WOY50" s="238"/>
      <c r="WOZ50" s="238"/>
      <c r="WPA50" s="238"/>
      <c r="WPB50" s="238"/>
      <c r="WPC50" s="238"/>
      <c r="WPD50" s="238"/>
      <c r="WPE50" s="238"/>
      <c r="WPF50" s="238"/>
      <c r="WPG50" s="238"/>
      <c r="WPH50" s="238"/>
      <c r="WPI50" s="238"/>
      <c r="WPJ50" s="238"/>
      <c r="WPK50" s="238"/>
      <c r="WPL50" s="238"/>
      <c r="WPM50" s="238"/>
      <c r="WPN50" s="238"/>
      <c r="WPO50" s="238"/>
      <c r="WPP50" s="238"/>
      <c r="WPQ50" s="238"/>
      <c r="WPR50" s="238"/>
      <c r="WPS50" s="238"/>
      <c r="WPT50" s="238"/>
      <c r="WPU50" s="238"/>
      <c r="WPV50" s="238"/>
      <c r="WPW50" s="238"/>
      <c r="WPX50" s="238"/>
      <c r="WPY50" s="238"/>
      <c r="WPZ50" s="238"/>
      <c r="WQA50" s="238"/>
      <c r="WQB50" s="238"/>
      <c r="WQC50" s="238"/>
      <c r="WQD50" s="238"/>
      <c r="WQE50" s="238"/>
      <c r="WQF50" s="238"/>
      <c r="WQG50" s="238"/>
      <c r="WQH50" s="238"/>
      <c r="WQI50" s="238"/>
      <c r="WQJ50" s="238"/>
      <c r="WQK50" s="238"/>
      <c r="WQL50" s="238"/>
      <c r="WQM50" s="238"/>
      <c r="WQN50" s="238"/>
      <c r="WQO50" s="238"/>
      <c r="WQP50" s="238"/>
      <c r="WQQ50" s="238"/>
      <c r="WQR50" s="238"/>
      <c r="WQS50" s="238"/>
      <c r="WQT50" s="238"/>
      <c r="WQU50" s="238"/>
      <c r="WQV50" s="238"/>
      <c r="WQW50" s="238"/>
      <c r="WQX50" s="238"/>
      <c r="WQY50" s="238"/>
      <c r="WQZ50" s="238"/>
      <c r="WRA50" s="238"/>
      <c r="WRB50" s="238"/>
      <c r="WRC50" s="238"/>
      <c r="WRD50" s="238"/>
      <c r="WRE50" s="238"/>
      <c r="WRF50" s="238"/>
      <c r="WRG50" s="238"/>
      <c r="WRH50" s="238"/>
      <c r="WRI50" s="238"/>
      <c r="WRJ50" s="238"/>
      <c r="WRK50" s="238"/>
      <c r="WRL50" s="238"/>
      <c r="WRM50" s="238"/>
      <c r="WRN50" s="238"/>
      <c r="WRO50" s="238"/>
      <c r="WRP50" s="238"/>
      <c r="WRQ50" s="238"/>
      <c r="WRR50" s="238"/>
      <c r="WRS50" s="238"/>
      <c r="WRT50" s="238"/>
      <c r="WRU50" s="238"/>
      <c r="WRV50" s="238"/>
      <c r="WRW50" s="238"/>
      <c r="WRX50" s="238"/>
      <c r="WRY50" s="238"/>
      <c r="WRZ50" s="238"/>
      <c r="WSA50" s="238"/>
      <c r="WSB50" s="238"/>
      <c r="WSC50" s="238"/>
      <c r="WSD50" s="238"/>
      <c r="WSE50" s="238"/>
      <c r="WSF50" s="238"/>
      <c r="WSG50" s="238"/>
      <c r="WSH50" s="238"/>
      <c r="WSI50" s="238"/>
      <c r="WSJ50" s="238"/>
      <c r="WSK50" s="238"/>
      <c r="WSL50" s="238"/>
      <c r="WSM50" s="238"/>
      <c r="WSN50" s="238"/>
      <c r="WSO50" s="238"/>
      <c r="WSP50" s="238"/>
      <c r="WSQ50" s="238"/>
      <c r="WSR50" s="238"/>
      <c r="WSS50" s="238"/>
      <c r="WST50" s="238"/>
      <c r="WSU50" s="238"/>
      <c r="WSV50" s="238"/>
      <c r="WSW50" s="238"/>
      <c r="WSX50" s="238"/>
      <c r="WSY50" s="238"/>
      <c r="WSZ50" s="238"/>
      <c r="WTA50" s="238"/>
      <c r="WTB50" s="238"/>
      <c r="WTC50" s="238"/>
      <c r="WTD50" s="238"/>
      <c r="WTE50" s="238"/>
      <c r="WTF50" s="238"/>
      <c r="WTG50" s="238"/>
      <c r="WTH50" s="238"/>
      <c r="WTI50" s="238"/>
      <c r="WTJ50" s="238"/>
      <c r="WTK50" s="238"/>
      <c r="WTL50" s="238"/>
      <c r="WTM50" s="238"/>
      <c r="WTN50" s="238"/>
      <c r="WTO50" s="238"/>
      <c r="WTP50" s="238"/>
      <c r="WTQ50" s="238"/>
      <c r="WTR50" s="238"/>
      <c r="WTS50" s="238"/>
      <c r="WTT50" s="238"/>
      <c r="WTU50" s="238"/>
      <c r="WTV50" s="238"/>
      <c r="WTW50" s="238"/>
      <c r="WTX50" s="238"/>
      <c r="WTY50" s="238"/>
      <c r="WTZ50" s="238"/>
      <c r="WUA50" s="238"/>
      <c r="WUB50" s="238"/>
      <c r="WUC50" s="238"/>
      <c r="WUD50" s="238"/>
      <c r="WUE50" s="238"/>
      <c r="WUF50" s="238"/>
      <c r="WUG50" s="238"/>
      <c r="WUH50" s="238"/>
      <c r="WUI50" s="238"/>
      <c r="WUJ50" s="238"/>
      <c r="WUK50" s="238"/>
      <c r="WUL50" s="238"/>
      <c r="WUM50" s="238"/>
      <c r="WUN50" s="238"/>
      <c r="WUO50" s="238"/>
      <c r="WUP50" s="238"/>
      <c r="WUQ50" s="238"/>
      <c r="WUR50" s="238"/>
      <c r="WUS50" s="238"/>
      <c r="WUT50" s="238"/>
      <c r="WUU50" s="238"/>
      <c r="WUV50" s="238"/>
      <c r="WUW50" s="238"/>
      <c r="WUX50" s="238"/>
      <c r="WUY50" s="238"/>
      <c r="WUZ50" s="238"/>
      <c r="WVA50" s="238"/>
      <c r="WVB50" s="238"/>
      <c r="WVC50" s="238"/>
      <c r="WVD50" s="238"/>
      <c r="WVE50" s="238"/>
      <c r="WVF50" s="238"/>
      <c r="WVG50" s="238"/>
      <c r="WVH50" s="238"/>
      <c r="WVI50" s="238"/>
      <c r="WVJ50" s="238"/>
      <c r="WVK50" s="238"/>
      <c r="WVL50" s="238"/>
      <c r="WVM50" s="238"/>
      <c r="WVN50" s="238"/>
      <c r="WVO50" s="238"/>
      <c r="WVP50" s="238"/>
      <c r="WVQ50" s="238"/>
      <c r="WVR50" s="238"/>
      <c r="WVS50" s="238"/>
      <c r="WVT50" s="238"/>
      <c r="WVU50" s="238"/>
      <c r="WVV50" s="238"/>
      <c r="WVW50" s="238"/>
      <c r="WVX50" s="238"/>
      <c r="WVY50" s="238"/>
      <c r="WVZ50" s="238"/>
      <c r="WWA50" s="238"/>
      <c r="WWB50" s="238"/>
      <c r="WWC50" s="238"/>
      <c r="WWD50" s="238"/>
      <c r="WWE50" s="238"/>
      <c r="WWF50" s="238"/>
      <c r="WWG50" s="238"/>
      <c r="WWH50" s="238"/>
      <c r="WWI50" s="238"/>
      <c r="WWJ50" s="238"/>
      <c r="WWK50" s="238"/>
      <c r="WWL50" s="238"/>
      <c r="WWM50" s="238"/>
      <c r="WWN50" s="238"/>
      <c r="WWO50" s="238"/>
      <c r="WWP50" s="238"/>
      <c r="WWQ50" s="238"/>
      <c r="WWR50" s="238"/>
      <c r="WWS50" s="238"/>
      <c r="WWT50" s="238"/>
      <c r="WWU50" s="238"/>
      <c r="WWV50" s="238"/>
      <c r="WWW50" s="238"/>
      <c r="WWX50" s="238"/>
      <c r="WWY50" s="238"/>
      <c r="WWZ50" s="238"/>
      <c r="WXA50" s="238"/>
      <c r="WXB50" s="238"/>
      <c r="WXC50" s="238"/>
      <c r="WXD50" s="238"/>
      <c r="WXE50" s="238"/>
      <c r="WXF50" s="238"/>
      <c r="WXG50" s="238"/>
      <c r="WXH50" s="238"/>
      <c r="WXI50" s="238"/>
      <c r="WXJ50" s="238"/>
      <c r="WXK50" s="238"/>
      <c r="WXL50" s="238"/>
      <c r="WXM50" s="238"/>
      <c r="WXN50" s="238"/>
      <c r="WXO50" s="238"/>
      <c r="WXP50" s="238"/>
      <c r="WXQ50" s="238"/>
      <c r="WXR50" s="238"/>
      <c r="WXS50" s="238"/>
      <c r="WXT50" s="238"/>
      <c r="WXU50" s="238"/>
      <c r="WXV50" s="238"/>
      <c r="WXW50" s="238"/>
      <c r="WXX50" s="238"/>
      <c r="WXY50" s="238"/>
      <c r="WXZ50" s="238"/>
      <c r="WYA50" s="238"/>
      <c r="WYB50" s="238"/>
      <c r="WYC50" s="238"/>
      <c r="WYD50" s="238"/>
      <c r="WYE50" s="238"/>
      <c r="WYF50" s="238"/>
      <c r="WYG50" s="238"/>
      <c r="WYH50" s="238"/>
      <c r="WYI50" s="238"/>
      <c r="WYJ50" s="238"/>
      <c r="WYK50" s="238"/>
      <c r="WYL50" s="238"/>
      <c r="WYM50" s="238"/>
      <c r="WYN50" s="238"/>
      <c r="WYO50" s="238"/>
      <c r="WYP50" s="238"/>
      <c r="WYQ50" s="238"/>
      <c r="WYR50" s="238"/>
      <c r="WYS50" s="238"/>
      <c r="WYT50" s="238"/>
      <c r="WYU50" s="238"/>
      <c r="WYV50" s="238"/>
      <c r="WYW50" s="238"/>
      <c r="WYX50" s="238"/>
      <c r="WYY50" s="238"/>
      <c r="WYZ50" s="238"/>
      <c r="WZA50" s="238"/>
      <c r="WZB50" s="238"/>
      <c r="WZC50" s="238"/>
      <c r="WZD50" s="238"/>
      <c r="WZE50" s="238"/>
      <c r="WZF50" s="238"/>
      <c r="WZG50" s="238"/>
      <c r="WZH50" s="238"/>
      <c r="WZI50" s="238"/>
      <c r="WZJ50" s="238"/>
      <c r="WZK50" s="238"/>
      <c r="WZL50" s="238"/>
      <c r="WZM50" s="238"/>
      <c r="WZN50" s="238"/>
      <c r="WZO50" s="238"/>
      <c r="WZP50" s="238"/>
      <c r="WZQ50" s="238"/>
      <c r="WZR50" s="238"/>
      <c r="WZS50" s="238"/>
      <c r="WZT50" s="238"/>
      <c r="WZU50" s="238"/>
      <c r="WZV50" s="238"/>
      <c r="WZW50" s="238"/>
      <c r="WZX50" s="238"/>
      <c r="WZY50" s="238"/>
      <c r="WZZ50" s="238"/>
      <c r="XAA50" s="238"/>
      <c r="XAB50" s="238"/>
      <c r="XAC50" s="238"/>
      <c r="XAD50" s="238"/>
      <c r="XAE50" s="238"/>
      <c r="XAF50" s="238"/>
      <c r="XAG50" s="238"/>
      <c r="XAH50" s="238"/>
      <c r="XAI50" s="238"/>
      <c r="XAJ50" s="238"/>
      <c r="XAK50" s="238"/>
      <c r="XAL50" s="238"/>
      <c r="XAM50" s="238"/>
      <c r="XAN50" s="238"/>
      <c r="XAO50" s="238"/>
      <c r="XAP50" s="238"/>
      <c r="XAQ50" s="238"/>
      <c r="XAR50" s="238"/>
      <c r="XAS50" s="238"/>
      <c r="XAT50" s="238"/>
      <c r="XAU50" s="238"/>
      <c r="XAV50" s="238"/>
      <c r="XAW50" s="238"/>
      <c r="XAX50" s="238"/>
      <c r="XAY50" s="238"/>
      <c r="XAZ50" s="238"/>
      <c r="XBA50" s="238"/>
      <c r="XBB50" s="238"/>
      <c r="XBC50" s="238"/>
      <c r="XBD50" s="238"/>
      <c r="XBE50" s="238"/>
      <c r="XBF50" s="238"/>
      <c r="XBG50" s="238"/>
      <c r="XBH50" s="238"/>
      <c r="XBI50" s="238"/>
      <c r="XBJ50" s="238"/>
      <c r="XBK50" s="238"/>
      <c r="XBL50" s="238"/>
      <c r="XBM50" s="238"/>
      <c r="XBN50" s="238"/>
      <c r="XBO50" s="238"/>
      <c r="XBP50" s="238"/>
      <c r="XBQ50" s="238"/>
      <c r="XBR50" s="238"/>
      <c r="XBS50" s="238"/>
      <c r="XBT50" s="238"/>
      <c r="XBU50" s="238"/>
      <c r="XBV50" s="238"/>
      <c r="XBW50" s="238"/>
      <c r="XBX50" s="238"/>
      <c r="XBY50" s="238"/>
      <c r="XBZ50" s="238"/>
      <c r="XCA50" s="238"/>
      <c r="XCB50" s="238"/>
      <c r="XCC50" s="238"/>
      <c r="XCD50" s="238"/>
      <c r="XCE50" s="238"/>
      <c r="XCF50" s="238"/>
      <c r="XCG50" s="238"/>
      <c r="XCH50" s="238"/>
      <c r="XCI50" s="238"/>
      <c r="XCJ50" s="238"/>
      <c r="XCK50" s="238"/>
      <c r="XCL50" s="238"/>
      <c r="XCM50" s="238"/>
      <c r="XCN50" s="238"/>
      <c r="XCO50" s="238"/>
      <c r="XCP50" s="238"/>
      <c r="XCQ50" s="238"/>
      <c r="XCR50" s="238"/>
      <c r="XCS50" s="238"/>
      <c r="XCT50" s="238"/>
      <c r="XCU50" s="238"/>
      <c r="XCV50" s="238"/>
      <c r="XCW50" s="238"/>
      <c r="XCX50" s="238"/>
      <c r="XCY50" s="238"/>
      <c r="XCZ50" s="238"/>
      <c r="XDA50" s="238"/>
      <c r="XDB50" s="238"/>
      <c r="XDC50" s="238"/>
      <c r="XDD50" s="238"/>
      <c r="XDE50" s="238"/>
      <c r="XDF50" s="238"/>
      <c r="XDG50" s="238"/>
      <c r="XDH50" s="238"/>
      <c r="XDI50" s="238"/>
      <c r="XDJ50" s="238"/>
      <c r="XDK50" s="238"/>
      <c r="XDL50" s="238"/>
      <c r="XDM50" s="238"/>
      <c r="XDN50" s="238"/>
      <c r="XDO50" s="238"/>
      <c r="XDP50" s="238"/>
      <c r="XDQ50" s="238"/>
      <c r="XDR50" s="238"/>
      <c r="XDS50" s="238"/>
      <c r="XDT50" s="238"/>
      <c r="XDU50" s="238"/>
      <c r="XDV50" s="238"/>
      <c r="XDW50" s="238"/>
      <c r="XDX50" s="238"/>
      <c r="XDY50" s="238"/>
      <c r="XDZ50" s="238"/>
      <c r="XEA50" s="238"/>
      <c r="XEB50" s="238"/>
      <c r="XEC50" s="238"/>
      <c r="XED50" s="238"/>
      <c r="XEE50" s="238"/>
      <c r="XEF50" s="238"/>
      <c r="XEG50" s="238"/>
      <c r="XEH50" s="238"/>
      <c r="XEI50" s="238"/>
      <c r="XEJ50" s="238"/>
      <c r="XEK50" s="238"/>
      <c r="XEL50" s="238"/>
      <c r="XEM50" s="238"/>
      <c r="XEN50" s="238"/>
      <c r="XEO50" s="238"/>
      <c r="XEP50" s="238"/>
      <c r="XEQ50" s="238"/>
      <c r="XER50" s="238"/>
      <c r="XES50" s="242"/>
      <c r="XET50" s="242"/>
      <c r="XEU50" s="242"/>
    </row>
    <row r="51" s="236" customFormat="1" ht="15" customHeight="1" spans="1:16375">
      <c r="A51" s="256" t="s">
        <v>180</v>
      </c>
      <c r="B51" s="254">
        <v>0</v>
      </c>
      <c r="C51" s="254">
        <v>2</v>
      </c>
      <c r="D51" s="255">
        <f t="shared" si="0"/>
        <v>0</v>
      </c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  <c r="CU51" s="238"/>
      <c r="CV51" s="238"/>
      <c r="CW51" s="238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238"/>
      <c r="EM51" s="238"/>
      <c r="EN51" s="238"/>
      <c r="EO51" s="238"/>
      <c r="EP51" s="238"/>
      <c r="EQ51" s="238"/>
      <c r="ER51" s="238"/>
      <c r="ES51" s="238"/>
      <c r="ET51" s="238"/>
      <c r="EU51" s="238"/>
      <c r="EV51" s="238"/>
      <c r="EW51" s="238"/>
      <c r="EX51" s="238"/>
      <c r="EY51" s="238"/>
      <c r="EZ51" s="238"/>
      <c r="FA51" s="238"/>
      <c r="FB51" s="238"/>
      <c r="FC51" s="238"/>
      <c r="FD51" s="238"/>
      <c r="FE51" s="238"/>
      <c r="FF51" s="238"/>
      <c r="FG51" s="238"/>
      <c r="FH51" s="238"/>
      <c r="FI51" s="238"/>
      <c r="FJ51" s="238"/>
      <c r="FK51" s="238"/>
      <c r="FL51" s="238"/>
      <c r="FM51" s="238"/>
      <c r="FN51" s="238"/>
      <c r="FO51" s="238"/>
      <c r="FP51" s="238"/>
      <c r="FQ51" s="238"/>
      <c r="FR51" s="238"/>
      <c r="FS51" s="238"/>
      <c r="FT51" s="238"/>
      <c r="FU51" s="238"/>
      <c r="FV51" s="238"/>
      <c r="FW51" s="238"/>
      <c r="FX51" s="238"/>
      <c r="FY51" s="238"/>
      <c r="FZ51" s="238"/>
      <c r="GA51" s="238"/>
      <c r="GB51" s="238"/>
      <c r="GC51" s="238"/>
      <c r="GD51" s="238"/>
      <c r="GE51" s="238"/>
      <c r="GF51" s="238"/>
      <c r="GG51" s="238"/>
      <c r="GH51" s="238"/>
      <c r="GI51" s="238"/>
      <c r="GJ51" s="238"/>
      <c r="GK51" s="238"/>
      <c r="GL51" s="238"/>
      <c r="GM51" s="238"/>
      <c r="GN51" s="238"/>
      <c r="GO51" s="238"/>
      <c r="GP51" s="238"/>
      <c r="GQ51" s="238"/>
      <c r="GR51" s="238"/>
      <c r="GS51" s="238"/>
      <c r="GT51" s="238"/>
      <c r="GU51" s="238"/>
      <c r="GV51" s="238"/>
      <c r="GW51" s="238"/>
      <c r="GX51" s="238"/>
      <c r="GY51" s="238"/>
      <c r="GZ51" s="238"/>
      <c r="HA51" s="238"/>
      <c r="HB51" s="238"/>
      <c r="HC51" s="238"/>
      <c r="HD51" s="238"/>
      <c r="HE51" s="238"/>
      <c r="HF51" s="238"/>
      <c r="HG51" s="238"/>
      <c r="HH51" s="238"/>
      <c r="HI51" s="238"/>
      <c r="HJ51" s="238"/>
      <c r="HK51" s="238"/>
      <c r="HL51" s="238"/>
      <c r="HM51" s="238"/>
      <c r="HN51" s="238"/>
      <c r="HO51" s="238"/>
      <c r="HP51" s="238"/>
      <c r="HQ51" s="238"/>
      <c r="HR51" s="238"/>
      <c r="HS51" s="238"/>
      <c r="HT51" s="238"/>
      <c r="HU51" s="238"/>
      <c r="HV51" s="238"/>
      <c r="HW51" s="238"/>
      <c r="HX51" s="238"/>
      <c r="HY51" s="238"/>
      <c r="HZ51" s="238"/>
      <c r="IA51" s="238"/>
      <c r="IB51" s="238"/>
      <c r="IC51" s="238"/>
      <c r="ID51" s="238"/>
      <c r="IE51" s="238"/>
      <c r="IF51" s="238"/>
      <c r="IG51" s="238"/>
      <c r="IH51" s="238"/>
      <c r="II51" s="238"/>
      <c r="IJ51" s="238"/>
      <c r="IK51" s="238"/>
      <c r="IL51" s="238"/>
      <c r="IM51" s="238"/>
      <c r="IN51" s="238"/>
      <c r="IO51" s="238"/>
      <c r="IP51" s="238"/>
      <c r="IQ51" s="238"/>
      <c r="IR51" s="238"/>
      <c r="IS51" s="238"/>
      <c r="IT51" s="238"/>
      <c r="IU51" s="238"/>
      <c r="IV51" s="238"/>
      <c r="IW51" s="238"/>
      <c r="IX51" s="238"/>
      <c r="IY51" s="238"/>
      <c r="IZ51" s="238"/>
      <c r="JA51" s="238"/>
      <c r="JB51" s="238"/>
      <c r="JC51" s="238"/>
      <c r="JD51" s="238"/>
      <c r="JE51" s="238"/>
      <c r="JF51" s="238"/>
      <c r="JG51" s="238"/>
      <c r="JH51" s="238"/>
      <c r="JI51" s="238"/>
      <c r="JJ51" s="238"/>
      <c r="JK51" s="238"/>
      <c r="JL51" s="238"/>
      <c r="JM51" s="238"/>
      <c r="JN51" s="238"/>
      <c r="JO51" s="238"/>
      <c r="JP51" s="238"/>
      <c r="JQ51" s="238"/>
      <c r="JR51" s="238"/>
      <c r="JS51" s="238"/>
      <c r="JT51" s="238"/>
      <c r="JU51" s="238"/>
      <c r="JV51" s="238"/>
      <c r="JW51" s="238"/>
      <c r="JX51" s="238"/>
      <c r="JY51" s="238"/>
      <c r="JZ51" s="238"/>
      <c r="KA51" s="238"/>
      <c r="KB51" s="238"/>
      <c r="KC51" s="238"/>
      <c r="KD51" s="238"/>
      <c r="KE51" s="238"/>
      <c r="KF51" s="238"/>
      <c r="KG51" s="238"/>
      <c r="KH51" s="238"/>
      <c r="KI51" s="238"/>
      <c r="KJ51" s="238"/>
      <c r="KK51" s="238"/>
      <c r="KL51" s="238"/>
      <c r="KM51" s="238"/>
      <c r="KN51" s="238"/>
      <c r="KO51" s="238"/>
      <c r="KP51" s="238"/>
      <c r="KQ51" s="238"/>
      <c r="KR51" s="238"/>
      <c r="KS51" s="238"/>
      <c r="KT51" s="238"/>
      <c r="KU51" s="238"/>
      <c r="KV51" s="238"/>
      <c r="KW51" s="238"/>
      <c r="KX51" s="238"/>
      <c r="KY51" s="238"/>
      <c r="KZ51" s="238"/>
      <c r="LA51" s="238"/>
      <c r="LB51" s="238"/>
      <c r="LC51" s="238"/>
      <c r="LD51" s="238"/>
      <c r="LE51" s="238"/>
      <c r="LF51" s="238"/>
      <c r="LG51" s="238"/>
      <c r="LH51" s="238"/>
      <c r="LI51" s="238"/>
      <c r="LJ51" s="238"/>
      <c r="LK51" s="238"/>
      <c r="LL51" s="238"/>
      <c r="LM51" s="238"/>
      <c r="LN51" s="238"/>
      <c r="LO51" s="238"/>
      <c r="LP51" s="238"/>
      <c r="LQ51" s="238"/>
      <c r="LR51" s="238"/>
      <c r="LS51" s="238"/>
      <c r="LT51" s="238"/>
      <c r="LU51" s="238"/>
      <c r="LV51" s="238"/>
      <c r="LW51" s="238"/>
      <c r="LX51" s="238"/>
      <c r="LY51" s="238"/>
      <c r="LZ51" s="238"/>
      <c r="MA51" s="238"/>
      <c r="MB51" s="238"/>
      <c r="MC51" s="238"/>
      <c r="MD51" s="238"/>
      <c r="ME51" s="238"/>
      <c r="MF51" s="238"/>
      <c r="MG51" s="238"/>
      <c r="MH51" s="238"/>
      <c r="MI51" s="238"/>
      <c r="MJ51" s="238"/>
      <c r="MK51" s="238"/>
      <c r="ML51" s="238"/>
      <c r="MM51" s="238"/>
      <c r="MN51" s="238"/>
      <c r="MO51" s="238"/>
      <c r="MP51" s="238"/>
      <c r="MQ51" s="238"/>
      <c r="MR51" s="238"/>
      <c r="MS51" s="238"/>
      <c r="MT51" s="238"/>
      <c r="MU51" s="238"/>
      <c r="MV51" s="238"/>
      <c r="MW51" s="238"/>
      <c r="MX51" s="238"/>
      <c r="MY51" s="238"/>
      <c r="MZ51" s="238"/>
      <c r="NA51" s="238"/>
      <c r="NB51" s="238"/>
      <c r="NC51" s="238"/>
      <c r="ND51" s="238"/>
      <c r="NE51" s="238"/>
      <c r="NF51" s="238"/>
      <c r="NG51" s="238"/>
      <c r="NH51" s="238"/>
      <c r="NI51" s="238"/>
      <c r="NJ51" s="238"/>
      <c r="NK51" s="238"/>
      <c r="NL51" s="238"/>
      <c r="NM51" s="238"/>
      <c r="NN51" s="238"/>
      <c r="NO51" s="238"/>
      <c r="NP51" s="238"/>
      <c r="NQ51" s="238"/>
      <c r="NR51" s="238"/>
      <c r="NS51" s="238"/>
      <c r="NT51" s="238"/>
      <c r="NU51" s="238"/>
      <c r="NV51" s="238"/>
      <c r="NW51" s="238"/>
      <c r="NX51" s="238"/>
      <c r="NY51" s="238"/>
      <c r="NZ51" s="238"/>
      <c r="OA51" s="238"/>
      <c r="OB51" s="238"/>
      <c r="OC51" s="238"/>
      <c r="OD51" s="238"/>
      <c r="OE51" s="238"/>
      <c r="OF51" s="238"/>
      <c r="OG51" s="238"/>
      <c r="OH51" s="238"/>
      <c r="OI51" s="238"/>
      <c r="OJ51" s="238"/>
      <c r="OK51" s="238"/>
      <c r="OL51" s="238"/>
      <c r="OM51" s="238"/>
      <c r="ON51" s="238"/>
      <c r="OO51" s="238"/>
      <c r="OP51" s="238"/>
      <c r="OQ51" s="238"/>
      <c r="OR51" s="238"/>
      <c r="OS51" s="238"/>
      <c r="OT51" s="238"/>
      <c r="OU51" s="238"/>
      <c r="OV51" s="238"/>
      <c r="OW51" s="238"/>
      <c r="OX51" s="238"/>
      <c r="OY51" s="238"/>
      <c r="OZ51" s="238"/>
      <c r="PA51" s="238"/>
      <c r="PB51" s="238"/>
      <c r="PC51" s="238"/>
      <c r="PD51" s="238"/>
      <c r="PE51" s="238"/>
      <c r="PF51" s="238"/>
      <c r="PG51" s="238"/>
      <c r="PH51" s="238"/>
      <c r="PI51" s="238"/>
      <c r="PJ51" s="238"/>
      <c r="PK51" s="238"/>
      <c r="PL51" s="238"/>
      <c r="PM51" s="238"/>
      <c r="PN51" s="238"/>
      <c r="PO51" s="238"/>
      <c r="PP51" s="238"/>
      <c r="PQ51" s="238"/>
      <c r="PR51" s="238"/>
      <c r="PS51" s="238"/>
      <c r="PT51" s="238"/>
      <c r="PU51" s="238"/>
      <c r="PV51" s="238"/>
      <c r="PW51" s="238"/>
      <c r="PX51" s="238"/>
      <c r="PY51" s="238"/>
      <c r="PZ51" s="238"/>
      <c r="QA51" s="238"/>
      <c r="QB51" s="238"/>
      <c r="QC51" s="238"/>
      <c r="QD51" s="238"/>
      <c r="QE51" s="238"/>
      <c r="QF51" s="238"/>
      <c r="QG51" s="238"/>
      <c r="QH51" s="238"/>
      <c r="QI51" s="238"/>
      <c r="QJ51" s="238"/>
      <c r="QK51" s="238"/>
      <c r="QL51" s="238"/>
      <c r="QM51" s="238"/>
      <c r="QN51" s="238"/>
      <c r="QO51" s="238"/>
      <c r="QP51" s="238"/>
      <c r="QQ51" s="238"/>
      <c r="QR51" s="238"/>
      <c r="QS51" s="238"/>
      <c r="QT51" s="238"/>
      <c r="QU51" s="238"/>
      <c r="QV51" s="238"/>
      <c r="QW51" s="238"/>
      <c r="QX51" s="238"/>
      <c r="QY51" s="238"/>
      <c r="QZ51" s="238"/>
      <c r="RA51" s="238"/>
      <c r="RB51" s="238"/>
      <c r="RC51" s="238"/>
      <c r="RD51" s="238"/>
      <c r="RE51" s="238"/>
      <c r="RF51" s="238"/>
      <c r="RG51" s="238"/>
      <c r="RH51" s="238"/>
      <c r="RI51" s="238"/>
      <c r="RJ51" s="238"/>
      <c r="RK51" s="238"/>
      <c r="RL51" s="238"/>
      <c r="RM51" s="238"/>
      <c r="RN51" s="238"/>
      <c r="RO51" s="238"/>
      <c r="RP51" s="238"/>
      <c r="RQ51" s="238"/>
      <c r="RR51" s="238"/>
      <c r="RS51" s="238"/>
      <c r="RT51" s="238"/>
      <c r="RU51" s="238"/>
      <c r="RV51" s="238"/>
      <c r="RW51" s="238"/>
      <c r="RX51" s="238"/>
      <c r="RY51" s="238"/>
      <c r="RZ51" s="238"/>
      <c r="SA51" s="238"/>
      <c r="SB51" s="238"/>
      <c r="SC51" s="238"/>
      <c r="SD51" s="238"/>
      <c r="SE51" s="238"/>
      <c r="SF51" s="238"/>
      <c r="SG51" s="238"/>
      <c r="SH51" s="238"/>
      <c r="SI51" s="238"/>
      <c r="SJ51" s="238"/>
      <c r="SK51" s="238"/>
      <c r="SL51" s="238"/>
      <c r="SM51" s="238"/>
      <c r="SN51" s="238"/>
      <c r="SO51" s="238"/>
      <c r="SP51" s="238"/>
      <c r="SQ51" s="238"/>
      <c r="SR51" s="238"/>
      <c r="SS51" s="238"/>
      <c r="ST51" s="238"/>
      <c r="SU51" s="238"/>
      <c r="SV51" s="238"/>
      <c r="SW51" s="238"/>
      <c r="SX51" s="238"/>
      <c r="SY51" s="238"/>
      <c r="SZ51" s="238"/>
      <c r="TA51" s="238"/>
      <c r="TB51" s="238"/>
      <c r="TC51" s="238"/>
      <c r="TD51" s="238"/>
      <c r="TE51" s="238"/>
      <c r="TF51" s="238"/>
      <c r="TG51" s="238"/>
      <c r="TH51" s="238"/>
      <c r="TI51" s="238"/>
      <c r="TJ51" s="238"/>
      <c r="TK51" s="238"/>
      <c r="TL51" s="238"/>
      <c r="TM51" s="238"/>
      <c r="TN51" s="238"/>
      <c r="TO51" s="238"/>
      <c r="TP51" s="238"/>
      <c r="TQ51" s="238"/>
      <c r="TR51" s="238"/>
      <c r="TS51" s="238"/>
      <c r="TT51" s="238"/>
      <c r="TU51" s="238"/>
      <c r="TV51" s="238"/>
      <c r="TW51" s="238"/>
      <c r="TX51" s="238"/>
      <c r="TY51" s="238"/>
      <c r="TZ51" s="238"/>
      <c r="UA51" s="238"/>
      <c r="UB51" s="238"/>
      <c r="UC51" s="238"/>
      <c r="UD51" s="238"/>
      <c r="UE51" s="238"/>
      <c r="UF51" s="238"/>
      <c r="UG51" s="238"/>
      <c r="UH51" s="238"/>
      <c r="UI51" s="238"/>
      <c r="UJ51" s="238"/>
      <c r="UK51" s="238"/>
      <c r="UL51" s="238"/>
      <c r="UM51" s="238"/>
      <c r="UN51" s="238"/>
      <c r="UO51" s="238"/>
      <c r="UP51" s="238"/>
      <c r="UQ51" s="238"/>
      <c r="UR51" s="238"/>
      <c r="US51" s="238"/>
      <c r="UT51" s="238"/>
      <c r="UU51" s="238"/>
      <c r="UV51" s="238"/>
      <c r="UW51" s="238"/>
      <c r="UX51" s="238"/>
      <c r="UY51" s="238"/>
      <c r="UZ51" s="238"/>
      <c r="VA51" s="238"/>
      <c r="VB51" s="238"/>
      <c r="VC51" s="238"/>
      <c r="VD51" s="238"/>
      <c r="VE51" s="238"/>
      <c r="VF51" s="238"/>
      <c r="VG51" s="238"/>
      <c r="VH51" s="238"/>
      <c r="VI51" s="238"/>
      <c r="VJ51" s="238"/>
      <c r="VK51" s="238"/>
      <c r="VL51" s="238"/>
      <c r="VM51" s="238"/>
      <c r="VN51" s="238"/>
      <c r="VO51" s="238"/>
      <c r="VP51" s="238"/>
      <c r="VQ51" s="238"/>
      <c r="VR51" s="238"/>
      <c r="VS51" s="238"/>
      <c r="VT51" s="238"/>
      <c r="VU51" s="238"/>
      <c r="VV51" s="238"/>
      <c r="VW51" s="238"/>
      <c r="VX51" s="238"/>
      <c r="VY51" s="238"/>
      <c r="VZ51" s="238"/>
      <c r="WA51" s="238"/>
      <c r="WB51" s="238"/>
      <c r="WC51" s="238"/>
      <c r="WD51" s="238"/>
      <c r="WE51" s="238"/>
      <c r="WF51" s="238"/>
      <c r="WG51" s="238"/>
      <c r="WH51" s="238"/>
      <c r="WI51" s="238"/>
      <c r="WJ51" s="238"/>
      <c r="WK51" s="238"/>
      <c r="WL51" s="238"/>
      <c r="WM51" s="238"/>
      <c r="WN51" s="238"/>
      <c r="WO51" s="238"/>
      <c r="WP51" s="238"/>
      <c r="WQ51" s="238"/>
      <c r="WR51" s="238"/>
      <c r="WS51" s="238"/>
      <c r="WT51" s="238"/>
      <c r="WU51" s="238"/>
      <c r="WV51" s="238"/>
      <c r="WW51" s="238"/>
      <c r="WX51" s="238"/>
      <c r="WY51" s="238"/>
      <c r="WZ51" s="238"/>
      <c r="XA51" s="238"/>
      <c r="XB51" s="238"/>
      <c r="XC51" s="238"/>
      <c r="XD51" s="238"/>
      <c r="XE51" s="238"/>
      <c r="XF51" s="238"/>
      <c r="XG51" s="238"/>
      <c r="XH51" s="238"/>
      <c r="XI51" s="238"/>
      <c r="XJ51" s="238"/>
      <c r="XK51" s="238"/>
      <c r="XL51" s="238"/>
      <c r="XM51" s="238"/>
      <c r="XN51" s="238"/>
      <c r="XO51" s="238"/>
      <c r="XP51" s="238"/>
      <c r="XQ51" s="238"/>
      <c r="XR51" s="238"/>
      <c r="XS51" s="238"/>
      <c r="XT51" s="238"/>
      <c r="XU51" s="238"/>
      <c r="XV51" s="238"/>
      <c r="XW51" s="238"/>
      <c r="XX51" s="238"/>
      <c r="XY51" s="238"/>
      <c r="XZ51" s="238"/>
      <c r="YA51" s="238"/>
      <c r="YB51" s="238"/>
      <c r="YC51" s="238"/>
      <c r="YD51" s="238"/>
      <c r="YE51" s="238"/>
      <c r="YF51" s="238"/>
      <c r="YG51" s="238"/>
      <c r="YH51" s="238"/>
      <c r="YI51" s="238"/>
      <c r="YJ51" s="238"/>
      <c r="YK51" s="238"/>
      <c r="YL51" s="238"/>
      <c r="YM51" s="238"/>
      <c r="YN51" s="238"/>
      <c r="YO51" s="238"/>
      <c r="YP51" s="238"/>
      <c r="YQ51" s="238"/>
      <c r="YR51" s="238"/>
      <c r="YS51" s="238"/>
      <c r="YT51" s="238"/>
      <c r="YU51" s="238"/>
      <c r="YV51" s="238"/>
      <c r="YW51" s="238"/>
      <c r="YX51" s="238"/>
      <c r="YY51" s="238"/>
      <c r="YZ51" s="238"/>
      <c r="ZA51" s="238"/>
      <c r="ZB51" s="238"/>
      <c r="ZC51" s="238"/>
      <c r="ZD51" s="238"/>
      <c r="ZE51" s="238"/>
      <c r="ZF51" s="238"/>
      <c r="ZG51" s="238"/>
      <c r="ZH51" s="238"/>
      <c r="ZI51" s="238"/>
      <c r="ZJ51" s="238"/>
      <c r="ZK51" s="238"/>
      <c r="ZL51" s="238"/>
      <c r="ZM51" s="238"/>
      <c r="ZN51" s="238"/>
      <c r="ZO51" s="238"/>
      <c r="ZP51" s="238"/>
      <c r="ZQ51" s="238"/>
      <c r="ZR51" s="238"/>
      <c r="ZS51" s="238"/>
      <c r="ZT51" s="238"/>
      <c r="ZU51" s="238"/>
      <c r="ZV51" s="238"/>
      <c r="ZW51" s="238"/>
      <c r="ZX51" s="238"/>
      <c r="ZY51" s="238"/>
      <c r="ZZ51" s="238"/>
      <c r="AAA51" s="238"/>
      <c r="AAB51" s="238"/>
      <c r="AAC51" s="238"/>
      <c r="AAD51" s="238"/>
      <c r="AAE51" s="238"/>
      <c r="AAF51" s="238"/>
      <c r="AAG51" s="238"/>
      <c r="AAH51" s="238"/>
      <c r="AAI51" s="238"/>
      <c r="AAJ51" s="238"/>
      <c r="AAK51" s="238"/>
      <c r="AAL51" s="238"/>
      <c r="AAM51" s="238"/>
      <c r="AAN51" s="238"/>
      <c r="AAO51" s="238"/>
      <c r="AAP51" s="238"/>
      <c r="AAQ51" s="238"/>
      <c r="AAR51" s="238"/>
      <c r="AAS51" s="238"/>
      <c r="AAT51" s="238"/>
      <c r="AAU51" s="238"/>
      <c r="AAV51" s="238"/>
      <c r="AAW51" s="238"/>
      <c r="AAX51" s="238"/>
      <c r="AAY51" s="238"/>
      <c r="AAZ51" s="238"/>
      <c r="ABA51" s="238"/>
      <c r="ABB51" s="238"/>
      <c r="ABC51" s="238"/>
      <c r="ABD51" s="238"/>
      <c r="ABE51" s="238"/>
      <c r="ABF51" s="238"/>
      <c r="ABG51" s="238"/>
      <c r="ABH51" s="238"/>
      <c r="ABI51" s="238"/>
      <c r="ABJ51" s="238"/>
      <c r="ABK51" s="238"/>
      <c r="ABL51" s="238"/>
      <c r="ABM51" s="238"/>
      <c r="ABN51" s="238"/>
      <c r="ABO51" s="238"/>
      <c r="ABP51" s="238"/>
      <c r="ABQ51" s="238"/>
      <c r="ABR51" s="238"/>
      <c r="ABS51" s="238"/>
      <c r="ABT51" s="238"/>
      <c r="ABU51" s="238"/>
      <c r="ABV51" s="238"/>
      <c r="ABW51" s="238"/>
      <c r="ABX51" s="238"/>
      <c r="ABY51" s="238"/>
      <c r="ABZ51" s="238"/>
      <c r="ACA51" s="238"/>
      <c r="ACB51" s="238"/>
      <c r="ACC51" s="238"/>
      <c r="ACD51" s="238"/>
      <c r="ACE51" s="238"/>
      <c r="ACF51" s="238"/>
      <c r="ACG51" s="238"/>
      <c r="ACH51" s="238"/>
      <c r="ACI51" s="238"/>
      <c r="ACJ51" s="238"/>
      <c r="ACK51" s="238"/>
      <c r="ACL51" s="238"/>
      <c r="ACM51" s="238"/>
      <c r="ACN51" s="238"/>
      <c r="ACO51" s="238"/>
      <c r="ACP51" s="238"/>
      <c r="ACQ51" s="238"/>
      <c r="ACR51" s="238"/>
      <c r="ACS51" s="238"/>
      <c r="ACT51" s="238"/>
      <c r="ACU51" s="238"/>
      <c r="ACV51" s="238"/>
      <c r="ACW51" s="238"/>
      <c r="ACX51" s="238"/>
      <c r="ACY51" s="238"/>
      <c r="ACZ51" s="238"/>
      <c r="ADA51" s="238"/>
      <c r="ADB51" s="238"/>
      <c r="ADC51" s="238"/>
      <c r="ADD51" s="238"/>
      <c r="ADE51" s="238"/>
      <c r="ADF51" s="238"/>
      <c r="ADG51" s="238"/>
      <c r="ADH51" s="238"/>
      <c r="ADI51" s="238"/>
      <c r="ADJ51" s="238"/>
      <c r="ADK51" s="238"/>
      <c r="ADL51" s="238"/>
      <c r="ADM51" s="238"/>
      <c r="ADN51" s="238"/>
      <c r="ADO51" s="238"/>
      <c r="ADP51" s="238"/>
      <c r="ADQ51" s="238"/>
      <c r="ADR51" s="238"/>
      <c r="ADS51" s="238"/>
      <c r="ADT51" s="238"/>
      <c r="ADU51" s="238"/>
      <c r="ADV51" s="238"/>
      <c r="ADW51" s="238"/>
      <c r="ADX51" s="238"/>
      <c r="ADY51" s="238"/>
      <c r="ADZ51" s="238"/>
      <c r="AEA51" s="238"/>
      <c r="AEB51" s="238"/>
      <c r="AEC51" s="238"/>
      <c r="AED51" s="238"/>
      <c r="AEE51" s="238"/>
      <c r="AEF51" s="238"/>
      <c r="AEG51" s="238"/>
      <c r="AEH51" s="238"/>
      <c r="AEI51" s="238"/>
      <c r="AEJ51" s="238"/>
      <c r="AEK51" s="238"/>
      <c r="AEL51" s="238"/>
      <c r="AEM51" s="238"/>
      <c r="AEN51" s="238"/>
      <c r="AEO51" s="238"/>
      <c r="AEP51" s="238"/>
      <c r="AEQ51" s="238"/>
      <c r="AER51" s="238"/>
      <c r="AES51" s="238"/>
      <c r="AET51" s="238"/>
      <c r="AEU51" s="238"/>
      <c r="AEV51" s="238"/>
      <c r="AEW51" s="238"/>
      <c r="AEX51" s="238"/>
      <c r="AEY51" s="238"/>
      <c r="AEZ51" s="238"/>
      <c r="AFA51" s="238"/>
      <c r="AFB51" s="238"/>
      <c r="AFC51" s="238"/>
      <c r="AFD51" s="238"/>
      <c r="AFE51" s="238"/>
      <c r="AFF51" s="238"/>
      <c r="AFG51" s="238"/>
      <c r="AFH51" s="238"/>
      <c r="AFI51" s="238"/>
      <c r="AFJ51" s="238"/>
      <c r="AFK51" s="238"/>
      <c r="AFL51" s="238"/>
      <c r="AFM51" s="238"/>
      <c r="AFN51" s="238"/>
      <c r="AFO51" s="238"/>
      <c r="AFP51" s="238"/>
      <c r="AFQ51" s="238"/>
      <c r="AFR51" s="238"/>
      <c r="AFS51" s="238"/>
      <c r="AFT51" s="238"/>
      <c r="AFU51" s="238"/>
      <c r="AFV51" s="238"/>
      <c r="AFW51" s="238"/>
      <c r="AFX51" s="238"/>
      <c r="AFY51" s="238"/>
      <c r="AFZ51" s="238"/>
      <c r="AGA51" s="238"/>
      <c r="AGB51" s="238"/>
      <c r="AGC51" s="238"/>
      <c r="AGD51" s="238"/>
      <c r="AGE51" s="238"/>
      <c r="AGF51" s="238"/>
      <c r="AGG51" s="238"/>
      <c r="AGH51" s="238"/>
      <c r="AGI51" s="238"/>
      <c r="AGJ51" s="238"/>
      <c r="AGK51" s="238"/>
      <c r="AGL51" s="238"/>
      <c r="AGM51" s="238"/>
      <c r="AGN51" s="238"/>
      <c r="AGO51" s="238"/>
      <c r="AGP51" s="238"/>
      <c r="AGQ51" s="238"/>
      <c r="AGR51" s="238"/>
      <c r="AGS51" s="238"/>
      <c r="AGT51" s="238"/>
      <c r="AGU51" s="238"/>
      <c r="AGV51" s="238"/>
      <c r="AGW51" s="238"/>
      <c r="AGX51" s="238"/>
      <c r="AGY51" s="238"/>
      <c r="AGZ51" s="238"/>
      <c r="AHA51" s="238"/>
      <c r="AHB51" s="238"/>
      <c r="AHC51" s="238"/>
      <c r="AHD51" s="238"/>
      <c r="AHE51" s="238"/>
      <c r="AHF51" s="238"/>
      <c r="AHG51" s="238"/>
      <c r="AHH51" s="238"/>
      <c r="AHI51" s="238"/>
      <c r="AHJ51" s="238"/>
      <c r="AHK51" s="238"/>
      <c r="AHL51" s="238"/>
      <c r="AHM51" s="238"/>
      <c r="AHN51" s="238"/>
      <c r="AHO51" s="238"/>
      <c r="AHP51" s="238"/>
      <c r="AHQ51" s="238"/>
      <c r="AHR51" s="238"/>
      <c r="AHS51" s="238"/>
      <c r="AHT51" s="238"/>
      <c r="AHU51" s="238"/>
      <c r="AHV51" s="238"/>
      <c r="AHW51" s="238"/>
      <c r="AHX51" s="238"/>
      <c r="AHY51" s="238"/>
      <c r="AHZ51" s="238"/>
      <c r="AIA51" s="238"/>
      <c r="AIB51" s="238"/>
      <c r="AIC51" s="238"/>
      <c r="AID51" s="238"/>
      <c r="AIE51" s="238"/>
      <c r="AIF51" s="238"/>
      <c r="AIG51" s="238"/>
      <c r="AIH51" s="238"/>
      <c r="AII51" s="238"/>
      <c r="AIJ51" s="238"/>
      <c r="AIK51" s="238"/>
      <c r="AIL51" s="238"/>
      <c r="AIM51" s="238"/>
      <c r="AIN51" s="238"/>
      <c r="AIO51" s="238"/>
      <c r="AIP51" s="238"/>
      <c r="AIQ51" s="238"/>
      <c r="AIR51" s="238"/>
      <c r="AIS51" s="238"/>
      <c r="AIT51" s="238"/>
      <c r="AIU51" s="238"/>
      <c r="AIV51" s="238"/>
      <c r="AIW51" s="238"/>
      <c r="AIX51" s="238"/>
      <c r="AIY51" s="238"/>
      <c r="AIZ51" s="238"/>
      <c r="AJA51" s="238"/>
      <c r="AJB51" s="238"/>
      <c r="AJC51" s="238"/>
      <c r="AJD51" s="238"/>
      <c r="AJE51" s="238"/>
      <c r="AJF51" s="238"/>
      <c r="AJG51" s="238"/>
      <c r="AJH51" s="238"/>
      <c r="AJI51" s="238"/>
      <c r="AJJ51" s="238"/>
      <c r="AJK51" s="238"/>
      <c r="AJL51" s="238"/>
      <c r="AJM51" s="238"/>
      <c r="AJN51" s="238"/>
      <c r="AJO51" s="238"/>
      <c r="AJP51" s="238"/>
      <c r="AJQ51" s="238"/>
      <c r="AJR51" s="238"/>
      <c r="AJS51" s="238"/>
      <c r="AJT51" s="238"/>
      <c r="AJU51" s="238"/>
      <c r="AJV51" s="238"/>
      <c r="AJW51" s="238"/>
      <c r="AJX51" s="238"/>
      <c r="AJY51" s="238"/>
      <c r="AJZ51" s="238"/>
      <c r="AKA51" s="238"/>
      <c r="AKB51" s="238"/>
      <c r="AKC51" s="238"/>
      <c r="AKD51" s="238"/>
      <c r="AKE51" s="238"/>
      <c r="AKF51" s="238"/>
      <c r="AKG51" s="238"/>
      <c r="AKH51" s="238"/>
      <c r="AKI51" s="238"/>
      <c r="AKJ51" s="238"/>
      <c r="AKK51" s="238"/>
      <c r="AKL51" s="238"/>
      <c r="AKM51" s="238"/>
      <c r="AKN51" s="238"/>
      <c r="AKO51" s="238"/>
      <c r="AKP51" s="238"/>
      <c r="AKQ51" s="238"/>
      <c r="AKR51" s="238"/>
      <c r="AKS51" s="238"/>
      <c r="AKT51" s="238"/>
      <c r="AKU51" s="238"/>
      <c r="AKV51" s="238"/>
      <c r="AKW51" s="238"/>
      <c r="AKX51" s="238"/>
      <c r="AKY51" s="238"/>
      <c r="AKZ51" s="238"/>
      <c r="ALA51" s="238"/>
      <c r="ALB51" s="238"/>
      <c r="ALC51" s="238"/>
      <c r="ALD51" s="238"/>
      <c r="ALE51" s="238"/>
      <c r="ALF51" s="238"/>
      <c r="ALG51" s="238"/>
      <c r="ALH51" s="238"/>
      <c r="ALI51" s="238"/>
      <c r="ALJ51" s="238"/>
      <c r="ALK51" s="238"/>
      <c r="ALL51" s="238"/>
      <c r="ALM51" s="238"/>
      <c r="ALN51" s="238"/>
      <c r="ALO51" s="238"/>
      <c r="ALP51" s="238"/>
      <c r="ALQ51" s="238"/>
      <c r="ALR51" s="238"/>
      <c r="ALS51" s="238"/>
      <c r="ALT51" s="238"/>
      <c r="ALU51" s="238"/>
      <c r="ALV51" s="238"/>
      <c r="ALW51" s="238"/>
      <c r="ALX51" s="238"/>
      <c r="ALY51" s="238"/>
      <c r="ALZ51" s="238"/>
      <c r="AMA51" s="238"/>
      <c r="AMB51" s="238"/>
      <c r="AMC51" s="238"/>
      <c r="AMD51" s="238"/>
      <c r="AME51" s="238"/>
      <c r="AMF51" s="238"/>
      <c r="AMG51" s="238"/>
      <c r="AMH51" s="238"/>
      <c r="AMI51" s="238"/>
      <c r="AMJ51" s="238"/>
      <c r="AMK51" s="238"/>
      <c r="AML51" s="238"/>
      <c r="AMM51" s="238"/>
      <c r="AMN51" s="238"/>
      <c r="AMO51" s="238"/>
      <c r="AMP51" s="238"/>
      <c r="AMQ51" s="238"/>
      <c r="AMR51" s="238"/>
      <c r="AMS51" s="238"/>
      <c r="AMT51" s="238"/>
      <c r="AMU51" s="238"/>
      <c r="AMV51" s="238"/>
      <c r="AMW51" s="238"/>
      <c r="AMX51" s="238"/>
      <c r="AMY51" s="238"/>
      <c r="AMZ51" s="238"/>
      <c r="ANA51" s="238"/>
      <c r="ANB51" s="238"/>
      <c r="ANC51" s="238"/>
      <c r="AND51" s="238"/>
      <c r="ANE51" s="238"/>
      <c r="ANF51" s="238"/>
      <c r="ANG51" s="238"/>
      <c r="ANH51" s="238"/>
      <c r="ANI51" s="238"/>
      <c r="ANJ51" s="238"/>
      <c r="ANK51" s="238"/>
      <c r="ANL51" s="238"/>
      <c r="ANM51" s="238"/>
      <c r="ANN51" s="238"/>
      <c r="ANO51" s="238"/>
      <c r="ANP51" s="238"/>
      <c r="ANQ51" s="238"/>
      <c r="ANR51" s="238"/>
      <c r="ANS51" s="238"/>
      <c r="ANT51" s="238"/>
      <c r="ANU51" s="238"/>
      <c r="ANV51" s="238"/>
      <c r="ANW51" s="238"/>
      <c r="ANX51" s="238"/>
      <c r="ANY51" s="238"/>
      <c r="ANZ51" s="238"/>
      <c r="AOA51" s="238"/>
      <c r="AOB51" s="238"/>
      <c r="AOC51" s="238"/>
      <c r="AOD51" s="238"/>
      <c r="AOE51" s="238"/>
      <c r="AOF51" s="238"/>
      <c r="AOG51" s="238"/>
      <c r="AOH51" s="238"/>
      <c r="AOI51" s="238"/>
      <c r="AOJ51" s="238"/>
      <c r="AOK51" s="238"/>
      <c r="AOL51" s="238"/>
      <c r="AOM51" s="238"/>
      <c r="AON51" s="238"/>
      <c r="AOO51" s="238"/>
      <c r="AOP51" s="238"/>
      <c r="AOQ51" s="238"/>
      <c r="AOR51" s="238"/>
      <c r="AOS51" s="238"/>
      <c r="AOT51" s="238"/>
      <c r="AOU51" s="238"/>
      <c r="AOV51" s="238"/>
      <c r="AOW51" s="238"/>
      <c r="AOX51" s="238"/>
      <c r="AOY51" s="238"/>
      <c r="AOZ51" s="238"/>
      <c r="APA51" s="238"/>
      <c r="APB51" s="238"/>
      <c r="APC51" s="238"/>
      <c r="APD51" s="238"/>
      <c r="APE51" s="238"/>
      <c r="APF51" s="238"/>
      <c r="APG51" s="238"/>
      <c r="APH51" s="238"/>
      <c r="API51" s="238"/>
      <c r="APJ51" s="238"/>
      <c r="APK51" s="238"/>
      <c r="APL51" s="238"/>
      <c r="APM51" s="238"/>
      <c r="APN51" s="238"/>
      <c r="APO51" s="238"/>
      <c r="APP51" s="238"/>
      <c r="APQ51" s="238"/>
      <c r="APR51" s="238"/>
      <c r="APS51" s="238"/>
      <c r="APT51" s="238"/>
      <c r="APU51" s="238"/>
      <c r="APV51" s="238"/>
      <c r="APW51" s="238"/>
      <c r="APX51" s="238"/>
      <c r="APY51" s="238"/>
      <c r="APZ51" s="238"/>
      <c r="AQA51" s="238"/>
      <c r="AQB51" s="238"/>
      <c r="AQC51" s="238"/>
      <c r="AQD51" s="238"/>
      <c r="AQE51" s="238"/>
      <c r="AQF51" s="238"/>
      <c r="AQG51" s="238"/>
      <c r="AQH51" s="238"/>
      <c r="AQI51" s="238"/>
      <c r="AQJ51" s="238"/>
      <c r="AQK51" s="238"/>
      <c r="AQL51" s="238"/>
      <c r="AQM51" s="238"/>
      <c r="AQN51" s="238"/>
      <c r="AQO51" s="238"/>
      <c r="AQP51" s="238"/>
      <c r="AQQ51" s="238"/>
      <c r="AQR51" s="238"/>
      <c r="AQS51" s="238"/>
      <c r="AQT51" s="238"/>
      <c r="AQU51" s="238"/>
      <c r="AQV51" s="238"/>
      <c r="AQW51" s="238"/>
      <c r="AQX51" s="238"/>
      <c r="AQY51" s="238"/>
      <c r="AQZ51" s="238"/>
      <c r="ARA51" s="238"/>
      <c r="ARB51" s="238"/>
      <c r="ARC51" s="238"/>
      <c r="ARD51" s="238"/>
      <c r="ARE51" s="238"/>
      <c r="ARF51" s="238"/>
      <c r="ARG51" s="238"/>
      <c r="ARH51" s="238"/>
      <c r="ARI51" s="238"/>
      <c r="ARJ51" s="238"/>
      <c r="ARK51" s="238"/>
      <c r="ARL51" s="238"/>
      <c r="ARM51" s="238"/>
      <c r="ARN51" s="238"/>
      <c r="ARO51" s="238"/>
      <c r="ARP51" s="238"/>
      <c r="ARQ51" s="238"/>
      <c r="ARR51" s="238"/>
      <c r="ARS51" s="238"/>
      <c r="ART51" s="238"/>
      <c r="ARU51" s="238"/>
      <c r="ARV51" s="238"/>
      <c r="ARW51" s="238"/>
      <c r="ARX51" s="238"/>
      <c r="ARY51" s="238"/>
      <c r="ARZ51" s="238"/>
      <c r="ASA51" s="238"/>
      <c r="ASB51" s="238"/>
      <c r="ASC51" s="238"/>
      <c r="ASD51" s="238"/>
      <c r="ASE51" s="238"/>
      <c r="ASF51" s="238"/>
      <c r="ASG51" s="238"/>
      <c r="ASH51" s="238"/>
      <c r="ASI51" s="238"/>
      <c r="ASJ51" s="238"/>
      <c r="ASK51" s="238"/>
      <c r="ASL51" s="238"/>
      <c r="ASM51" s="238"/>
      <c r="ASN51" s="238"/>
      <c r="ASO51" s="238"/>
      <c r="ASP51" s="238"/>
      <c r="ASQ51" s="238"/>
      <c r="ASR51" s="238"/>
      <c r="ASS51" s="238"/>
      <c r="AST51" s="238"/>
      <c r="ASU51" s="238"/>
      <c r="ASV51" s="238"/>
      <c r="ASW51" s="238"/>
      <c r="ASX51" s="238"/>
      <c r="ASY51" s="238"/>
      <c r="ASZ51" s="238"/>
      <c r="ATA51" s="238"/>
      <c r="ATB51" s="238"/>
      <c r="ATC51" s="238"/>
      <c r="ATD51" s="238"/>
      <c r="ATE51" s="238"/>
      <c r="ATF51" s="238"/>
      <c r="ATG51" s="238"/>
      <c r="ATH51" s="238"/>
      <c r="ATI51" s="238"/>
      <c r="ATJ51" s="238"/>
      <c r="ATK51" s="238"/>
      <c r="ATL51" s="238"/>
      <c r="ATM51" s="238"/>
      <c r="ATN51" s="238"/>
      <c r="ATO51" s="238"/>
      <c r="ATP51" s="238"/>
      <c r="ATQ51" s="238"/>
      <c r="ATR51" s="238"/>
      <c r="ATS51" s="238"/>
      <c r="ATT51" s="238"/>
      <c r="ATU51" s="238"/>
      <c r="ATV51" s="238"/>
      <c r="ATW51" s="238"/>
      <c r="ATX51" s="238"/>
      <c r="ATY51" s="238"/>
      <c r="ATZ51" s="238"/>
      <c r="AUA51" s="238"/>
      <c r="AUB51" s="238"/>
      <c r="AUC51" s="238"/>
      <c r="AUD51" s="238"/>
      <c r="AUE51" s="238"/>
      <c r="AUF51" s="238"/>
      <c r="AUG51" s="238"/>
      <c r="AUH51" s="238"/>
      <c r="AUI51" s="238"/>
      <c r="AUJ51" s="238"/>
      <c r="AUK51" s="238"/>
      <c r="AUL51" s="238"/>
      <c r="AUM51" s="238"/>
      <c r="AUN51" s="238"/>
      <c r="AUO51" s="238"/>
      <c r="AUP51" s="238"/>
      <c r="AUQ51" s="238"/>
      <c r="AUR51" s="238"/>
      <c r="AUS51" s="238"/>
      <c r="AUT51" s="238"/>
      <c r="AUU51" s="238"/>
      <c r="AUV51" s="238"/>
      <c r="AUW51" s="238"/>
      <c r="AUX51" s="238"/>
      <c r="AUY51" s="238"/>
      <c r="AUZ51" s="238"/>
      <c r="AVA51" s="238"/>
      <c r="AVB51" s="238"/>
      <c r="AVC51" s="238"/>
      <c r="AVD51" s="238"/>
      <c r="AVE51" s="238"/>
      <c r="AVF51" s="238"/>
      <c r="AVG51" s="238"/>
      <c r="AVH51" s="238"/>
      <c r="AVI51" s="238"/>
      <c r="AVJ51" s="238"/>
      <c r="AVK51" s="238"/>
      <c r="AVL51" s="238"/>
      <c r="AVM51" s="238"/>
      <c r="AVN51" s="238"/>
      <c r="AVO51" s="238"/>
      <c r="AVP51" s="238"/>
      <c r="AVQ51" s="238"/>
      <c r="AVR51" s="238"/>
      <c r="AVS51" s="238"/>
      <c r="AVT51" s="238"/>
      <c r="AVU51" s="238"/>
      <c r="AVV51" s="238"/>
      <c r="AVW51" s="238"/>
      <c r="AVX51" s="238"/>
      <c r="AVY51" s="238"/>
      <c r="AVZ51" s="238"/>
      <c r="AWA51" s="238"/>
      <c r="AWB51" s="238"/>
      <c r="AWC51" s="238"/>
      <c r="AWD51" s="238"/>
      <c r="AWE51" s="238"/>
      <c r="AWF51" s="238"/>
      <c r="AWG51" s="238"/>
      <c r="AWH51" s="238"/>
      <c r="AWI51" s="238"/>
      <c r="AWJ51" s="238"/>
      <c r="AWK51" s="238"/>
      <c r="AWL51" s="238"/>
      <c r="AWM51" s="238"/>
      <c r="AWN51" s="238"/>
      <c r="AWO51" s="238"/>
      <c r="AWP51" s="238"/>
      <c r="AWQ51" s="238"/>
      <c r="AWR51" s="238"/>
      <c r="AWS51" s="238"/>
      <c r="AWT51" s="238"/>
      <c r="AWU51" s="238"/>
      <c r="AWV51" s="238"/>
      <c r="AWW51" s="238"/>
      <c r="AWX51" s="238"/>
      <c r="AWY51" s="238"/>
      <c r="AWZ51" s="238"/>
      <c r="AXA51" s="238"/>
      <c r="AXB51" s="238"/>
      <c r="AXC51" s="238"/>
      <c r="AXD51" s="238"/>
      <c r="AXE51" s="238"/>
      <c r="AXF51" s="238"/>
      <c r="AXG51" s="238"/>
      <c r="AXH51" s="238"/>
      <c r="AXI51" s="238"/>
      <c r="AXJ51" s="238"/>
      <c r="AXK51" s="238"/>
      <c r="AXL51" s="238"/>
      <c r="AXM51" s="238"/>
      <c r="AXN51" s="238"/>
      <c r="AXO51" s="238"/>
      <c r="AXP51" s="238"/>
      <c r="AXQ51" s="238"/>
      <c r="AXR51" s="238"/>
      <c r="AXS51" s="238"/>
      <c r="AXT51" s="238"/>
      <c r="AXU51" s="238"/>
      <c r="AXV51" s="238"/>
      <c r="AXW51" s="238"/>
      <c r="AXX51" s="238"/>
      <c r="AXY51" s="238"/>
      <c r="AXZ51" s="238"/>
      <c r="AYA51" s="238"/>
      <c r="AYB51" s="238"/>
      <c r="AYC51" s="238"/>
      <c r="AYD51" s="238"/>
      <c r="AYE51" s="238"/>
      <c r="AYF51" s="238"/>
      <c r="AYG51" s="238"/>
      <c r="AYH51" s="238"/>
      <c r="AYI51" s="238"/>
      <c r="AYJ51" s="238"/>
      <c r="AYK51" s="238"/>
      <c r="AYL51" s="238"/>
      <c r="AYM51" s="238"/>
      <c r="AYN51" s="238"/>
      <c r="AYO51" s="238"/>
      <c r="AYP51" s="238"/>
      <c r="AYQ51" s="238"/>
      <c r="AYR51" s="238"/>
      <c r="AYS51" s="238"/>
      <c r="AYT51" s="238"/>
      <c r="AYU51" s="238"/>
      <c r="AYV51" s="238"/>
      <c r="AYW51" s="238"/>
      <c r="AYX51" s="238"/>
      <c r="AYY51" s="238"/>
      <c r="AYZ51" s="238"/>
      <c r="AZA51" s="238"/>
      <c r="AZB51" s="238"/>
      <c r="AZC51" s="238"/>
      <c r="AZD51" s="238"/>
      <c r="AZE51" s="238"/>
      <c r="AZF51" s="238"/>
      <c r="AZG51" s="238"/>
      <c r="AZH51" s="238"/>
      <c r="AZI51" s="238"/>
      <c r="AZJ51" s="238"/>
      <c r="AZK51" s="238"/>
      <c r="AZL51" s="238"/>
      <c r="AZM51" s="238"/>
      <c r="AZN51" s="238"/>
      <c r="AZO51" s="238"/>
      <c r="AZP51" s="238"/>
      <c r="AZQ51" s="238"/>
      <c r="AZR51" s="238"/>
      <c r="AZS51" s="238"/>
      <c r="AZT51" s="238"/>
      <c r="AZU51" s="238"/>
      <c r="AZV51" s="238"/>
      <c r="AZW51" s="238"/>
      <c r="AZX51" s="238"/>
      <c r="AZY51" s="238"/>
      <c r="AZZ51" s="238"/>
      <c r="BAA51" s="238"/>
      <c r="BAB51" s="238"/>
      <c r="BAC51" s="238"/>
      <c r="BAD51" s="238"/>
      <c r="BAE51" s="238"/>
      <c r="BAF51" s="238"/>
      <c r="BAG51" s="238"/>
      <c r="BAH51" s="238"/>
      <c r="BAI51" s="238"/>
      <c r="BAJ51" s="238"/>
      <c r="BAK51" s="238"/>
      <c r="BAL51" s="238"/>
      <c r="BAM51" s="238"/>
      <c r="BAN51" s="238"/>
      <c r="BAO51" s="238"/>
      <c r="BAP51" s="238"/>
      <c r="BAQ51" s="238"/>
      <c r="BAR51" s="238"/>
      <c r="BAS51" s="238"/>
      <c r="BAT51" s="238"/>
      <c r="BAU51" s="238"/>
      <c r="BAV51" s="238"/>
      <c r="BAW51" s="238"/>
      <c r="BAX51" s="238"/>
      <c r="BAY51" s="238"/>
      <c r="BAZ51" s="238"/>
      <c r="BBA51" s="238"/>
      <c r="BBB51" s="238"/>
      <c r="BBC51" s="238"/>
      <c r="BBD51" s="238"/>
      <c r="BBE51" s="238"/>
      <c r="BBF51" s="238"/>
      <c r="BBG51" s="238"/>
      <c r="BBH51" s="238"/>
      <c r="BBI51" s="238"/>
      <c r="BBJ51" s="238"/>
      <c r="BBK51" s="238"/>
      <c r="BBL51" s="238"/>
      <c r="BBM51" s="238"/>
      <c r="BBN51" s="238"/>
      <c r="BBO51" s="238"/>
      <c r="BBP51" s="238"/>
      <c r="BBQ51" s="238"/>
      <c r="BBR51" s="238"/>
      <c r="BBS51" s="238"/>
      <c r="BBT51" s="238"/>
      <c r="BBU51" s="238"/>
      <c r="BBV51" s="238"/>
      <c r="BBW51" s="238"/>
      <c r="BBX51" s="238"/>
      <c r="BBY51" s="238"/>
      <c r="BBZ51" s="238"/>
      <c r="BCA51" s="238"/>
      <c r="BCB51" s="238"/>
      <c r="BCC51" s="238"/>
      <c r="BCD51" s="238"/>
      <c r="BCE51" s="238"/>
      <c r="BCF51" s="238"/>
      <c r="BCG51" s="238"/>
      <c r="BCH51" s="238"/>
      <c r="BCI51" s="238"/>
      <c r="BCJ51" s="238"/>
      <c r="BCK51" s="238"/>
      <c r="BCL51" s="238"/>
      <c r="BCM51" s="238"/>
      <c r="BCN51" s="238"/>
      <c r="BCO51" s="238"/>
      <c r="BCP51" s="238"/>
      <c r="BCQ51" s="238"/>
      <c r="BCR51" s="238"/>
      <c r="BCS51" s="238"/>
      <c r="BCT51" s="238"/>
      <c r="BCU51" s="238"/>
      <c r="BCV51" s="238"/>
      <c r="BCW51" s="238"/>
      <c r="BCX51" s="238"/>
      <c r="BCY51" s="238"/>
      <c r="BCZ51" s="238"/>
      <c r="BDA51" s="238"/>
      <c r="BDB51" s="238"/>
      <c r="BDC51" s="238"/>
      <c r="BDD51" s="238"/>
      <c r="BDE51" s="238"/>
      <c r="BDF51" s="238"/>
      <c r="BDG51" s="238"/>
      <c r="BDH51" s="238"/>
      <c r="BDI51" s="238"/>
      <c r="BDJ51" s="238"/>
      <c r="BDK51" s="238"/>
      <c r="BDL51" s="238"/>
      <c r="BDM51" s="238"/>
      <c r="BDN51" s="238"/>
      <c r="BDO51" s="238"/>
      <c r="BDP51" s="238"/>
      <c r="BDQ51" s="238"/>
      <c r="BDR51" s="238"/>
      <c r="BDS51" s="238"/>
      <c r="BDT51" s="238"/>
      <c r="BDU51" s="238"/>
      <c r="BDV51" s="238"/>
      <c r="BDW51" s="238"/>
      <c r="BDX51" s="238"/>
      <c r="BDY51" s="238"/>
      <c r="BDZ51" s="238"/>
      <c r="BEA51" s="238"/>
      <c r="BEB51" s="238"/>
      <c r="BEC51" s="238"/>
      <c r="BED51" s="238"/>
      <c r="BEE51" s="238"/>
      <c r="BEF51" s="238"/>
      <c r="BEG51" s="238"/>
      <c r="BEH51" s="238"/>
      <c r="BEI51" s="238"/>
      <c r="BEJ51" s="238"/>
      <c r="BEK51" s="238"/>
      <c r="BEL51" s="238"/>
      <c r="BEM51" s="238"/>
      <c r="BEN51" s="238"/>
      <c r="BEO51" s="238"/>
      <c r="BEP51" s="238"/>
      <c r="BEQ51" s="238"/>
      <c r="BER51" s="238"/>
      <c r="BES51" s="238"/>
      <c r="BET51" s="238"/>
      <c r="BEU51" s="238"/>
      <c r="BEV51" s="238"/>
      <c r="BEW51" s="238"/>
      <c r="BEX51" s="238"/>
      <c r="BEY51" s="238"/>
      <c r="BEZ51" s="238"/>
      <c r="BFA51" s="238"/>
      <c r="BFB51" s="238"/>
      <c r="BFC51" s="238"/>
      <c r="BFD51" s="238"/>
      <c r="BFE51" s="238"/>
      <c r="BFF51" s="238"/>
      <c r="BFG51" s="238"/>
      <c r="BFH51" s="238"/>
      <c r="BFI51" s="238"/>
      <c r="BFJ51" s="238"/>
      <c r="BFK51" s="238"/>
      <c r="BFL51" s="238"/>
      <c r="BFM51" s="238"/>
      <c r="BFN51" s="238"/>
      <c r="BFO51" s="238"/>
      <c r="BFP51" s="238"/>
      <c r="BFQ51" s="238"/>
      <c r="BFR51" s="238"/>
      <c r="BFS51" s="238"/>
      <c r="BFT51" s="238"/>
      <c r="BFU51" s="238"/>
      <c r="BFV51" s="238"/>
      <c r="BFW51" s="238"/>
      <c r="BFX51" s="238"/>
      <c r="BFY51" s="238"/>
      <c r="BFZ51" s="238"/>
      <c r="BGA51" s="238"/>
      <c r="BGB51" s="238"/>
      <c r="BGC51" s="238"/>
      <c r="BGD51" s="238"/>
      <c r="BGE51" s="238"/>
      <c r="BGF51" s="238"/>
      <c r="BGG51" s="238"/>
      <c r="BGH51" s="238"/>
      <c r="BGI51" s="238"/>
      <c r="BGJ51" s="238"/>
      <c r="BGK51" s="238"/>
      <c r="BGL51" s="238"/>
      <c r="BGM51" s="238"/>
      <c r="BGN51" s="238"/>
      <c r="BGO51" s="238"/>
      <c r="BGP51" s="238"/>
      <c r="BGQ51" s="238"/>
      <c r="BGR51" s="238"/>
      <c r="BGS51" s="238"/>
      <c r="BGT51" s="238"/>
      <c r="BGU51" s="238"/>
      <c r="BGV51" s="238"/>
      <c r="BGW51" s="238"/>
      <c r="BGX51" s="238"/>
      <c r="BGY51" s="238"/>
      <c r="BGZ51" s="238"/>
      <c r="BHA51" s="238"/>
      <c r="BHB51" s="238"/>
      <c r="BHC51" s="238"/>
      <c r="BHD51" s="238"/>
      <c r="BHE51" s="238"/>
      <c r="BHF51" s="238"/>
      <c r="BHG51" s="238"/>
      <c r="BHH51" s="238"/>
      <c r="BHI51" s="238"/>
      <c r="BHJ51" s="238"/>
      <c r="BHK51" s="238"/>
      <c r="BHL51" s="238"/>
      <c r="BHM51" s="238"/>
      <c r="BHN51" s="238"/>
      <c r="BHO51" s="238"/>
      <c r="BHP51" s="238"/>
      <c r="BHQ51" s="238"/>
      <c r="BHR51" s="238"/>
      <c r="BHS51" s="238"/>
      <c r="BHT51" s="238"/>
      <c r="BHU51" s="238"/>
      <c r="BHV51" s="238"/>
      <c r="BHW51" s="238"/>
      <c r="BHX51" s="238"/>
      <c r="BHY51" s="238"/>
      <c r="BHZ51" s="238"/>
      <c r="BIA51" s="238"/>
      <c r="BIB51" s="238"/>
      <c r="BIC51" s="238"/>
      <c r="BID51" s="238"/>
      <c r="BIE51" s="238"/>
      <c r="BIF51" s="238"/>
      <c r="BIG51" s="238"/>
      <c r="BIH51" s="238"/>
      <c r="BII51" s="238"/>
      <c r="BIJ51" s="238"/>
      <c r="BIK51" s="238"/>
      <c r="BIL51" s="238"/>
      <c r="BIM51" s="238"/>
      <c r="BIN51" s="238"/>
      <c r="BIO51" s="238"/>
      <c r="BIP51" s="238"/>
      <c r="BIQ51" s="238"/>
      <c r="BIR51" s="238"/>
      <c r="BIS51" s="238"/>
      <c r="BIT51" s="238"/>
      <c r="BIU51" s="238"/>
      <c r="BIV51" s="238"/>
      <c r="BIW51" s="238"/>
      <c r="BIX51" s="238"/>
      <c r="BIY51" s="238"/>
      <c r="BIZ51" s="238"/>
      <c r="BJA51" s="238"/>
      <c r="BJB51" s="238"/>
      <c r="BJC51" s="238"/>
      <c r="BJD51" s="238"/>
      <c r="BJE51" s="238"/>
      <c r="BJF51" s="238"/>
      <c r="BJG51" s="238"/>
      <c r="BJH51" s="238"/>
      <c r="BJI51" s="238"/>
      <c r="BJJ51" s="238"/>
      <c r="BJK51" s="238"/>
      <c r="BJL51" s="238"/>
      <c r="BJM51" s="238"/>
      <c r="BJN51" s="238"/>
      <c r="BJO51" s="238"/>
      <c r="BJP51" s="238"/>
      <c r="BJQ51" s="238"/>
      <c r="BJR51" s="238"/>
      <c r="BJS51" s="238"/>
      <c r="BJT51" s="238"/>
      <c r="BJU51" s="238"/>
      <c r="BJV51" s="238"/>
      <c r="BJW51" s="238"/>
      <c r="BJX51" s="238"/>
      <c r="BJY51" s="238"/>
      <c r="BJZ51" s="238"/>
      <c r="BKA51" s="238"/>
      <c r="BKB51" s="238"/>
      <c r="BKC51" s="238"/>
      <c r="BKD51" s="238"/>
      <c r="BKE51" s="238"/>
      <c r="BKF51" s="238"/>
      <c r="BKG51" s="238"/>
      <c r="BKH51" s="238"/>
      <c r="BKI51" s="238"/>
      <c r="BKJ51" s="238"/>
      <c r="BKK51" s="238"/>
      <c r="BKL51" s="238"/>
      <c r="BKM51" s="238"/>
      <c r="BKN51" s="238"/>
      <c r="BKO51" s="238"/>
      <c r="BKP51" s="238"/>
      <c r="BKQ51" s="238"/>
      <c r="BKR51" s="238"/>
      <c r="BKS51" s="238"/>
      <c r="BKT51" s="238"/>
      <c r="BKU51" s="238"/>
      <c r="BKV51" s="238"/>
      <c r="BKW51" s="238"/>
      <c r="BKX51" s="238"/>
      <c r="BKY51" s="238"/>
      <c r="BKZ51" s="238"/>
      <c r="BLA51" s="238"/>
      <c r="BLB51" s="238"/>
      <c r="BLC51" s="238"/>
      <c r="BLD51" s="238"/>
      <c r="BLE51" s="238"/>
      <c r="BLF51" s="238"/>
      <c r="BLG51" s="238"/>
      <c r="BLH51" s="238"/>
      <c r="BLI51" s="238"/>
      <c r="BLJ51" s="238"/>
      <c r="BLK51" s="238"/>
      <c r="BLL51" s="238"/>
      <c r="BLM51" s="238"/>
      <c r="BLN51" s="238"/>
      <c r="BLO51" s="238"/>
      <c r="BLP51" s="238"/>
      <c r="BLQ51" s="238"/>
      <c r="BLR51" s="238"/>
      <c r="BLS51" s="238"/>
      <c r="BLT51" s="238"/>
      <c r="BLU51" s="238"/>
      <c r="BLV51" s="238"/>
      <c r="BLW51" s="238"/>
      <c r="BLX51" s="238"/>
      <c r="BLY51" s="238"/>
      <c r="BLZ51" s="238"/>
      <c r="BMA51" s="238"/>
      <c r="BMB51" s="238"/>
      <c r="BMC51" s="238"/>
      <c r="BMD51" s="238"/>
      <c r="BME51" s="238"/>
      <c r="BMF51" s="238"/>
      <c r="BMG51" s="238"/>
      <c r="BMH51" s="238"/>
      <c r="BMI51" s="238"/>
      <c r="BMJ51" s="238"/>
      <c r="BMK51" s="238"/>
      <c r="BML51" s="238"/>
      <c r="BMM51" s="238"/>
      <c r="BMN51" s="238"/>
      <c r="BMO51" s="238"/>
      <c r="BMP51" s="238"/>
      <c r="BMQ51" s="238"/>
      <c r="BMR51" s="238"/>
      <c r="BMS51" s="238"/>
      <c r="BMT51" s="238"/>
      <c r="BMU51" s="238"/>
      <c r="BMV51" s="238"/>
      <c r="BMW51" s="238"/>
      <c r="BMX51" s="238"/>
      <c r="BMY51" s="238"/>
      <c r="BMZ51" s="238"/>
      <c r="BNA51" s="238"/>
      <c r="BNB51" s="238"/>
      <c r="BNC51" s="238"/>
      <c r="BND51" s="238"/>
      <c r="BNE51" s="238"/>
      <c r="BNF51" s="238"/>
      <c r="BNG51" s="238"/>
      <c r="BNH51" s="238"/>
      <c r="BNI51" s="238"/>
      <c r="BNJ51" s="238"/>
      <c r="BNK51" s="238"/>
      <c r="BNL51" s="238"/>
      <c r="BNM51" s="238"/>
      <c r="BNN51" s="238"/>
      <c r="BNO51" s="238"/>
      <c r="BNP51" s="238"/>
      <c r="BNQ51" s="238"/>
      <c r="BNR51" s="238"/>
      <c r="BNS51" s="238"/>
      <c r="BNT51" s="238"/>
      <c r="BNU51" s="238"/>
      <c r="BNV51" s="238"/>
      <c r="BNW51" s="238"/>
      <c r="BNX51" s="238"/>
      <c r="BNY51" s="238"/>
      <c r="BNZ51" s="238"/>
      <c r="BOA51" s="238"/>
      <c r="BOB51" s="238"/>
      <c r="BOC51" s="238"/>
      <c r="BOD51" s="238"/>
      <c r="BOE51" s="238"/>
      <c r="BOF51" s="238"/>
      <c r="BOG51" s="238"/>
      <c r="BOH51" s="238"/>
      <c r="BOI51" s="238"/>
      <c r="BOJ51" s="238"/>
      <c r="BOK51" s="238"/>
      <c r="BOL51" s="238"/>
      <c r="BOM51" s="238"/>
      <c r="BON51" s="238"/>
      <c r="BOO51" s="238"/>
      <c r="BOP51" s="238"/>
      <c r="BOQ51" s="238"/>
      <c r="BOR51" s="238"/>
      <c r="BOS51" s="238"/>
      <c r="BOT51" s="238"/>
      <c r="BOU51" s="238"/>
      <c r="BOV51" s="238"/>
      <c r="BOW51" s="238"/>
      <c r="BOX51" s="238"/>
      <c r="BOY51" s="238"/>
      <c r="BOZ51" s="238"/>
      <c r="BPA51" s="238"/>
      <c r="BPB51" s="238"/>
      <c r="BPC51" s="238"/>
      <c r="BPD51" s="238"/>
      <c r="BPE51" s="238"/>
      <c r="BPF51" s="238"/>
      <c r="BPG51" s="238"/>
      <c r="BPH51" s="238"/>
      <c r="BPI51" s="238"/>
      <c r="BPJ51" s="238"/>
      <c r="BPK51" s="238"/>
      <c r="BPL51" s="238"/>
      <c r="BPM51" s="238"/>
      <c r="BPN51" s="238"/>
      <c r="BPO51" s="238"/>
      <c r="BPP51" s="238"/>
      <c r="BPQ51" s="238"/>
      <c r="BPR51" s="238"/>
      <c r="BPS51" s="238"/>
      <c r="BPT51" s="238"/>
      <c r="BPU51" s="238"/>
      <c r="BPV51" s="238"/>
      <c r="BPW51" s="238"/>
      <c r="BPX51" s="238"/>
      <c r="BPY51" s="238"/>
      <c r="BPZ51" s="238"/>
      <c r="BQA51" s="238"/>
      <c r="BQB51" s="238"/>
      <c r="BQC51" s="238"/>
      <c r="BQD51" s="238"/>
      <c r="BQE51" s="238"/>
      <c r="BQF51" s="238"/>
      <c r="BQG51" s="238"/>
      <c r="BQH51" s="238"/>
      <c r="BQI51" s="238"/>
      <c r="BQJ51" s="238"/>
      <c r="BQK51" s="238"/>
      <c r="BQL51" s="238"/>
      <c r="BQM51" s="238"/>
      <c r="BQN51" s="238"/>
      <c r="BQO51" s="238"/>
      <c r="BQP51" s="238"/>
      <c r="BQQ51" s="238"/>
      <c r="BQR51" s="238"/>
      <c r="BQS51" s="238"/>
      <c r="BQT51" s="238"/>
      <c r="BQU51" s="238"/>
      <c r="BQV51" s="238"/>
      <c r="BQW51" s="238"/>
      <c r="BQX51" s="238"/>
      <c r="BQY51" s="238"/>
      <c r="BQZ51" s="238"/>
      <c r="BRA51" s="238"/>
      <c r="BRB51" s="238"/>
      <c r="BRC51" s="238"/>
      <c r="BRD51" s="238"/>
      <c r="BRE51" s="238"/>
      <c r="BRF51" s="238"/>
      <c r="BRG51" s="238"/>
      <c r="BRH51" s="238"/>
      <c r="BRI51" s="238"/>
      <c r="BRJ51" s="238"/>
      <c r="BRK51" s="238"/>
      <c r="BRL51" s="238"/>
      <c r="BRM51" s="238"/>
      <c r="BRN51" s="238"/>
      <c r="BRO51" s="238"/>
      <c r="BRP51" s="238"/>
      <c r="BRQ51" s="238"/>
      <c r="BRR51" s="238"/>
      <c r="BRS51" s="238"/>
      <c r="BRT51" s="238"/>
      <c r="BRU51" s="238"/>
      <c r="BRV51" s="238"/>
      <c r="BRW51" s="238"/>
      <c r="BRX51" s="238"/>
      <c r="BRY51" s="238"/>
      <c r="BRZ51" s="238"/>
      <c r="BSA51" s="238"/>
      <c r="BSB51" s="238"/>
      <c r="BSC51" s="238"/>
      <c r="BSD51" s="238"/>
      <c r="BSE51" s="238"/>
      <c r="BSF51" s="238"/>
      <c r="BSG51" s="238"/>
      <c r="BSH51" s="238"/>
      <c r="BSI51" s="238"/>
      <c r="BSJ51" s="238"/>
      <c r="BSK51" s="238"/>
      <c r="BSL51" s="238"/>
      <c r="BSM51" s="238"/>
      <c r="BSN51" s="238"/>
      <c r="BSO51" s="238"/>
      <c r="BSP51" s="238"/>
      <c r="BSQ51" s="238"/>
      <c r="BSR51" s="238"/>
      <c r="BSS51" s="238"/>
      <c r="BST51" s="238"/>
      <c r="BSU51" s="238"/>
      <c r="BSV51" s="238"/>
      <c r="BSW51" s="238"/>
      <c r="BSX51" s="238"/>
      <c r="BSY51" s="238"/>
      <c r="BSZ51" s="238"/>
      <c r="BTA51" s="238"/>
      <c r="BTB51" s="238"/>
      <c r="BTC51" s="238"/>
      <c r="BTD51" s="238"/>
      <c r="BTE51" s="238"/>
      <c r="BTF51" s="238"/>
      <c r="BTG51" s="238"/>
      <c r="BTH51" s="238"/>
      <c r="BTI51" s="238"/>
      <c r="BTJ51" s="238"/>
      <c r="BTK51" s="238"/>
      <c r="BTL51" s="238"/>
      <c r="BTM51" s="238"/>
      <c r="BTN51" s="238"/>
      <c r="BTO51" s="238"/>
      <c r="BTP51" s="238"/>
      <c r="BTQ51" s="238"/>
      <c r="BTR51" s="238"/>
      <c r="BTS51" s="238"/>
      <c r="BTT51" s="238"/>
      <c r="BTU51" s="238"/>
      <c r="BTV51" s="238"/>
      <c r="BTW51" s="238"/>
      <c r="BTX51" s="238"/>
      <c r="BTY51" s="238"/>
      <c r="BTZ51" s="238"/>
      <c r="BUA51" s="238"/>
      <c r="BUB51" s="238"/>
      <c r="BUC51" s="238"/>
      <c r="BUD51" s="238"/>
      <c r="BUE51" s="238"/>
      <c r="BUF51" s="238"/>
      <c r="BUG51" s="238"/>
      <c r="BUH51" s="238"/>
      <c r="BUI51" s="238"/>
      <c r="BUJ51" s="238"/>
      <c r="BUK51" s="238"/>
      <c r="BUL51" s="238"/>
      <c r="BUM51" s="238"/>
      <c r="BUN51" s="238"/>
      <c r="BUO51" s="238"/>
      <c r="BUP51" s="238"/>
      <c r="BUQ51" s="238"/>
      <c r="BUR51" s="238"/>
      <c r="BUS51" s="238"/>
      <c r="BUT51" s="238"/>
      <c r="BUU51" s="238"/>
      <c r="BUV51" s="238"/>
      <c r="BUW51" s="238"/>
      <c r="BUX51" s="238"/>
      <c r="BUY51" s="238"/>
      <c r="BUZ51" s="238"/>
      <c r="BVA51" s="238"/>
      <c r="BVB51" s="238"/>
      <c r="BVC51" s="238"/>
      <c r="BVD51" s="238"/>
      <c r="BVE51" s="238"/>
      <c r="BVF51" s="238"/>
      <c r="BVG51" s="238"/>
      <c r="BVH51" s="238"/>
      <c r="BVI51" s="238"/>
      <c r="BVJ51" s="238"/>
      <c r="BVK51" s="238"/>
      <c r="BVL51" s="238"/>
      <c r="BVM51" s="238"/>
      <c r="BVN51" s="238"/>
      <c r="BVO51" s="238"/>
      <c r="BVP51" s="238"/>
      <c r="BVQ51" s="238"/>
      <c r="BVR51" s="238"/>
      <c r="BVS51" s="238"/>
      <c r="BVT51" s="238"/>
      <c r="BVU51" s="238"/>
      <c r="BVV51" s="238"/>
      <c r="BVW51" s="238"/>
      <c r="BVX51" s="238"/>
      <c r="BVY51" s="238"/>
      <c r="BVZ51" s="238"/>
      <c r="BWA51" s="238"/>
      <c r="BWB51" s="238"/>
      <c r="BWC51" s="238"/>
      <c r="BWD51" s="238"/>
      <c r="BWE51" s="238"/>
      <c r="BWF51" s="238"/>
      <c r="BWG51" s="238"/>
      <c r="BWH51" s="238"/>
      <c r="BWI51" s="238"/>
      <c r="BWJ51" s="238"/>
      <c r="BWK51" s="238"/>
      <c r="BWL51" s="238"/>
      <c r="BWM51" s="238"/>
      <c r="BWN51" s="238"/>
      <c r="BWO51" s="238"/>
      <c r="BWP51" s="238"/>
      <c r="BWQ51" s="238"/>
      <c r="BWR51" s="238"/>
      <c r="BWS51" s="238"/>
      <c r="BWT51" s="238"/>
      <c r="BWU51" s="238"/>
      <c r="BWV51" s="238"/>
      <c r="BWW51" s="238"/>
      <c r="BWX51" s="238"/>
      <c r="BWY51" s="238"/>
      <c r="BWZ51" s="238"/>
      <c r="BXA51" s="238"/>
      <c r="BXB51" s="238"/>
      <c r="BXC51" s="238"/>
      <c r="BXD51" s="238"/>
      <c r="BXE51" s="238"/>
      <c r="BXF51" s="238"/>
      <c r="BXG51" s="238"/>
      <c r="BXH51" s="238"/>
      <c r="BXI51" s="238"/>
      <c r="BXJ51" s="238"/>
      <c r="BXK51" s="238"/>
      <c r="BXL51" s="238"/>
      <c r="BXM51" s="238"/>
      <c r="BXN51" s="238"/>
      <c r="BXO51" s="238"/>
      <c r="BXP51" s="238"/>
      <c r="BXQ51" s="238"/>
      <c r="BXR51" s="238"/>
      <c r="BXS51" s="238"/>
      <c r="BXT51" s="238"/>
      <c r="BXU51" s="238"/>
      <c r="BXV51" s="238"/>
      <c r="BXW51" s="238"/>
      <c r="BXX51" s="238"/>
      <c r="BXY51" s="238"/>
      <c r="BXZ51" s="238"/>
      <c r="BYA51" s="238"/>
      <c r="BYB51" s="238"/>
      <c r="BYC51" s="238"/>
      <c r="BYD51" s="238"/>
      <c r="BYE51" s="238"/>
      <c r="BYF51" s="238"/>
      <c r="BYG51" s="238"/>
      <c r="BYH51" s="238"/>
      <c r="BYI51" s="238"/>
      <c r="BYJ51" s="238"/>
      <c r="BYK51" s="238"/>
      <c r="BYL51" s="238"/>
      <c r="BYM51" s="238"/>
      <c r="BYN51" s="238"/>
      <c r="BYO51" s="238"/>
      <c r="BYP51" s="238"/>
      <c r="BYQ51" s="238"/>
      <c r="BYR51" s="238"/>
      <c r="BYS51" s="238"/>
      <c r="BYT51" s="238"/>
      <c r="BYU51" s="238"/>
      <c r="BYV51" s="238"/>
      <c r="BYW51" s="238"/>
      <c r="BYX51" s="238"/>
      <c r="BYY51" s="238"/>
      <c r="BYZ51" s="238"/>
      <c r="BZA51" s="238"/>
      <c r="BZB51" s="238"/>
      <c r="BZC51" s="238"/>
      <c r="BZD51" s="238"/>
      <c r="BZE51" s="238"/>
      <c r="BZF51" s="238"/>
      <c r="BZG51" s="238"/>
      <c r="BZH51" s="238"/>
      <c r="BZI51" s="238"/>
      <c r="BZJ51" s="238"/>
      <c r="BZK51" s="238"/>
      <c r="BZL51" s="238"/>
      <c r="BZM51" s="238"/>
      <c r="BZN51" s="238"/>
      <c r="BZO51" s="238"/>
      <c r="BZP51" s="238"/>
      <c r="BZQ51" s="238"/>
      <c r="BZR51" s="238"/>
      <c r="BZS51" s="238"/>
      <c r="BZT51" s="238"/>
      <c r="BZU51" s="238"/>
      <c r="BZV51" s="238"/>
      <c r="BZW51" s="238"/>
      <c r="BZX51" s="238"/>
      <c r="BZY51" s="238"/>
      <c r="BZZ51" s="238"/>
      <c r="CAA51" s="238"/>
      <c r="CAB51" s="238"/>
      <c r="CAC51" s="238"/>
      <c r="CAD51" s="238"/>
      <c r="CAE51" s="238"/>
      <c r="CAF51" s="238"/>
      <c r="CAG51" s="238"/>
      <c r="CAH51" s="238"/>
      <c r="CAI51" s="238"/>
      <c r="CAJ51" s="238"/>
      <c r="CAK51" s="238"/>
      <c r="CAL51" s="238"/>
      <c r="CAM51" s="238"/>
      <c r="CAN51" s="238"/>
      <c r="CAO51" s="238"/>
      <c r="CAP51" s="238"/>
      <c r="CAQ51" s="238"/>
      <c r="CAR51" s="238"/>
      <c r="CAS51" s="238"/>
      <c r="CAT51" s="238"/>
      <c r="CAU51" s="238"/>
      <c r="CAV51" s="238"/>
      <c r="CAW51" s="238"/>
      <c r="CAX51" s="238"/>
      <c r="CAY51" s="238"/>
      <c r="CAZ51" s="238"/>
      <c r="CBA51" s="238"/>
      <c r="CBB51" s="238"/>
      <c r="CBC51" s="238"/>
      <c r="CBD51" s="238"/>
      <c r="CBE51" s="238"/>
      <c r="CBF51" s="238"/>
      <c r="CBG51" s="238"/>
      <c r="CBH51" s="238"/>
      <c r="CBI51" s="238"/>
      <c r="CBJ51" s="238"/>
      <c r="CBK51" s="238"/>
      <c r="CBL51" s="238"/>
      <c r="CBM51" s="238"/>
      <c r="CBN51" s="238"/>
      <c r="CBO51" s="238"/>
      <c r="CBP51" s="238"/>
      <c r="CBQ51" s="238"/>
      <c r="CBR51" s="238"/>
      <c r="CBS51" s="238"/>
      <c r="CBT51" s="238"/>
      <c r="CBU51" s="238"/>
      <c r="CBV51" s="238"/>
      <c r="CBW51" s="238"/>
      <c r="CBX51" s="238"/>
      <c r="CBY51" s="238"/>
      <c r="CBZ51" s="238"/>
      <c r="CCA51" s="238"/>
      <c r="CCB51" s="238"/>
      <c r="CCC51" s="238"/>
      <c r="CCD51" s="238"/>
      <c r="CCE51" s="238"/>
      <c r="CCF51" s="238"/>
      <c r="CCG51" s="238"/>
      <c r="CCH51" s="238"/>
      <c r="CCI51" s="238"/>
      <c r="CCJ51" s="238"/>
      <c r="CCK51" s="238"/>
      <c r="CCL51" s="238"/>
      <c r="CCM51" s="238"/>
      <c r="CCN51" s="238"/>
      <c r="CCO51" s="238"/>
      <c r="CCP51" s="238"/>
      <c r="CCQ51" s="238"/>
      <c r="CCR51" s="238"/>
      <c r="CCS51" s="238"/>
      <c r="CCT51" s="238"/>
      <c r="CCU51" s="238"/>
      <c r="CCV51" s="238"/>
      <c r="CCW51" s="238"/>
      <c r="CCX51" s="238"/>
      <c r="CCY51" s="238"/>
      <c r="CCZ51" s="238"/>
      <c r="CDA51" s="238"/>
      <c r="CDB51" s="238"/>
      <c r="CDC51" s="238"/>
      <c r="CDD51" s="238"/>
      <c r="CDE51" s="238"/>
      <c r="CDF51" s="238"/>
      <c r="CDG51" s="238"/>
      <c r="CDH51" s="238"/>
      <c r="CDI51" s="238"/>
      <c r="CDJ51" s="238"/>
      <c r="CDK51" s="238"/>
      <c r="CDL51" s="238"/>
      <c r="CDM51" s="238"/>
      <c r="CDN51" s="238"/>
      <c r="CDO51" s="238"/>
      <c r="CDP51" s="238"/>
      <c r="CDQ51" s="238"/>
      <c r="CDR51" s="238"/>
      <c r="CDS51" s="238"/>
      <c r="CDT51" s="238"/>
      <c r="CDU51" s="238"/>
      <c r="CDV51" s="238"/>
      <c r="CDW51" s="238"/>
      <c r="CDX51" s="238"/>
      <c r="CDY51" s="238"/>
      <c r="CDZ51" s="238"/>
      <c r="CEA51" s="238"/>
      <c r="CEB51" s="238"/>
      <c r="CEC51" s="238"/>
      <c r="CED51" s="238"/>
      <c r="CEE51" s="238"/>
      <c r="CEF51" s="238"/>
      <c r="CEG51" s="238"/>
      <c r="CEH51" s="238"/>
      <c r="CEI51" s="238"/>
      <c r="CEJ51" s="238"/>
      <c r="CEK51" s="238"/>
      <c r="CEL51" s="238"/>
      <c r="CEM51" s="238"/>
      <c r="CEN51" s="238"/>
      <c r="CEO51" s="238"/>
      <c r="CEP51" s="238"/>
      <c r="CEQ51" s="238"/>
      <c r="CER51" s="238"/>
      <c r="CES51" s="238"/>
      <c r="CET51" s="238"/>
      <c r="CEU51" s="238"/>
      <c r="CEV51" s="238"/>
      <c r="CEW51" s="238"/>
      <c r="CEX51" s="238"/>
      <c r="CEY51" s="238"/>
      <c r="CEZ51" s="238"/>
      <c r="CFA51" s="238"/>
      <c r="CFB51" s="238"/>
      <c r="CFC51" s="238"/>
      <c r="CFD51" s="238"/>
      <c r="CFE51" s="238"/>
      <c r="CFF51" s="238"/>
      <c r="CFG51" s="238"/>
      <c r="CFH51" s="238"/>
      <c r="CFI51" s="238"/>
      <c r="CFJ51" s="238"/>
      <c r="CFK51" s="238"/>
      <c r="CFL51" s="238"/>
      <c r="CFM51" s="238"/>
      <c r="CFN51" s="238"/>
      <c r="CFO51" s="238"/>
      <c r="CFP51" s="238"/>
      <c r="CFQ51" s="238"/>
      <c r="CFR51" s="238"/>
      <c r="CFS51" s="238"/>
      <c r="CFT51" s="238"/>
      <c r="CFU51" s="238"/>
      <c r="CFV51" s="238"/>
      <c r="CFW51" s="238"/>
      <c r="CFX51" s="238"/>
      <c r="CFY51" s="238"/>
      <c r="CFZ51" s="238"/>
      <c r="CGA51" s="238"/>
      <c r="CGB51" s="238"/>
      <c r="CGC51" s="238"/>
      <c r="CGD51" s="238"/>
      <c r="CGE51" s="238"/>
      <c r="CGF51" s="238"/>
      <c r="CGG51" s="238"/>
      <c r="CGH51" s="238"/>
      <c r="CGI51" s="238"/>
      <c r="CGJ51" s="238"/>
      <c r="CGK51" s="238"/>
      <c r="CGL51" s="238"/>
      <c r="CGM51" s="238"/>
      <c r="CGN51" s="238"/>
      <c r="CGO51" s="238"/>
      <c r="CGP51" s="238"/>
      <c r="CGQ51" s="238"/>
      <c r="CGR51" s="238"/>
      <c r="CGS51" s="238"/>
      <c r="CGT51" s="238"/>
      <c r="CGU51" s="238"/>
      <c r="CGV51" s="238"/>
      <c r="CGW51" s="238"/>
      <c r="CGX51" s="238"/>
      <c r="CGY51" s="238"/>
      <c r="CGZ51" s="238"/>
      <c r="CHA51" s="238"/>
      <c r="CHB51" s="238"/>
      <c r="CHC51" s="238"/>
      <c r="CHD51" s="238"/>
      <c r="CHE51" s="238"/>
      <c r="CHF51" s="238"/>
      <c r="CHG51" s="238"/>
      <c r="CHH51" s="238"/>
      <c r="CHI51" s="238"/>
      <c r="CHJ51" s="238"/>
      <c r="CHK51" s="238"/>
      <c r="CHL51" s="238"/>
      <c r="CHM51" s="238"/>
      <c r="CHN51" s="238"/>
      <c r="CHO51" s="238"/>
      <c r="CHP51" s="238"/>
      <c r="CHQ51" s="238"/>
      <c r="CHR51" s="238"/>
      <c r="CHS51" s="238"/>
      <c r="CHT51" s="238"/>
      <c r="CHU51" s="238"/>
      <c r="CHV51" s="238"/>
      <c r="CHW51" s="238"/>
      <c r="CHX51" s="238"/>
      <c r="CHY51" s="238"/>
      <c r="CHZ51" s="238"/>
      <c r="CIA51" s="238"/>
      <c r="CIB51" s="238"/>
      <c r="CIC51" s="238"/>
      <c r="CID51" s="238"/>
      <c r="CIE51" s="238"/>
      <c r="CIF51" s="238"/>
      <c r="CIG51" s="238"/>
      <c r="CIH51" s="238"/>
      <c r="CII51" s="238"/>
      <c r="CIJ51" s="238"/>
      <c r="CIK51" s="238"/>
      <c r="CIL51" s="238"/>
      <c r="CIM51" s="238"/>
      <c r="CIN51" s="238"/>
      <c r="CIO51" s="238"/>
      <c r="CIP51" s="238"/>
      <c r="CIQ51" s="238"/>
      <c r="CIR51" s="238"/>
      <c r="CIS51" s="238"/>
      <c r="CIT51" s="238"/>
      <c r="CIU51" s="238"/>
      <c r="CIV51" s="238"/>
      <c r="CIW51" s="238"/>
      <c r="CIX51" s="238"/>
      <c r="CIY51" s="238"/>
      <c r="CIZ51" s="238"/>
      <c r="CJA51" s="238"/>
      <c r="CJB51" s="238"/>
      <c r="CJC51" s="238"/>
      <c r="CJD51" s="238"/>
      <c r="CJE51" s="238"/>
      <c r="CJF51" s="238"/>
      <c r="CJG51" s="238"/>
      <c r="CJH51" s="238"/>
      <c r="CJI51" s="238"/>
      <c r="CJJ51" s="238"/>
      <c r="CJK51" s="238"/>
      <c r="CJL51" s="238"/>
      <c r="CJM51" s="238"/>
      <c r="CJN51" s="238"/>
      <c r="CJO51" s="238"/>
      <c r="CJP51" s="238"/>
      <c r="CJQ51" s="238"/>
      <c r="CJR51" s="238"/>
      <c r="CJS51" s="238"/>
      <c r="CJT51" s="238"/>
      <c r="CJU51" s="238"/>
      <c r="CJV51" s="238"/>
      <c r="CJW51" s="238"/>
      <c r="CJX51" s="238"/>
      <c r="CJY51" s="238"/>
      <c r="CJZ51" s="238"/>
      <c r="CKA51" s="238"/>
      <c r="CKB51" s="238"/>
      <c r="CKC51" s="238"/>
      <c r="CKD51" s="238"/>
      <c r="CKE51" s="238"/>
      <c r="CKF51" s="238"/>
      <c r="CKG51" s="238"/>
      <c r="CKH51" s="238"/>
      <c r="CKI51" s="238"/>
      <c r="CKJ51" s="238"/>
      <c r="CKK51" s="238"/>
      <c r="CKL51" s="238"/>
      <c r="CKM51" s="238"/>
      <c r="CKN51" s="238"/>
      <c r="CKO51" s="238"/>
      <c r="CKP51" s="238"/>
      <c r="CKQ51" s="238"/>
      <c r="CKR51" s="238"/>
      <c r="CKS51" s="238"/>
      <c r="CKT51" s="238"/>
      <c r="CKU51" s="238"/>
      <c r="CKV51" s="238"/>
      <c r="CKW51" s="238"/>
      <c r="CKX51" s="238"/>
      <c r="CKY51" s="238"/>
      <c r="CKZ51" s="238"/>
      <c r="CLA51" s="238"/>
      <c r="CLB51" s="238"/>
      <c r="CLC51" s="238"/>
      <c r="CLD51" s="238"/>
      <c r="CLE51" s="238"/>
      <c r="CLF51" s="238"/>
      <c r="CLG51" s="238"/>
      <c r="CLH51" s="238"/>
      <c r="CLI51" s="238"/>
      <c r="CLJ51" s="238"/>
      <c r="CLK51" s="238"/>
      <c r="CLL51" s="238"/>
      <c r="CLM51" s="238"/>
      <c r="CLN51" s="238"/>
      <c r="CLO51" s="238"/>
      <c r="CLP51" s="238"/>
      <c r="CLQ51" s="238"/>
      <c r="CLR51" s="238"/>
      <c r="CLS51" s="238"/>
      <c r="CLT51" s="238"/>
      <c r="CLU51" s="238"/>
      <c r="CLV51" s="238"/>
      <c r="CLW51" s="238"/>
      <c r="CLX51" s="238"/>
      <c r="CLY51" s="238"/>
      <c r="CLZ51" s="238"/>
      <c r="CMA51" s="238"/>
      <c r="CMB51" s="238"/>
      <c r="CMC51" s="238"/>
      <c r="CMD51" s="238"/>
      <c r="CME51" s="238"/>
      <c r="CMF51" s="238"/>
      <c r="CMG51" s="238"/>
      <c r="CMH51" s="238"/>
      <c r="CMI51" s="238"/>
      <c r="CMJ51" s="238"/>
      <c r="CMK51" s="238"/>
      <c r="CML51" s="238"/>
      <c r="CMM51" s="238"/>
      <c r="CMN51" s="238"/>
      <c r="CMO51" s="238"/>
      <c r="CMP51" s="238"/>
      <c r="CMQ51" s="238"/>
      <c r="CMR51" s="238"/>
      <c r="CMS51" s="238"/>
      <c r="CMT51" s="238"/>
      <c r="CMU51" s="238"/>
      <c r="CMV51" s="238"/>
      <c r="CMW51" s="238"/>
      <c r="CMX51" s="238"/>
      <c r="CMY51" s="238"/>
      <c r="CMZ51" s="238"/>
      <c r="CNA51" s="238"/>
      <c r="CNB51" s="238"/>
      <c r="CNC51" s="238"/>
      <c r="CND51" s="238"/>
      <c r="CNE51" s="238"/>
      <c r="CNF51" s="238"/>
      <c r="CNG51" s="238"/>
      <c r="CNH51" s="238"/>
      <c r="CNI51" s="238"/>
      <c r="CNJ51" s="238"/>
      <c r="CNK51" s="238"/>
      <c r="CNL51" s="238"/>
      <c r="CNM51" s="238"/>
      <c r="CNN51" s="238"/>
      <c r="CNO51" s="238"/>
      <c r="CNP51" s="238"/>
      <c r="CNQ51" s="238"/>
      <c r="CNR51" s="238"/>
      <c r="CNS51" s="238"/>
      <c r="CNT51" s="238"/>
      <c r="CNU51" s="238"/>
      <c r="CNV51" s="238"/>
      <c r="CNW51" s="238"/>
      <c r="CNX51" s="238"/>
      <c r="CNY51" s="238"/>
      <c r="CNZ51" s="238"/>
      <c r="COA51" s="238"/>
      <c r="COB51" s="238"/>
      <c r="COC51" s="238"/>
      <c r="COD51" s="238"/>
      <c r="COE51" s="238"/>
      <c r="COF51" s="238"/>
      <c r="COG51" s="238"/>
      <c r="COH51" s="238"/>
      <c r="COI51" s="238"/>
      <c r="COJ51" s="238"/>
      <c r="COK51" s="238"/>
      <c r="COL51" s="238"/>
      <c r="COM51" s="238"/>
      <c r="CON51" s="238"/>
      <c r="COO51" s="238"/>
      <c r="COP51" s="238"/>
      <c r="COQ51" s="238"/>
      <c r="COR51" s="238"/>
      <c r="COS51" s="238"/>
      <c r="COT51" s="238"/>
      <c r="COU51" s="238"/>
      <c r="COV51" s="238"/>
      <c r="COW51" s="238"/>
      <c r="COX51" s="238"/>
      <c r="COY51" s="238"/>
      <c r="COZ51" s="238"/>
      <c r="CPA51" s="238"/>
      <c r="CPB51" s="238"/>
      <c r="CPC51" s="238"/>
      <c r="CPD51" s="238"/>
      <c r="CPE51" s="238"/>
      <c r="CPF51" s="238"/>
      <c r="CPG51" s="238"/>
      <c r="CPH51" s="238"/>
      <c r="CPI51" s="238"/>
      <c r="CPJ51" s="238"/>
      <c r="CPK51" s="238"/>
      <c r="CPL51" s="238"/>
      <c r="CPM51" s="238"/>
      <c r="CPN51" s="238"/>
      <c r="CPO51" s="238"/>
      <c r="CPP51" s="238"/>
      <c r="CPQ51" s="238"/>
      <c r="CPR51" s="238"/>
      <c r="CPS51" s="238"/>
      <c r="CPT51" s="238"/>
      <c r="CPU51" s="238"/>
      <c r="CPV51" s="238"/>
      <c r="CPW51" s="238"/>
      <c r="CPX51" s="238"/>
      <c r="CPY51" s="238"/>
      <c r="CPZ51" s="238"/>
      <c r="CQA51" s="238"/>
      <c r="CQB51" s="238"/>
      <c r="CQC51" s="238"/>
      <c r="CQD51" s="238"/>
      <c r="CQE51" s="238"/>
      <c r="CQF51" s="238"/>
      <c r="CQG51" s="238"/>
      <c r="CQH51" s="238"/>
      <c r="CQI51" s="238"/>
      <c r="CQJ51" s="238"/>
      <c r="CQK51" s="238"/>
      <c r="CQL51" s="238"/>
      <c r="CQM51" s="238"/>
      <c r="CQN51" s="238"/>
      <c r="CQO51" s="238"/>
      <c r="CQP51" s="238"/>
      <c r="CQQ51" s="238"/>
      <c r="CQR51" s="238"/>
      <c r="CQS51" s="238"/>
      <c r="CQT51" s="238"/>
      <c r="CQU51" s="238"/>
      <c r="CQV51" s="238"/>
      <c r="CQW51" s="238"/>
      <c r="CQX51" s="238"/>
      <c r="CQY51" s="238"/>
      <c r="CQZ51" s="238"/>
      <c r="CRA51" s="238"/>
      <c r="CRB51" s="238"/>
      <c r="CRC51" s="238"/>
      <c r="CRD51" s="238"/>
      <c r="CRE51" s="238"/>
      <c r="CRF51" s="238"/>
      <c r="CRG51" s="238"/>
      <c r="CRH51" s="238"/>
      <c r="CRI51" s="238"/>
      <c r="CRJ51" s="238"/>
      <c r="CRK51" s="238"/>
      <c r="CRL51" s="238"/>
      <c r="CRM51" s="238"/>
      <c r="CRN51" s="238"/>
      <c r="CRO51" s="238"/>
      <c r="CRP51" s="238"/>
      <c r="CRQ51" s="238"/>
      <c r="CRR51" s="238"/>
      <c r="CRS51" s="238"/>
      <c r="CRT51" s="238"/>
      <c r="CRU51" s="238"/>
      <c r="CRV51" s="238"/>
      <c r="CRW51" s="238"/>
      <c r="CRX51" s="238"/>
      <c r="CRY51" s="238"/>
      <c r="CRZ51" s="238"/>
      <c r="CSA51" s="238"/>
      <c r="CSB51" s="238"/>
      <c r="CSC51" s="238"/>
      <c r="CSD51" s="238"/>
      <c r="CSE51" s="238"/>
      <c r="CSF51" s="238"/>
      <c r="CSG51" s="238"/>
      <c r="CSH51" s="238"/>
      <c r="CSI51" s="238"/>
      <c r="CSJ51" s="238"/>
      <c r="CSK51" s="238"/>
      <c r="CSL51" s="238"/>
      <c r="CSM51" s="238"/>
      <c r="CSN51" s="238"/>
      <c r="CSO51" s="238"/>
      <c r="CSP51" s="238"/>
      <c r="CSQ51" s="238"/>
      <c r="CSR51" s="238"/>
      <c r="CSS51" s="238"/>
      <c r="CST51" s="238"/>
      <c r="CSU51" s="238"/>
      <c r="CSV51" s="238"/>
      <c r="CSW51" s="238"/>
      <c r="CSX51" s="238"/>
      <c r="CSY51" s="238"/>
      <c r="CSZ51" s="238"/>
      <c r="CTA51" s="238"/>
      <c r="CTB51" s="238"/>
      <c r="CTC51" s="238"/>
      <c r="CTD51" s="238"/>
      <c r="CTE51" s="238"/>
      <c r="CTF51" s="238"/>
      <c r="CTG51" s="238"/>
      <c r="CTH51" s="238"/>
      <c r="CTI51" s="238"/>
      <c r="CTJ51" s="238"/>
      <c r="CTK51" s="238"/>
      <c r="CTL51" s="238"/>
      <c r="CTM51" s="238"/>
      <c r="CTN51" s="238"/>
      <c r="CTO51" s="238"/>
      <c r="CTP51" s="238"/>
      <c r="CTQ51" s="238"/>
      <c r="CTR51" s="238"/>
      <c r="CTS51" s="238"/>
      <c r="CTT51" s="238"/>
      <c r="CTU51" s="238"/>
      <c r="CTV51" s="238"/>
      <c r="CTW51" s="238"/>
      <c r="CTX51" s="238"/>
      <c r="CTY51" s="238"/>
      <c r="CTZ51" s="238"/>
      <c r="CUA51" s="238"/>
      <c r="CUB51" s="238"/>
      <c r="CUC51" s="238"/>
      <c r="CUD51" s="238"/>
      <c r="CUE51" s="238"/>
      <c r="CUF51" s="238"/>
      <c r="CUG51" s="238"/>
      <c r="CUH51" s="238"/>
      <c r="CUI51" s="238"/>
      <c r="CUJ51" s="238"/>
      <c r="CUK51" s="238"/>
      <c r="CUL51" s="238"/>
      <c r="CUM51" s="238"/>
      <c r="CUN51" s="238"/>
      <c r="CUO51" s="238"/>
      <c r="CUP51" s="238"/>
      <c r="CUQ51" s="238"/>
      <c r="CUR51" s="238"/>
      <c r="CUS51" s="238"/>
      <c r="CUT51" s="238"/>
      <c r="CUU51" s="238"/>
      <c r="CUV51" s="238"/>
      <c r="CUW51" s="238"/>
      <c r="CUX51" s="238"/>
      <c r="CUY51" s="238"/>
      <c r="CUZ51" s="238"/>
      <c r="CVA51" s="238"/>
      <c r="CVB51" s="238"/>
      <c r="CVC51" s="238"/>
      <c r="CVD51" s="238"/>
      <c r="CVE51" s="238"/>
      <c r="CVF51" s="238"/>
      <c r="CVG51" s="238"/>
      <c r="CVH51" s="238"/>
      <c r="CVI51" s="238"/>
      <c r="CVJ51" s="238"/>
      <c r="CVK51" s="238"/>
      <c r="CVL51" s="238"/>
      <c r="CVM51" s="238"/>
      <c r="CVN51" s="238"/>
      <c r="CVO51" s="238"/>
      <c r="CVP51" s="238"/>
      <c r="CVQ51" s="238"/>
      <c r="CVR51" s="238"/>
      <c r="CVS51" s="238"/>
      <c r="CVT51" s="238"/>
      <c r="CVU51" s="238"/>
      <c r="CVV51" s="238"/>
      <c r="CVW51" s="238"/>
      <c r="CVX51" s="238"/>
      <c r="CVY51" s="238"/>
      <c r="CVZ51" s="238"/>
      <c r="CWA51" s="238"/>
      <c r="CWB51" s="238"/>
      <c r="CWC51" s="238"/>
      <c r="CWD51" s="238"/>
      <c r="CWE51" s="238"/>
      <c r="CWF51" s="238"/>
      <c r="CWG51" s="238"/>
      <c r="CWH51" s="238"/>
      <c r="CWI51" s="238"/>
      <c r="CWJ51" s="238"/>
      <c r="CWK51" s="238"/>
      <c r="CWL51" s="238"/>
      <c r="CWM51" s="238"/>
      <c r="CWN51" s="238"/>
      <c r="CWO51" s="238"/>
      <c r="CWP51" s="238"/>
      <c r="CWQ51" s="238"/>
      <c r="CWR51" s="238"/>
      <c r="CWS51" s="238"/>
      <c r="CWT51" s="238"/>
      <c r="CWU51" s="238"/>
      <c r="CWV51" s="238"/>
      <c r="CWW51" s="238"/>
      <c r="CWX51" s="238"/>
      <c r="CWY51" s="238"/>
      <c r="CWZ51" s="238"/>
      <c r="CXA51" s="238"/>
      <c r="CXB51" s="238"/>
      <c r="CXC51" s="238"/>
      <c r="CXD51" s="238"/>
      <c r="CXE51" s="238"/>
      <c r="CXF51" s="238"/>
      <c r="CXG51" s="238"/>
      <c r="CXH51" s="238"/>
      <c r="CXI51" s="238"/>
      <c r="CXJ51" s="238"/>
      <c r="CXK51" s="238"/>
      <c r="CXL51" s="238"/>
      <c r="CXM51" s="238"/>
      <c r="CXN51" s="238"/>
      <c r="CXO51" s="238"/>
      <c r="CXP51" s="238"/>
      <c r="CXQ51" s="238"/>
      <c r="CXR51" s="238"/>
      <c r="CXS51" s="238"/>
      <c r="CXT51" s="238"/>
      <c r="CXU51" s="238"/>
      <c r="CXV51" s="238"/>
      <c r="CXW51" s="238"/>
      <c r="CXX51" s="238"/>
      <c r="CXY51" s="238"/>
      <c r="CXZ51" s="238"/>
      <c r="CYA51" s="238"/>
      <c r="CYB51" s="238"/>
      <c r="CYC51" s="238"/>
      <c r="CYD51" s="238"/>
      <c r="CYE51" s="238"/>
      <c r="CYF51" s="238"/>
      <c r="CYG51" s="238"/>
      <c r="CYH51" s="238"/>
      <c r="CYI51" s="238"/>
      <c r="CYJ51" s="238"/>
      <c r="CYK51" s="238"/>
      <c r="CYL51" s="238"/>
      <c r="CYM51" s="238"/>
      <c r="CYN51" s="238"/>
      <c r="CYO51" s="238"/>
      <c r="CYP51" s="238"/>
      <c r="CYQ51" s="238"/>
      <c r="CYR51" s="238"/>
      <c r="CYS51" s="238"/>
      <c r="CYT51" s="238"/>
      <c r="CYU51" s="238"/>
      <c r="CYV51" s="238"/>
      <c r="CYW51" s="238"/>
      <c r="CYX51" s="238"/>
      <c r="CYY51" s="238"/>
      <c r="CYZ51" s="238"/>
      <c r="CZA51" s="238"/>
      <c r="CZB51" s="238"/>
      <c r="CZC51" s="238"/>
      <c r="CZD51" s="238"/>
      <c r="CZE51" s="238"/>
      <c r="CZF51" s="238"/>
      <c r="CZG51" s="238"/>
      <c r="CZH51" s="238"/>
      <c r="CZI51" s="238"/>
      <c r="CZJ51" s="238"/>
      <c r="CZK51" s="238"/>
      <c r="CZL51" s="238"/>
      <c r="CZM51" s="238"/>
      <c r="CZN51" s="238"/>
      <c r="CZO51" s="238"/>
      <c r="CZP51" s="238"/>
      <c r="CZQ51" s="238"/>
      <c r="CZR51" s="238"/>
      <c r="CZS51" s="238"/>
      <c r="CZT51" s="238"/>
      <c r="CZU51" s="238"/>
      <c r="CZV51" s="238"/>
      <c r="CZW51" s="238"/>
      <c r="CZX51" s="238"/>
      <c r="CZY51" s="238"/>
      <c r="CZZ51" s="238"/>
      <c r="DAA51" s="238"/>
      <c r="DAB51" s="238"/>
      <c r="DAC51" s="238"/>
      <c r="DAD51" s="238"/>
      <c r="DAE51" s="238"/>
      <c r="DAF51" s="238"/>
      <c r="DAG51" s="238"/>
      <c r="DAH51" s="238"/>
      <c r="DAI51" s="238"/>
      <c r="DAJ51" s="238"/>
      <c r="DAK51" s="238"/>
      <c r="DAL51" s="238"/>
      <c r="DAM51" s="238"/>
      <c r="DAN51" s="238"/>
      <c r="DAO51" s="238"/>
      <c r="DAP51" s="238"/>
      <c r="DAQ51" s="238"/>
      <c r="DAR51" s="238"/>
      <c r="DAS51" s="238"/>
      <c r="DAT51" s="238"/>
      <c r="DAU51" s="238"/>
      <c r="DAV51" s="238"/>
      <c r="DAW51" s="238"/>
      <c r="DAX51" s="238"/>
      <c r="DAY51" s="238"/>
      <c r="DAZ51" s="238"/>
      <c r="DBA51" s="238"/>
      <c r="DBB51" s="238"/>
      <c r="DBC51" s="238"/>
      <c r="DBD51" s="238"/>
      <c r="DBE51" s="238"/>
      <c r="DBF51" s="238"/>
      <c r="DBG51" s="238"/>
      <c r="DBH51" s="238"/>
      <c r="DBI51" s="238"/>
      <c r="DBJ51" s="238"/>
      <c r="DBK51" s="238"/>
      <c r="DBL51" s="238"/>
      <c r="DBM51" s="238"/>
      <c r="DBN51" s="238"/>
      <c r="DBO51" s="238"/>
      <c r="DBP51" s="238"/>
      <c r="DBQ51" s="238"/>
      <c r="DBR51" s="238"/>
      <c r="DBS51" s="238"/>
      <c r="DBT51" s="238"/>
      <c r="DBU51" s="238"/>
      <c r="DBV51" s="238"/>
      <c r="DBW51" s="238"/>
      <c r="DBX51" s="238"/>
      <c r="DBY51" s="238"/>
      <c r="DBZ51" s="238"/>
      <c r="DCA51" s="238"/>
      <c r="DCB51" s="238"/>
      <c r="DCC51" s="238"/>
      <c r="DCD51" s="238"/>
      <c r="DCE51" s="238"/>
      <c r="DCF51" s="238"/>
      <c r="DCG51" s="238"/>
      <c r="DCH51" s="238"/>
      <c r="DCI51" s="238"/>
      <c r="DCJ51" s="238"/>
      <c r="DCK51" s="238"/>
      <c r="DCL51" s="238"/>
      <c r="DCM51" s="238"/>
      <c r="DCN51" s="238"/>
      <c r="DCO51" s="238"/>
      <c r="DCP51" s="238"/>
      <c r="DCQ51" s="238"/>
      <c r="DCR51" s="238"/>
      <c r="DCS51" s="238"/>
      <c r="DCT51" s="238"/>
      <c r="DCU51" s="238"/>
      <c r="DCV51" s="238"/>
      <c r="DCW51" s="238"/>
      <c r="DCX51" s="238"/>
      <c r="DCY51" s="238"/>
      <c r="DCZ51" s="238"/>
      <c r="DDA51" s="238"/>
      <c r="DDB51" s="238"/>
      <c r="DDC51" s="238"/>
      <c r="DDD51" s="238"/>
      <c r="DDE51" s="238"/>
      <c r="DDF51" s="238"/>
      <c r="DDG51" s="238"/>
      <c r="DDH51" s="238"/>
      <c r="DDI51" s="238"/>
      <c r="DDJ51" s="238"/>
      <c r="DDK51" s="238"/>
      <c r="DDL51" s="238"/>
      <c r="DDM51" s="238"/>
      <c r="DDN51" s="238"/>
      <c r="DDO51" s="238"/>
      <c r="DDP51" s="238"/>
      <c r="DDQ51" s="238"/>
      <c r="DDR51" s="238"/>
      <c r="DDS51" s="238"/>
      <c r="DDT51" s="238"/>
      <c r="DDU51" s="238"/>
      <c r="DDV51" s="238"/>
      <c r="DDW51" s="238"/>
      <c r="DDX51" s="238"/>
      <c r="DDY51" s="238"/>
      <c r="DDZ51" s="238"/>
      <c r="DEA51" s="238"/>
      <c r="DEB51" s="238"/>
      <c r="DEC51" s="238"/>
      <c r="DED51" s="238"/>
      <c r="DEE51" s="238"/>
      <c r="DEF51" s="238"/>
      <c r="DEG51" s="238"/>
      <c r="DEH51" s="238"/>
      <c r="DEI51" s="238"/>
      <c r="DEJ51" s="238"/>
      <c r="DEK51" s="238"/>
      <c r="DEL51" s="238"/>
      <c r="DEM51" s="238"/>
      <c r="DEN51" s="238"/>
      <c r="DEO51" s="238"/>
      <c r="DEP51" s="238"/>
      <c r="DEQ51" s="238"/>
      <c r="DER51" s="238"/>
      <c r="DES51" s="238"/>
      <c r="DET51" s="238"/>
      <c r="DEU51" s="238"/>
      <c r="DEV51" s="238"/>
      <c r="DEW51" s="238"/>
      <c r="DEX51" s="238"/>
      <c r="DEY51" s="238"/>
      <c r="DEZ51" s="238"/>
      <c r="DFA51" s="238"/>
      <c r="DFB51" s="238"/>
      <c r="DFC51" s="238"/>
      <c r="DFD51" s="238"/>
      <c r="DFE51" s="238"/>
      <c r="DFF51" s="238"/>
      <c r="DFG51" s="238"/>
      <c r="DFH51" s="238"/>
      <c r="DFI51" s="238"/>
      <c r="DFJ51" s="238"/>
      <c r="DFK51" s="238"/>
      <c r="DFL51" s="238"/>
      <c r="DFM51" s="238"/>
      <c r="DFN51" s="238"/>
      <c r="DFO51" s="238"/>
      <c r="DFP51" s="238"/>
      <c r="DFQ51" s="238"/>
      <c r="DFR51" s="238"/>
      <c r="DFS51" s="238"/>
      <c r="DFT51" s="238"/>
      <c r="DFU51" s="238"/>
      <c r="DFV51" s="238"/>
      <c r="DFW51" s="238"/>
      <c r="DFX51" s="238"/>
      <c r="DFY51" s="238"/>
      <c r="DFZ51" s="238"/>
      <c r="DGA51" s="238"/>
      <c r="DGB51" s="238"/>
      <c r="DGC51" s="238"/>
      <c r="DGD51" s="238"/>
      <c r="DGE51" s="238"/>
      <c r="DGF51" s="238"/>
      <c r="DGG51" s="238"/>
      <c r="DGH51" s="238"/>
      <c r="DGI51" s="238"/>
      <c r="DGJ51" s="238"/>
      <c r="DGK51" s="238"/>
      <c r="DGL51" s="238"/>
      <c r="DGM51" s="238"/>
      <c r="DGN51" s="238"/>
      <c r="DGO51" s="238"/>
      <c r="DGP51" s="238"/>
      <c r="DGQ51" s="238"/>
      <c r="DGR51" s="238"/>
      <c r="DGS51" s="238"/>
      <c r="DGT51" s="238"/>
      <c r="DGU51" s="238"/>
      <c r="DGV51" s="238"/>
      <c r="DGW51" s="238"/>
      <c r="DGX51" s="238"/>
      <c r="DGY51" s="238"/>
      <c r="DGZ51" s="238"/>
      <c r="DHA51" s="238"/>
      <c r="DHB51" s="238"/>
      <c r="DHC51" s="238"/>
      <c r="DHD51" s="238"/>
      <c r="DHE51" s="238"/>
      <c r="DHF51" s="238"/>
      <c r="DHG51" s="238"/>
      <c r="DHH51" s="238"/>
      <c r="DHI51" s="238"/>
      <c r="DHJ51" s="238"/>
      <c r="DHK51" s="238"/>
      <c r="DHL51" s="238"/>
      <c r="DHM51" s="238"/>
      <c r="DHN51" s="238"/>
      <c r="DHO51" s="238"/>
      <c r="DHP51" s="238"/>
      <c r="DHQ51" s="238"/>
      <c r="DHR51" s="238"/>
      <c r="DHS51" s="238"/>
      <c r="DHT51" s="238"/>
      <c r="DHU51" s="238"/>
      <c r="DHV51" s="238"/>
      <c r="DHW51" s="238"/>
      <c r="DHX51" s="238"/>
      <c r="DHY51" s="238"/>
      <c r="DHZ51" s="238"/>
      <c r="DIA51" s="238"/>
      <c r="DIB51" s="238"/>
      <c r="DIC51" s="238"/>
      <c r="DID51" s="238"/>
      <c r="DIE51" s="238"/>
      <c r="DIF51" s="238"/>
      <c r="DIG51" s="238"/>
      <c r="DIH51" s="238"/>
      <c r="DII51" s="238"/>
      <c r="DIJ51" s="238"/>
      <c r="DIK51" s="238"/>
      <c r="DIL51" s="238"/>
      <c r="DIM51" s="238"/>
      <c r="DIN51" s="238"/>
      <c r="DIO51" s="238"/>
      <c r="DIP51" s="238"/>
      <c r="DIQ51" s="238"/>
      <c r="DIR51" s="238"/>
      <c r="DIS51" s="238"/>
      <c r="DIT51" s="238"/>
      <c r="DIU51" s="238"/>
      <c r="DIV51" s="238"/>
      <c r="DIW51" s="238"/>
      <c r="DIX51" s="238"/>
      <c r="DIY51" s="238"/>
      <c r="DIZ51" s="238"/>
      <c r="DJA51" s="238"/>
      <c r="DJB51" s="238"/>
      <c r="DJC51" s="238"/>
      <c r="DJD51" s="238"/>
      <c r="DJE51" s="238"/>
      <c r="DJF51" s="238"/>
      <c r="DJG51" s="238"/>
      <c r="DJH51" s="238"/>
      <c r="DJI51" s="238"/>
      <c r="DJJ51" s="238"/>
      <c r="DJK51" s="238"/>
      <c r="DJL51" s="238"/>
      <c r="DJM51" s="238"/>
      <c r="DJN51" s="238"/>
      <c r="DJO51" s="238"/>
      <c r="DJP51" s="238"/>
      <c r="DJQ51" s="238"/>
      <c r="DJR51" s="238"/>
      <c r="DJS51" s="238"/>
      <c r="DJT51" s="238"/>
      <c r="DJU51" s="238"/>
      <c r="DJV51" s="238"/>
      <c r="DJW51" s="238"/>
      <c r="DJX51" s="238"/>
      <c r="DJY51" s="238"/>
      <c r="DJZ51" s="238"/>
      <c r="DKA51" s="238"/>
      <c r="DKB51" s="238"/>
      <c r="DKC51" s="238"/>
      <c r="DKD51" s="238"/>
      <c r="DKE51" s="238"/>
      <c r="DKF51" s="238"/>
      <c r="DKG51" s="238"/>
      <c r="DKH51" s="238"/>
      <c r="DKI51" s="238"/>
      <c r="DKJ51" s="238"/>
      <c r="DKK51" s="238"/>
      <c r="DKL51" s="238"/>
      <c r="DKM51" s="238"/>
      <c r="DKN51" s="238"/>
      <c r="DKO51" s="238"/>
      <c r="DKP51" s="238"/>
      <c r="DKQ51" s="238"/>
      <c r="DKR51" s="238"/>
      <c r="DKS51" s="238"/>
      <c r="DKT51" s="238"/>
      <c r="DKU51" s="238"/>
      <c r="DKV51" s="238"/>
      <c r="DKW51" s="238"/>
      <c r="DKX51" s="238"/>
      <c r="DKY51" s="238"/>
      <c r="DKZ51" s="238"/>
      <c r="DLA51" s="238"/>
      <c r="DLB51" s="238"/>
      <c r="DLC51" s="238"/>
      <c r="DLD51" s="238"/>
      <c r="DLE51" s="238"/>
      <c r="DLF51" s="238"/>
      <c r="DLG51" s="238"/>
      <c r="DLH51" s="238"/>
      <c r="DLI51" s="238"/>
      <c r="DLJ51" s="238"/>
      <c r="DLK51" s="238"/>
      <c r="DLL51" s="238"/>
      <c r="DLM51" s="238"/>
      <c r="DLN51" s="238"/>
      <c r="DLO51" s="238"/>
      <c r="DLP51" s="238"/>
      <c r="DLQ51" s="238"/>
      <c r="DLR51" s="238"/>
      <c r="DLS51" s="238"/>
      <c r="DLT51" s="238"/>
      <c r="DLU51" s="238"/>
      <c r="DLV51" s="238"/>
      <c r="DLW51" s="238"/>
      <c r="DLX51" s="238"/>
      <c r="DLY51" s="238"/>
      <c r="DLZ51" s="238"/>
      <c r="DMA51" s="238"/>
      <c r="DMB51" s="238"/>
      <c r="DMC51" s="238"/>
      <c r="DMD51" s="238"/>
      <c r="DME51" s="238"/>
      <c r="DMF51" s="238"/>
      <c r="DMG51" s="238"/>
      <c r="DMH51" s="238"/>
      <c r="DMI51" s="238"/>
      <c r="DMJ51" s="238"/>
      <c r="DMK51" s="238"/>
      <c r="DML51" s="238"/>
      <c r="DMM51" s="238"/>
      <c r="DMN51" s="238"/>
      <c r="DMO51" s="238"/>
      <c r="DMP51" s="238"/>
      <c r="DMQ51" s="238"/>
      <c r="DMR51" s="238"/>
      <c r="DMS51" s="238"/>
      <c r="DMT51" s="238"/>
      <c r="DMU51" s="238"/>
      <c r="DMV51" s="238"/>
      <c r="DMW51" s="238"/>
      <c r="DMX51" s="238"/>
      <c r="DMY51" s="238"/>
      <c r="DMZ51" s="238"/>
      <c r="DNA51" s="238"/>
      <c r="DNB51" s="238"/>
      <c r="DNC51" s="238"/>
      <c r="DND51" s="238"/>
      <c r="DNE51" s="238"/>
      <c r="DNF51" s="238"/>
      <c r="DNG51" s="238"/>
      <c r="DNH51" s="238"/>
      <c r="DNI51" s="238"/>
      <c r="DNJ51" s="238"/>
      <c r="DNK51" s="238"/>
      <c r="DNL51" s="238"/>
      <c r="DNM51" s="238"/>
      <c r="DNN51" s="238"/>
      <c r="DNO51" s="238"/>
      <c r="DNP51" s="238"/>
      <c r="DNQ51" s="238"/>
      <c r="DNR51" s="238"/>
      <c r="DNS51" s="238"/>
      <c r="DNT51" s="238"/>
      <c r="DNU51" s="238"/>
      <c r="DNV51" s="238"/>
      <c r="DNW51" s="238"/>
      <c r="DNX51" s="238"/>
      <c r="DNY51" s="238"/>
      <c r="DNZ51" s="238"/>
      <c r="DOA51" s="238"/>
      <c r="DOB51" s="238"/>
      <c r="DOC51" s="238"/>
      <c r="DOD51" s="238"/>
      <c r="DOE51" s="238"/>
      <c r="DOF51" s="238"/>
      <c r="DOG51" s="238"/>
      <c r="DOH51" s="238"/>
      <c r="DOI51" s="238"/>
      <c r="DOJ51" s="238"/>
      <c r="DOK51" s="238"/>
      <c r="DOL51" s="238"/>
      <c r="DOM51" s="238"/>
      <c r="DON51" s="238"/>
      <c r="DOO51" s="238"/>
      <c r="DOP51" s="238"/>
      <c r="DOQ51" s="238"/>
      <c r="DOR51" s="238"/>
      <c r="DOS51" s="238"/>
      <c r="DOT51" s="238"/>
      <c r="DOU51" s="238"/>
      <c r="DOV51" s="238"/>
      <c r="DOW51" s="238"/>
      <c r="DOX51" s="238"/>
      <c r="DOY51" s="238"/>
      <c r="DOZ51" s="238"/>
      <c r="DPA51" s="238"/>
      <c r="DPB51" s="238"/>
      <c r="DPC51" s="238"/>
      <c r="DPD51" s="238"/>
      <c r="DPE51" s="238"/>
      <c r="DPF51" s="238"/>
      <c r="DPG51" s="238"/>
      <c r="DPH51" s="238"/>
      <c r="DPI51" s="238"/>
      <c r="DPJ51" s="238"/>
      <c r="DPK51" s="238"/>
      <c r="DPL51" s="238"/>
      <c r="DPM51" s="238"/>
      <c r="DPN51" s="238"/>
      <c r="DPO51" s="238"/>
      <c r="DPP51" s="238"/>
      <c r="DPQ51" s="238"/>
      <c r="DPR51" s="238"/>
      <c r="DPS51" s="238"/>
      <c r="DPT51" s="238"/>
      <c r="DPU51" s="238"/>
      <c r="DPV51" s="238"/>
      <c r="DPW51" s="238"/>
      <c r="DPX51" s="238"/>
      <c r="DPY51" s="238"/>
      <c r="DPZ51" s="238"/>
      <c r="DQA51" s="238"/>
      <c r="DQB51" s="238"/>
      <c r="DQC51" s="238"/>
      <c r="DQD51" s="238"/>
      <c r="DQE51" s="238"/>
      <c r="DQF51" s="238"/>
      <c r="DQG51" s="238"/>
      <c r="DQH51" s="238"/>
      <c r="DQI51" s="238"/>
      <c r="DQJ51" s="238"/>
      <c r="DQK51" s="238"/>
      <c r="DQL51" s="238"/>
      <c r="DQM51" s="238"/>
      <c r="DQN51" s="238"/>
      <c r="DQO51" s="238"/>
      <c r="DQP51" s="238"/>
      <c r="DQQ51" s="238"/>
      <c r="DQR51" s="238"/>
      <c r="DQS51" s="238"/>
      <c r="DQT51" s="238"/>
      <c r="DQU51" s="238"/>
      <c r="DQV51" s="238"/>
      <c r="DQW51" s="238"/>
      <c r="DQX51" s="238"/>
      <c r="DQY51" s="238"/>
      <c r="DQZ51" s="238"/>
      <c r="DRA51" s="238"/>
      <c r="DRB51" s="238"/>
      <c r="DRC51" s="238"/>
      <c r="DRD51" s="238"/>
      <c r="DRE51" s="238"/>
      <c r="DRF51" s="238"/>
      <c r="DRG51" s="238"/>
      <c r="DRH51" s="238"/>
      <c r="DRI51" s="238"/>
      <c r="DRJ51" s="238"/>
      <c r="DRK51" s="238"/>
      <c r="DRL51" s="238"/>
      <c r="DRM51" s="238"/>
      <c r="DRN51" s="238"/>
      <c r="DRO51" s="238"/>
      <c r="DRP51" s="238"/>
      <c r="DRQ51" s="238"/>
      <c r="DRR51" s="238"/>
      <c r="DRS51" s="238"/>
      <c r="DRT51" s="238"/>
      <c r="DRU51" s="238"/>
      <c r="DRV51" s="238"/>
      <c r="DRW51" s="238"/>
      <c r="DRX51" s="238"/>
      <c r="DRY51" s="238"/>
      <c r="DRZ51" s="238"/>
      <c r="DSA51" s="238"/>
      <c r="DSB51" s="238"/>
      <c r="DSC51" s="238"/>
      <c r="DSD51" s="238"/>
      <c r="DSE51" s="238"/>
      <c r="DSF51" s="238"/>
      <c r="DSG51" s="238"/>
      <c r="DSH51" s="238"/>
      <c r="DSI51" s="238"/>
      <c r="DSJ51" s="238"/>
      <c r="DSK51" s="238"/>
      <c r="DSL51" s="238"/>
      <c r="DSM51" s="238"/>
      <c r="DSN51" s="238"/>
      <c r="DSO51" s="238"/>
      <c r="DSP51" s="238"/>
      <c r="DSQ51" s="238"/>
      <c r="DSR51" s="238"/>
      <c r="DSS51" s="238"/>
      <c r="DST51" s="238"/>
      <c r="DSU51" s="238"/>
      <c r="DSV51" s="238"/>
      <c r="DSW51" s="238"/>
      <c r="DSX51" s="238"/>
      <c r="DSY51" s="238"/>
      <c r="DSZ51" s="238"/>
      <c r="DTA51" s="238"/>
      <c r="DTB51" s="238"/>
      <c r="DTC51" s="238"/>
      <c r="DTD51" s="238"/>
      <c r="DTE51" s="238"/>
      <c r="DTF51" s="238"/>
      <c r="DTG51" s="238"/>
      <c r="DTH51" s="238"/>
      <c r="DTI51" s="238"/>
      <c r="DTJ51" s="238"/>
      <c r="DTK51" s="238"/>
      <c r="DTL51" s="238"/>
      <c r="DTM51" s="238"/>
      <c r="DTN51" s="238"/>
      <c r="DTO51" s="238"/>
      <c r="DTP51" s="238"/>
      <c r="DTQ51" s="238"/>
      <c r="DTR51" s="238"/>
      <c r="DTS51" s="238"/>
      <c r="DTT51" s="238"/>
      <c r="DTU51" s="238"/>
      <c r="DTV51" s="238"/>
      <c r="DTW51" s="238"/>
      <c r="DTX51" s="238"/>
      <c r="DTY51" s="238"/>
      <c r="DTZ51" s="238"/>
      <c r="DUA51" s="238"/>
      <c r="DUB51" s="238"/>
      <c r="DUC51" s="238"/>
      <c r="DUD51" s="238"/>
      <c r="DUE51" s="238"/>
      <c r="DUF51" s="238"/>
      <c r="DUG51" s="238"/>
      <c r="DUH51" s="238"/>
      <c r="DUI51" s="238"/>
      <c r="DUJ51" s="238"/>
      <c r="DUK51" s="238"/>
      <c r="DUL51" s="238"/>
      <c r="DUM51" s="238"/>
      <c r="DUN51" s="238"/>
      <c r="DUO51" s="238"/>
      <c r="DUP51" s="238"/>
      <c r="DUQ51" s="238"/>
      <c r="DUR51" s="238"/>
      <c r="DUS51" s="238"/>
      <c r="DUT51" s="238"/>
      <c r="DUU51" s="238"/>
      <c r="DUV51" s="238"/>
      <c r="DUW51" s="238"/>
      <c r="DUX51" s="238"/>
      <c r="DUY51" s="238"/>
      <c r="DUZ51" s="238"/>
      <c r="DVA51" s="238"/>
      <c r="DVB51" s="238"/>
      <c r="DVC51" s="238"/>
      <c r="DVD51" s="238"/>
      <c r="DVE51" s="238"/>
      <c r="DVF51" s="238"/>
      <c r="DVG51" s="238"/>
      <c r="DVH51" s="238"/>
      <c r="DVI51" s="238"/>
      <c r="DVJ51" s="238"/>
      <c r="DVK51" s="238"/>
      <c r="DVL51" s="238"/>
      <c r="DVM51" s="238"/>
      <c r="DVN51" s="238"/>
      <c r="DVO51" s="238"/>
      <c r="DVP51" s="238"/>
      <c r="DVQ51" s="238"/>
      <c r="DVR51" s="238"/>
      <c r="DVS51" s="238"/>
      <c r="DVT51" s="238"/>
      <c r="DVU51" s="238"/>
      <c r="DVV51" s="238"/>
      <c r="DVW51" s="238"/>
      <c r="DVX51" s="238"/>
      <c r="DVY51" s="238"/>
      <c r="DVZ51" s="238"/>
      <c r="DWA51" s="238"/>
      <c r="DWB51" s="238"/>
      <c r="DWC51" s="238"/>
      <c r="DWD51" s="238"/>
      <c r="DWE51" s="238"/>
      <c r="DWF51" s="238"/>
      <c r="DWG51" s="238"/>
      <c r="DWH51" s="238"/>
      <c r="DWI51" s="238"/>
      <c r="DWJ51" s="238"/>
      <c r="DWK51" s="238"/>
      <c r="DWL51" s="238"/>
      <c r="DWM51" s="238"/>
      <c r="DWN51" s="238"/>
      <c r="DWO51" s="238"/>
      <c r="DWP51" s="238"/>
      <c r="DWQ51" s="238"/>
      <c r="DWR51" s="238"/>
      <c r="DWS51" s="238"/>
      <c r="DWT51" s="238"/>
      <c r="DWU51" s="238"/>
      <c r="DWV51" s="238"/>
      <c r="DWW51" s="238"/>
      <c r="DWX51" s="238"/>
      <c r="DWY51" s="238"/>
      <c r="DWZ51" s="238"/>
      <c r="DXA51" s="238"/>
      <c r="DXB51" s="238"/>
      <c r="DXC51" s="238"/>
      <c r="DXD51" s="238"/>
      <c r="DXE51" s="238"/>
      <c r="DXF51" s="238"/>
      <c r="DXG51" s="238"/>
      <c r="DXH51" s="238"/>
      <c r="DXI51" s="238"/>
      <c r="DXJ51" s="238"/>
      <c r="DXK51" s="238"/>
      <c r="DXL51" s="238"/>
      <c r="DXM51" s="238"/>
      <c r="DXN51" s="238"/>
      <c r="DXO51" s="238"/>
      <c r="DXP51" s="238"/>
      <c r="DXQ51" s="238"/>
      <c r="DXR51" s="238"/>
      <c r="DXS51" s="238"/>
      <c r="DXT51" s="238"/>
      <c r="DXU51" s="238"/>
      <c r="DXV51" s="238"/>
      <c r="DXW51" s="238"/>
      <c r="DXX51" s="238"/>
      <c r="DXY51" s="238"/>
      <c r="DXZ51" s="238"/>
      <c r="DYA51" s="238"/>
      <c r="DYB51" s="238"/>
      <c r="DYC51" s="238"/>
      <c r="DYD51" s="238"/>
      <c r="DYE51" s="238"/>
      <c r="DYF51" s="238"/>
      <c r="DYG51" s="238"/>
      <c r="DYH51" s="238"/>
      <c r="DYI51" s="238"/>
      <c r="DYJ51" s="238"/>
      <c r="DYK51" s="238"/>
      <c r="DYL51" s="238"/>
      <c r="DYM51" s="238"/>
      <c r="DYN51" s="238"/>
      <c r="DYO51" s="238"/>
      <c r="DYP51" s="238"/>
      <c r="DYQ51" s="238"/>
      <c r="DYR51" s="238"/>
      <c r="DYS51" s="238"/>
      <c r="DYT51" s="238"/>
      <c r="DYU51" s="238"/>
      <c r="DYV51" s="238"/>
      <c r="DYW51" s="238"/>
      <c r="DYX51" s="238"/>
      <c r="DYY51" s="238"/>
      <c r="DYZ51" s="238"/>
      <c r="DZA51" s="238"/>
      <c r="DZB51" s="238"/>
      <c r="DZC51" s="238"/>
      <c r="DZD51" s="238"/>
      <c r="DZE51" s="238"/>
      <c r="DZF51" s="238"/>
      <c r="DZG51" s="238"/>
      <c r="DZH51" s="238"/>
      <c r="DZI51" s="238"/>
      <c r="DZJ51" s="238"/>
      <c r="DZK51" s="238"/>
      <c r="DZL51" s="238"/>
      <c r="DZM51" s="238"/>
      <c r="DZN51" s="238"/>
      <c r="DZO51" s="238"/>
      <c r="DZP51" s="238"/>
      <c r="DZQ51" s="238"/>
      <c r="DZR51" s="238"/>
      <c r="DZS51" s="238"/>
      <c r="DZT51" s="238"/>
      <c r="DZU51" s="238"/>
      <c r="DZV51" s="238"/>
      <c r="DZW51" s="238"/>
      <c r="DZX51" s="238"/>
      <c r="DZY51" s="238"/>
      <c r="DZZ51" s="238"/>
      <c r="EAA51" s="238"/>
      <c r="EAB51" s="238"/>
      <c r="EAC51" s="238"/>
      <c r="EAD51" s="238"/>
      <c r="EAE51" s="238"/>
      <c r="EAF51" s="238"/>
      <c r="EAG51" s="238"/>
      <c r="EAH51" s="238"/>
      <c r="EAI51" s="238"/>
      <c r="EAJ51" s="238"/>
      <c r="EAK51" s="238"/>
      <c r="EAL51" s="238"/>
      <c r="EAM51" s="238"/>
      <c r="EAN51" s="238"/>
      <c r="EAO51" s="238"/>
      <c r="EAP51" s="238"/>
      <c r="EAQ51" s="238"/>
      <c r="EAR51" s="238"/>
      <c r="EAS51" s="238"/>
      <c r="EAT51" s="238"/>
      <c r="EAU51" s="238"/>
      <c r="EAV51" s="238"/>
      <c r="EAW51" s="238"/>
      <c r="EAX51" s="238"/>
      <c r="EAY51" s="238"/>
      <c r="EAZ51" s="238"/>
      <c r="EBA51" s="238"/>
      <c r="EBB51" s="238"/>
      <c r="EBC51" s="238"/>
      <c r="EBD51" s="238"/>
      <c r="EBE51" s="238"/>
      <c r="EBF51" s="238"/>
      <c r="EBG51" s="238"/>
      <c r="EBH51" s="238"/>
      <c r="EBI51" s="238"/>
      <c r="EBJ51" s="238"/>
      <c r="EBK51" s="238"/>
      <c r="EBL51" s="238"/>
      <c r="EBM51" s="238"/>
      <c r="EBN51" s="238"/>
      <c r="EBO51" s="238"/>
      <c r="EBP51" s="238"/>
      <c r="EBQ51" s="238"/>
      <c r="EBR51" s="238"/>
      <c r="EBS51" s="238"/>
      <c r="EBT51" s="238"/>
      <c r="EBU51" s="238"/>
      <c r="EBV51" s="238"/>
      <c r="EBW51" s="238"/>
      <c r="EBX51" s="238"/>
      <c r="EBY51" s="238"/>
      <c r="EBZ51" s="238"/>
      <c r="ECA51" s="238"/>
      <c r="ECB51" s="238"/>
      <c r="ECC51" s="238"/>
      <c r="ECD51" s="238"/>
      <c r="ECE51" s="238"/>
      <c r="ECF51" s="238"/>
      <c r="ECG51" s="238"/>
      <c r="ECH51" s="238"/>
      <c r="ECI51" s="238"/>
      <c r="ECJ51" s="238"/>
      <c r="ECK51" s="238"/>
      <c r="ECL51" s="238"/>
      <c r="ECM51" s="238"/>
      <c r="ECN51" s="238"/>
      <c r="ECO51" s="238"/>
      <c r="ECP51" s="238"/>
      <c r="ECQ51" s="238"/>
      <c r="ECR51" s="238"/>
      <c r="ECS51" s="238"/>
      <c r="ECT51" s="238"/>
      <c r="ECU51" s="238"/>
      <c r="ECV51" s="238"/>
      <c r="ECW51" s="238"/>
      <c r="ECX51" s="238"/>
      <c r="ECY51" s="238"/>
      <c r="ECZ51" s="238"/>
      <c r="EDA51" s="238"/>
      <c r="EDB51" s="238"/>
      <c r="EDC51" s="238"/>
      <c r="EDD51" s="238"/>
      <c r="EDE51" s="238"/>
      <c r="EDF51" s="238"/>
      <c r="EDG51" s="238"/>
      <c r="EDH51" s="238"/>
      <c r="EDI51" s="238"/>
      <c r="EDJ51" s="238"/>
      <c r="EDK51" s="238"/>
      <c r="EDL51" s="238"/>
      <c r="EDM51" s="238"/>
      <c r="EDN51" s="238"/>
      <c r="EDO51" s="238"/>
      <c r="EDP51" s="238"/>
      <c r="EDQ51" s="238"/>
      <c r="EDR51" s="238"/>
      <c r="EDS51" s="238"/>
      <c r="EDT51" s="238"/>
      <c r="EDU51" s="238"/>
      <c r="EDV51" s="238"/>
      <c r="EDW51" s="238"/>
      <c r="EDX51" s="238"/>
      <c r="EDY51" s="238"/>
      <c r="EDZ51" s="238"/>
      <c r="EEA51" s="238"/>
      <c r="EEB51" s="238"/>
      <c r="EEC51" s="238"/>
      <c r="EED51" s="238"/>
      <c r="EEE51" s="238"/>
      <c r="EEF51" s="238"/>
      <c r="EEG51" s="238"/>
      <c r="EEH51" s="238"/>
      <c r="EEI51" s="238"/>
      <c r="EEJ51" s="238"/>
      <c r="EEK51" s="238"/>
      <c r="EEL51" s="238"/>
      <c r="EEM51" s="238"/>
      <c r="EEN51" s="238"/>
      <c r="EEO51" s="238"/>
      <c r="EEP51" s="238"/>
      <c r="EEQ51" s="238"/>
      <c r="EER51" s="238"/>
      <c r="EES51" s="238"/>
      <c r="EET51" s="238"/>
      <c r="EEU51" s="238"/>
      <c r="EEV51" s="238"/>
      <c r="EEW51" s="238"/>
      <c r="EEX51" s="238"/>
      <c r="EEY51" s="238"/>
      <c r="EEZ51" s="238"/>
      <c r="EFA51" s="238"/>
      <c r="EFB51" s="238"/>
      <c r="EFC51" s="238"/>
      <c r="EFD51" s="238"/>
      <c r="EFE51" s="238"/>
      <c r="EFF51" s="238"/>
      <c r="EFG51" s="238"/>
      <c r="EFH51" s="238"/>
      <c r="EFI51" s="238"/>
      <c r="EFJ51" s="238"/>
      <c r="EFK51" s="238"/>
      <c r="EFL51" s="238"/>
      <c r="EFM51" s="238"/>
      <c r="EFN51" s="238"/>
      <c r="EFO51" s="238"/>
      <c r="EFP51" s="238"/>
      <c r="EFQ51" s="238"/>
      <c r="EFR51" s="238"/>
      <c r="EFS51" s="238"/>
      <c r="EFT51" s="238"/>
      <c r="EFU51" s="238"/>
      <c r="EFV51" s="238"/>
      <c r="EFW51" s="238"/>
      <c r="EFX51" s="238"/>
      <c r="EFY51" s="238"/>
      <c r="EFZ51" s="238"/>
      <c r="EGA51" s="238"/>
      <c r="EGB51" s="238"/>
      <c r="EGC51" s="238"/>
      <c r="EGD51" s="238"/>
      <c r="EGE51" s="238"/>
      <c r="EGF51" s="238"/>
      <c r="EGG51" s="238"/>
      <c r="EGH51" s="238"/>
      <c r="EGI51" s="238"/>
      <c r="EGJ51" s="238"/>
      <c r="EGK51" s="238"/>
      <c r="EGL51" s="238"/>
      <c r="EGM51" s="238"/>
      <c r="EGN51" s="238"/>
      <c r="EGO51" s="238"/>
      <c r="EGP51" s="238"/>
      <c r="EGQ51" s="238"/>
      <c r="EGR51" s="238"/>
      <c r="EGS51" s="238"/>
      <c r="EGT51" s="238"/>
      <c r="EGU51" s="238"/>
      <c r="EGV51" s="238"/>
      <c r="EGW51" s="238"/>
      <c r="EGX51" s="238"/>
      <c r="EGY51" s="238"/>
      <c r="EGZ51" s="238"/>
      <c r="EHA51" s="238"/>
      <c r="EHB51" s="238"/>
      <c r="EHC51" s="238"/>
      <c r="EHD51" s="238"/>
      <c r="EHE51" s="238"/>
      <c r="EHF51" s="238"/>
      <c r="EHG51" s="238"/>
      <c r="EHH51" s="238"/>
      <c r="EHI51" s="238"/>
      <c r="EHJ51" s="238"/>
      <c r="EHK51" s="238"/>
      <c r="EHL51" s="238"/>
      <c r="EHM51" s="238"/>
      <c r="EHN51" s="238"/>
      <c r="EHO51" s="238"/>
      <c r="EHP51" s="238"/>
      <c r="EHQ51" s="238"/>
      <c r="EHR51" s="238"/>
      <c r="EHS51" s="238"/>
      <c r="EHT51" s="238"/>
      <c r="EHU51" s="238"/>
      <c r="EHV51" s="238"/>
      <c r="EHW51" s="238"/>
      <c r="EHX51" s="238"/>
      <c r="EHY51" s="238"/>
      <c r="EHZ51" s="238"/>
      <c r="EIA51" s="238"/>
      <c r="EIB51" s="238"/>
      <c r="EIC51" s="238"/>
      <c r="EID51" s="238"/>
      <c r="EIE51" s="238"/>
      <c r="EIF51" s="238"/>
      <c r="EIG51" s="238"/>
      <c r="EIH51" s="238"/>
      <c r="EII51" s="238"/>
      <c r="EIJ51" s="238"/>
      <c r="EIK51" s="238"/>
      <c r="EIL51" s="238"/>
      <c r="EIM51" s="238"/>
      <c r="EIN51" s="238"/>
      <c r="EIO51" s="238"/>
      <c r="EIP51" s="238"/>
      <c r="EIQ51" s="238"/>
      <c r="EIR51" s="238"/>
      <c r="EIS51" s="238"/>
      <c r="EIT51" s="238"/>
      <c r="EIU51" s="238"/>
      <c r="EIV51" s="238"/>
      <c r="EIW51" s="238"/>
      <c r="EIX51" s="238"/>
      <c r="EIY51" s="238"/>
      <c r="EIZ51" s="238"/>
      <c r="EJA51" s="238"/>
      <c r="EJB51" s="238"/>
      <c r="EJC51" s="238"/>
      <c r="EJD51" s="238"/>
      <c r="EJE51" s="238"/>
      <c r="EJF51" s="238"/>
      <c r="EJG51" s="238"/>
      <c r="EJH51" s="238"/>
      <c r="EJI51" s="238"/>
      <c r="EJJ51" s="238"/>
      <c r="EJK51" s="238"/>
      <c r="EJL51" s="238"/>
      <c r="EJM51" s="238"/>
      <c r="EJN51" s="238"/>
      <c r="EJO51" s="238"/>
      <c r="EJP51" s="238"/>
      <c r="EJQ51" s="238"/>
      <c r="EJR51" s="238"/>
      <c r="EJS51" s="238"/>
      <c r="EJT51" s="238"/>
      <c r="EJU51" s="238"/>
      <c r="EJV51" s="238"/>
      <c r="EJW51" s="238"/>
      <c r="EJX51" s="238"/>
      <c r="EJY51" s="238"/>
      <c r="EJZ51" s="238"/>
      <c r="EKA51" s="238"/>
      <c r="EKB51" s="238"/>
      <c r="EKC51" s="238"/>
      <c r="EKD51" s="238"/>
      <c r="EKE51" s="238"/>
      <c r="EKF51" s="238"/>
      <c r="EKG51" s="238"/>
      <c r="EKH51" s="238"/>
      <c r="EKI51" s="238"/>
      <c r="EKJ51" s="238"/>
      <c r="EKK51" s="238"/>
      <c r="EKL51" s="238"/>
      <c r="EKM51" s="238"/>
      <c r="EKN51" s="238"/>
      <c r="EKO51" s="238"/>
      <c r="EKP51" s="238"/>
      <c r="EKQ51" s="238"/>
      <c r="EKR51" s="238"/>
      <c r="EKS51" s="238"/>
      <c r="EKT51" s="238"/>
      <c r="EKU51" s="238"/>
      <c r="EKV51" s="238"/>
      <c r="EKW51" s="238"/>
      <c r="EKX51" s="238"/>
      <c r="EKY51" s="238"/>
      <c r="EKZ51" s="238"/>
      <c r="ELA51" s="238"/>
      <c r="ELB51" s="238"/>
      <c r="ELC51" s="238"/>
      <c r="ELD51" s="238"/>
      <c r="ELE51" s="238"/>
      <c r="ELF51" s="238"/>
      <c r="ELG51" s="238"/>
      <c r="ELH51" s="238"/>
      <c r="ELI51" s="238"/>
      <c r="ELJ51" s="238"/>
      <c r="ELK51" s="238"/>
      <c r="ELL51" s="238"/>
      <c r="ELM51" s="238"/>
      <c r="ELN51" s="238"/>
      <c r="ELO51" s="238"/>
      <c r="ELP51" s="238"/>
      <c r="ELQ51" s="238"/>
      <c r="ELR51" s="238"/>
      <c r="ELS51" s="238"/>
      <c r="ELT51" s="238"/>
      <c r="ELU51" s="238"/>
      <c r="ELV51" s="238"/>
      <c r="ELW51" s="238"/>
      <c r="ELX51" s="238"/>
      <c r="ELY51" s="238"/>
      <c r="ELZ51" s="238"/>
      <c r="EMA51" s="238"/>
      <c r="EMB51" s="238"/>
      <c r="EMC51" s="238"/>
      <c r="EMD51" s="238"/>
      <c r="EME51" s="238"/>
      <c r="EMF51" s="238"/>
      <c r="EMG51" s="238"/>
      <c r="EMH51" s="238"/>
      <c r="EMI51" s="238"/>
      <c r="EMJ51" s="238"/>
      <c r="EMK51" s="238"/>
      <c r="EML51" s="238"/>
      <c r="EMM51" s="238"/>
      <c r="EMN51" s="238"/>
      <c r="EMO51" s="238"/>
      <c r="EMP51" s="238"/>
      <c r="EMQ51" s="238"/>
      <c r="EMR51" s="238"/>
      <c r="EMS51" s="238"/>
      <c r="EMT51" s="238"/>
      <c r="EMU51" s="238"/>
      <c r="EMV51" s="238"/>
      <c r="EMW51" s="238"/>
      <c r="EMX51" s="238"/>
      <c r="EMY51" s="238"/>
      <c r="EMZ51" s="238"/>
      <c r="ENA51" s="238"/>
      <c r="ENB51" s="238"/>
      <c r="ENC51" s="238"/>
      <c r="END51" s="238"/>
      <c r="ENE51" s="238"/>
      <c r="ENF51" s="238"/>
      <c r="ENG51" s="238"/>
      <c r="ENH51" s="238"/>
      <c r="ENI51" s="238"/>
      <c r="ENJ51" s="238"/>
      <c r="ENK51" s="238"/>
      <c r="ENL51" s="238"/>
      <c r="ENM51" s="238"/>
      <c r="ENN51" s="238"/>
      <c r="ENO51" s="238"/>
      <c r="ENP51" s="238"/>
      <c r="ENQ51" s="238"/>
      <c r="ENR51" s="238"/>
      <c r="ENS51" s="238"/>
      <c r="ENT51" s="238"/>
      <c r="ENU51" s="238"/>
      <c r="ENV51" s="238"/>
      <c r="ENW51" s="238"/>
      <c r="ENX51" s="238"/>
      <c r="ENY51" s="238"/>
      <c r="ENZ51" s="238"/>
      <c r="EOA51" s="238"/>
      <c r="EOB51" s="238"/>
      <c r="EOC51" s="238"/>
      <c r="EOD51" s="238"/>
      <c r="EOE51" s="238"/>
      <c r="EOF51" s="238"/>
      <c r="EOG51" s="238"/>
      <c r="EOH51" s="238"/>
      <c r="EOI51" s="238"/>
      <c r="EOJ51" s="238"/>
      <c r="EOK51" s="238"/>
      <c r="EOL51" s="238"/>
      <c r="EOM51" s="238"/>
      <c r="EON51" s="238"/>
      <c r="EOO51" s="238"/>
      <c r="EOP51" s="238"/>
      <c r="EOQ51" s="238"/>
      <c r="EOR51" s="238"/>
      <c r="EOS51" s="238"/>
      <c r="EOT51" s="238"/>
      <c r="EOU51" s="238"/>
      <c r="EOV51" s="238"/>
      <c r="EOW51" s="238"/>
      <c r="EOX51" s="238"/>
      <c r="EOY51" s="238"/>
      <c r="EOZ51" s="238"/>
      <c r="EPA51" s="238"/>
      <c r="EPB51" s="238"/>
      <c r="EPC51" s="238"/>
      <c r="EPD51" s="238"/>
      <c r="EPE51" s="238"/>
      <c r="EPF51" s="238"/>
      <c r="EPG51" s="238"/>
      <c r="EPH51" s="238"/>
      <c r="EPI51" s="238"/>
      <c r="EPJ51" s="238"/>
      <c r="EPK51" s="238"/>
      <c r="EPL51" s="238"/>
      <c r="EPM51" s="238"/>
      <c r="EPN51" s="238"/>
      <c r="EPO51" s="238"/>
      <c r="EPP51" s="238"/>
      <c r="EPQ51" s="238"/>
      <c r="EPR51" s="238"/>
      <c r="EPS51" s="238"/>
      <c r="EPT51" s="238"/>
      <c r="EPU51" s="238"/>
      <c r="EPV51" s="238"/>
      <c r="EPW51" s="238"/>
      <c r="EPX51" s="238"/>
      <c r="EPY51" s="238"/>
      <c r="EPZ51" s="238"/>
      <c r="EQA51" s="238"/>
      <c r="EQB51" s="238"/>
      <c r="EQC51" s="238"/>
      <c r="EQD51" s="238"/>
      <c r="EQE51" s="238"/>
      <c r="EQF51" s="238"/>
      <c r="EQG51" s="238"/>
      <c r="EQH51" s="238"/>
      <c r="EQI51" s="238"/>
      <c r="EQJ51" s="238"/>
      <c r="EQK51" s="238"/>
      <c r="EQL51" s="238"/>
      <c r="EQM51" s="238"/>
      <c r="EQN51" s="238"/>
      <c r="EQO51" s="238"/>
      <c r="EQP51" s="238"/>
      <c r="EQQ51" s="238"/>
      <c r="EQR51" s="238"/>
      <c r="EQS51" s="238"/>
      <c r="EQT51" s="238"/>
      <c r="EQU51" s="238"/>
      <c r="EQV51" s="238"/>
      <c r="EQW51" s="238"/>
      <c r="EQX51" s="238"/>
      <c r="EQY51" s="238"/>
      <c r="EQZ51" s="238"/>
      <c r="ERA51" s="238"/>
      <c r="ERB51" s="238"/>
      <c r="ERC51" s="238"/>
      <c r="ERD51" s="238"/>
      <c r="ERE51" s="238"/>
      <c r="ERF51" s="238"/>
      <c r="ERG51" s="238"/>
      <c r="ERH51" s="238"/>
      <c r="ERI51" s="238"/>
      <c r="ERJ51" s="238"/>
      <c r="ERK51" s="238"/>
      <c r="ERL51" s="238"/>
      <c r="ERM51" s="238"/>
      <c r="ERN51" s="238"/>
      <c r="ERO51" s="238"/>
      <c r="ERP51" s="238"/>
      <c r="ERQ51" s="238"/>
      <c r="ERR51" s="238"/>
      <c r="ERS51" s="238"/>
      <c r="ERT51" s="238"/>
      <c r="ERU51" s="238"/>
      <c r="ERV51" s="238"/>
      <c r="ERW51" s="238"/>
      <c r="ERX51" s="238"/>
      <c r="ERY51" s="238"/>
      <c r="ERZ51" s="238"/>
      <c r="ESA51" s="238"/>
      <c r="ESB51" s="238"/>
      <c r="ESC51" s="238"/>
      <c r="ESD51" s="238"/>
      <c r="ESE51" s="238"/>
      <c r="ESF51" s="238"/>
      <c r="ESG51" s="238"/>
      <c r="ESH51" s="238"/>
      <c r="ESI51" s="238"/>
      <c r="ESJ51" s="238"/>
      <c r="ESK51" s="238"/>
      <c r="ESL51" s="238"/>
      <c r="ESM51" s="238"/>
      <c r="ESN51" s="238"/>
      <c r="ESO51" s="238"/>
      <c r="ESP51" s="238"/>
      <c r="ESQ51" s="238"/>
      <c r="ESR51" s="238"/>
      <c r="ESS51" s="238"/>
      <c r="EST51" s="238"/>
      <c r="ESU51" s="238"/>
      <c r="ESV51" s="238"/>
      <c r="ESW51" s="238"/>
      <c r="ESX51" s="238"/>
      <c r="ESY51" s="238"/>
      <c r="ESZ51" s="238"/>
      <c r="ETA51" s="238"/>
      <c r="ETB51" s="238"/>
      <c r="ETC51" s="238"/>
      <c r="ETD51" s="238"/>
      <c r="ETE51" s="238"/>
      <c r="ETF51" s="238"/>
      <c r="ETG51" s="238"/>
      <c r="ETH51" s="238"/>
      <c r="ETI51" s="238"/>
      <c r="ETJ51" s="238"/>
      <c r="ETK51" s="238"/>
      <c r="ETL51" s="238"/>
      <c r="ETM51" s="238"/>
      <c r="ETN51" s="238"/>
      <c r="ETO51" s="238"/>
      <c r="ETP51" s="238"/>
      <c r="ETQ51" s="238"/>
      <c r="ETR51" s="238"/>
      <c r="ETS51" s="238"/>
      <c r="ETT51" s="238"/>
      <c r="ETU51" s="238"/>
      <c r="ETV51" s="238"/>
      <c r="ETW51" s="238"/>
      <c r="ETX51" s="238"/>
      <c r="ETY51" s="238"/>
      <c r="ETZ51" s="238"/>
      <c r="EUA51" s="238"/>
      <c r="EUB51" s="238"/>
      <c r="EUC51" s="238"/>
      <c r="EUD51" s="238"/>
      <c r="EUE51" s="238"/>
      <c r="EUF51" s="238"/>
      <c r="EUG51" s="238"/>
      <c r="EUH51" s="238"/>
      <c r="EUI51" s="238"/>
      <c r="EUJ51" s="238"/>
      <c r="EUK51" s="238"/>
      <c r="EUL51" s="238"/>
      <c r="EUM51" s="238"/>
      <c r="EUN51" s="238"/>
      <c r="EUO51" s="238"/>
      <c r="EUP51" s="238"/>
      <c r="EUQ51" s="238"/>
      <c r="EUR51" s="238"/>
      <c r="EUS51" s="238"/>
      <c r="EUT51" s="238"/>
      <c r="EUU51" s="238"/>
      <c r="EUV51" s="238"/>
      <c r="EUW51" s="238"/>
      <c r="EUX51" s="238"/>
      <c r="EUY51" s="238"/>
      <c r="EUZ51" s="238"/>
      <c r="EVA51" s="238"/>
      <c r="EVB51" s="238"/>
      <c r="EVC51" s="238"/>
      <c r="EVD51" s="238"/>
      <c r="EVE51" s="238"/>
      <c r="EVF51" s="238"/>
      <c r="EVG51" s="238"/>
      <c r="EVH51" s="238"/>
      <c r="EVI51" s="238"/>
      <c r="EVJ51" s="238"/>
      <c r="EVK51" s="238"/>
      <c r="EVL51" s="238"/>
      <c r="EVM51" s="238"/>
      <c r="EVN51" s="238"/>
      <c r="EVO51" s="238"/>
      <c r="EVP51" s="238"/>
      <c r="EVQ51" s="238"/>
      <c r="EVR51" s="238"/>
      <c r="EVS51" s="238"/>
      <c r="EVT51" s="238"/>
      <c r="EVU51" s="238"/>
      <c r="EVV51" s="238"/>
      <c r="EVW51" s="238"/>
      <c r="EVX51" s="238"/>
      <c r="EVY51" s="238"/>
      <c r="EVZ51" s="238"/>
      <c r="EWA51" s="238"/>
      <c r="EWB51" s="238"/>
      <c r="EWC51" s="238"/>
      <c r="EWD51" s="238"/>
      <c r="EWE51" s="238"/>
      <c r="EWF51" s="238"/>
      <c r="EWG51" s="238"/>
      <c r="EWH51" s="238"/>
      <c r="EWI51" s="238"/>
      <c r="EWJ51" s="238"/>
      <c r="EWK51" s="238"/>
      <c r="EWL51" s="238"/>
      <c r="EWM51" s="238"/>
      <c r="EWN51" s="238"/>
      <c r="EWO51" s="238"/>
      <c r="EWP51" s="238"/>
      <c r="EWQ51" s="238"/>
      <c r="EWR51" s="238"/>
      <c r="EWS51" s="238"/>
      <c r="EWT51" s="238"/>
      <c r="EWU51" s="238"/>
      <c r="EWV51" s="238"/>
      <c r="EWW51" s="238"/>
      <c r="EWX51" s="238"/>
      <c r="EWY51" s="238"/>
      <c r="EWZ51" s="238"/>
      <c r="EXA51" s="238"/>
      <c r="EXB51" s="238"/>
      <c r="EXC51" s="238"/>
      <c r="EXD51" s="238"/>
      <c r="EXE51" s="238"/>
      <c r="EXF51" s="238"/>
      <c r="EXG51" s="238"/>
      <c r="EXH51" s="238"/>
      <c r="EXI51" s="238"/>
      <c r="EXJ51" s="238"/>
      <c r="EXK51" s="238"/>
      <c r="EXL51" s="238"/>
      <c r="EXM51" s="238"/>
      <c r="EXN51" s="238"/>
      <c r="EXO51" s="238"/>
      <c r="EXP51" s="238"/>
      <c r="EXQ51" s="238"/>
      <c r="EXR51" s="238"/>
      <c r="EXS51" s="238"/>
      <c r="EXT51" s="238"/>
      <c r="EXU51" s="238"/>
      <c r="EXV51" s="238"/>
      <c r="EXW51" s="238"/>
      <c r="EXX51" s="238"/>
      <c r="EXY51" s="238"/>
      <c r="EXZ51" s="238"/>
      <c r="EYA51" s="238"/>
      <c r="EYB51" s="238"/>
      <c r="EYC51" s="238"/>
      <c r="EYD51" s="238"/>
      <c r="EYE51" s="238"/>
      <c r="EYF51" s="238"/>
      <c r="EYG51" s="238"/>
      <c r="EYH51" s="238"/>
      <c r="EYI51" s="238"/>
      <c r="EYJ51" s="238"/>
      <c r="EYK51" s="238"/>
      <c r="EYL51" s="238"/>
      <c r="EYM51" s="238"/>
      <c r="EYN51" s="238"/>
      <c r="EYO51" s="238"/>
      <c r="EYP51" s="238"/>
      <c r="EYQ51" s="238"/>
      <c r="EYR51" s="238"/>
      <c r="EYS51" s="238"/>
      <c r="EYT51" s="238"/>
      <c r="EYU51" s="238"/>
      <c r="EYV51" s="238"/>
      <c r="EYW51" s="238"/>
      <c r="EYX51" s="238"/>
      <c r="EYY51" s="238"/>
      <c r="EYZ51" s="238"/>
      <c r="EZA51" s="238"/>
      <c r="EZB51" s="238"/>
      <c r="EZC51" s="238"/>
      <c r="EZD51" s="238"/>
      <c r="EZE51" s="238"/>
      <c r="EZF51" s="238"/>
      <c r="EZG51" s="238"/>
      <c r="EZH51" s="238"/>
      <c r="EZI51" s="238"/>
      <c r="EZJ51" s="238"/>
      <c r="EZK51" s="238"/>
      <c r="EZL51" s="238"/>
      <c r="EZM51" s="238"/>
      <c r="EZN51" s="238"/>
      <c r="EZO51" s="238"/>
      <c r="EZP51" s="238"/>
      <c r="EZQ51" s="238"/>
      <c r="EZR51" s="238"/>
      <c r="EZS51" s="238"/>
      <c r="EZT51" s="238"/>
      <c r="EZU51" s="238"/>
      <c r="EZV51" s="238"/>
      <c r="EZW51" s="238"/>
      <c r="EZX51" s="238"/>
      <c r="EZY51" s="238"/>
      <c r="EZZ51" s="238"/>
      <c r="FAA51" s="238"/>
      <c r="FAB51" s="238"/>
      <c r="FAC51" s="238"/>
      <c r="FAD51" s="238"/>
      <c r="FAE51" s="238"/>
      <c r="FAF51" s="238"/>
      <c r="FAG51" s="238"/>
      <c r="FAH51" s="238"/>
      <c r="FAI51" s="238"/>
      <c r="FAJ51" s="238"/>
      <c r="FAK51" s="238"/>
      <c r="FAL51" s="238"/>
      <c r="FAM51" s="238"/>
      <c r="FAN51" s="238"/>
      <c r="FAO51" s="238"/>
      <c r="FAP51" s="238"/>
      <c r="FAQ51" s="238"/>
      <c r="FAR51" s="238"/>
      <c r="FAS51" s="238"/>
      <c r="FAT51" s="238"/>
      <c r="FAU51" s="238"/>
      <c r="FAV51" s="238"/>
      <c r="FAW51" s="238"/>
      <c r="FAX51" s="238"/>
      <c r="FAY51" s="238"/>
      <c r="FAZ51" s="238"/>
      <c r="FBA51" s="238"/>
      <c r="FBB51" s="238"/>
      <c r="FBC51" s="238"/>
      <c r="FBD51" s="238"/>
      <c r="FBE51" s="238"/>
      <c r="FBF51" s="238"/>
      <c r="FBG51" s="238"/>
      <c r="FBH51" s="238"/>
      <c r="FBI51" s="238"/>
      <c r="FBJ51" s="238"/>
      <c r="FBK51" s="238"/>
      <c r="FBL51" s="238"/>
      <c r="FBM51" s="238"/>
      <c r="FBN51" s="238"/>
      <c r="FBO51" s="238"/>
      <c r="FBP51" s="238"/>
      <c r="FBQ51" s="238"/>
      <c r="FBR51" s="238"/>
      <c r="FBS51" s="238"/>
      <c r="FBT51" s="238"/>
      <c r="FBU51" s="238"/>
      <c r="FBV51" s="238"/>
      <c r="FBW51" s="238"/>
      <c r="FBX51" s="238"/>
      <c r="FBY51" s="238"/>
      <c r="FBZ51" s="238"/>
      <c r="FCA51" s="238"/>
      <c r="FCB51" s="238"/>
      <c r="FCC51" s="238"/>
      <c r="FCD51" s="238"/>
      <c r="FCE51" s="238"/>
      <c r="FCF51" s="238"/>
      <c r="FCG51" s="238"/>
      <c r="FCH51" s="238"/>
      <c r="FCI51" s="238"/>
      <c r="FCJ51" s="238"/>
      <c r="FCK51" s="238"/>
      <c r="FCL51" s="238"/>
      <c r="FCM51" s="238"/>
      <c r="FCN51" s="238"/>
      <c r="FCO51" s="238"/>
      <c r="FCP51" s="238"/>
      <c r="FCQ51" s="238"/>
      <c r="FCR51" s="238"/>
      <c r="FCS51" s="238"/>
      <c r="FCT51" s="238"/>
      <c r="FCU51" s="238"/>
      <c r="FCV51" s="238"/>
      <c r="FCW51" s="238"/>
      <c r="FCX51" s="238"/>
      <c r="FCY51" s="238"/>
      <c r="FCZ51" s="238"/>
      <c r="FDA51" s="238"/>
      <c r="FDB51" s="238"/>
      <c r="FDC51" s="238"/>
      <c r="FDD51" s="238"/>
      <c r="FDE51" s="238"/>
      <c r="FDF51" s="238"/>
      <c r="FDG51" s="238"/>
      <c r="FDH51" s="238"/>
      <c r="FDI51" s="238"/>
      <c r="FDJ51" s="238"/>
      <c r="FDK51" s="238"/>
      <c r="FDL51" s="238"/>
      <c r="FDM51" s="238"/>
      <c r="FDN51" s="238"/>
      <c r="FDO51" s="238"/>
      <c r="FDP51" s="238"/>
      <c r="FDQ51" s="238"/>
      <c r="FDR51" s="238"/>
      <c r="FDS51" s="238"/>
      <c r="FDT51" s="238"/>
      <c r="FDU51" s="238"/>
      <c r="FDV51" s="238"/>
      <c r="FDW51" s="238"/>
      <c r="FDX51" s="238"/>
      <c r="FDY51" s="238"/>
      <c r="FDZ51" s="238"/>
      <c r="FEA51" s="238"/>
      <c r="FEB51" s="238"/>
      <c r="FEC51" s="238"/>
      <c r="FED51" s="238"/>
      <c r="FEE51" s="238"/>
      <c r="FEF51" s="238"/>
      <c r="FEG51" s="238"/>
      <c r="FEH51" s="238"/>
      <c r="FEI51" s="238"/>
      <c r="FEJ51" s="238"/>
      <c r="FEK51" s="238"/>
      <c r="FEL51" s="238"/>
      <c r="FEM51" s="238"/>
      <c r="FEN51" s="238"/>
      <c r="FEO51" s="238"/>
      <c r="FEP51" s="238"/>
      <c r="FEQ51" s="238"/>
      <c r="FER51" s="238"/>
      <c r="FES51" s="238"/>
      <c r="FET51" s="238"/>
      <c r="FEU51" s="238"/>
      <c r="FEV51" s="238"/>
      <c r="FEW51" s="238"/>
      <c r="FEX51" s="238"/>
      <c r="FEY51" s="238"/>
      <c r="FEZ51" s="238"/>
      <c r="FFA51" s="238"/>
      <c r="FFB51" s="238"/>
      <c r="FFC51" s="238"/>
      <c r="FFD51" s="238"/>
      <c r="FFE51" s="238"/>
      <c r="FFF51" s="238"/>
      <c r="FFG51" s="238"/>
      <c r="FFH51" s="238"/>
      <c r="FFI51" s="238"/>
      <c r="FFJ51" s="238"/>
      <c r="FFK51" s="238"/>
      <c r="FFL51" s="238"/>
      <c r="FFM51" s="238"/>
      <c r="FFN51" s="238"/>
      <c r="FFO51" s="238"/>
      <c r="FFP51" s="238"/>
      <c r="FFQ51" s="238"/>
      <c r="FFR51" s="238"/>
      <c r="FFS51" s="238"/>
      <c r="FFT51" s="238"/>
      <c r="FFU51" s="238"/>
      <c r="FFV51" s="238"/>
      <c r="FFW51" s="238"/>
      <c r="FFX51" s="238"/>
      <c r="FFY51" s="238"/>
      <c r="FFZ51" s="238"/>
      <c r="FGA51" s="238"/>
      <c r="FGB51" s="238"/>
      <c r="FGC51" s="238"/>
      <c r="FGD51" s="238"/>
      <c r="FGE51" s="238"/>
      <c r="FGF51" s="238"/>
      <c r="FGG51" s="238"/>
      <c r="FGH51" s="238"/>
      <c r="FGI51" s="238"/>
      <c r="FGJ51" s="238"/>
      <c r="FGK51" s="238"/>
      <c r="FGL51" s="238"/>
      <c r="FGM51" s="238"/>
      <c r="FGN51" s="238"/>
      <c r="FGO51" s="238"/>
      <c r="FGP51" s="238"/>
      <c r="FGQ51" s="238"/>
      <c r="FGR51" s="238"/>
      <c r="FGS51" s="238"/>
      <c r="FGT51" s="238"/>
      <c r="FGU51" s="238"/>
      <c r="FGV51" s="238"/>
      <c r="FGW51" s="238"/>
      <c r="FGX51" s="238"/>
      <c r="FGY51" s="238"/>
      <c r="FGZ51" s="238"/>
      <c r="FHA51" s="238"/>
      <c r="FHB51" s="238"/>
      <c r="FHC51" s="238"/>
      <c r="FHD51" s="238"/>
      <c r="FHE51" s="238"/>
      <c r="FHF51" s="238"/>
      <c r="FHG51" s="238"/>
      <c r="FHH51" s="238"/>
      <c r="FHI51" s="238"/>
      <c r="FHJ51" s="238"/>
      <c r="FHK51" s="238"/>
      <c r="FHL51" s="238"/>
      <c r="FHM51" s="238"/>
      <c r="FHN51" s="238"/>
      <c r="FHO51" s="238"/>
      <c r="FHP51" s="238"/>
      <c r="FHQ51" s="238"/>
      <c r="FHR51" s="238"/>
      <c r="FHS51" s="238"/>
      <c r="FHT51" s="238"/>
      <c r="FHU51" s="238"/>
      <c r="FHV51" s="238"/>
      <c r="FHW51" s="238"/>
      <c r="FHX51" s="238"/>
      <c r="FHY51" s="238"/>
      <c r="FHZ51" s="238"/>
      <c r="FIA51" s="238"/>
      <c r="FIB51" s="238"/>
      <c r="FIC51" s="238"/>
      <c r="FID51" s="238"/>
      <c r="FIE51" s="238"/>
      <c r="FIF51" s="238"/>
      <c r="FIG51" s="238"/>
      <c r="FIH51" s="238"/>
      <c r="FII51" s="238"/>
      <c r="FIJ51" s="238"/>
      <c r="FIK51" s="238"/>
      <c r="FIL51" s="238"/>
      <c r="FIM51" s="238"/>
      <c r="FIN51" s="238"/>
      <c r="FIO51" s="238"/>
      <c r="FIP51" s="238"/>
      <c r="FIQ51" s="238"/>
      <c r="FIR51" s="238"/>
      <c r="FIS51" s="238"/>
      <c r="FIT51" s="238"/>
      <c r="FIU51" s="238"/>
      <c r="FIV51" s="238"/>
      <c r="FIW51" s="238"/>
      <c r="FIX51" s="238"/>
      <c r="FIY51" s="238"/>
      <c r="FIZ51" s="238"/>
      <c r="FJA51" s="238"/>
      <c r="FJB51" s="238"/>
      <c r="FJC51" s="238"/>
      <c r="FJD51" s="238"/>
      <c r="FJE51" s="238"/>
      <c r="FJF51" s="238"/>
      <c r="FJG51" s="238"/>
      <c r="FJH51" s="238"/>
      <c r="FJI51" s="238"/>
      <c r="FJJ51" s="238"/>
      <c r="FJK51" s="238"/>
      <c r="FJL51" s="238"/>
      <c r="FJM51" s="238"/>
      <c r="FJN51" s="238"/>
      <c r="FJO51" s="238"/>
      <c r="FJP51" s="238"/>
      <c r="FJQ51" s="238"/>
      <c r="FJR51" s="238"/>
      <c r="FJS51" s="238"/>
      <c r="FJT51" s="238"/>
      <c r="FJU51" s="238"/>
      <c r="FJV51" s="238"/>
      <c r="FJW51" s="238"/>
      <c r="FJX51" s="238"/>
      <c r="FJY51" s="238"/>
      <c r="FJZ51" s="238"/>
      <c r="FKA51" s="238"/>
      <c r="FKB51" s="238"/>
      <c r="FKC51" s="238"/>
      <c r="FKD51" s="238"/>
      <c r="FKE51" s="238"/>
      <c r="FKF51" s="238"/>
      <c r="FKG51" s="238"/>
      <c r="FKH51" s="238"/>
      <c r="FKI51" s="238"/>
      <c r="FKJ51" s="238"/>
      <c r="FKK51" s="238"/>
      <c r="FKL51" s="238"/>
      <c r="FKM51" s="238"/>
      <c r="FKN51" s="238"/>
      <c r="FKO51" s="238"/>
      <c r="FKP51" s="238"/>
      <c r="FKQ51" s="238"/>
      <c r="FKR51" s="238"/>
      <c r="FKS51" s="238"/>
      <c r="FKT51" s="238"/>
      <c r="FKU51" s="238"/>
      <c r="FKV51" s="238"/>
      <c r="FKW51" s="238"/>
      <c r="FKX51" s="238"/>
      <c r="FKY51" s="238"/>
      <c r="FKZ51" s="238"/>
      <c r="FLA51" s="238"/>
      <c r="FLB51" s="238"/>
      <c r="FLC51" s="238"/>
      <c r="FLD51" s="238"/>
      <c r="FLE51" s="238"/>
      <c r="FLF51" s="238"/>
      <c r="FLG51" s="238"/>
      <c r="FLH51" s="238"/>
      <c r="FLI51" s="238"/>
      <c r="FLJ51" s="238"/>
      <c r="FLK51" s="238"/>
      <c r="FLL51" s="238"/>
      <c r="FLM51" s="238"/>
      <c r="FLN51" s="238"/>
      <c r="FLO51" s="238"/>
      <c r="FLP51" s="238"/>
      <c r="FLQ51" s="238"/>
      <c r="FLR51" s="238"/>
      <c r="FLS51" s="238"/>
      <c r="FLT51" s="238"/>
      <c r="FLU51" s="238"/>
      <c r="FLV51" s="238"/>
      <c r="FLW51" s="238"/>
      <c r="FLX51" s="238"/>
      <c r="FLY51" s="238"/>
      <c r="FLZ51" s="238"/>
      <c r="FMA51" s="238"/>
      <c r="FMB51" s="238"/>
      <c r="FMC51" s="238"/>
      <c r="FMD51" s="238"/>
      <c r="FME51" s="238"/>
      <c r="FMF51" s="238"/>
      <c r="FMG51" s="238"/>
      <c r="FMH51" s="238"/>
      <c r="FMI51" s="238"/>
      <c r="FMJ51" s="238"/>
      <c r="FMK51" s="238"/>
      <c r="FML51" s="238"/>
      <c r="FMM51" s="238"/>
      <c r="FMN51" s="238"/>
      <c r="FMO51" s="238"/>
      <c r="FMP51" s="238"/>
      <c r="FMQ51" s="238"/>
      <c r="FMR51" s="238"/>
      <c r="FMS51" s="238"/>
      <c r="FMT51" s="238"/>
      <c r="FMU51" s="238"/>
      <c r="FMV51" s="238"/>
      <c r="FMW51" s="238"/>
      <c r="FMX51" s="238"/>
      <c r="FMY51" s="238"/>
      <c r="FMZ51" s="238"/>
      <c r="FNA51" s="238"/>
      <c r="FNB51" s="238"/>
      <c r="FNC51" s="238"/>
      <c r="FND51" s="238"/>
      <c r="FNE51" s="238"/>
      <c r="FNF51" s="238"/>
      <c r="FNG51" s="238"/>
      <c r="FNH51" s="238"/>
      <c r="FNI51" s="238"/>
      <c r="FNJ51" s="238"/>
      <c r="FNK51" s="238"/>
      <c r="FNL51" s="238"/>
      <c r="FNM51" s="238"/>
      <c r="FNN51" s="238"/>
      <c r="FNO51" s="238"/>
      <c r="FNP51" s="238"/>
      <c r="FNQ51" s="238"/>
      <c r="FNR51" s="238"/>
      <c r="FNS51" s="238"/>
      <c r="FNT51" s="238"/>
      <c r="FNU51" s="238"/>
      <c r="FNV51" s="238"/>
      <c r="FNW51" s="238"/>
      <c r="FNX51" s="238"/>
      <c r="FNY51" s="238"/>
      <c r="FNZ51" s="238"/>
      <c r="FOA51" s="238"/>
      <c r="FOB51" s="238"/>
      <c r="FOC51" s="238"/>
      <c r="FOD51" s="238"/>
      <c r="FOE51" s="238"/>
      <c r="FOF51" s="238"/>
      <c r="FOG51" s="238"/>
      <c r="FOH51" s="238"/>
      <c r="FOI51" s="238"/>
      <c r="FOJ51" s="238"/>
      <c r="FOK51" s="238"/>
      <c r="FOL51" s="238"/>
      <c r="FOM51" s="238"/>
      <c r="FON51" s="238"/>
      <c r="FOO51" s="238"/>
      <c r="FOP51" s="238"/>
      <c r="FOQ51" s="238"/>
      <c r="FOR51" s="238"/>
      <c r="FOS51" s="238"/>
      <c r="FOT51" s="238"/>
      <c r="FOU51" s="238"/>
      <c r="FOV51" s="238"/>
      <c r="FOW51" s="238"/>
      <c r="FOX51" s="238"/>
      <c r="FOY51" s="238"/>
      <c r="FOZ51" s="238"/>
      <c r="FPA51" s="238"/>
      <c r="FPB51" s="238"/>
      <c r="FPC51" s="238"/>
      <c r="FPD51" s="238"/>
      <c r="FPE51" s="238"/>
      <c r="FPF51" s="238"/>
      <c r="FPG51" s="238"/>
      <c r="FPH51" s="238"/>
      <c r="FPI51" s="238"/>
      <c r="FPJ51" s="238"/>
      <c r="FPK51" s="238"/>
      <c r="FPL51" s="238"/>
      <c r="FPM51" s="238"/>
      <c r="FPN51" s="238"/>
      <c r="FPO51" s="238"/>
      <c r="FPP51" s="238"/>
      <c r="FPQ51" s="238"/>
      <c r="FPR51" s="238"/>
      <c r="FPS51" s="238"/>
      <c r="FPT51" s="238"/>
      <c r="FPU51" s="238"/>
      <c r="FPV51" s="238"/>
      <c r="FPW51" s="238"/>
      <c r="FPX51" s="238"/>
      <c r="FPY51" s="238"/>
      <c r="FPZ51" s="238"/>
      <c r="FQA51" s="238"/>
      <c r="FQB51" s="238"/>
      <c r="FQC51" s="238"/>
      <c r="FQD51" s="238"/>
      <c r="FQE51" s="238"/>
      <c r="FQF51" s="238"/>
      <c r="FQG51" s="238"/>
      <c r="FQH51" s="238"/>
      <c r="FQI51" s="238"/>
      <c r="FQJ51" s="238"/>
      <c r="FQK51" s="238"/>
      <c r="FQL51" s="238"/>
      <c r="FQM51" s="238"/>
      <c r="FQN51" s="238"/>
      <c r="FQO51" s="238"/>
      <c r="FQP51" s="238"/>
      <c r="FQQ51" s="238"/>
      <c r="FQR51" s="238"/>
      <c r="FQS51" s="238"/>
      <c r="FQT51" s="238"/>
      <c r="FQU51" s="238"/>
      <c r="FQV51" s="238"/>
      <c r="FQW51" s="238"/>
      <c r="FQX51" s="238"/>
      <c r="FQY51" s="238"/>
      <c r="FQZ51" s="238"/>
      <c r="FRA51" s="238"/>
      <c r="FRB51" s="238"/>
      <c r="FRC51" s="238"/>
      <c r="FRD51" s="238"/>
      <c r="FRE51" s="238"/>
      <c r="FRF51" s="238"/>
      <c r="FRG51" s="238"/>
      <c r="FRH51" s="238"/>
      <c r="FRI51" s="238"/>
      <c r="FRJ51" s="238"/>
      <c r="FRK51" s="238"/>
      <c r="FRL51" s="238"/>
      <c r="FRM51" s="238"/>
      <c r="FRN51" s="238"/>
      <c r="FRO51" s="238"/>
      <c r="FRP51" s="238"/>
      <c r="FRQ51" s="238"/>
      <c r="FRR51" s="238"/>
      <c r="FRS51" s="238"/>
      <c r="FRT51" s="238"/>
      <c r="FRU51" s="238"/>
      <c r="FRV51" s="238"/>
      <c r="FRW51" s="238"/>
      <c r="FRX51" s="238"/>
      <c r="FRY51" s="238"/>
      <c r="FRZ51" s="238"/>
      <c r="FSA51" s="238"/>
      <c r="FSB51" s="238"/>
      <c r="FSC51" s="238"/>
      <c r="FSD51" s="238"/>
      <c r="FSE51" s="238"/>
      <c r="FSF51" s="238"/>
      <c r="FSG51" s="238"/>
      <c r="FSH51" s="238"/>
      <c r="FSI51" s="238"/>
      <c r="FSJ51" s="238"/>
      <c r="FSK51" s="238"/>
      <c r="FSL51" s="238"/>
      <c r="FSM51" s="238"/>
      <c r="FSN51" s="238"/>
      <c r="FSO51" s="238"/>
      <c r="FSP51" s="238"/>
      <c r="FSQ51" s="238"/>
      <c r="FSR51" s="238"/>
      <c r="FSS51" s="238"/>
      <c r="FST51" s="238"/>
      <c r="FSU51" s="238"/>
      <c r="FSV51" s="238"/>
      <c r="FSW51" s="238"/>
      <c r="FSX51" s="238"/>
      <c r="FSY51" s="238"/>
      <c r="FSZ51" s="238"/>
      <c r="FTA51" s="238"/>
      <c r="FTB51" s="238"/>
      <c r="FTC51" s="238"/>
      <c r="FTD51" s="238"/>
      <c r="FTE51" s="238"/>
      <c r="FTF51" s="238"/>
      <c r="FTG51" s="238"/>
      <c r="FTH51" s="238"/>
      <c r="FTI51" s="238"/>
      <c r="FTJ51" s="238"/>
      <c r="FTK51" s="238"/>
      <c r="FTL51" s="238"/>
      <c r="FTM51" s="238"/>
      <c r="FTN51" s="238"/>
      <c r="FTO51" s="238"/>
      <c r="FTP51" s="238"/>
      <c r="FTQ51" s="238"/>
      <c r="FTR51" s="238"/>
      <c r="FTS51" s="238"/>
      <c r="FTT51" s="238"/>
      <c r="FTU51" s="238"/>
      <c r="FTV51" s="238"/>
      <c r="FTW51" s="238"/>
      <c r="FTX51" s="238"/>
      <c r="FTY51" s="238"/>
      <c r="FTZ51" s="238"/>
      <c r="FUA51" s="238"/>
      <c r="FUB51" s="238"/>
      <c r="FUC51" s="238"/>
      <c r="FUD51" s="238"/>
      <c r="FUE51" s="238"/>
      <c r="FUF51" s="238"/>
      <c r="FUG51" s="238"/>
      <c r="FUH51" s="238"/>
      <c r="FUI51" s="238"/>
      <c r="FUJ51" s="238"/>
      <c r="FUK51" s="238"/>
      <c r="FUL51" s="238"/>
      <c r="FUM51" s="238"/>
      <c r="FUN51" s="238"/>
      <c r="FUO51" s="238"/>
      <c r="FUP51" s="238"/>
      <c r="FUQ51" s="238"/>
      <c r="FUR51" s="238"/>
      <c r="FUS51" s="238"/>
      <c r="FUT51" s="238"/>
      <c r="FUU51" s="238"/>
      <c r="FUV51" s="238"/>
      <c r="FUW51" s="238"/>
      <c r="FUX51" s="238"/>
      <c r="FUY51" s="238"/>
      <c r="FUZ51" s="238"/>
      <c r="FVA51" s="238"/>
      <c r="FVB51" s="238"/>
      <c r="FVC51" s="238"/>
      <c r="FVD51" s="238"/>
      <c r="FVE51" s="238"/>
      <c r="FVF51" s="238"/>
      <c r="FVG51" s="238"/>
      <c r="FVH51" s="238"/>
      <c r="FVI51" s="238"/>
      <c r="FVJ51" s="238"/>
      <c r="FVK51" s="238"/>
      <c r="FVL51" s="238"/>
      <c r="FVM51" s="238"/>
      <c r="FVN51" s="238"/>
      <c r="FVO51" s="238"/>
      <c r="FVP51" s="238"/>
      <c r="FVQ51" s="238"/>
      <c r="FVR51" s="238"/>
      <c r="FVS51" s="238"/>
      <c r="FVT51" s="238"/>
      <c r="FVU51" s="238"/>
      <c r="FVV51" s="238"/>
      <c r="FVW51" s="238"/>
      <c r="FVX51" s="238"/>
      <c r="FVY51" s="238"/>
      <c r="FVZ51" s="238"/>
      <c r="FWA51" s="238"/>
      <c r="FWB51" s="238"/>
      <c r="FWC51" s="238"/>
      <c r="FWD51" s="238"/>
      <c r="FWE51" s="238"/>
      <c r="FWF51" s="238"/>
      <c r="FWG51" s="238"/>
      <c r="FWH51" s="238"/>
      <c r="FWI51" s="238"/>
      <c r="FWJ51" s="238"/>
      <c r="FWK51" s="238"/>
      <c r="FWL51" s="238"/>
      <c r="FWM51" s="238"/>
      <c r="FWN51" s="238"/>
      <c r="FWO51" s="238"/>
      <c r="FWP51" s="238"/>
      <c r="FWQ51" s="238"/>
      <c r="FWR51" s="238"/>
      <c r="FWS51" s="238"/>
      <c r="FWT51" s="238"/>
      <c r="FWU51" s="238"/>
      <c r="FWV51" s="238"/>
      <c r="FWW51" s="238"/>
      <c r="FWX51" s="238"/>
      <c r="FWY51" s="238"/>
      <c r="FWZ51" s="238"/>
      <c r="FXA51" s="238"/>
      <c r="FXB51" s="238"/>
      <c r="FXC51" s="238"/>
      <c r="FXD51" s="238"/>
      <c r="FXE51" s="238"/>
      <c r="FXF51" s="238"/>
      <c r="FXG51" s="238"/>
      <c r="FXH51" s="238"/>
      <c r="FXI51" s="238"/>
      <c r="FXJ51" s="238"/>
      <c r="FXK51" s="238"/>
      <c r="FXL51" s="238"/>
      <c r="FXM51" s="238"/>
      <c r="FXN51" s="238"/>
      <c r="FXO51" s="238"/>
      <c r="FXP51" s="238"/>
      <c r="FXQ51" s="238"/>
      <c r="FXR51" s="238"/>
      <c r="FXS51" s="238"/>
      <c r="FXT51" s="238"/>
      <c r="FXU51" s="238"/>
      <c r="FXV51" s="238"/>
      <c r="FXW51" s="238"/>
      <c r="FXX51" s="238"/>
      <c r="FXY51" s="238"/>
      <c r="FXZ51" s="238"/>
      <c r="FYA51" s="238"/>
      <c r="FYB51" s="238"/>
      <c r="FYC51" s="238"/>
      <c r="FYD51" s="238"/>
      <c r="FYE51" s="238"/>
      <c r="FYF51" s="238"/>
      <c r="FYG51" s="238"/>
      <c r="FYH51" s="238"/>
      <c r="FYI51" s="238"/>
      <c r="FYJ51" s="238"/>
      <c r="FYK51" s="238"/>
      <c r="FYL51" s="238"/>
      <c r="FYM51" s="238"/>
      <c r="FYN51" s="238"/>
      <c r="FYO51" s="238"/>
      <c r="FYP51" s="238"/>
      <c r="FYQ51" s="238"/>
      <c r="FYR51" s="238"/>
      <c r="FYS51" s="238"/>
      <c r="FYT51" s="238"/>
      <c r="FYU51" s="238"/>
      <c r="FYV51" s="238"/>
      <c r="FYW51" s="238"/>
      <c r="FYX51" s="238"/>
      <c r="FYY51" s="238"/>
      <c r="FYZ51" s="238"/>
      <c r="FZA51" s="238"/>
      <c r="FZB51" s="238"/>
      <c r="FZC51" s="238"/>
      <c r="FZD51" s="238"/>
      <c r="FZE51" s="238"/>
      <c r="FZF51" s="238"/>
      <c r="FZG51" s="238"/>
      <c r="FZH51" s="238"/>
      <c r="FZI51" s="238"/>
      <c r="FZJ51" s="238"/>
      <c r="FZK51" s="238"/>
      <c r="FZL51" s="238"/>
      <c r="FZM51" s="238"/>
      <c r="FZN51" s="238"/>
      <c r="FZO51" s="238"/>
      <c r="FZP51" s="238"/>
      <c r="FZQ51" s="238"/>
      <c r="FZR51" s="238"/>
      <c r="FZS51" s="238"/>
      <c r="FZT51" s="238"/>
      <c r="FZU51" s="238"/>
      <c r="FZV51" s="238"/>
      <c r="FZW51" s="238"/>
      <c r="FZX51" s="238"/>
      <c r="FZY51" s="238"/>
      <c r="FZZ51" s="238"/>
      <c r="GAA51" s="238"/>
      <c r="GAB51" s="238"/>
      <c r="GAC51" s="238"/>
      <c r="GAD51" s="238"/>
      <c r="GAE51" s="238"/>
      <c r="GAF51" s="238"/>
      <c r="GAG51" s="238"/>
      <c r="GAH51" s="238"/>
      <c r="GAI51" s="238"/>
      <c r="GAJ51" s="238"/>
      <c r="GAK51" s="238"/>
      <c r="GAL51" s="238"/>
      <c r="GAM51" s="238"/>
      <c r="GAN51" s="238"/>
      <c r="GAO51" s="238"/>
      <c r="GAP51" s="238"/>
      <c r="GAQ51" s="238"/>
      <c r="GAR51" s="238"/>
      <c r="GAS51" s="238"/>
      <c r="GAT51" s="238"/>
      <c r="GAU51" s="238"/>
      <c r="GAV51" s="238"/>
      <c r="GAW51" s="238"/>
      <c r="GAX51" s="238"/>
      <c r="GAY51" s="238"/>
      <c r="GAZ51" s="238"/>
      <c r="GBA51" s="238"/>
      <c r="GBB51" s="238"/>
      <c r="GBC51" s="238"/>
      <c r="GBD51" s="238"/>
      <c r="GBE51" s="238"/>
      <c r="GBF51" s="238"/>
      <c r="GBG51" s="238"/>
      <c r="GBH51" s="238"/>
      <c r="GBI51" s="238"/>
      <c r="GBJ51" s="238"/>
      <c r="GBK51" s="238"/>
      <c r="GBL51" s="238"/>
      <c r="GBM51" s="238"/>
      <c r="GBN51" s="238"/>
      <c r="GBO51" s="238"/>
      <c r="GBP51" s="238"/>
      <c r="GBQ51" s="238"/>
      <c r="GBR51" s="238"/>
      <c r="GBS51" s="238"/>
      <c r="GBT51" s="238"/>
      <c r="GBU51" s="238"/>
      <c r="GBV51" s="238"/>
      <c r="GBW51" s="238"/>
      <c r="GBX51" s="238"/>
      <c r="GBY51" s="238"/>
      <c r="GBZ51" s="238"/>
      <c r="GCA51" s="238"/>
      <c r="GCB51" s="238"/>
      <c r="GCC51" s="238"/>
      <c r="GCD51" s="238"/>
      <c r="GCE51" s="238"/>
      <c r="GCF51" s="238"/>
      <c r="GCG51" s="238"/>
      <c r="GCH51" s="238"/>
      <c r="GCI51" s="238"/>
      <c r="GCJ51" s="238"/>
      <c r="GCK51" s="238"/>
      <c r="GCL51" s="238"/>
      <c r="GCM51" s="238"/>
      <c r="GCN51" s="238"/>
      <c r="GCO51" s="238"/>
      <c r="GCP51" s="238"/>
      <c r="GCQ51" s="238"/>
      <c r="GCR51" s="238"/>
      <c r="GCS51" s="238"/>
      <c r="GCT51" s="238"/>
      <c r="GCU51" s="238"/>
      <c r="GCV51" s="238"/>
      <c r="GCW51" s="238"/>
      <c r="GCX51" s="238"/>
      <c r="GCY51" s="238"/>
      <c r="GCZ51" s="238"/>
      <c r="GDA51" s="238"/>
      <c r="GDB51" s="238"/>
      <c r="GDC51" s="238"/>
      <c r="GDD51" s="238"/>
      <c r="GDE51" s="238"/>
      <c r="GDF51" s="238"/>
      <c r="GDG51" s="238"/>
      <c r="GDH51" s="238"/>
      <c r="GDI51" s="238"/>
      <c r="GDJ51" s="238"/>
      <c r="GDK51" s="238"/>
      <c r="GDL51" s="238"/>
      <c r="GDM51" s="238"/>
      <c r="GDN51" s="238"/>
      <c r="GDO51" s="238"/>
      <c r="GDP51" s="238"/>
      <c r="GDQ51" s="238"/>
      <c r="GDR51" s="238"/>
      <c r="GDS51" s="238"/>
      <c r="GDT51" s="238"/>
      <c r="GDU51" s="238"/>
      <c r="GDV51" s="238"/>
      <c r="GDW51" s="238"/>
      <c r="GDX51" s="238"/>
      <c r="GDY51" s="238"/>
      <c r="GDZ51" s="238"/>
      <c r="GEA51" s="238"/>
      <c r="GEB51" s="238"/>
      <c r="GEC51" s="238"/>
      <c r="GED51" s="238"/>
      <c r="GEE51" s="238"/>
      <c r="GEF51" s="238"/>
      <c r="GEG51" s="238"/>
      <c r="GEH51" s="238"/>
      <c r="GEI51" s="238"/>
      <c r="GEJ51" s="238"/>
      <c r="GEK51" s="238"/>
      <c r="GEL51" s="238"/>
      <c r="GEM51" s="238"/>
      <c r="GEN51" s="238"/>
      <c r="GEO51" s="238"/>
      <c r="GEP51" s="238"/>
      <c r="GEQ51" s="238"/>
      <c r="GER51" s="238"/>
      <c r="GES51" s="238"/>
      <c r="GET51" s="238"/>
      <c r="GEU51" s="238"/>
      <c r="GEV51" s="238"/>
      <c r="GEW51" s="238"/>
      <c r="GEX51" s="238"/>
      <c r="GEY51" s="238"/>
      <c r="GEZ51" s="238"/>
      <c r="GFA51" s="238"/>
      <c r="GFB51" s="238"/>
      <c r="GFC51" s="238"/>
      <c r="GFD51" s="238"/>
      <c r="GFE51" s="238"/>
      <c r="GFF51" s="238"/>
      <c r="GFG51" s="238"/>
      <c r="GFH51" s="238"/>
      <c r="GFI51" s="238"/>
      <c r="GFJ51" s="238"/>
      <c r="GFK51" s="238"/>
      <c r="GFL51" s="238"/>
      <c r="GFM51" s="238"/>
      <c r="GFN51" s="238"/>
      <c r="GFO51" s="238"/>
      <c r="GFP51" s="238"/>
      <c r="GFQ51" s="238"/>
      <c r="GFR51" s="238"/>
      <c r="GFS51" s="238"/>
      <c r="GFT51" s="238"/>
      <c r="GFU51" s="238"/>
      <c r="GFV51" s="238"/>
      <c r="GFW51" s="238"/>
      <c r="GFX51" s="238"/>
      <c r="GFY51" s="238"/>
      <c r="GFZ51" s="238"/>
      <c r="GGA51" s="238"/>
      <c r="GGB51" s="238"/>
      <c r="GGC51" s="238"/>
      <c r="GGD51" s="238"/>
      <c r="GGE51" s="238"/>
      <c r="GGF51" s="238"/>
      <c r="GGG51" s="238"/>
      <c r="GGH51" s="238"/>
      <c r="GGI51" s="238"/>
      <c r="GGJ51" s="238"/>
      <c r="GGK51" s="238"/>
      <c r="GGL51" s="238"/>
      <c r="GGM51" s="238"/>
      <c r="GGN51" s="238"/>
      <c r="GGO51" s="238"/>
      <c r="GGP51" s="238"/>
      <c r="GGQ51" s="238"/>
      <c r="GGR51" s="238"/>
      <c r="GGS51" s="238"/>
      <c r="GGT51" s="238"/>
      <c r="GGU51" s="238"/>
      <c r="GGV51" s="238"/>
      <c r="GGW51" s="238"/>
      <c r="GGX51" s="238"/>
      <c r="GGY51" s="238"/>
      <c r="GGZ51" s="238"/>
      <c r="GHA51" s="238"/>
      <c r="GHB51" s="238"/>
      <c r="GHC51" s="238"/>
      <c r="GHD51" s="238"/>
      <c r="GHE51" s="238"/>
      <c r="GHF51" s="238"/>
      <c r="GHG51" s="238"/>
      <c r="GHH51" s="238"/>
      <c r="GHI51" s="238"/>
      <c r="GHJ51" s="238"/>
      <c r="GHK51" s="238"/>
      <c r="GHL51" s="238"/>
      <c r="GHM51" s="238"/>
      <c r="GHN51" s="238"/>
      <c r="GHO51" s="238"/>
      <c r="GHP51" s="238"/>
      <c r="GHQ51" s="238"/>
      <c r="GHR51" s="238"/>
      <c r="GHS51" s="238"/>
      <c r="GHT51" s="238"/>
      <c r="GHU51" s="238"/>
      <c r="GHV51" s="238"/>
      <c r="GHW51" s="238"/>
      <c r="GHX51" s="238"/>
      <c r="GHY51" s="238"/>
      <c r="GHZ51" s="238"/>
      <c r="GIA51" s="238"/>
      <c r="GIB51" s="238"/>
      <c r="GIC51" s="238"/>
      <c r="GID51" s="238"/>
      <c r="GIE51" s="238"/>
      <c r="GIF51" s="238"/>
      <c r="GIG51" s="238"/>
      <c r="GIH51" s="238"/>
      <c r="GII51" s="238"/>
      <c r="GIJ51" s="238"/>
      <c r="GIK51" s="238"/>
      <c r="GIL51" s="238"/>
      <c r="GIM51" s="238"/>
      <c r="GIN51" s="238"/>
      <c r="GIO51" s="238"/>
      <c r="GIP51" s="238"/>
      <c r="GIQ51" s="238"/>
      <c r="GIR51" s="238"/>
      <c r="GIS51" s="238"/>
      <c r="GIT51" s="238"/>
      <c r="GIU51" s="238"/>
      <c r="GIV51" s="238"/>
      <c r="GIW51" s="238"/>
      <c r="GIX51" s="238"/>
      <c r="GIY51" s="238"/>
      <c r="GIZ51" s="238"/>
      <c r="GJA51" s="238"/>
      <c r="GJB51" s="238"/>
      <c r="GJC51" s="238"/>
      <c r="GJD51" s="238"/>
      <c r="GJE51" s="238"/>
      <c r="GJF51" s="238"/>
      <c r="GJG51" s="238"/>
      <c r="GJH51" s="238"/>
      <c r="GJI51" s="238"/>
      <c r="GJJ51" s="238"/>
      <c r="GJK51" s="238"/>
      <c r="GJL51" s="238"/>
      <c r="GJM51" s="238"/>
      <c r="GJN51" s="238"/>
      <c r="GJO51" s="238"/>
      <c r="GJP51" s="238"/>
      <c r="GJQ51" s="238"/>
      <c r="GJR51" s="238"/>
      <c r="GJS51" s="238"/>
      <c r="GJT51" s="238"/>
      <c r="GJU51" s="238"/>
      <c r="GJV51" s="238"/>
      <c r="GJW51" s="238"/>
      <c r="GJX51" s="238"/>
      <c r="GJY51" s="238"/>
      <c r="GJZ51" s="238"/>
      <c r="GKA51" s="238"/>
      <c r="GKB51" s="238"/>
      <c r="GKC51" s="238"/>
      <c r="GKD51" s="238"/>
      <c r="GKE51" s="238"/>
      <c r="GKF51" s="238"/>
      <c r="GKG51" s="238"/>
      <c r="GKH51" s="238"/>
      <c r="GKI51" s="238"/>
      <c r="GKJ51" s="238"/>
      <c r="GKK51" s="238"/>
      <c r="GKL51" s="238"/>
      <c r="GKM51" s="238"/>
      <c r="GKN51" s="238"/>
      <c r="GKO51" s="238"/>
      <c r="GKP51" s="238"/>
      <c r="GKQ51" s="238"/>
      <c r="GKR51" s="238"/>
      <c r="GKS51" s="238"/>
      <c r="GKT51" s="238"/>
      <c r="GKU51" s="238"/>
      <c r="GKV51" s="238"/>
      <c r="GKW51" s="238"/>
      <c r="GKX51" s="238"/>
      <c r="GKY51" s="238"/>
      <c r="GKZ51" s="238"/>
      <c r="GLA51" s="238"/>
      <c r="GLB51" s="238"/>
      <c r="GLC51" s="238"/>
      <c r="GLD51" s="238"/>
      <c r="GLE51" s="238"/>
      <c r="GLF51" s="238"/>
      <c r="GLG51" s="238"/>
      <c r="GLH51" s="238"/>
      <c r="GLI51" s="238"/>
      <c r="GLJ51" s="238"/>
      <c r="GLK51" s="238"/>
      <c r="GLL51" s="238"/>
      <c r="GLM51" s="238"/>
      <c r="GLN51" s="238"/>
      <c r="GLO51" s="238"/>
      <c r="GLP51" s="238"/>
      <c r="GLQ51" s="238"/>
      <c r="GLR51" s="238"/>
      <c r="GLS51" s="238"/>
      <c r="GLT51" s="238"/>
      <c r="GLU51" s="238"/>
      <c r="GLV51" s="238"/>
      <c r="GLW51" s="238"/>
      <c r="GLX51" s="238"/>
      <c r="GLY51" s="238"/>
      <c r="GLZ51" s="238"/>
      <c r="GMA51" s="238"/>
      <c r="GMB51" s="238"/>
      <c r="GMC51" s="238"/>
      <c r="GMD51" s="238"/>
      <c r="GME51" s="238"/>
      <c r="GMF51" s="238"/>
      <c r="GMG51" s="238"/>
      <c r="GMH51" s="238"/>
      <c r="GMI51" s="238"/>
      <c r="GMJ51" s="238"/>
      <c r="GMK51" s="238"/>
      <c r="GML51" s="238"/>
      <c r="GMM51" s="238"/>
      <c r="GMN51" s="238"/>
      <c r="GMO51" s="238"/>
      <c r="GMP51" s="238"/>
      <c r="GMQ51" s="238"/>
      <c r="GMR51" s="238"/>
      <c r="GMS51" s="238"/>
      <c r="GMT51" s="238"/>
      <c r="GMU51" s="238"/>
      <c r="GMV51" s="238"/>
      <c r="GMW51" s="238"/>
      <c r="GMX51" s="238"/>
      <c r="GMY51" s="238"/>
      <c r="GMZ51" s="238"/>
      <c r="GNA51" s="238"/>
      <c r="GNB51" s="238"/>
      <c r="GNC51" s="238"/>
      <c r="GND51" s="238"/>
      <c r="GNE51" s="238"/>
      <c r="GNF51" s="238"/>
      <c r="GNG51" s="238"/>
      <c r="GNH51" s="238"/>
      <c r="GNI51" s="238"/>
      <c r="GNJ51" s="238"/>
      <c r="GNK51" s="238"/>
      <c r="GNL51" s="238"/>
      <c r="GNM51" s="238"/>
      <c r="GNN51" s="238"/>
      <c r="GNO51" s="238"/>
      <c r="GNP51" s="238"/>
      <c r="GNQ51" s="238"/>
      <c r="GNR51" s="238"/>
      <c r="GNS51" s="238"/>
      <c r="GNT51" s="238"/>
      <c r="GNU51" s="238"/>
      <c r="GNV51" s="238"/>
      <c r="GNW51" s="238"/>
      <c r="GNX51" s="238"/>
      <c r="GNY51" s="238"/>
      <c r="GNZ51" s="238"/>
      <c r="GOA51" s="238"/>
      <c r="GOB51" s="238"/>
      <c r="GOC51" s="238"/>
      <c r="GOD51" s="238"/>
      <c r="GOE51" s="238"/>
      <c r="GOF51" s="238"/>
      <c r="GOG51" s="238"/>
      <c r="GOH51" s="238"/>
      <c r="GOI51" s="238"/>
      <c r="GOJ51" s="238"/>
      <c r="GOK51" s="238"/>
      <c r="GOL51" s="238"/>
      <c r="GOM51" s="238"/>
      <c r="GON51" s="238"/>
      <c r="GOO51" s="238"/>
      <c r="GOP51" s="238"/>
      <c r="GOQ51" s="238"/>
      <c r="GOR51" s="238"/>
      <c r="GOS51" s="238"/>
      <c r="GOT51" s="238"/>
      <c r="GOU51" s="238"/>
      <c r="GOV51" s="238"/>
      <c r="GOW51" s="238"/>
      <c r="GOX51" s="238"/>
      <c r="GOY51" s="238"/>
      <c r="GOZ51" s="238"/>
      <c r="GPA51" s="238"/>
      <c r="GPB51" s="238"/>
      <c r="GPC51" s="238"/>
      <c r="GPD51" s="238"/>
      <c r="GPE51" s="238"/>
      <c r="GPF51" s="238"/>
      <c r="GPG51" s="238"/>
      <c r="GPH51" s="238"/>
      <c r="GPI51" s="238"/>
      <c r="GPJ51" s="238"/>
      <c r="GPK51" s="238"/>
      <c r="GPL51" s="238"/>
      <c r="GPM51" s="238"/>
      <c r="GPN51" s="238"/>
      <c r="GPO51" s="238"/>
      <c r="GPP51" s="238"/>
      <c r="GPQ51" s="238"/>
      <c r="GPR51" s="238"/>
      <c r="GPS51" s="238"/>
      <c r="GPT51" s="238"/>
      <c r="GPU51" s="238"/>
      <c r="GPV51" s="238"/>
      <c r="GPW51" s="238"/>
      <c r="GPX51" s="238"/>
      <c r="GPY51" s="238"/>
      <c r="GPZ51" s="238"/>
      <c r="GQA51" s="238"/>
      <c r="GQB51" s="238"/>
      <c r="GQC51" s="238"/>
      <c r="GQD51" s="238"/>
      <c r="GQE51" s="238"/>
      <c r="GQF51" s="238"/>
      <c r="GQG51" s="238"/>
      <c r="GQH51" s="238"/>
      <c r="GQI51" s="238"/>
      <c r="GQJ51" s="238"/>
      <c r="GQK51" s="238"/>
      <c r="GQL51" s="238"/>
      <c r="GQM51" s="238"/>
      <c r="GQN51" s="238"/>
      <c r="GQO51" s="238"/>
      <c r="GQP51" s="238"/>
      <c r="GQQ51" s="238"/>
      <c r="GQR51" s="238"/>
      <c r="GQS51" s="238"/>
      <c r="GQT51" s="238"/>
      <c r="GQU51" s="238"/>
      <c r="GQV51" s="238"/>
      <c r="GQW51" s="238"/>
      <c r="GQX51" s="238"/>
      <c r="GQY51" s="238"/>
      <c r="GQZ51" s="238"/>
      <c r="GRA51" s="238"/>
      <c r="GRB51" s="238"/>
      <c r="GRC51" s="238"/>
      <c r="GRD51" s="238"/>
      <c r="GRE51" s="238"/>
      <c r="GRF51" s="238"/>
      <c r="GRG51" s="238"/>
      <c r="GRH51" s="238"/>
      <c r="GRI51" s="238"/>
      <c r="GRJ51" s="238"/>
      <c r="GRK51" s="238"/>
      <c r="GRL51" s="238"/>
      <c r="GRM51" s="238"/>
      <c r="GRN51" s="238"/>
      <c r="GRO51" s="238"/>
      <c r="GRP51" s="238"/>
      <c r="GRQ51" s="238"/>
      <c r="GRR51" s="238"/>
      <c r="GRS51" s="238"/>
      <c r="GRT51" s="238"/>
      <c r="GRU51" s="238"/>
      <c r="GRV51" s="238"/>
      <c r="GRW51" s="238"/>
      <c r="GRX51" s="238"/>
      <c r="GRY51" s="238"/>
      <c r="GRZ51" s="238"/>
      <c r="GSA51" s="238"/>
      <c r="GSB51" s="238"/>
      <c r="GSC51" s="238"/>
      <c r="GSD51" s="238"/>
      <c r="GSE51" s="238"/>
      <c r="GSF51" s="238"/>
      <c r="GSG51" s="238"/>
      <c r="GSH51" s="238"/>
      <c r="GSI51" s="238"/>
      <c r="GSJ51" s="238"/>
      <c r="GSK51" s="238"/>
      <c r="GSL51" s="238"/>
      <c r="GSM51" s="238"/>
      <c r="GSN51" s="238"/>
      <c r="GSO51" s="238"/>
      <c r="GSP51" s="238"/>
      <c r="GSQ51" s="238"/>
      <c r="GSR51" s="238"/>
      <c r="GSS51" s="238"/>
      <c r="GST51" s="238"/>
      <c r="GSU51" s="238"/>
      <c r="GSV51" s="238"/>
      <c r="GSW51" s="238"/>
      <c r="GSX51" s="238"/>
      <c r="GSY51" s="238"/>
      <c r="GSZ51" s="238"/>
      <c r="GTA51" s="238"/>
      <c r="GTB51" s="238"/>
      <c r="GTC51" s="238"/>
      <c r="GTD51" s="238"/>
      <c r="GTE51" s="238"/>
      <c r="GTF51" s="238"/>
      <c r="GTG51" s="238"/>
      <c r="GTH51" s="238"/>
      <c r="GTI51" s="238"/>
      <c r="GTJ51" s="238"/>
      <c r="GTK51" s="238"/>
      <c r="GTL51" s="238"/>
      <c r="GTM51" s="238"/>
      <c r="GTN51" s="238"/>
      <c r="GTO51" s="238"/>
      <c r="GTP51" s="238"/>
      <c r="GTQ51" s="238"/>
      <c r="GTR51" s="238"/>
      <c r="GTS51" s="238"/>
      <c r="GTT51" s="238"/>
      <c r="GTU51" s="238"/>
      <c r="GTV51" s="238"/>
      <c r="GTW51" s="238"/>
      <c r="GTX51" s="238"/>
      <c r="GTY51" s="238"/>
      <c r="GTZ51" s="238"/>
      <c r="GUA51" s="238"/>
      <c r="GUB51" s="238"/>
      <c r="GUC51" s="238"/>
      <c r="GUD51" s="238"/>
      <c r="GUE51" s="238"/>
      <c r="GUF51" s="238"/>
      <c r="GUG51" s="238"/>
      <c r="GUH51" s="238"/>
      <c r="GUI51" s="238"/>
      <c r="GUJ51" s="238"/>
      <c r="GUK51" s="238"/>
      <c r="GUL51" s="238"/>
      <c r="GUM51" s="238"/>
      <c r="GUN51" s="238"/>
      <c r="GUO51" s="238"/>
      <c r="GUP51" s="238"/>
      <c r="GUQ51" s="238"/>
      <c r="GUR51" s="238"/>
      <c r="GUS51" s="238"/>
      <c r="GUT51" s="238"/>
      <c r="GUU51" s="238"/>
      <c r="GUV51" s="238"/>
      <c r="GUW51" s="238"/>
      <c r="GUX51" s="238"/>
      <c r="GUY51" s="238"/>
      <c r="GUZ51" s="238"/>
      <c r="GVA51" s="238"/>
      <c r="GVB51" s="238"/>
      <c r="GVC51" s="238"/>
      <c r="GVD51" s="238"/>
      <c r="GVE51" s="238"/>
      <c r="GVF51" s="238"/>
      <c r="GVG51" s="238"/>
      <c r="GVH51" s="238"/>
      <c r="GVI51" s="238"/>
      <c r="GVJ51" s="238"/>
      <c r="GVK51" s="238"/>
      <c r="GVL51" s="238"/>
      <c r="GVM51" s="238"/>
      <c r="GVN51" s="238"/>
      <c r="GVO51" s="238"/>
      <c r="GVP51" s="238"/>
      <c r="GVQ51" s="238"/>
      <c r="GVR51" s="238"/>
      <c r="GVS51" s="238"/>
      <c r="GVT51" s="238"/>
      <c r="GVU51" s="238"/>
      <c r="GVV51" s="238"/>
      <c r="GVW51" s="238"/>
      <c r="GVX51" s="238"/>
      <c r="GVY51" s="238"/>
      <c r="GVZ51" s="238"/>
      <c r="GWA51" s="238"/>
      <c r="GWB51" s="238"/>
      <c r="GWC51" s="238"/>
      <c r="GWD51" s="238"/>
      <c r="GWE51" s="238"/>
      <c r="GWF51" s="238"/>
      <c r="GWG51" s="238"/>
      <c r="GWH51" s="238"/>
      <c r="GWI51" s="238"/>
      <c r="GWJ51" s="238"/>
      <c r="GWK51" s="238"/>
      <c r="GWL51" s="238"/>
      <c r="GWM51" s="238"/>
      <c r="GWN51" s="238"/>
      <c r="GWO51" s="238"/>
      <c r="GWP51" s="238"/>
      <c r="GWQ51" s="238"/>
      <c r="GWR51" s="238"/>
      <c r="GWS51" s="238"/>
      <c r="GWT51" s="238"/>
      <c r="GWU51" s="238"/>
      <c r="GWV51" s="238"/>
      <c r="GWW51" s="238"/>
      <c r="GWX51" s="238"/>
      <c r="GWY51" s="238"/>
      <c r="GWZ51" s="238"/>
      <c r="GXA51" s="238"/>
      <c r="GXB51" s="238"/>
      <c r="GXC51" s="238"/>
      <c r="GXD51" s="238"/>
      <c r="GXE51" s="238"/>
      <c r="GXF51" s="238"/>
      <c r="GXG51" s="238"/>
      <c r="GXH51" s="238"/>
      <c r="GXI51" s="238"/>
      <c r="GXJ51" s="238"/>
      <c r="GXK51" s="238"/>
      <c r="GXL51" s="238"/>
      <c r="GXM51" s="238"/>
      <c r="GXN51" s="238"/>
      <c r="GXO51" s="238"/>
      <c r="GXP51" s="238"/>
      <c r="GXQ51" s="238"/>
      <c r="GXR51" s="238"/>
      <c r="GXS51" s="238"/>
      <c r="GXT51" s="238"/>
      <c r="GXU51" s="238"/>
      <c r="GXV51" s="238"/>
      <c r="GXW51" s="238"/>
      <c r="GXX51" s="238"/>
      <c r="GXY51" s="238"/>
      <c r="GXZ51" s="238"/>
      <c r="GYA51" s="238"/>
      <c r="GYB51" s="238"/>
      <c r="GYC51" s="238"/>
      <c r="GYD51" s="238"/>
      <c r="GYE51" s="238"/>
      <c r="GYF51" s="238"/>
      <c r="GYG51" s="238"/>
      <c r="GYH51" s="238"/>
      <c r="GYI51" s="238"/>
      <c r="GYJ51" s="238"/>
      <c r="GYK51" s="238"/>
      <c r="GYL51" s="238"/>
      <c r="GYM51" s="238"/>
      <c r="GYN51" s="238"/>
      <c r="GYO51" s="238"/>
      <c r="GYP51" s="238"/>
      <c r="GYQ51" s="238"/>
      <c r="GYR51" s="238"/>
      <c r="GYS51" s="238"/>
      <c r="GYT51" s="238"/>
      <c r="GYU51" s="238"/>
      <c r="GYV51" s="238"/>
      <c r="GYW51" s="238"/>
      <c r="GYX51" s="238"/>
      <c r="GYY51" s="238"/>
      <c r="GYZ51" s="238"/>
      <c r="GZA51" s="238"/>
      <c r="GZB51" s="238"/>
      <c r="GZC51" s="238"/>
      <c r="GZD51" s="238"/>
      <c r="GZE51" s="238"/>
      <c r="GZF51" s="238"/>
      <c r="GZG51" s="238"/>
      <c r="GZH51" s="238"/>
      <c r="GZI51" s="238"/>
      <c r="GZJ51" s="238"/>
      <c r="GZK51" s="238"/>
      <c r="GZL51" s="238"/>
      <c r="GZM51" s="238"/>
      <c r="GZN51" s="238"/>
      <c r="GZO51" s="238"/>
      <c r="GZP51" s="238"/>
      <c r="GZQ51" s="238"/>
      <c r="GZR51" s="238"/>
      <c r="GZS51" s="238"/>
      <c r="GZT51" s="238"/>
      <c r="GZU51" s="238"/>
      <c r="GZV51" s="238"/>
      <c r="GZW51" s="238"/>
      <c r="GZX51" s="238"/>
      <c r="GZY51" s="238"/>
      <c r="GZZ51" s="238"/>
      <c r="HAA51" s="238"/>
      <c r="HAB51" s="238"/>
      <c r="HAC51" s="238"/>
      <c r="HAD51" s="238"/>
      <c r="HAE51" s="238"/>
      <c r="HAF51" s="238"/>
      <c r="HAG51" s="238"/>
      <c r="HAH51" s="238"/>
      <c r="HAI51" s="238"/>
      <c r="HAJ51" s="238"/>
      <c r="HAK51" s="238"/>
      <c r="HAL51" s="238"/>
      <c r="HAM51" s="238"/>
      <c r="HAN51" s="238"/>
      <c r="HAO51" s="238"/>
      <c r="HAP51" s="238"/>
      <c r="HAQ51" s="238"/>
      <c r="HAR51" s="238"/>
      <c r="HAS51" s="238"/>
      <c r="HAT51" s="238"/>
      <c r="HAU51" s="238"/>
      <c r="HAV51" s="238"/>
      <c r="HAW51" s="238"/>
      <c r="HAX51" s="238"/>
      <c r="HAY51" s="238"/>
      <c r="HAZ51" s="238"/>
      <c r="HBA51" s="238"/>
      <c r="HBB51" s="238"/>
      <c r="HBC51" s="238"/>
      <c r="HBD51" s="238"/>
      <c r="HBE51" s="238"/>
      <c r="HBF51" s="238"/>
      <c r="HBG51" s="238"/>
      <c r="HBH51" s="238"/>
      <c r="HBI51" s="238"/>
      <c r="HBJ51" s="238"/>
      <c r="HBK51" s="238"/>
      <c r="HBL51" s="238"/>
      <c r="HBM51" s="238"/>
      <c r="HBN51" s="238"/>
      <c r="HBO51" s="238"/>
      <c r="HBP51" s="238"/>
      <c r="HBQ51" s="238"/>
      <c r="HBR51" s="238"/>
      <c r="HBS51" s="238"/>
      <c r="HBT51" s="238"/>
      <c r="HBU51" s="238"/>
      <c r="HBV51" s="238"/>
      <c r="HBW51" s="238"/>
      <c r="HBX51" s="238"/>
      <c r="HBY51" s="238"/>
      <c r="HBZ51" s="238"/>
      <c r="HCA51" s="238"/>
      <c r="HCB51" s="238"/>
      <c r="HCC51" s="238"/>
      <c r="HCD51" s="238"/>
      <c r="HCE51" s="238"/>
      <c r="HCF51" s="238"/>
      <c r="HCG51" s="238"/>
      <c r="HCH51" s="238"/>
      <c r="HCI51" s="238"/>
      <c r="HCJ51" s="238"/>
      <c r="HCK51" s="238"/>
      <c r="HCL51" s="238"/>
      <c r="HCM51" s="238"/>
      <c r="HCN51" s="238"/>
      <c r="HCO51" s="238"/>
      <c r="HCP51" s="238"/>
      <c r="HCQ51" s="238"/>
      <c r="HCR51" s="238"/>
      <c r="HCS51" s="238"/>
      <c r="HCT51" s="238"/>
      <c r="HCU51" s="238"/>
      <c r="HCV51" s="238"/>
      <c r="HCW51" s="238"/>
      <c r="HCX51" s="238"/>
      <c r="HCY51" s="238"/>
      <c r="HCZ51" s="238"/>
      <c r="HDA51" s="238"/>
      <c r="HDB51" s="238"/>
      <c r="HDC51" s="238"/>
      <c r="HDD51" s="238"/>
      <c r="HDE51" s="238"/>
      <c r="HDF51" s="238"/>
      <c r="HDG51" s="238"/>
      <c r="HDH51" s="238"/>
      <c r="HDI51" s="238"/>
      <c r="HDJ51" s="238"/>
      <c r="HDK51" s="238"/>
      <c r="HDL51" s="238"/>
      <c r="HDM51" s="238"/>
      <c r="HDN51" s="238"/>
      <c r="HDO51" s="238"/>
      <c r="HDP51" s="238"/>
      <c r="HDQ51" s="238"/>
      <c r="HDR51" s="238"/>
      <c r="HDS51" s="238"/>
      <c r="HDT51" s="238"/>
      <c r="HDU51" s="238"/>
      <c r="HDV51" s="238"/>
      <c r="HDW51" s="238"/>
      <c r="HDX51" s="238"/>
      <c r="HDY51" s="238"/>
      <c r="HDZ51" s="238"/>
      <c r="HEA51" s="238"/>
      <c r="HEB51" s="238"/>
      <c r="HEC51" s="238"/>
      <c r="HED51" s="238"/>
      <c r="HEE51" s="238"/>
      <c r="HEF51" s="238"/>
      <c r="HEG51" s="238"/>
      <c r="HEH51" s="238"/>
      <c r="HEI51" s="238"/>
      <c r="HEJ51" s="238"/>
      <c r="HEK51" s="238"/>
      <c r="HEL51" s="238"/>
      <c r="HEM51" s="238"/>
      <c r="HEN51" s="238"/>
      <c r="HEO51" s="238"/>
      <c r="HEP51" s="238"/>
      <c r="HEQ51" s="238"/>
      <c r="HER51" s="238"/>
      <c r="HES51" s="238"/>
      <c r="HET51" s="238"/>
      <c r="HEU51" s="238"/>
      <c r="HEV51" s="238"/>
      <c r="HEW51" s="238"/>
      <c r="HEX51" s="238"/>
      <c r="HEY51" s="238"/>
      <c r="HEZ51" s="238"/>
      <c r="HFA51" s="238"/>
      <c r="HFB51" s="238"/>
      <c r="HFC51" s="238"/>
      <c r="HFD51" s="238"/>
      <c r="HFE51" s="238"/>
      <c r="HFF51" s="238"/>
      <c r="HFG51" s="238"/>
      <c r="HFH51" s="238"/>
      <c r="HFI51" s="238"/>
      <c r="HFJ51" s="238"/>
      <c r="HFK51" s="238"/>
      <c r="HFL51" s="238"/>
      <c r="HFM51" s="238"/>
      <c r="HFN51" s="238"/>
      <c r="HFO51" s="238"/>
      <c r="HFP51" s="238"/>
      <c r="HFQ51" s="238"/>
      <c r="HFR51" s="238"/>
      <c r="HFS51" s="238"/>
      <c r="HFT51" s="238"/>
      <c r="HFU51" s="238"/>
      <c r="HFV51" s="238"/>
      <c r="HFW51" s="238"/>
      <c r="HFX51" s="238"/>
      <c r="HFY51" s="238"/>
      <c r="HFZ51" s="238"/>
      <c r="HGA51" s="238"/>
      <c r="HGB51" s="238"/>
      <c r="HGC51" s="238"/>
      <c r="HGD51" s="238"/>
      <c r="HGE51" s="238"/>
      <c r="HGF51" s="238"/>
      <c r="HGG51" s="238"/>
      <c r="HGH51" s="238"/>
      <c r="HGI51" s="238"/>
      <c r="HGJ51" s="238"/>
      <c r="HGK51" s="238"/>
      <c r="HGL51" s="238"/>
      <c r="HGM51" s="238"/>
      <c r="HGN51" s="238"/>
      <c r="HGO51" s="238"/>
      <c r="HGP51" s="238"/>
      <c r="HGQ51" s="238"/>
      <c r="HGR51" s="238"/>
      <c r="HGS51" s="238"/>
      <c r="HGT51" s="238"/>
      <c r="HGU51" s="238"/>
      <c r="HGV51" s="238"/>
      <c r="HGW51" s="238"/>
      <c r="HGX51" s="238"/>
      <c r="HGY51" s="238"/>
      <c r="HGZ51" s="238"/>
      <c r="HHA51" s="238"/>
      <c r="HHB51" s="238"/>
      <c r="HHC51" s="238"/>
      <c r="HHD51" s="238"/>
      <c r="HHE51" s="238"/>
      <c r="HHF51" s="238"/>
      <c r="HHG51" s="238"/>
      <c r="HHH51" s="238"/>
      <c r="HHI51" s="238"/>
      <c r="HHJ51" s="238"/>
      <c r="HHK51" s="238"/>
      <c r="HHL51" s="238"/>
      <c r="HHM51" s="238"/>
      <c r="HHN51" s="238"/>
      <c r="HHO51" s="238"/>
      <c r="HHP51" s="238"/>
      <c r="HHQ51" s="238"/>
      <c r="HHR51" s="238"/>
      <c r="HHS51" s="238"/>
      <c r="HHT51" s="238"/>
      <c r="HHU51" s="238"/>
      <c r="HHV51" s="238"/>
      <c r="HHW51" s="238"/>
      <c r="HHX51" s="238"/>
      <c r="HHY51" s="238"/>
      <c r="HHZ51" s="238"/>
      <c r="HIA51" s="238"/>
      <c r="HIB51" s="238"/>
      <c r="HIC51" s="238"/>
      <c r="HID51" s="238"/>
      <c r="HIE51" s="238"/>
      <c r="HIF51" s="238"/>
      <c r="HIG51" s="238"/>
      <c r="HIH51" s="238"/>
      <c r="HII51" s="238"/>
      <c r="HIJ51" s="238"/>
      <c r="HIK51" s="238"/>
      <c r="HIL51" s="238"/>
      <c r="HIM51" s="238"/>
      <c r="HIN51" s="238"/>
      <c r="HIO51" s="238"/>
      <c r="HIP51" s="238"/>
      <c r="HIQ51" s="238"/>
      <c r="HIR51" s="238"/>
      <c r="HIS51" s="238"/>
      <c r="HIT51" s="238"/>
      <c r="HIU51" s="238"/>
      <c r="HIV51" s="238"/>
      <c r="HIW51" s="238"/>
      <c r="HIX51" s="238"/>
      <c r="HIY51" s="238"/>
      <c r="HIZ51" s="238"/>
      <c r="HJA51" s="238"/>
      <c r="HJB51" s="238"/>
      <c r="HJC51" s="238"/>
      <c r="HJD51" s="238"/>
      <c r="HJE51" s="238"/>
      <c r="HJF51" s="238"/>
      <c r="HJG51" s="238"/>
      <c r="HJH51" s="238"/>
      <c r="HJI51" s="238"/>
      <c r="HJJ51" s="238"/>
      <c r="HJK51" s="238"/>
      <c r="HJL51" s="238"/>
      <c r="HJM51" s="238"/>
      <c r="HJN51" s="238"/>
      <c r="HJO51" s="238"/>
      <c r="HJP51" s="238"/>
      <c r="HJQ51" s="238"/>
      <c r="HJR51" s="238"/>
      <c r="HJS51" s="238"/>
      <c r="HJT51" s="238"/>
      <c r="HJU51" s="238"/>
      <c r="HJV51" s="238"/>
      <c r="HJW51" s="238"/>
      <c r="HJX51" s="238"/>
      <c r="HJY51" s="238"/>
      <c r="HJZ51" s="238"/>
      <c r="HKA51" s="238"/>
      <c r="HKB51" s="238"/>
      <c r="HKC51" s="238"/>
      <c r="HKD51" s="238"/>
      <c r="HKE51" s="238"/>
      <c r="HKF51" s="238"/>
      <c r="HKG51" s="238"/>
      <c r="HKH51" s="238"/>
      <c r="HKI51" s="238"/>
      <c r="HKJ51" s="238"/>
      <c r="HKK51" s="238"/>
      <c r="HKL51" s="238"/>
      <c r="HKM51" s="238"/>
      <c r="HKN51" s="238"/>
      <c r="HKO51" s="238"/>
      <c r="HKP51" s="238"/>
      <c r="HKQ51" s="238"/>
      <c r="HKR51" s="238"/>
      <c r="HKS51" s="238"/>
      <c r="HKT51" s="238"/>
      <c r="HKU51" s="238"/>
      <c r="HKV51" s="238"/>
      <c r="HKW51" s="238"/>
      <c r="HKX51" s="238"/>
      <c r="HKY51" s="238"/>
      <c r="HKZ51" s="238"/>
      <c r="HLA51" s="238"/>
      <c r="HLB51" s="238"/>
      <c r="HLC51" s="238"/>
      <c r="HLD51" s="238"/>
      <c r="HLE51" s="238"/>
      <c r="HLF51" s="238"/>
      <c r="HLG51" s="238"/>
      <c r="HLH51" s="238"/>
      <c r="HLI51" s="238"/>
      <c r="HLJ51" s="238"/>
      <c r="HLK51" s="238"/>
      <c r="HLL51" s="238"/>
      <c r="HLM51" s="238"/>
      <c r="HLN51" s="238"/>
      <c r="HLO51" s="238"/>
      <c r="HLP51" s="238"/>
      <c r="HLQ51" s="238"/>
      <c r="HLR51" s="238"/>
      <c r="HLS51" s="238"/>
      <c r="HLT51" s="238"/>
      <c r="HLU51" s="238"/>
      <c r="HLV51" s="238"/>
      <c r="HLW51" s="238"/>
      <c r="HLX51" s="238"/>
      <c r="HLY51" s="238"/>
      <c r="HLZ51" s="238"/>
      <c r="HMA51" s="238"/>
      <c r="HMB51" s="238"/>
      <c r="HMC51" s="238"/>
      <c r="HMD51" s="238"/>
      <c r="HME51" s="238"/>
      <c r="HMF51" s="238"/>
      <c r="HMG51" s="238"/>
      <c r="HMH51" s="238"/>
      <c r="HMI51" s="238"/>
      <c r="HMJ51" s="238"/>
      <c r="HMK51" s="238"/>
      <c r="HML51" s="238"/>
      <c r="HMM51" s="238"/>
      <c r="HMN51" s="238"/>
      <c r="HMO51" s="238"/>
      <c r="HMP51" s="238"/>
      <c r="HMQ51" s="238"/>
      <c r="HMR51" s="238"/>
      <c r="HMS51" s="238"/>
      <c r="HMT51" s="238"/>
      <c r="HMU51" s="238"/>
      <c r="HMV51" s="238"/>
      <c r="HMW51" s="238"/>
      <c r="HMX51" s="238"/>
      <c r="HMY51" s="238"/>
      <c r="HMZ51" s="238"/>
      <c r="HNA51" s="238"/>
      <c r="HNB51" s="238"/>
      <c r="HNC51" s="238"/>
      <c r="HND51" s="238"/>
      <c r="HNE51" s="238"/>
      <c r="HNF51" s="238"/>
      <c r="HNG51" s="238"/>
      <c r="HNH51" s="238"/>
      <c r="HNI51" s="238"/>
      <c r="HNJ51" s="238"/>
      <c r="HNK51" s="238"/>
      <c r="HNL51" s="238"/>
      <c r="HNM51" s="238"/>
      <c r="HNN51" s="238"/>
      <c r="HNO51" s="238"/>
      <c r="HNP51" s="238"/>
      <c r="HNQ51" s="238"/>
      <c r="HNR51" s="238"/>
      <c r="HNS51" s="238"/>
      <c r="HNT51" s="238"/>
      <c r="HNU51" s="238"/>
      <c r="HNV51" s="238"/>
      <c r="HNW51" s="238"/>
      <c r="HNX51" s="238"/>
      <c r="HNY51" s="238"/>
      <c r="HNZ51" s="238"/>
      <c r="HOA51" s="238"/>
      <c r="HOB51" s="238"/>
      <c r="HOC51" s="238"/>
      <c r="HOD51" s="238"/>
      <c r="HOE51" s="238"/>
      <c r="HOF51" s="238"/>
      <c r="HOG51" s="238"/>
      <c r="HOH51" s="238"/>
      <c r="HOI51" s="238"/>
      <c r="HOJ51" s="238"/>
      <c r="HOK51" s="238"/>
      <c r="HOL51" s="238"/>
      <c r="HOM51" s="238"/>
      <c r="HON51" s="238"/>
      <c r="HOO51" s="238"/>
      <c r="HOP51" s="238"/>
      <c r="HOQ51" s="238"/>
      <c r="HOR51" s="238"/>
      <c r="HOS51" s="238"/>
      <c r="HOT51" s="238"/>
      <c r="HOU51" s="238"/>
      <c r="HOV51" s="238"/>
      <c r="HOW51" s="238"/>
      <c r="HOX51" s="238"/>
      <c r="HOY51" s="238"/>
      <c r="HOZ51" s="238"/>
      <c r="HPA51" s="238"/>
      <c r="HPB51" s="238"/>
      <c r="HPC51" s="238"/>
      <c r="HPD51" s="238"/>
      <c r="HPE51" s="238"/>
      <c r="HPF51" s="238"/>
      <c r="HPG51" s="238"/>
      <c r="HPH51" s="238"/>
      <c r="HPI51" s="238"/>
      <c r="HPJ51" s="238"/>
      <c r="HPK51" s="238"/>
      <c r="HPL51" s="238"/>
      <c r="HPM51" s="238"/>
      <c r="HPN51" s="238"/>
      <c r="HPO51" s="238"/>
      <c r="HPP51" s="238"/>
      <c r="HPQ51" s="238"/>
      <c r="HPR51" s="238"/>
      <c r="HPS51" s="238"/>
      <c r="HPT51" s="238"/>
      <c r="HPU51" s="238"/>
      <c r="HPV51" s="238"/>
      <c r="HPW51" s="238"/>
      <c r="HPX51" s="238"/>
      <c r="HPY51" s="238"/>
      <c r="HPZ51" s="238"/>
      <c r="HQA51" s="238"/>
      <c r="HQB51" s="238"/>
      <c r="HQC51" s="238"/>
      <c r="HQD51" s="238"/>
      <c r="HQE51" s="238"/>
      <c r="HQF51" s="238"/>
      <c r="HQG51" s="238"/>
      <c r="HQH51" s="238"/>
      <c r="HQI51" s="238"/>
      <c r="HQJ51" s="238"/>
      <c r="HQK51" s="238"/>
      <c r="HQL51" s="238"/>
      <c r="HQM51" s="238"/>
      <c r="HQN51" s="238"/>
      <c r="HQO51" s="238"/>
      <c r="HQP51" s="238"/>
      <c r="HQQ51" s="238"/>
      <c r="HQR51" s="238"/>
      <c r="HQS51" s="238"/>
      <c r="HQT51" s="238"/>
      <c r="HQU51" s="238"/>
      <c r="HQV51" s="238"/>
      <c r="HQW51" s="238"/>
      <c r="HQX51" s="238"/>
      <c r="HQY51" s="238"/>
      <c r="HQZ51" s="238"/>
      <c r="HRA51" s="238"/>
      <c r="HRB51" s="238"/>
      <c r="HRC51" s="238"/>
      <c r="HRD51" s="238"/>
      <c r="HRE51" s="238"/>
      <c r="HRF51" s="238"/>
      <c r="HRG51" s="238"/>
      <c r="HRH51" s="238"/>
      <c r="HRI51" s="238"/>
      <c r="HRJ51" s="238"/>
      <c r="HRK51" s="238"/>
      <c r="HRL51" s="238"/>
      <c r="HRM51" s="238"/>
      <c r="HRN51" s="238"/>
      <c r="HRO51" s="238"/>
      <c r="HRP51" s="238"/>
      <c r="HRQ51" s="238"/>
      <c r="HRR51" s="238"/>
      <c r="HRS51" s="238"/>
      <c r="HRT51" s="238"/>
      <c r="HRU51" s="238"/>
      <c r="HRV51" s="238"/>
      <c r="HRW51" s="238"/>
      <c r="HRX51" s="238"/>
      <c r="HRY51" s="238"/>
      <c r="HRZ51" s="238"/>
      <c r="HSA51" s="238"/>
      <c r="HSB51" s="238"/>
      <c r="HSC51" s="238"/>
      <c r="HSD51" s="238"/>
      <c r="HSE51" s="238"/>
      <c r="HSF51" s="238"/>
      <c r="HSG51" s="238"/>
      <c r="HSH51" s="238"/>
      <c r="HSI51" s="238"/>
      <c r="HSJ51" s="238"/>
      <c r="HSK51" s="238"/>
      <c r="HSL51" s="238"/>
      <c r="HSM51" s="238"/>
      <c r="HSN51" s="238"/>
      <c r="HSO51" s="238"/>
      <c r="HSP51" s="238"/>
      <c r="HSQ51" s="238"/>
      <c r="HSR51" s="238"/>
      <c r="HSS51" s="238"/>
      <c r="HST51" s="238"/>
      <c r="HSU51" s="238"/>
      <c r="HSV51" s="238"/>
      <c r="HSW51" s="238"/>
      <c r="HSX51" s="238"/>
      <c r="HSY51" s="238"/>
      <c r="HSZ51" s="238"/>
      <c r="HTA51" s="238"/>
      <c r="HTB51" s="238"/>
      <c r="HTC51" s="238"/>
      <c r="HTD51" s="238"/>
      <c r="HTE51" s="238"/>
      <c r="HTF51" s="238"/>
      <c r="HTG51" s="238"/>
      <c r="HTH51" s="238"/>
      <c r="HTI51" s="238"/>
      <c r="HTJ51" s="238"/>
      <c r="HTK51" s="238"/>
      <c r="HTL51" s="238"/>
      <c r="HTM51" s="238"/>
      <c r="HTN51" s="238"/>
      <c r="HTO51" s="238"/>
      <c r="HTP51" s="238"/>
      <c r="HTQ51" s="238"/>
      <c r="HTR51" s="238"/>
      <c r="HTS51" s="238"/>
      <c r="HTT51" s="238"/>
      <c r="HTU51" s="238"/>
      <c r="HTV51" s="238"/>
      <c r="HTW51" s="238"/>
      <c r="HTX51" s="238"/>
      <c r="HTY51" s="238"/>
      <c r="HTZ51" s="238"/>
      <c r="HUA51" s="238"/>
      <c r="HUB51" s="238"/>
      <c r="HUC51" s="238"/>
      <c r="HUD51" s="238"/>
      <c r="HUE51" s="238"/>
      <c r="HUF51" s="238"/>
      <c r="HUG51" s="238"/>
      <c r="HUH51" s="238"/>
      <c r="HUI51" s="238"/>
      <c r="HUJ51" s="238"/>
      <c r="HUK51" s="238"/>
      <c r="HUL51" s="238"/>
      <c r="HUM51" s="238"/>
      <c r="HUN51" s="238"/>
      <c r="HUO51" s="238"/>
      <c r="HUP51" s="238"/>
      <c r="HUQ51" s="238"/>
      <c r="HUR51" s="238"/>
      <c r="HUS51" s="238"/>
      <c r="HUT51" s="238"/>
      <c r="HUU51" s="238"/>
      <c r="HUV51" s="238"/>
      <c r="HUW51" s="238"/>
      <c r="HUX51" s="238"/>
      <c r="HUY51" s="238"/>
      <c r="HUZ51" s="238"/>
      <c r="HVA51" s="238"/>
      <c r="HVB51" s="238"/>
      <c r="HVC51" s="238"/>
      <c r="HVD51" s="238"/>
      <c r="HVE51" s="238"/>
      <c r="HVF51" s="238"/>
      <c r="HVG51" s="238"/>
      <c r="HVH51" s="238"/>
      <c r="HVI51" s="238"/>
      <c r="HVJ51" s="238"/>
      <c r="HVK51" s="238"/>
      <c r="HVL51" s="238"/>
      <c r="HVM51" s="238"/>
      <c r="HVN51" s="238"/>
      <c r="HVO51" s="238"/>
      <c r="HVP51" s="238"/>
      <c r="HVQ51" s="238"/>
      <c r="HVR51" s="238"/>
      <c r="HVS51" s="238"/>
      <c r="HVT51" s="238"/>
      <c r="HVU51" s="238"/>
      <c r="HVV51" s="238"/>
      <c r="HVW51" s="238"/>
      <c r="HVX51" s="238"/>
      <c r="HVY51" s="238"/>
      <c r="HVZ51" s="238"/>
      <c r="HWA51" s="238"/>
      <c r="HWB51" s="238"/>
      <c r="HWC51" s="238"/>
      <c r="HWD51" s="238"/>
      <c r="HWE51" s="238"/>
      <c r="HWF51" s="238"/>
      <c r="HWG51" s="238"/>
      <c r="HWH51" s="238"/>
      <c r="HWI51" s="238"/>
      <c r="HWJ51" s="238"/>
      <c r="HWK51" s="238"/>
      <c r="HWL51" s="238"/>
      <c r="HWM51" s="238"/>
      <c r="HWN51" s="238"/>
      <c r="HWO51" s="238"/>
      <c r="HWP51" s="238"/>
      <c r="HWQ51" s="238"/>
      <c r="HWR51" s="238"/>
      <c r="HWS51" s="238"/>
      <c r="HWT51" s="238"/>
      <c r="HWU51" s="238"/>
      <c r="HWV51" s="238"/>
      <c r="HWW51" s="238"/>
      <c r="HWX51" s="238"/>
      <c r="HWY51" s="238"/>
      <c r="HWZ51" s="238"/>
      <c r="HXA51" s="238"/>
      <c r="HXB51" s="238"/>
      <c r="HXC51" s="238"/>
      <c r="HXD51" s="238"/>
      <c r="HXE51" s="238"/>
      <c r="HXF51" s="238"/>
      <c r="HXG51" s="238"/>
      <c r="HXH51" s="238"/>
      <c r="HXI51" s="238"/>
      <c r="HXJ51" s="238"/>
      <c r="HXK51" s="238"/>
      <c r="HXL51" s="238"/>
      <c r="HXM51" s="238"/>
      <c r="HXN51" s="238"/>
      <c r="HXO51" s="238"/>
      <c r="HXP51" s="238"/>
      <c r="HXQ51" s="238"/>
      <c r="HXR51" s="238"/>
      <c r="HXS51" s="238"/>
      <c r="HXT51" s="238"/>
      <c r="HXU51" s="238"/>
      <c r="HXV51" s="238"/>
      <c r="HXW51" s="238"/>
      <c r="HXX51" s="238"/>
      <c r="HXY51" s="238"/>
      <c r="HXZ51" s="238"/>
      <c r="HYA51" s="238"/>
      <c r="HYB51" s="238"/>
      <c r="HYC51" s="238"/>
      <c r="HYD51" s="238"/>
      <c r="HYE51" s="238"/>
      <c r="HYF51" s="238"/>
      <c r="HYG51" s="238"/>
      <c r="HYH51" s="238"/>
      <c r="HYI51" s="238"/>
      <c r="HYJ51" s="238"/>
      <c r="HYK51" s="238"/>
      <c r="HYL51" s="238"/>
      <c r="HYM51" s="238"/>
      <c r="HYN51" s="238"/>
      <c r="HYO51" s="238"/>
      <c r="HYP51" s="238"/>
      <c r="HYQ51" s="238"/>
      <c r="HYR51" s="238"/>
      <c r="HYS51" s="238"/>
      <c r="HYT51" s="238"/>
      <c r="HYU51" s="238"/>
      <c r="HYV51" s="238"/>
      <c r="HYW51" s="238"/>
      <c r="HYX51" s="238"/>
      <c r="HYY51" s="238"/>
      <c r="HYZ51" s="238"/>
      <c r="HZA51" s="238"/>
      <c r="HZB51" s="238"/>
      <c r="HZC51" s="238"/>
      <c r="HZD51" s="238"/>
      <c r="HZE51" s="238"/>
      <c r="HZF51" s="238"/>
      <c r="HZG51" s="238"/>
      <c r="HZH51" s="238"/>
      <c r="HZI51" s="238"/>
      <c r="HZJ51" s="238"/>
      <c r="HZK51" s="238"/>
      <c r="HZL51" s="238"/>
      <c r="HZM51" s="238"/>
      <c r="HZN51" s="238"/>
      <c r="HZO51" s="238"/>
      <c r="HZP51" s="238"/>
      <c r="HZQ51" s="238"/>
      <c r="HZR51" s="238"/>
      <c r="HZS51" s="238"/>
      <c r="HZT51" s="238"/>
      <c r="HZU51" s="238"/>
      <c r="HZV51" s="238"/>
      <c r="HZW51" s="238"/>
      <c r="HZX51" s="238"/>
      <c r="HZY51" s="238"/>
      <c r="HZZ51" s="238"/>
      <c r="IAA51" s="238"/>
      <c r="IAB51" s="238"/>
      <c r="IAC51" s="238"/>
      <c r="IAD51" s="238"/>
      <c r="IAE51" s="238"/>
      <c r="IAF51" s="238"/>
      <c r="IAG51" s="238"/>
      <c r="IAH51" s="238"/>
      <c r="IAI51" s="238"/>
      <c r="IAJ51" s="238"/>
      <c r="IAK51" s="238"/>
      <c r="IAL51" s="238"/>
      <c r="IAM51" s="238"/>
      <c r="IAN51" s="238"/>
      <c r="IAO51" s="238"/>
      <c r="IAP51" s="238"/>
      <c r="IAQ51" s="238"/>
      <c r="IAR51" s="238"/>
      <c r="IAS51" s="238"/>
      <c r="IAT51" s="238"/>
      <c r="IAU51" s="238"/>
      <c r="IAV51" s="238"/>
      <c r="IAW51" s="238"/>
      <c r="IAX51" s="238"/>
      <c r="IAY51" s="238"/>
      <c r="IAZ51" s="238"/>
      <c r="IBA51" s="238"/>
      <c r="IBB51" s="238"/>
      <c r="IBC51" s="238"/>
      <c r="IBD51" s="238"/>
      <c r="IBE51" s="238"/>
      <c r="IBF51" s="238"/>
      <c r="IBG51" s="238"/>
      <c r="IBH51" s="238"/>
      <c r="IBI51" s="238"/>
      <c r="IBJ51" s="238"/>
      <c r="IBK51" s="238"/>
      <c r="IBL51" s="238"/>
      <c r="IBM51" s="238"/>
      <c r="IBN51" s="238"/>
      <c r="IBO51" s="238"/>
      <c r="IBP51" s="238"/>
      <c r="IBQ51" s="238"/>
      <c r="IBR51" s="238"/>
      <c r="IBS51" s="238"/>
      <c r="IBT51" s="238"/>
      <c r="IBU51" s="238"/>
      <c r="IBV51" s="238"/>
      <c r="IBW51" s="238"/>
      <c r="IBX51" s="238"/>
      <c r="IBY51" s="238"/>
      <c r="IBZ51" s="238"/>
      <c r="ICA51" s="238"/>
      <c r="ICB51" s="238"/>
      <c r="ICC51" s="238"/>
      <c r="ICD51" s="238"/>
      <c r="ICE51" s="238"/>
      <c r="ICF51" s="238"/>
      <c r="ICG51" s="238"/>
      <c r="ICH51" s="238"/>
      <c r="ICI51" s="238"/>
      <c r="ICJ51" s="238"/>
      <c r="ICK51" s="238"/>
      <c r="ICL51" s="238"/>
      <c r="ICM51" s="238"/>
      <c r="ICN51" s="238"/>
      <c r="ICO51" s="238"/>
      <c r="ICP51" s="238"/>
      <c r="ICQ51" s="238"/>
      <c r="ICR51" s="238"/>
      <c r="ICS51" s="238"/>
      <c r="ICT51" s="238"/>
      <c r="ICU51" s="238"/>
      <c r="ICV51" s="238"/>
      <c r="ICW51" s="238"/>
      <c r="ICX51" s="238"/>
      <c r="ICY51" s="238"/>
      <c r="ICZ51" s="238"/>
      <c r="IDA51" s="238"/>
      <c r="IDB51" s="238"/>
      <c r="IDC51" s="238"/>
      <c r="IDD51" s="238"/>
      <c r="IDE51" s="238"/>
      <c r="IDF51" s="238"/>
      <c r="IDG51" s="238"/>
      <c r="IDH51" s="238"/>
      <c r="IDI51" s="238"/>
      <c r="IDJ51" s="238"/>
      <c r="IDK51" s="238"/>
      <c r="IDL51" s="238"/>
      <c r="IDM51" s="238"/>
      <c r="IDN51" s="238"/>
      <c r="IDO51" s="238"/>
      <c r="IDP51" s="238"/>
      <c r="IDQ51" s="238"/>
      <c r="IDR51" s="238"/>
      <c r="IDS51" s="238"/>
      <c r="IDT51" s="238"/>
      <c r="IDU51" s="238"/>
      <c r="IDV51" s="238"/>
      <c r="IDW51" s="238"/>
      <c r="IDX51" s="238"/>
      <c r="IDY51" s="238"/>
      <c r="IDZ51" s="238"/>
      <c r="IEA51" s="238"/>
      <c r="IEB51" s="238"/>
      <c r="IEC51" s="238"/>
      <c r="IED51" s="238"/>
      <c r="IEE51" s="238"/>
      <c r="IEF51" s="238"/>
      <c r="IEG51" s="238"/>
      <c r="IEH51" s="238"/>
      <c r="IEI51" s="238"/>
      <c r="IEJ51" s="238"/>
      <c r="IEK51" s="238"/>
      <c r="IEL51" s="238"/>
      <c r="IEM51" s="238"/>
      <c r="IEN51" s="238"/>
      <c r="IEO51" s="238"/>
      <c r="IEP51" s="238"/>
      <c r="IEQ51" s="238"/>
      <c r="IER51" s="238"/>
      <c r="IES51" s="238"/>
      <c r="IET51" s="238"/>
      <c r="IEU51" s="238"/>
      <c r="IEV51" s="238"/>
      <c r="IEW51" s="238"/>
      <c r="IEX51" s="238"/>
      <c r="IEY51" s="238"/>
      <c r="IEZ51" s="238"/>
      <c r="IFA51" s="238"/>
      <c r="IFB51" s="238"/>
      <c r="IFC51" s="238"/>
      <c r="IFD51" s="238"/>
      <c r="IFE51" s="238"/>
      <c r="IFF51" s="238"/>
      <c r="IFG51" s="238"/>
      <c r="IFH51" s="238"/>
      <c r="IFI51" s="238"/>
      <c r="IFJ51" s="238"/>
      <c r="IFK51" s="238"/>
      <c r="IFL51" s="238"/>
      <c r="IFM51" s="238"/>
      <c r="IFN51" s="238"/>
      <c r="IFO51" s="238"/>
      <c r="IFP51" s="238"/>
      <c r="IFQ51" s="238"/>
      <c r="IFR51" s="238"/>
      <c r="IFS51" s="238"/>
      <c r="IFT51" s="238"/>
      <c r="IFU51" s="238"/>
      <c r="IFV51" s="238"/>
      <c r="IFW51" s="238"/>
      <c r="IFX51" s="238"/>
      <c r="IFY51" s="238"/>
      <c r="IFZ51" s="238"/>
      <c r="IGA51" s="238"/>
      <c r="IGB51" s="238"/>
      <c r="IGC51" s="238"/>
      <c r="IGD51" s="238"/>
      <c r="IGE51" s="238"/>
      <c r="IGF51" s="238"/>
      <c r="IGG51" s="238"/>
      <c r="IGH51" s="238"/>
      <c r="IGI51" s="238"/>
      <c r="IGJ51" s="238"/>
      <c r="IGK51" s="238"/>
      <c r="IGL51" s="238"/>
      <c r="IGM51" s="238"/>
      <c r="IGN51" s="238"/>
      <c r="IGO51" s="238"/>
      <c r="IGP51" s="238"/>
      <c r="IGQ51" s="238"/>
      <c r="IGR51" s="238"/>
      <c r="IGS51" s="238"/>
      <c r="IGT51" s="238"/>
      <c r="IGU51" s="238"/>
      <c r="IGV51" s="238"/>
      <c r="IGW51" s="238"/>
      <c r="IGX51" s="238"/>
      <c r="IGY51" s="238"/>
      <c r="IGZ51" s="238"/>
      <c r="IHA51" s="238"/>
      <c r="IHB51" s="238"/>
      <c r="IHC51" s="238"/>
      <c r="IHD51" s="238"/>
      <c r="IHE51" s="238"/>
      <c r="IHF51" s="238"/>
      <c r="IHG51" s="238"/>
      <c r="IHH51" s="238"/>
      <c r="IHI51" s="238"/>
      <c r="IHJ51" s="238"/>
      <c r="IHK51" s="238"/>
      <c r="IHL51" s="238"/>
      <c r="IHM51" s="238"/>
      <c r="IHN51" s="238"/>
      <c r="IHO51" s="238"/>
      <c r="IHP51" s="238"/>
      <c r="IHQ51" s="238"/>
      <c r="IHR51" s="238"/>
      <c r="IHS51" s="238"/>
      <c r="IHT51" s="238"/>
      <c r="IHU51" s="238"/>
      <c r="IHV51" s="238"/>
      <c r="IHW51" s="238"/>
      <c r="IHX51" s="238"/>
      <c r="IHY51" s="238"/>
      <c r="IHZ51" s="238"/>
      <c r="IIA51" s="238"/>
      <c r="IIB51" s="238"/>
      <c r="IIC51" s="238"/>
      <c r="IID51" s="238"/>
      <c r="IIE51" s="238"/>
      <c r="IIF51" s="238"/>
      <c r="IIG51" s="238"/>
      <c r="IIH51" s="238"/>
      <c r="III51" s="238"/>
      <c r="IIJ51" s="238"/>
      <c r="IIK51" s="238"/>
      <c r="IIL51" s="238"/>
      <c r="IIM51" s="238"/>
      <c r="IIN51" s="238"/>
      <c r="IIO51" s="238"/>
      <c r="IIP51" s="238"/>
      <c r="IIQ51" s="238"/>
      <c r="IIR51" s="238"/>
      <c r="IIS51" s="238"/>
      <c r="IIT51" s="238"/>
      <c r="IIU51" s="238"/>
      <c r="IIV51" s="238"/>
      <c r="IIW51" s="238"/>
      <c r="IIX51" s="238"/>
      <c r="IIY51" s="238"/>
      <c r="IIZ51" s="238"/>
      <c r="IJA51" s="238"/>
      <c r="IJB51" s="238"/>
      <c r="IJC51" s="238"/>
      <c r="IJD51" s="238"/>
      <c r="IJE51" s="238"/>
      <c r="IJF51" s="238"/>
      <c r="IJG51" s="238"/>
      <c r="IJH51" s="238"/>
      <c r="IJI51" s="238"/>
      <c r="IJJ51" s="238"/>
      <c r="IJK51" s="238"/>
      <c r="IJL51" s="238"/>
      <c r="IJM51" s="238"/>
      <c r="IJN51" s="238"/>
      <c r="IJO51" s="238"/>
      <c r="IJP51" s="238"/>
      <c r="IJQ51" s="238"/>
      <c r="IJR51" s="238"/>
      <c r="IJS51" s="238"/>
      <c r="IJT51" s="238"/>
      <c r="IJU51" s="238"/>
      <c r="IJV51" s="238"/>
      <c r="IJW51" s="238"/>
      <c r="IJX51" s="238"/>
      <c r="IJY51" s="238"/>
      <c r="IJZ51" s="238"/>
      <c r="IKA51" s="238"/>
      <c r="IKB51" s="238"/>
      <c r="IKC51" s="238"/>
      <c r="IKD51" s="238"/>
      <c r="IKE51" s="238"/>
      <c r="IKF51" s="238"/>
      <c r="IKG51" s="238"/>
      <c r="IKH51" s="238"/>
      <c r="IKI51" s="238"/>
      <c r="IKJ51" s="238"/>
      <c r="IKK51" s="238"/>
      <c r="IKL51" s="238"/>
      <c r="IKM51" s="238"/>
      <c r="IKN51" s="238"/>
      <c r="IKO51" s="238"/>
      <c r="IKP51" s="238"/>
      <c r="IKQ51" s="238"/>
      <c r="IKR51" s="238"/>
      <c r="IKS51" s="238"/>
      <c r="IKT51" s="238"/>
      <c r="IKU51" s="238"/>
      <c r="IKV51" s="238"/>
      <c r="IKW51" s="238"/>
      <c r="IKX51" s="238"/>
      <c r="IKY51" s="238"/>
      <c r="IKZ51" s="238"/>
      <c r="ILA51" s="238"/>
      <c r="ILB51" s="238"/>
      <c r="ILC51" s="238"/>
      <c r="ILD51" s="238"/>
      <c r="ILE51" s="238"/>
      <c r="ILF51" s="238"/>
      <c r="ILG51" s="238"/>
      <c r="ILH51" s="238"/>
      <c r="ILI51" s="238"/>
      <c r="ILJ51" s="238"/>
      <c r="ILK51" s="238"/>
      <c r="ILL51" s="238"/>
      <c r="ILM51" s="238"/>
      <c r="ILN51" s="238"/>
      <c r="ILO51" s="238"/>
      <c r="ILP51" s="238"/>
      <c r="ILQ51" s="238"/>
      <c r="ILR51" s="238"/>
      <c r="ILS51" s="238"/>
      <c r="ILT51" s="238"/>
      <c r="ILU51" s="238"/>
      <c r="ILV51" s="238"/>
      <c r="ILW51" s="238"/>
      <c r="ILX51" s="238"/>
      <c r="ILY51" s="238"/>
      <c r="ILZ51" s="238"/>
      <c r="IMA51" s="238"/>
      <c r="IMB51" s="238"/>
      <c r="IMC51" s="238"/>
      <c r="IMD51" s="238"/>
      <c r="IME51" s="238"/>
      <c r="IMF51" s="238"/>
      <c r="IMG51" s="238"/>
      <c r="IMH51" s="238"/>
      <c r="IMI51" s="238"/>
      <c r="IMJ51" s="238"/>
      <c r="IMK51" s="238"/>
      <c r="IML51" s="238"/>
      <c r="IMM51" s="238"/>
      <c r="IMN51" s="238"/>
      <c r="IMO51" s="238"/>
      <c r="IMP51" s="238"/>
      <c r="IMQ51" s="238"/>
      <c r="IMR51" s="238"/>
      <c r="IMS51" s="238"/>
      <c r="IMT51" s="238"/>
      <c r="IMU51" s="238"/>
      <c r="IMV51" s="238"/>
      <c r="IMW51" s="238"/>
      <c r="IMX51" s="238"/>
      <c r="IMY51" s="238"/>
      <c r="IMZ51" s="238"/>
      <c r="INA51" s="238"/>
      <c r="INB51" s="238"/>
      <c r="INC51" s="238"/>
      <c r="IND51" s="238"/>
      <c r="INE51" s="238"/>
      <c r="INF51" s="238"/>
      <c r="ING51" s="238"/>
      <c r="INH51" s="238"/>
      <c r="INI51" s="238"/>
      <c r="INJ51" s="238"/>
      <c r="INK51" s="238"/>
      <c r="INL51" s="238"/>
      <c r="INM51" s="238"/>
      <c r="INN51" s="238"/>
      <c r="INO51" s="238"/>
      <c r="INP51" s="238"/>
      <c r="INQ51" s="238"/>
      <c r="INR51" s="238"/>
      <c r="INS51" s="238"/>
      <c r="INT51" s="238"/>
      <c r="INU51" s="238"/>
      <c r="INV51" s="238"/>
      <c r="INW51" s="238"/>
      <c r="INX51" s="238"/>
      <c r="INY51" s="238"/>
      <c r="INZ51" s="238"/>
      <c r="IOA51" s="238"/>
      <c r="IOB51" s="238"/>
      <c r="IOC51" s="238"/>
      <c r="IOD51" s="238"/>
      <c r="IOE51" s="238"/>
      <c r="IOF51" s="238"/>
      <c r="IOG51" s="238"/>
      <c r="IOH51" s="238"/>
      <c r="IOI51" s="238"/>
      <c r="IOJ51" s="238"/>
      <c r="IOK51" s="238"/>
      <c r="IOL51" s="238"/>
      <c r="IOM51" s="238"/>
      <c r="ION51" s="238"/>
      <c r="IOO51" s="238"/>
      <c r="IOP51" s="238"/>
      <c r="IOQ51" s="238"/>
      <c r="IOR51" s="238"/>
      <c r="IOS51" s="238"/>
      <c r="IOT51" s="238"/>
      <c r="IOU51" s="238"/>
      <c r="IOV51" s="238"/>
      <c r="IOW51" s="238"/>
      <c r="IOX51" s="238"/>
      <c r="IOY51" s="238"/>
      <c r="IOZ51" s="238"/>
      <c r="IPA51" s="238"/>
      <c r="IPB51" s="238"/>
      <c r="IPC51" s="238"/>
      <c r="IPD51" s="238"/>
      <c r="IPE51" s="238"/>
      <c r="IPF51" s="238"/>
      <c r="IPG51" s="238"/>
      <c r="IPH51" s="238"/>
      <c r="IPI51" s="238"/>
      <c r="IPJ51" s="238"/>
      <c r="IPK51" s="238"/>
      <c r="IPL51" s="238"/>
      <c r="IPM51" s="238"/>
      <c r="IPN51" s="238"/>
      <c r="IPO51" s="238"/>
      <c r="IPP51" s="238"/>
      <c r="IPQ51" s="238"/>
      <c r="IPR51" s="238"/>
      <c r="IPS51" s="238"/>
      <c r="IPT51" s="238"/>
      <c r="IPU51" s="238"/>
      <c r="IPV51" s="238"/>
      <c r="IPW51" s="238"/>
      <c r="IPX51" s="238"/>
      <c r="IPY51" s="238"/>
      <c r="IPZ51" s="238"/>
      <c r="IQA51" s="238"/>
      <c r="IQB51" s="238"/>
      <c r="IQC51" s="238"/>
      <c r="IQD51" s="238"/>
      <c r="IQE51" s="238"/>
      <c r="IQF51" s="238"/>
      <c r="IQG51" s="238"/>
      <c r="IQH51" s="238"/>
      <c r="IQI51" s="238"/>
      <c r="IQJ51" s="238"/>
      <c r="IQK51" s="238"/>
      <c r="IQL51" s="238"/>
      <c r="IQM51" s="238"/>
      <c r="IQN51" s="238"/>
      <c r="IQO51" s="238"/>
      <c r="IQP51" s="238"/>
      <c r="IQQ51" s="238"/>
      <c r="IQR51" s="238"/>
      <c r="IQS51" s="238"/>
      <c r="IQT51" s="238"/>
      <c r="IQU51" s="238"/>
      <c r="IQV51" s="238"/>
      <c r="IQW51" s="238"/>
      <c r="IQX51" s="238"/>
      <c r="IQY51" s="238"/>
      <c r="IQZ51" s="238"/>
      <c r="IRA51" s="238"/>
      <c r="IRB51" s="238"/>
      <c r="IRC51" s="238"/>
      <c r="IRD51" s="238"/>
      <c r="IRE51" s="238"/>
      <c r="IRF51" s="238"/>
      <c r="IRG51" s="238"/>
      <c r="IRH51" s="238"/>
      <c r="IRI51" s="238"/>
      <c r="IRJ51" s="238"/>
      <c r="IRK51" s="238"/>
      <c r="IRL51" s="238"/>
      <c r="IRM51" s="238"/>
      <c r="IRN51" s="238"/>
      <c r="IRO51" s="238"/>
      <c r="IRP51" s="238"/>
      <c r="IRQ51" s="238"/>
      <c r="IRR51" s="238"/>
      <c r="IRS51" s="238"/>
      <c r="IRT51" s="238"/>
      <c r="IRU51" s="238"/>
      <c r="IRV51" s="238"/>
      <c r="IRW51" s="238"/>
      <c r="IRX51" s="238"/>
      <c r="IRY51" s="238"/>
      <c r="IRZ51" s="238"/>
      <c r="ISA51" s="238"/>
      <c r="ISB51" s="238"/>
      <c r="ISC51" s="238"/>
      <c r="ISD51" s="238"/>
      <c r="ISE51" s="238"/>
      <c r="ISF51" s="238"/>
      <c r="ISG51" s="238"/>
      <c r="ISH51" s="238"/>
      <c r="ISI51" s="238"/>
      <c r="ISJ51" s="238"/>
      <c r="ISK51" s="238"/>
      <c r="ISL51" s="238"/>
      <c r="ISM51" s="238"/>
      <c r="ISN51" s="238"/>
      <c r="ISO51" s="238"/>
      <c r="ISP51" s="238"/>
      <c r="ISQ51" s="238"/>
      <c r="ISR51" s="238"/>
      <c r="ISS51" s="238"/>
      <c r="IST51" s="238"/>
      <c r="ISU51" s="238"/>
      <c r="ISV51" s="238"/>
      <c r="ISW51" s="238"/>
      <c r="ISX51" s="238"/>
      <c r="ISY51" s="238"/>
      <c r="ISZ51" s="238"/>
      <c r="ITA51" s="238"/>
      <c r="ITB51" s="238"/>
      <c r="ITC51" s="238"/>
      <c r="ITD51" s="238"/>
      <c r="ITE51" s="238"/>
      <c r="ITF51" s="238"/>
      <c r="ITG51" s="238"/>
      <c r="ITH51" s="238"/>
      <c r="ITI51" s="238"/>
      <c r="ITJ51" s="238"/>
      <c r="ITK51" s="238"/>
      <c r="ITL51" s="238"/>
      <c r="ITM51" s="238"/>
      <c r="ITN51" s="238"/>
      <c r="ITO51" s="238"/>
      <c r="ITP51" s="238"/>
      <c r="ITQ51" s="238"/>
      <c r="ITR51" s="238"/>
      <c r="ITS51" s="238"/>
      <c r="ITT51" s="238"/>
      <c r="ITU51" s="238"/>
      <c r="ITV51" s="238"/>
      <c r="ITW51" s="238"/>
      <c r="ITX51" s="238"/>
      <c r="ITY51" s="238"/>
      <c r="ITZ51" s="238"/>
      <c r="IUA51" s="238"/>
      <c r="IUB51" s="238"/>
      <c r="IUC51" s="238"/>
      <c r="IUD51" s="238"/>
      <c r="IUE51" s="238"/>
      <c r="IUF51" s="238"/>
      <c r="IUG51" s="238"/>
      <c r="IUH51" s="238"/>
      <c r="IUI51" s="238"/>
      <c r="IUJ51" s="238"/>
      <c r="IUK51" s="238"/>
      <c r="IUL51" s="238"/>
      <c r="IUM51" s="238"/>
      <c r="IUN51" s="238"/>
      <c r="IUO51" s="238"/>
      <c r="IUP51" s="238"/>
      <c r="IUQ51" s="238"/>
      <c r="IUR51" s="238"/>
      <c r="IUS51" s="238"/>
      <c r="IUT51" s="238"/>
      <c r="IUU51" s="238"/>
      <c r="IUV51" s="238"/>
      <c r="IUW51" s="238"/>
      <c r="IUX51" s="238"/>
      <c r="IUY51" s="238"/>
      <c r="IUZ51" s="238"/>
      <c r="IVA51" s="238"/>
      <c r="IVB51" s="238"/>
      <c r="IVC51" s="238"/>
      <c r="IVD51" s="238"/>
      <c r="IVE51" s="238"/>
      <c r="IVF51" s="238"/>
      <c r="IVG51" s="238"/>
      <c r="IVH51" s="238"/>
      <c r="IVI51" s="238"/>
      <c r="IVJ51" s="238"/>
      <c r="IVK51" s="238"/>
      <c r="IVL51" s="238"/>
      <c r="IVM51" s="238"/>
      <c r="IVN51" s="238"/>
      <c r="IVO51" s="238"/>
      <c r="IVP51" s="238"/>
      <c r="IVQ51" s="238"/>
      <c r="IVR51" s="238"/>
      <c r="IVS51" s="238"/>
      <c r="IVT51" s="238"/>
      <c r="IVU51" s="238"/>
      <c r="IVV51" s="238"/>
      <c r="IVW51" s="238"/>
      <c r="IVX51" s="238"/>
      <c r="IVY51" s="238"/>
      <c r="IVZ51" s="238"/>
      <c r="IWA51" s="238"/>
      <c r="IWB51" s="238"/>
      <c r="IWC51" s="238"/>
      <c r="IWD51" s="238"/>
      <c r="IWE51" s="238"/>
      <c r="IWF51" s="238"/>
      <c r="IWG51" s="238"/>
      <c r="IWH51" s="238"/>
      <c r="IWI51" s="238"/>
      <c r="IWJ51" s="238"/>
      <c r="IWK51" s="238"/>
      <c r="IWL51" s="238"/>
      <c r="IWM51" s="238"/>
      <c r="IWN51" s="238"/>
      <c r="IWO51" s="238"/>
      <c r="IWP51" s="238"/>
      <c r="IWQ51" s="238"/>
      <c r="IWR51" s="238"/>
      <c r="IWS51" s="238"/>
      <c r="IWT51" s="238"/>
      <c r="IWU51" s="238"/>
      <c r="IWV51" s="238"/>
      <c r="IWW51" s="238"/>
      <c r="IWX51" s="238"/>
      <c r="IWY51" s="238"/>
      <c r="IWZ51" s="238"/>
      <c r="IXA51" s="238"/>
      <c r="IXB51" s="238"/>
      <c r="IXC51" s="238"/>
      <c r="IXD51" s="238"/>
      <c r="IXE51" s="238"/>
      <c r="IXF51" s="238"/>
      <c r="IXG51" s="238"/>
      <c r="IXH51" s="238"/>
      <c r="IXI51" s="238"/>
      <c r="IXJ51" s="238"/>
      <c r="IXK51" s="238"/>
      <c r="IXL51" s="238"/>
      <c r="IXM51" s="238"/>
      <c r="IXN51" s="238"/>
      <c r="IXO51" s="238"/>
      <c r="IXP51" s="238"/>
      <c r="IXQ51" s="238"/>
      <c r="IXR51" s="238"/>
      <c r="IXS51" s="238"/>
      <c r="IXT51" s="238"/>
      <c r="IXU51" s="238"/>
      <c r="IXV51" s="238"/>
      <c r="IXW51" s="238"/>
      <c r="IXX51" s="238"/>
      <c r="IXY51" s="238"/>
      <c r="IXZ51" s="238"/>
      <c r="IYA51" s="238"/>
      <c r="IYB51" s="238"/>
      <c r="IYC51" s="238"/>
      <c r="IYD51" s="238"/>
      <c r="IYE51" s="238"/>
      <c r="IYF51" s="238"/>
      <c r="IYG51" s="238"/>
      <c r="IYH51" s="238"/>
      <c r="IYI51" s="238"/>
      <c r="IYJ51" s="238"/>
      <c r="IYK51" s="238"/>
      <c r="IYL51" s="238"/>
      <c r="IYM51" s="238"/>
      <c r="IYN51" s="238"/>
      <c r="IYO51" s="238"/>
      <c r="IYP51" s="238"/>
      <c r="IYQ51" s="238"/>
      <c r="IYR51" s="238"/>
      <c r="IYS51" s="238"/>
      <c r="IYT51" s="238"/>
      <c r="IYU51" s="238"/>
      <c r="IYV51" s="238"/>
      <c r="IYW51" s="238"/>
      <c r="IYX51" s="238"/>
      <c r="IYY51" s="238"/>
      <c r="IYZ51" s="238"/>
      <c r="IZA51" s="238"/>
      <c r="IZB51" s="238"/>
      <c r="IZC51" s="238"/>
      <c r="IZD51" s="238"/>
      <c r="IZE51" s="238"/>
      <c r="IZF51" s="238"/>
      <c r="IZG51" s="238"/>
      <c r="IZH51" s="238"/>
      <c r="IZI51" s="238"/>
      <c r="IZJ51" s="238"/>
      <c r="IZK51" s="238"/>
      <c r="IZL51" s="238"/>
      <c r="IZM51" s="238"/>
      <c r="IZN51" s="238"/>
      <c r="IZO51" s="238"/>
      <c r="IZP51" s="238"/>
      <c r="IZQ51" s="238"/>
      <c r="IZR51" s="238"/>
      <c r="IZS51" s="238"/>
      <c r="IZT51" s="238"/>
      <c r="IZU51" s="238"/>
      <c r="IZV51" s="238"/>
      <c r="IZW51" s="238"/>
      <c r="IZX51" s="238"/>
      <c r="IZY51" s="238"/>
      <c r="IZZ51" s="238"/>
      <c r="JAA51" s="238"/>
      <c r="JAB51" s="238"/>
      <c r="JAC51" s="238"/>
      <c r="JAD51" s="238"/>
      <c r="JAE51" s="238"/>
      <c r="JAF51" s="238"/>
      <c r="JAG51" s="238"/>
      <c r="JAH51" s="238"/>
      <c r="JAI51" s="238"/>
      <c r="JAJ51" s="238"/>
      <c r="JAK51" s="238"/>
      <c r="JAL51" s="238"/>
      <c r="JAM51" s="238"/>
      <c r="JAN51" s="238"/>
      <c r="JAO51" s="238"/>
      <c r="JAP51" s="238"/>
      <c r="JAQ51" s="238"/>
      <c r="JAR51" s="238"/>
      <c r="JAS51" s="238"/>
      <c r="JAT51" s="238"/>
      <c r="JAU51" s="238"/>
      <c r="JAV51" s="238"/>
      <c r="JAW51" s="238"/>
      <c r="JAX51" s="238"/>
      <c r="JAY51" s="238"/>
      <c r="JAZ51" s="238"/>
      <c r="JBA51" s="238"/>
      <c r="JBB51" s="238"/>
      <c r="JBC51" s="238"/>
      <c r="JBD51" s="238"/>
      <c r="JBE51" s="238"/>
      <c r="JBF51" s="238"/>
      <c r="JBG51" s="238"/>
      <c r="JBH51" s="238"/>
      <c r="JBI51" s="238"/>
      <c r="JBJ51" s="238"/>
      <c r="JBK51" s="238"/>
      <c r="JBL51" s="238"/>
      <c r="JBM51" s="238"/>
      <c r="JBN51" s="238"/>
      <c r="JBO51" s="238"/>
      <c r="JBP51" s="238"/>
      <c r="JBQ51" s="238"/>
      <c r="JBR51" s="238"/>
      <c r="JBS51" s="238"/>
      <c r="JBT51" s="238"/>
      <c r="JBU51" s="238"/>
      <c r="JBV51" s="238"/>
      <c r="JBW51" s="238"/>
      <c r="JBX51" s="238"/>
      <c r="JBY51" s="238"/>
      <c r="JBZ51" s="238"/>
      <c r="JCA51" s="238"/>
      <c r="JCB51" s="238"/>
      <c r="JCC51" s="238"/>
      <c r="JCD51" s="238"/>
      <c r="JCE51" s="238"/>
      <c r="JCF51" s="238"/>
      <c r="JCG51" s="238"/>
      <c r="JCH51" s="238"/>
      <c r="JCI51" s="238"/>
      <c r="JCJ51" s="238"/>
      <c r="JCK51" s="238"/>
      <c r="JCL51" s="238"/>
      <c r="JCM51" s="238"/>
      <c r="JCN51" s="238"/>
      <c r="JCO51" s="238"/>
      <c r="JCP51" s="238"/>
      <c r="JCQ51" s="238"/>
      <c r="JCR51" s="238"/>
      <c r="JCS51" s="238"/>
      <c r="JCT51" s="238"/>
      <c r="JCU51" s="238"/>
      <c r="JCV51" s="238"/>
      <c r="JCW51" s="238"/>
      <c r="JCX51" s="238"/>
      <c r="JCY51" s="238"/>
      <c r="JCZ51" s="238"/>
      <c r="JDA51" s="238"/>
      <c r="JDB51" s="238"/>
      <c r="JDC51" s="238"/>
      <c r="JDD51" s="238"/>
      <c r="JDE51" s="238"/>
      <c r="JDF51" s="238"/>
      <c r="JDG51" s="238"/>
      <c r="JDH51" s="238"/>
      <c r="JDI51" s="238"/>
      <c r="JDJ51" s="238"/>
      <c r="JDK51" s="238"/>
      <c r="JDL51" s="238"/>
      <c r="JDM51" s="238"/>
      <c r="JDN51" s="238"/>
      <c r="JDO51" s="238"/>
      <c r="JDP51" s="238"/>
      <c r="JDQ51" s="238"/>
      <c r="JDR51" s="238"/>
      <c r="JDS51" s="238"/>
      <c r="JDT51" s="238"/>
      <c r="JDU51" s="238"/>
      <c r="JDV51" s="238"/>
      <c r="JDW51" s="238"/>
      <c r="JDX51" s="238"/>
      <c r="JDY51" s="238"/>
      <c r="JDZ51" s="238"/>
      <c r="JEA51" s="238"/>
      <c r="JEB51" s="238"/>
      <c r="JEC51" s="238"/>
      <c r="JED51" s="238"/>
      <c r="JEE51" s="238"/>
      <c r="JEF51" s="238"/>
      <c r="JEG51" s="238"/>
      <c r="JEH51" s="238"/>
      <c r="JEI51" s="238"/>
      <c r="JEJ51" s="238"/>
      <c r="JEK51" s="238"/>
      <c r="JEL51" s="238"/>
      <c r="JEM51" s="238"/>
      <c r="JEN51" s="238"/>
      <c r="JEO51" s="238"/>
      <c r="JEP51" s="238"/>
      <c r="JEQ51" s="238"/>
      <c r="JER51" s="238"/>
      <c r="JES51" s="238"/>
      <c r="JET51" s="238"/>
      <c r="JEU51" s="238"/>
      <c r="JEV51" s="238"/>
      <c r="JEW51" s="238"/>
      <c r="JEX51" s="238"/>
      <c r="JEY51" s="238"/>
      <c r="JEZ51" s="238"/>
      <c r="JFA51" s="238"/>
      <c r="JFB51" s="238"/>
      <c r="JFC51" s="238"/>
      <c r="JFD51" s="238"/>
      <c r="JFE51" s="238"/>
      <c r="JFF51" s="238"/>
      <c r="JFG51" s="238"/>
      <c r="JFH51" s="238"/>
      <c r="JFI51" s="238"/>
      <c r="JFJ51" s="238"/>
      <c r="JFK51" s="238"/>
      <c r="JFL51" s="238"/>
      <c r="JFM51" s="238"/>
      <c r="JFN51" s="238"/>
      <c r="JFO51" s="238"/>
      <c r="JFP51" s="238"/>
      <c r="JFQ51" s="238"/>
      <c r="JFR51" s="238"/>
      <c r="JFS51" s="238"/>
      <c r="JFT51" s="238"/>
      <c r="JFU51" s="238"/>
      <c r="JFV51" s="238"/>
      <c r="JFW51" s="238"/>
      <c r="JFX51" s="238"/>
      <c r="JFY51" s="238"/>
      <c r="JFZ51" s="238"/>
      <c r="JGA51" s="238"/>
      <c r="JGB51" s="238"/>
      <c r="JGC51" s="238"/>
      <c r="JGD51" s="238"/>
      <c r="JGE51" s="238"/>
      <c r="JGF51" s="238"/>
      <c r="JGG51" s="238"/>
      <c r="JGH51" s="238"/>
      <c r="JGI51" s="238"/>
      <c r="JGJ51" s="238"/>
      <c r="JGK51" s="238"/>
      <c r="JGL51" s="238"/>
      <c r="JGM51" s="238"/>
      <c r="JGN51" s="238"/>
      <c r="JGO51" s="238"/>
      <c r="JGP51" s="238"/>
      <c r="JGQ51" s="238"/>
      <c r="JGR51" s="238"/>
      <c r="JGS51" s="238"/>
      <c r="JGT51" s="238"/>
      <c r="JGU51" s="238"/>
      <c r="JGV51" s="238"/>
      <c r="JGW51" s="238"/>
      <c r="JGX51" s="238"/>
      <c r="JGY51" s="238"/>
      <c r="JGZ51" s="238"/>
      <c r="JHA51" s="238"/>
      <c r="JHB51" s="238"/>
      <c r="JHC51" s="238"/>
      <c r="JHD51" s="238"/>
      <c r="JHE51" s="238"/>
      <c r="JHF51" s="238"/>
      <c r="JHG51" s="238"/>
      <c r="JHH51" s="238"/>
      <c r="JHI51" s="238"/>
      <c r="JHJ51" s="238"/>
      <c r="JHK51" s="238"/>
      <c r="JHL51" s="238"/>
      <c r="JHM51" s="238"/>
      <c r="JHN51" s="238"/>
      <c r="JHO51" s="238"/>
      <c r="JHP51" s="238"/>
      <c r="JHQ51" s="238"/>
      <c r="JHR51" s="238"/>
      <c r="JHS51" s="238"/>
      <c r="JHT51" s="238"/>
      <c r="JHU51" s="238"/>
      <c r="JHV51" s="238"/>
      <c r="JHW51" s="238"/>
      <c r="JHX51" s="238"/>
      <c r="JHY51" s="238"/>
      <c r="JHZ51" s="238"/>
      <c r="JIA51" s="238"/>
      <c r="JIB51" s="238"/>
      <c r="JIC51" s="238"/>
      <c r="JID51" s="238"/>
      <c r="JIE51" s="238"/>
      <c r="JIF51" s="238"/>
      <c r="JIG51" s="238"/>
      <c r="JIH51" s="238"/>
      <c r="JII51" s="238"/>
      <c r="JIJ51" s="238"/>
      <c r="JIK51" s="238"/>
      <c r="JIL51" s="238"/>
      <c r="JIM51" s="238"/>
      <c r="JIN51" s="238"/>
      <c r="JIO51" s="238"/>
      <c r="JIP51" s="238"/>
      <c r="JIQ51" s="238"/>
      <c r="JIR51" s="238"/>
      <c r="JIS51" s="238"/>
      <c r="JIT51" s="238"/>
      <c r="JIU51" s="238"/>
      <c r="JIV51" s="238"/>
      <c r="JIW51" s="238"/>
      <c r="JIX51" s="238"/>
      <c r="JIY51" s="238"/>
      <c r="JIZ51" s="238"/>
      <c r="JJA51" s="238"/>
      <c r="JJB51" s="238"/>
      <c r="JJC51" s="238"/>
      <c r="JJD51" s="238"/>
      <c r="JJE51" s="238"/>
      <c r="JJF51" s="238"/>
      <c r="JJG51" s="238"/>
      <c r="JJH51" s="238"/>
      <c r="JJI51" s="238"/>
      <c r="JJJ51" s="238"/>
      <c r="JJK51" s="238"/>
      <c r="JJL51" s="238"/>
      <c r="JJM51" s="238"/>
      <c r="JJN51" s="238"/>
      <c r="JJO51" s="238"/>
      <c r="JJP51" s="238"/>
      <c r="JJQ51" s="238"/>
      <c r="JJR51" s="238"/>
      <c r="JJS51" s="238"/>
      <c r="JJT51" s="238"/>
      <c r="JJU51" s="238"/>
      <c r="JJV51" s="238"/>
      <c r="JJW51" s="238"/>
      <c r="JJX51" s="238"/>
      <c r="JJY51" s="238"/>
      <c r="JJZ51" s="238"/>
      <c r="JKA51" s="238"/>
      <c r="JKB51" s="238"/>
      <c r="JKC51" s="238"/>
      <c r="JKD51" s="238"/>
      <c r="JKE51" s="238"/>
      <c r="JKF51" s="238"/>
      <c r="JKG51" s="238"/>
      <c r="JKH51" s="238"/>
      <c r="JKI51" s="238"/>
      <c r="JKJ51" s="238"/>
      <c r="JKK51" s="238"/>
      <c r="JKL51" s="238"/>
      <c r="JKM51" s="238"/>
      <c r="JKN51" s="238"/>
      <c r="JKO51" s="238"/>
      <c r="JKP51" s="238"/>
      <c r="JKQ51" s="238"/>
      <c r="JKR51" s="238"/>
      <c r="JKS51" s="238"/>
      <c r="JKT51" s="238"/>
      <c r="JKU51" s="238"/>
      <c r="JKV51" s="238"/>
      <c r="JKW51" s="238"/>
      <c r="JKX51" s="238"/>
      <c r="JKY51" s="238"/>
      <c r="JKZ51" s="238"/>
      <c r="JLA51" s="238"/>
      <c r="JLB51" s="238"/>
      <c r="JLC51" s="238"/>
      <c r="JLD51" s="238"/>
      <c r="JLE51" s="238"/>
      <c r="JLF51" s="238"/>
      <c r="JLG51" s="238"/>
      <c r="JLH51" s="238"/>
      <c r="JLI51" s="238"/>
      <c r="JLJ51" s="238"/>
      <c r="JLK51" s="238"/>
      <c r="JLL51" s="238"/>
      <c r="JLM51" s="238"/>
      <c r="JLN51" s="238"/>
      <c r="JLO51" s="238"/>
      <c r="JLP51" s="238"/>
      <c r="JLQ51" s="238"/>
      <c r="JLR51" s="238"/>
      <c r="JLS51" s="238"/>
      <c r="JLT51" s="238"/>
      <c r="JLU51" s="238"/>
      <c r="JLV51" s="238"/>
      <c r="JLW51" s="238"/>
      <c r="JLX51" s="238"/>
      <c r="JLY51" s="238"/>
      <c r="JLZ51" s="238"/>
      <c r="JMA51" s="238"/>
      <c r="JMB51" s="238"/>
      <c r="JMC51" s="238"/>
      <c r="JMD51" s="238"/>
      <c r="JME51" s="238"/>
      <c r="JMF51" s="238"/>
      <c r="JMG51" s="238"/>
      <c r="JMH51" s="238"/>
      <c r="JMI51" s="238"/>
      <c r="JMJ51" s="238"/>
      <c r="JMK51" s="238"/>
      <c r="JML51" s="238"/>
      <c r="JMM51" s="238"/>
      <c r="JMN51" s="238"/>
      <c r="JMO51" s="238"/>
      <c r="JMP51" s="238"/>
      <c r="JMQ51" s="238"/>
      <c r="JMR51" s="238"/>
      <c r="JMS51" s="238"/>
      <c r="JMT51" s="238"/>
      <c r="JMU51" s="238"/>
      <c r="JMV51" s="238"/>
      <c r="JMW51" s="238"/>
      <c r="JMX51" s="238"/>
      <c r="JMY51" s="238"/>
      <c r="JMZ51" s="238"/>
      <c r="JNA51" s="238"/>
      <c r="JNB51" s="238"/>
      <c r="JNC51" s="238"/>
      <c r="JND51" s="238"/>
      <c r="JNE51" s="238"/>
      <c r="JNF51" s="238"/>
      <c r="JNG51" s="238"/>
      <c r="JNH51" s="238"/>
      <c r="JNI51" s="238"/>
      <c r="JNJ51" s="238"/>
      <c r="JNK51" s="238"/>
      <c r="JNL51" s="238"/>
      <c r="JNM51" s="238"/>
      <c r="JNN51" s="238"/>
      <c r="JNO51" s="238"/>
      <c r="JNP51" s="238"/>
      <c r="JNQ51" s="238"/>
      <c r="JNR51" s="238"/>
      <c r="JNS51" s="238"/>
      <c r="JNT51" s="238"/>
      <c r="JNU51" s="238"/>
      <c r="JNV51" s="238"/>
      <c r="JNW51" s="238"/>
      <c r="JNX51" s="238"/>
      <c r="JNY51" s="238"/>
      <c r="JNZ51" s="238"/>
      <c r="JOA51" s="238"/>
      <c r="JOB51" s="238"/>
      <c r="JOC51" s="238"/>
      <c r="JOD51" s="238"/>
      <c r="JOE51" s="238"/>
      <c r="JOF51" s="238"/>
      <c r="JOG51" s="238"/>
      <c r="JOH51" s="238"/>
      <c r="JOI51" s="238"/>
      <c r="JOJ51" s="238"/>
      <c r="JOK51" s="238"/>
      <c r="JOL51" s="238"/>
      <c r="JOM51" s="238"/>
      <c r="JON51" s="238"/>
      <c r="JOO51" s="238"/>
      <c r="JOP51" s="238"/>
      <c r="JOQ51" s="238"/>
      <c r="JOR51" s="238"/>
      <c r="JOS51" s="238"/>
      <c r="JOT51" s="238"/>
      <c r="JOU51" s="238"/>
      <c r="JOV51" s="238"/>
      <c r="JOW51" s="238"/>
      <c r="JOX51" s="238"/>
      <c r="JOY51" s="238"/>
      <c r="JOZ51" s="238"/>
      <c r="JPA51" s="238"/>
      <c r="JPB51" s="238"/>
      <c r="JPC51" s="238"/>
      <c r="JPD51" s="238"/>
      <c r="JPE51" s="238"/>
      <c r="JPF51" s="238"/>
      <c r="JPG51" s="238"/>
      <c r="JPH51" s="238"/>
      <c r="JPI51" s="238"/>
      <c r="JPJ51" s="238"/>
      <c r="JPK51" s="238"/>
      <c r="JPL51" s="238"/>
      <c r="JPM51" s="238"/>
      <c r="JPN51" s="238"/>
      <c r="JPO51" s="238"/>
      <c r="JPP51" s="238"/>
      <c r="JPQ51" s="238"/>
      <c r="JPR51" s="238"/>
      <c r="JPS51" s="238"/>
      <c r="JPT51" s="238"/>
      <c r="JPU51" s="238"/>
      <c r="JPV51" s="238"/>
      <c r="JPW51" s="238"/>
      <c r="JPX51" s="238"/>
      <c r="JPY51" s="238"/>
      <c r="JPZ51" s="238"/>
      <c r="JQA51" s="238"/>
      <c r="JQB51" s="238"/>
      <c r="JQC51" s="238"/>
      <c r="JQD51" s="238"/>
      <c r="JQE51" s="238"/>
      <c r="JQF51" s="238"/>
      <c r="JQG51" s="238"/>
      <c r="JQH51" s="238"/>
      <c r="JQI51" s="238"/>
      <c r="JQJ51" s="238"/>
      <c r="JQK51" s="238"/>
      <c r="JQL51" s="238"/>
      <c r="JQM51" s="238"/>
      <c r="JQN51" s="238"/>
      <c r="JQO51" s="238"/>
      <c r="JQP51" s="238"/>
      <c r="JQQ51" s="238"/>
      <c r="JQR51" s="238"/>
      <c r="JQS51" s="238"/>
      <c r="JQT51" s="238"/>
      <c r="JQU51" s="238"/>
      <c r="JQV51" s="238"/>
      <c r="JQW51" s="238"/>
      <c r="JQX51" s="238"/>
      <c r="JQY51" s="238"/>
      <c r="JQZ51" s="238"/>
      <c r="JRA51" s="238"/>
      <c r="JRB51" s="238"/>
      <c r="JRC51" s="238"/>
      <c r="JRD51" s="238"/>
      <c r="JRE51" s="238"/>
      <c r="JRF51" s="238"/>
      <c r="JRG51" s="238"/>
      <c r="JRH51" s="238"/>
      <c r="JRI51" s="238"/>
      <c r="JRJ51" s="238"/>
      <c r="JRK51" s="238"/>
      <c r="JRL51" s="238"/>
      <c r="JRM51" s="238"/>
      <c r="JRN51" s="238"/>
      <c r="JRO51" s="238"/>
      <c r="JRP51" s="238"/>
      <c r="JRQ51" s="238"/>
      <c r="JRR51" s="238"/>
      <c r="JRS51" s="238"/>
      <c r="JRT51" s="238"/>
      <c r="JRU51" s="238"/>
      <c r="JRV51" s="238"/>
      <c r="JRW51" s="238"/>
      <c r="JRX51" s="238"/>
      <c r="JRY51" s="238"/>
      <c r="JRZ51" s="238"/>
      <c r="JSA51" s="238"/>
      <c r="JSB51" s="238"/>
      <c r="JSC51" s="238"/>
      <c r="JSD51" s="238"/>
      <c r="JSE51" s="238"/>
      <c r="JSF51" s="238"/>
      <c r="JSG51" s="238"/>
      <c r="JSH51" s="238"/>
      <c r="JSI51" s="238"/>
      <c r="JSJ51" s="238"/>
      <c r="JSK51" s="238"/>
      <c r="JSL51" s="238"/>
      <c r="JSM51" s="238"/>
      <c r="JSN51" s="238"/>
      <c r="JSO51" s="238"/>
      <c r="JSP51" s="238"/>
      <c r="JSQ51" s="238"/>
      <c r="JSR51" s="238"/>
      <c r="JSS51" s="238"/>
      <c r="JST51" s="238"/>
      <c r="JSU51" s="238"/>
      <c r="JSV51" s="238"/>
      <c r="JSW51" s="238"/>
      <c r="JSX51" s="238"/>
      <c r="JSY51" s="238"/>
      <c r="JSZ51" s="238"/>
      <c r="JTA51" s="238"/>
      <c r="JTB51" s="238"/>
      <c r="JTC51" s="238"/>
      <c r="JTD51" s="238"/>
      <c r="JTE51" s="238"/>
      <c r="JTF51" s="238"/>
      <c r="JTG51" s="238"/>
      <c r="JTH51" s="238"/>
      <c r="JTI51" s="238"/>
      <c r="JTJ51" s="238"/>
      <c r="JTK51" s="238"/>
      <c r="JTL51" s="238"/>
      <c r="JTM51" s="238"/>
      <c r="JTN51" s="238"/>
      <c r="JTO51" s="238"/>
      <c r="JTP51" s="238"/>
      <c r="JTQ51" s="238"/>
      <c r="JTR51" s="238"/>
      <c r="JTS51" s="238"/>
      <c r="JTT51" s="238"/>
      <c r="JTU51" s="238"/>
      <c r="JTV51" s="238"/>
      <c r="JTW51" s="238"/>
      <c r="JTX51" s="238"/>
      <c r="JTY51" s="238"/>
      <c r="JTZ51" s="238"/>
      <c r="JUA51" s="238"/>
      <c r="JUB51" s="238"/>
      <c r="JUC51" s="238"/>
      <c r="JUD51" s="238"/>
      <c r="JUE51" s="238"/>
      <c r="JUF51" s="238"/>
      <c r="JUG51" s="238"/>
      <c r="JUH51" s="238"/>
      <c r="JUI51" s="238"/>
      <c r="JUJ51" s="238"/>
      <c r="JUK51" s="238"/>
      <c r="JUL51" s="238"/>
      <c r="JUM51" s="238"/>
      <c r="JUN51" s="238"/>
      <c r="JUO51" s="238"/>
      <c r="JUP51" s="238"/>
      <c r="JUQ51" s="238"/>
      <c r="JUR51" s="238"/>
      <c r="JUS51" s="238"/>
      <c r="JUT51" s="238"/>
      <c r="JUU51" s="238"/>
      <c r="JUV51" s="238"/>
      <c r="JUW51" s="238"/>
      <c r="JUX51" s="238"/>
      <c r="JUY51" s="238"/>
      <c r="JUZ51" s="238"/>
      <c r="JVA51" s="238"/>
      <c r="JVB51" s="238"/>
      <c r="JVC51" s="238"/>
      <c r="JVD51" s="238"/>
      <c r="JVE51" s="238"/>
      <c r="JVF51" s="238"/>
      <c r="JVG51" s="238"/>
      <c r="JVH51" s="238"/>
      <c r="JVI51" s="238"/>
      <c r="JVJ51" s="238"/>
      <c r="JVK51" s="238"/>
      <c r="JVL51" s="238"/>
      <c r="JVM51" s="238"/>
      <c r="JVN51" s="238"/>
      <c r="JVO51" s="238"/>
      <c r="JVP51" s="238"/>
      <c r="JVQ51" s="238"/>
      <c r="JVR51" s="238"/>
      <c r="JVS51" s="238"/>
      <c r="JVT51" s="238"/>
      <c r="JVU51" s="238"/>
      <c r="JVV51" s="238"/>
      <c r="JVW51" s="238"/>
      <c r="JVX51" s="238"/>
      <c r="JVY51" s="238"/>
      <c r="JVZ51" s="238"/>
      <c r="JWA51" s="238"/>
      <c r="JWB51" s="238"/>
      <c r="JWC51" s="238"/>
      <c r="JWD51" s="238"/>
      <c r="JWE51" s="238"/>
      <c r="JWF51" s="238"/>
      <c r="JWG51" s="238"/>
      <c r="JWH51" s="238"/>
      <c r="JWI51" s="238"/>
      <c r="JWJ51" s="238"/>
      <c r="JWK51" s="238"/>
      <c r="JWL51" s="238"/>
      <c r="JWM51" s="238"/>
      <c r="JWN51" s="238"/>
      <c r="JWO51" s="238"/>
      <c r="JWP51" s="238"/>
      <c r="JWQ51" s="238"/>
      <c r="JWR51" s="238"/>
      <c r="JWS51" s="238"/>
      <c r="JWT51" s="238"/>
      <c r="JWU51" s="238"/>
      <c r="JWV51" s="238"/>
      <c r="JWW51" s="238"/>
      <c r="JWX51" s="238"/>
      <c r="JWY51" s="238"/>
      <c r="JWZ51" s="238"/>
      <c r="JXA51" s="238"/>
      <c r="JXB51" s="238"/>
      <c r="JXC51" s="238"/>
      <c r="JXD51" s="238"/>
      <c r="JXE51" s="238"/>
      <c r="JXF51" s="238"/>
      <c r="JXG51" s="238"/>
      <c r="JXH51" s="238"/>
      <c r="JXI51" s="238"/>
      <c r="JXJ51" s="238"/>
      <c r="JXK51" s="238"/>
      <c r="JXL51" s="238"/>
      <c r="JXM51" s="238"/>
      <c r="JXN51" s="238"/>
      <c r="JXO51" s="238"/>
      <c r="JXP51" s="238"/>
      <c r="JXQ51" s="238"/>
      <c r="JXR51" s="238"/>
      <c r="JXS51" s="238"/>
      <c r="JXT51" s="238"/>
      <c r="JXU51" s="238"/>
      <c r="JXV51" s="238"/>
      <c r="JXW51" s="238"/>
      <c r="JXX51" s="238"/>
      <c r="JXY51" s="238"/>
      <c r="JXZ51" s="238"/>
      <c r="JYA51" s="238"/>
      <c r="JYB51" s="238"/>
      <c r="JYC51" s="238"/>
      <c r="JYD51" s="238"/>
      <c r="JYE51" s="238"/>
      <c r="JYF51" s="238"/>
      <c r="JYG51" s="238"/>
      <c r="JYH51" s="238"/>
      <c r="JYI51" s="238"/>
      <c r="JYJ51" s="238"/>
      <c r="JYK51" s="238"/>
      <c r="JYL51" s="238"/>
      <c r="JYM51" s="238"/>
      <c r="JYN51" s="238"/>
      <c r="JYO51" s="238"/>
      <c r="JYP51" s="238"/>
      <c r="JYQ51" s="238"/>
      <c r="JYR51" s="238"/>
      <c r="JYS51" s="238"/>
      <c r="JYT51" s="238"/>
      <c r="JYU51" s="238"/>
      <c r="JYV51" s="238"/>
      <c r="JYW51" s="238"/>
      <c r="JYX51" s="238"/>
      <c r="JYY51" s="238"/>
      <c r="JYZ51" s="238"/>
      <c r="JZA51" s="238"/>
      <c r="JZB51" s="238"/>
      <c r="JZC51" s="238"/>
      <c r="JZD51" s="238"/>
      <c r="JZE51" s="238"/>
      <c r="JZF51" s="238"/>
      <c r="JZG51" s="238"/>
      <c r="JZH51" s="238"/>
      <c r="JZI51" s="238"/>
      <c r="JZJ51" s="238"/>
      <c r="JZK51" s="238"/>
      <c r="JZL51" s="238"/>
      <c r="JZM51" s="238"/>
      <c r="JZN51" s="238"/>
      <c r="JZO51" s="238"/>
      <c r="JZP51" s="238"/>
      <c r="JZQ51" s="238"/>
      <c r="JZR51" s="238"/>
      <c r="JZS51" s="238"/>
      <c r="JZT51" s="238"/>
      <c r="JZU51" s="238"/>
      <c r="JZV51" s="238"/>
      <c r="JZW51" s="238"/>
      <c r="JZX51" s="238"/>
      <c r="JZY51" s="238"/>
      <c r="JZZ51" s="238"/>
      <c r="KAA51" s="238"/>
      <c r="KAB51" s="238"/>
      <c r="KAC51" s="238"/>
      <c r="KAD51" s="238"/>
      <c r="KAE51" s="238"/>
      <c r="KAF51" s="238"/>
      <c r="KAG51" s="238"/>
      <c r="KAH51" s="238"/>
      <c r="KAI51" s="238"/>
      <c r="KAJ51" s="238"/>
      <c r="KAK51" s="238"/>
      <c r="KAL51" s="238"/>
      <c r="KAM51" s="238"/>
      <c r="KAN51" s="238"/>
      <c r="KAO51" s="238"/>
      <c r="KAP51" s="238"/>
      <c r="KAQ51" s="238"/>
      <c r="KAR51" s="238"/>
      <c r="KAS51" s="238"/>
      <c r="KAT51" s="238"/>
      <c r="KAU51" s="238"/>
      <c r="KAV51" s="238"/>
      <c r="KAW51" s="238"/>
      <c r="KAX51" s="238"/>
      <c r="KAY51" s="238"/>
      <c r="KAZ51" s="238"/>
      <c r="KBA51" s="238"/>
      <c r="KBB51" s="238"/>
      <c r="KBC51" s="238"/>
      <c r="KBD51" s="238"/>
      <c r="KBE51" s="238"/>
      <c r="KBF51" s="238"/>
      <c r="KBG51" s="238"/>
      <c r="KBH51" s="238"/>
      <c r="KBI51" s="238"/>
      <c r="KBJ51" s="238"/>
      <c r="KBK51" s="238"/>
      <c r="KBL51" s="238"/>
      <c r="KBM51" s="238"/>
      <c r="KBN51" s="238"/>
      <c r="KBO51" s="238"/>
      <c r="KBP51" s="238"/>
      <c r="KBQ51" s="238"/>
      <c r="KBR51" s="238"/>
      <c r="KBS51" s="238"/>
      <c r="KBT51" s="238"/>
      <c r="KBU51" s="238"/>
      <c r="KBV51" s="238"/>
      <c r="KBW51" s="238"/>
      <c r="KBX51" s="238"/>
      <c r="KBY51" s="238"/>
      <c r="KBZ51" s="238"/>
      <c r="KCA51" s="238"/>
      <c r="KCB51" s="238"/>
      <c r="KCC51" s="238"/>
      <c r="KCD51" s="238"/>
      <c r="KCE51" s="238"/>
      <c r="KCF51" s="238"/>
      <c r="KCG51" s="238"/>
      <c r="KCH51" s="238"/>
      <c r="KCI51" s="238"/>
      <c r="KCJ51" s="238"/>
      <c r="KCK51" s="238"/>
      <c r="KCL51" s="238"/>
      <c r="KCM51" s="238"/>
      <c r="KCN51" s="238"/>
      <c r="KCO51" s="238"/>
      <c r="KCP51" s="238"/>
      <c r="KCQ51" s="238"/>
      <c r="KCR51" s="238"/>
      <c r="KCS51" s="238"/>
      <c r="KCT51" s="238"/>
      <c r="KCU51" s="238"/>
      <c r="KCV51" s="238"/>
      <c r="KCW51" s="238"/>
      <c r="KCX51" s="238"/>
      <c r="KCY51" s="238"/>
      <c r="KCZ51" s="238"/>
      <c r="KDA51" s="238"/>
      <c r="KDB51" s="238"/>
      <c r="KDC51" s="238"/>
      <c r="KDD51" s="238"/>
      <c r="KDE51" s="238"/>
      <c r="KDF51" s="238"/>
      <c r="KDG51" s="238"/>
      <c r="KDH51" s="238"/>
      <c r="KDI51" s="238"/>
      <c r="KDJ51" s="238"/>
      <c r="KDK51" s="238"/>
      <c r="KDL51" s="238"/>
      <c r="KDM51" s="238"/>
      <c r="KDN51" s="238"/>
      <c r="KDO51" s="238"/>
      <c r="KDP51" s="238"/>
      <c r="KDQ51" s="238"/>
      <c r="KDR51" s="238"/>
      <c r="KDS51" s="238"/>
      <c r="KDT51" s="238"/>
      <c r="KDU51" s="238"/>
      <c r="KDV51" s="238"/>
      <c r="KDW51" s="238"/>
      <c r="KDX51" s="238"/>
      <c r="KDY51" s="238"/>
      <c r="KDZ51" s="238"/>
      <c r="KEA51" s="238"/>
      <c r="KEB51" s="238"/>
      <c r="KEC51" s="238"/>
      <c r="KED51" s="238"/>
      <c r="KEE51" s="238"/>
      <c r="KEF51" s="238"/>
      <c r="KEG51" s="238"/>
      <c r="KEH51" s="238"/>
      <c r="KEI51" s="238"/>
      <c r="KEJ51" s="238"/>
      <c r="KEK51" s="238"/>
      <c r="KEL51" s="238"/>
      <c r="KEM51" s="238"/>
      <c r="KEN51" s="238"/>
      <c r="KEO51" s="238"/>
      <c r="KEP51" s="238"/>
      <c r="KEQ51" s="238"/>
      <c r="KER51" s="238"/>
      <c r="KES51" s="238"/>
      <c r="KET51" s="238"/>
      <c r="KEU51" s="238"/>
      <c r="KEV51" s="238"/>
      <c r="KEW51" s="238"/>
      <c r="KEX51" s="238"/>
      <c r="KEY51" s="238"/>
      <c r="KEZ51" s="238"/>
      <c r="KFA51" s="238"/>
      <c r="KFB51" s="238"/>
      <c r="KFC51" s="238"/>
      <c r="KFD51" s="238"/>
      <c r="KFE51" s="238"/>
      <c r="KFF51" s="238"/>
      <c r="KFG51" s="238"/>
      <c r="KFH51" s="238"/>
      <c r="KFI51" s="238"/>
      <c r="KFJ51" s="238"/>
      <c r="KFK51" s="238"/>
      <c r="KFL51" s="238"/>
      <c r="KFM51" s="238"/>
      <c r="KFN51" s="238"/>
      <c r="KFO51" s="238"/>
      <c r="KFP51" s="238"/>
      <c r="KFQ51" s="238"/>
      <c r="KFR51" s="238"/>
      <c r="KFS51" s="238"/>
      <c r="KFT51" s="238"/>
      <c r="KFU51" s="238"/>
      <c r="KFV51" s="238"/>
      <c r="KFW51" s="238"/>
      <c r="KFX51" s="238"/>
      <c r="KFY51" s="238"/>
      <c r="KFZ51" s="238"/>
      <c r="KGA51" s="238"/>
      <c r="KGB51" s="238"/>
      <c r="KGC51" s="238"/>
      <c r="KGD51" s="238"/>
      <c r="KGE51" s="238"/>
      <c r="KGF51" s="238"/>
      <c r="KGG51" s="238"/>
      <c r="KGH51" s="238"/>
      <c r="KGI51" s="238"/>
      <c r="KGJ51" s="238"/>
      <c r="KGK51" s="238"/>
      <c r="KGL51" s="238"/>
      <c r="KGM51" s="238"/>
      <c r="KGN51" s="238"/>
      <c r="KGO51" s="238"/>
      <c r="KGP51" s="238"/>
      <c r="KGQ51" s="238"/>
      <c r="KGR51" s="238"/>
      <c r="KGS51" s="238"/>
      <c r="KGT51" s="238"/>
      <c r="KGU51" s="238"/>
      <c r="KGV51" s="238"/>
      <c r="KGW51" s="238"/>
      <c r="KGX51" s="238"/>
      <c r="KGY51" s="238"/>
      <c r="KGZ51" s="238"/>
      <c r="KHA51" s="238"/>
      <c r="KHB51" s="238"/>
      <c r="KHC51" s="238"/>
      <c r="KHD51" s="238"/>
      <c r="KHE51" s="238"/>
      <c r="KHF51" s="238"/>
      <c r="KHG51" s="238"/>
      <c r="KHH51" s="238"/>
      <c r="KHI51" s="238"/>
      <c r="KHJ51" s="238"/>
      <c r="KHK51" s="238"/>
      <c r="KHL51" s="238"/>
      <c r="KHM51" s="238"/>
      <c r="KHN51" s="238"/>
      <c r="KHO51" s="238"/>
      <c r="KHP51" s="238"/>
      <c r="KHQ51" s="238"/>
      <c r="KHR51" s="238"/>
      <c r="KHS51" s="238"/>
      <c r="KHT51" s="238"/>
      <c r="KHU51" s="238"/>
      <c r="KHV51" s="238"/>
      <c r="KHW51" s="238"/>
      <c r="KHX51" s="238"/>
      <c r="KHY51" s="238"/>
      <c r="KHZ51" s="238"/>
      <c r="KIA51" s="238"/>
      <c r="KIB51" s="238"/>
      <c r="KIC51" s="238"/>
      <c r="KID51" s="238"/>
      <c r="KIE51" s="238"/>
      <c r="KIF51" s="238"/>
      <c r="KIG51" s="238"/>
      <c r="KIH51" s="238"/>
      <c r="KII51" s="238"/>
      <c r="KIJ51" s="238"/>
      <c r="KIK51" s="238"/>
      <c r="KIL51" s="238"/>
      <c r="KIM51" s="238"/>
      <c r="KIN51" s="238"/>
      <c r="KIO51" s="238"/>
      <c r="KIP51" s="238"/>
      <c r="KIQ51" s="238"/>
      <c r="KIR51" s="238"/>
      <c r="KIS51" s="238"/>
      <c r="KIT51" s="238"/>
      <c r="KIU51" s="238"/>
      <c r="KIV51" s="238"/>
      <c r="KIW51" s="238"/>
      <c r="KIX51" s="238"/>
      <c r="KIY51" s="238"/>
      <c r="KIZ51" s="238"/>
      <c r="KJA51" s="238"/>
      <c r="KJB51" s="238"/>
      <c r="KJC51" s="238"/>
      <c r="KJD51" s="238"/>
      <c r="KJE51" s="238"/>
      <c r="KJF51" s="238"/>
      <c r="KJG51" s="238"/>
      <c r="KJH51" s="238"/>
      <c r="KJI51" s="238"/>
      <c r="KJJ51" s="238"/>
      <c r="KJK51" s="238"/>
      <c r="KJL51" s="238"/>
      <c r="KJM51" s="238"/>
      <c r="KJN51" s="238"/>
      <c r="KJO51" s="238"/>
      <c r="KJP51" s="238"/>
      <c r="KJQ51" s="238"/>
      <c r="KJR51" s="238"/>
      <c r="KJS51" s="238"/>
      <c r="KJT51" s="238"/>
      <c r="KJU51" s="238"/>
      <c r="KJV51" s="238"/>
      <c r="KJW51" s="238"/>
      <c r="KJX51" s="238"/>
      <c r="KJY51" s="238"/>
      <c r="KJZ51" s="238"/>
      <c r="KKA51" s="238"/>
      <c r="KKB51" s="238"/>
      <c r="KKC51" s="238"/>
      <c r="KKD51" s="238"/>
      <c r="KKE51" s="238"/>
      <c r="KKF51" s="238"/>
      <c r="KKG51" s="238"/>
      <c r="KKH51" s="238"/>
      <c r="KKI51" s="238"/>
      <c r="KKJ51" s="238"/>
      <c r="KKK51" s="238"/>
      <c r="KKL51" s="238"/>
      <c r="KKM51" s="238"/>
      <c r="KKN51" s="238"/>
      <c r="KKO51" s="238"/>
      <c r="KKP51" s="238"/>
      <c r="KKQ51" s="238"/>
      <c r="KKR51" s="238"/>
      <c r="KKS51" s="238"/>
      <c r="KKT51" s="238"/>
      <c r="KKU51" s="238"/>
      <c r="KKV51" s="238"/>
      <c r="KKW51" s="238"/>
      <c r="KKX51" s="238"/>
      <c r="KKY51" s="238"/>
      <c r="KKZ51" s="238"/>
      <c r="KLA51" s="238"/>
      <c r="KLB51" s="238"/>
      <c r="KLC51" s="238"/>
      <c r="KLD51" s="238"/>
      <c r="KLE51" s="238"/>
      <c r="KLF51" s="238"/>
      <c r="KLG51" s="238"/>
      <c r="KLH51" s="238"/>
      <c r="KLI51" s="238"/>
      <c r="KLJ51" s="238"/>
      <c r="KLK51" s="238"/>
      <c r="KLL51" s="238"/>
      <c r="KLM51" s="238"/>
      <c r="KLN51" s="238"/>
      <c r="KLO51" s="238"/>
      <c r="KLP51" s="238"/>
      <c r="KLQ51" s="238"/>
      <c r="KLR51" s="238"/>
      <c r="KLS51" s="238"/>
      <c r="KLT51" s="238"/>
      <c r="KLU51" s="238"/>
      <c r="KLV51" s="238"/>
      <c r="KLW51" s="238"/>
      <c r="KLX51" s="238"/>
      <c r="KLY51" s="238"/>
      <c r="KLZ51" s="238"/>
      <c r="KMA51" s="238"/>
      <c r="KMB51" s="238"/>
      <c r="KMC51" s="238"/>
      <c r="KMD51" s="238"/>
      <c r="KME51" s="238"/>
      <c r="KMF51" s="238"/>
      <c r="KMG51" s="238"/>
      <c r="KMH51" s="238"/>
      <c r="KMI51" s="238"/>
      <c r="KMJ51" s="238"/>
      <c r="KMK51" s="238"/>
      <c r="KML51" s="238"/>
      <c r="KMM51" s="238"/>
      <c r="KMN51" s="238"/>
      <c r="KMO51" s="238"/>
      <c r="KMP51" s="238"/>
      <c r="KMQ51" s="238"/>
      <c r="KMR51" s="238"/>
      <c r="KMS51" s="238"/>
      <c r="KMT51" s="238"/>
      <c r="KMU51" s="238"/>
      <c r="KMV51" s="238"/>
      <c r="KMW51" s="238"/>
      <c r="KMX51" s="238"/>
      <c r="KMY51" s="238"/>
      <c r="KMZ51" s="238"/>
      <c r="KNA51" s="238"/>
      <c r="KNB51" s="238"/>
      <c r="KNC51" s="238"/>
      <c r="KND51" s="238"/>
      <c r="KNE51" s="238"/>
      <c r="KNF51" s="238"/>
      <c r="KNG51" s="238"/>
      <c r="KNH51" s="238"/>
      <c r="KNI51" s="238"/>
      <c r="KNJ51" s="238"/>
      <c r="KNK51" s="238"/>
      <c r="KNL51" s="238"/>
      <c r="KNM51" s="238"/>
      <c r="KNN51" s="238"/>
      <c r="KNO51" s="238"/>
      <c r="KNP51" s="238"/>
      <c r="KNQ51" s="238"/>
      <c r="KNR51" s="238"/>
      <c r="KNS51" s="238"/>
      <c r="KNT51" s="238"/>
      <c r="KNU51" s="238"/>
      <c r="KNV51" s="238"/>
      <c r="KNW51" s="238"/>
      <c r="KNX51" s="238"/>
      <c r="KNY51" s="238"/>
      <c r="KNZ51" s="238"/>
      <c r="KOA51" s="238"/>
      <c r="KOB51" s="238"/>
      <c r="KOC51" s="238"/>
      <c r="KOD51" s="238"/>
      <c r="KOE51" s="238"/>
      <c r="KOF51" s="238"/>
      <c r="KOG51" s="238"/>
      <c r="KOH51" s="238"/>
      <c r="KOI51" s="238"/>
      <c r="KOJ51" s="238"/>
      <c r="KOK51" s="238"/>
      <c r="KOL51" s="238"/>
      <c r="KOM51" s="238"/>
      <c r="KON51" s="238"/>
      <c r="KOO51" s="238"/>
      <c r="KOP51" s="238"/>
      <c r="KOQ51" s="238"/>
      <c r="KOR51" s="238"/>
      <c r="KOS51" s="238"/>
      <c r="KOT51" s="238"/>
      <c r="KOU51" s="238"/>
      <c r="KOV51" s="238"/>
      <c r="KOW51" s="238"/>
      <c r="KOX51" s="238"/>
      <c r="KOY51" s="238"/>
      <c r="KOZ51" s="238"/>
      <c r="KPA51" s="238"/>
      <c r="KPB51" s="238"/>
      <c r="KPC51" s="238"/>
      <c r="KPD51" s="238"/>
      <c r="KPE51" s="238"/>
      <c r="KPF51" s="238"/>
      <c r="KPG51" s="238"/>
      <c r="KPH51" s="238"/>
      <c r="KPI51" s="238"/>
      <c r="KPJ51" s="238"/>
      <c r="KPK51" s="238"/>
      <c r="KPL51" s="238"/>
      <c r="KPM51" s="238"/>
      <c r="KPN51" s="238"/>
      <c r="KPO51" s="238"/>
      <c r="KPP51" s="238"/>
      <c r="KPQ51" s="238"/>
      <c r="KPR51" s="238"/>
      <c r="KPS51" s="238"/>
      <c r="KPT51" s="238"/>
      <c r="KPU51" s="238"/>
      <c r="KPV51" s="238"/>
      <c r="KPW51" s="238"/>
      <c r="KPX51" s="238"/>
      <c r="KPY51" s="238"/>
      <c r="KPZ51" s="238"/>
      <c r="KQA51" s="238"/>
      <c r="KQB51" s="238"/>
      <c r="KQC51" s="238"/>
      <c r="KQD51" s="238"/>
      <c r="KQE51" s="238"/>
      <c r="KQF51" s="238"/>
      <c r="KQG51" s="238"/>
      <c r="KQH51" s="238"/>
      <c r="KQI51" s="238"/>
      <c r="KQJ51" s="238"/>
      <c r="KQK51" s="238"/>
      <c r="KQL51" s="238"/>
      <c r="KQM51" s="238"/>
      <c r="KQN51" s="238"/>
      <c r="KQO51" s="238"/>
      <c r="KQP51" s="238"/>
      <c r="KQQ51" s="238"/>
      <c r="KQR51" s="238"/>
      <c r="KQS51" s="238"/>
      <c r="KQT51" s="238"/>
      <c r="KQU51" s="238"/>
      <c r="KQV51" s="238"/>
      <c r="KQW51" s="238"/>
      <c r="KQX51" s="238"/>
      <c r="KQY51" s="238"/>
      <c r="KQZ51" s="238"/>
      <c r="KRA51" s="238"/>
      <c r="KRB51" s="238"/>
      <c r="KRC51" s="238"/>
      <c r="KRD51" s="238"/>
      <c r="KRE51" s="238"/>
      <c r="KRF51" s="238"/>
      <c r="KRG51" s="238"/>
      <c r="KRH51" s="238"/>
      <c r="KRI51" s="238"/>
      <c r="KRJ51" s="238"/>
      <c r="KRK51" s="238"/>
      <c r="KRL51" s="238"/>
      <c r="KRM51" s="238"/>
      <c r="KRN51" s="238"/>
      <c r="KRO51" s="238"/>
      <c r="KRP51" s="238"/>
      <c r="KRQ51" s="238"/>
      <c r="KRR51" s="238"/>
      <c r="KRS51" s="238"/>
      <c r="KRT51" s="238"/>
      <c r="KRU51" s="238"/>
      <c r="KRV51" s="238"/>
      <c r="KRW51" s="238"/>
      <c r="KRX51" s="238"/>
      <c r="KRY51" s="238"/>
      <c r="KRZ51" s="238"/>
      <c r="KSA51" s="238"/>
      <c r="KSB51" s="238"/>
      <c r="KSC51" s="238"/>
      <c r="KSD51" s="238"/>
      <c r="KSE51" s="238"/>
      <c r="KSF51" s="238"/>
      <c r="KSG51" s="238"/>
      <c r="KSH51" s="238"/>
      <c r="KSI51" s="238"/>
      <c r="KSJ51" s="238"/>
      <c r="KSK51" s="238"/>
      <c r="KSL51" s="238"/>
      <c r="KSM51" s="238"/>
      <c r="KSN51" s="238"/>
      <c r="KSO51" s="238"/>
      <c r="KSP51" s="238"/>
      <c r="KSQ51" s="238"/>
      <c r="KSR51" s="238"/>
      <c r="KSS51" s="238"/>
      <c r="KST51" s="238"/>
      <c r="KSU51" s="238"/>
      <c r="KSV51" s="238"/>
      <c r="KSW51" s="238"/>
      <c r="KSX51" s="238"/>
      <c r="KSY51" s="238"/>
      <c r="KSZ51" s="238"/>
      <c r="KTA51" s="238"/>
      <c r="KTB51" s="238"/>
      <c r="KTC51" s="238"/>
      <c r="KTD51" s="238"/>
      <c r="KTE51" s="238"/>
      <c r="KTF51" s="238"/>
      <c r="KTG51" s="238"/>
      <c r="KTH51" s="238"/>
      <c r="KTI51" s="238"/>
      <c r="KTJ51" s="238"/>
      <c r="KTK51" s="238"/>
      <c r="KTL51" s="238"/>
      <c r="KTM51" s="238"/>
      <c r="KTN51" s="238"/>
      <c r="KTO51" s="238"/>
      <c r="KTP51" s="238"/>
      <c r="KTQ51" s="238"/>
      <c r="KTR51" s="238"/>
      <c r="KTS51" s="238"/>
      <c r="KTT51" s="238"/>
      <c r="KTU51" s="238"/>
      <c r="KTV51" s="238"/>
      <c r="KTW51" s="238"/>
      <c r="KTX51" s="238"/>
      <c r="KTY51" s="238"/>
      <c r="KTZ51" s="238"/>
      <c r="KUA51" s="238"/>
      <c r="KUB51" s="238"/>
      <c r="KUC51" s="238"/>
      <c r="KUD51" s="238"/>
      <c r="KUE51" s="238"/>
      <c r="KUF51" s="238"/>
      <c r="KUG51" s="238"/>
      <c r="KUH51" s="238"/>
      <c r="KUI51" s="238"/>
      <c r="KUJ51" s="238"/>
      <c r="KUK51" s="238"/>
      <c r="KUL51" s="238"/>
      <c r="KUM51" s="238"/>
      <c r="KUN51" s="238"/>
      <c r="KUO51" s="238"/>
      <c r="KUP51" s="238"/>
      <c r="KUQ51" s="238"/>
      <c r="KUR51" s="238"/>
      <c r="KUS51" s="238"/>
      <c r="KUT51" s="238"/>
      <c r="KUU51" s="238"/>
      <c r="KUV51" s="238"/>
      <c r="KUW51" s="238"/>
      <c r="KUX51" s="238"/>
      <c r="KUY51" s="238"/>
      <c r="KUZ51" s="238"/>
      <c r="KVA51" s="238"/>
      <c r="KVB51" s="238"/>
      <c r="KVC51" s="238"/>
      <c r="KVD51" s="238"/>
      <c r="KVE51" s="238"/>
      <c r="KVF51" s="238"/>
      <c r="KVG51" s="238"/>
      <c r="KVH51" s="238"/>
      <c r="KVI51" s="238"/>
      <c r="KVJ51" s="238"/>
      <c r="KVK51" s="238"/>
      <c r="KVL51" s="238"/>
      <c r="KVM51" s="238"/>
      <c r="KVN51" s="238"/>
      <c r="KVO51" s="238"/>
      <c r="KVP51" s="238"/>
      <c r="KVQ51" s="238"/>
      <c r="KVR51" s="238"/>
      <c r="KVS51" s="238"/>
      <c r="KVT51" s="238"/>
      <c r="KVU51" s="238"/>
      <c r="KVV51" s="238"/>
      <c r="KVW51" s="238"/>
      <c r="KVX51" s="238"/>
      <c r="KVY51" s="238"/>
      <c r="KVZ51" s="238"/>
      <c r="KWA51" s="238"/>
      <c r="KWB51" s="238"/>
      <c r="KWC51" s="238"/>
      <c r="KWD51" s="238"/>
      <c r="KWE51" s="238"/>
      <c r="KWF51" s="238"/>
      <c r="KWG51" s="238"/>
      <c r="KWH51" s="238"/>
      <c r="KWI51" s="238"/>
      <c r="KWJ51" s="238"/>
      <c r="KWK51" s="238"/>
      <c r="KWL51" s="238"/>
      <c r="KWM51" s="238"/>
      <c r="KWN51" s="238"/>
      <c r="KWO51" s="238"/>
      <c r="KWP51" s="238"/>
      <c r="KWQ51" s="238"/>
      <c r="KWR51" s="238"/>
      <c r="KWS51" s="238"/>
      <c r="KWT51" s="238"/>
      <c r="KWU51" s="238"/>
      <c r="KWV51" s="238"/>
      <c r="KWW51" s="238"/>
      <c r="KWX51" s="238"/>
      <c r="KWY51" s="238"/>
      <c r="KWZ51" s="238"/>
      <c r="KXA51" s="238"/>
      <c r="KXB51" s="238"/>
      <c r="KXC51" s="238"/>
      <c r="KXD51" s="238"/>
      <c r="KXE51" s="238"/>
      <c r="KXF51" s="238"/>
      <c r="KXG51" s="238"/>
      <c r="KXH51" s="238"/>
      <c r="KXI51" s="238"/>
      <c r="KXJ51" s="238"/>
      <c r="KXK51" s="238"/>
      <c r="KXL51" s="238"/>
      <c r="KXM51" s="238"/>
      <c r="KXN51" s="238"/>
      <c r="KXO51" s="238"/>
      <c r="KXP51" s="238"/>
      <c r="KXQ51" s="238"/>
      <c r="KXR51" s="238"/>
      <c r="KXS51" s="238"/>
      <c r="KXT51" s="238"/>
      <c r="KXU51" s="238"/>
      <c r="KXV51" s="238"/>
      <c r="KXW51" s="238"/>
      <c r="KXX51" s="238"/>
      <c r="KXY51" s="238"/>
      <c r="KXZ51" s="238"/>
      <c r="KYA51" s="238"/>
      <c r="KYB51" s="238"/>
      <c r="KYC51" s="238"/>
      <c r="KYD51" s="238"/>
      <c r="KYE51" s="238"/>
      <c r="KYF51" s="238"/>
      <c r="KYG51" s="238"/>
      <c r="KYH51" s="238"/>
      <c r="KYI51" s="238"/>
      <c r="KYJ51" s="238"/>
      <c r="KYK51" s="238"/>
      <c r="KYL51" s="238"/>
      <c r="KYM51" s="238"/>
      <c r="KYN51" s="238"/>
      <c r="KYO51" s="238"/>
      <c r="KYP51" s="238"/>
      <c r="KYQ51" s="238"/>
      <c r="KYR51" s="238"/>
      <c r="KYS51" s="238"/>
      <c r="KYT51" s="238"/>
      <c r="KYU51" s="238"/>
      <c r="KYV51" s="238"/>
      <c r="KYW51" s="238"/>
      <c r="KYX51" s="238"/>
      <c r="KYY51" s="238"/>
      <c r="KYZ51" s="238"/>
      <c r="KZA51" s="238"/>
      <c r="KZB51" s="238"/>
      <c r="KZC51" s="238"/>
      <c r="KZD51" s="238"/>
      <c r="KZE51" s="238"/>
      <c r="KZF51" s="238"/>
      <c r="KZG51" s="238"/>
      <c r="KZH51" s="238"/>
      <c r="KZI51" s="238"/>
      <c r="KZJ51" s="238"/>
      <c r="KZK51" s="238"/>
      <c r="KZL51" s="238"/>
      <c r="KZM51" s="238"/>
      <c r="KZN51" s="238"/>
      <c r="KZO51" s="238"/>
      <c r="KZP51" s="238"/>
      <c r="KZQ51" s="238"/>
      <c r="KZR51" s="238"/>
      <c r="KZS51" s="238"/>
      <c r="KZT51" s="238"/>
      <c r="KZU51" s="238"/>
      <c r="KZV51" s="238"/>
      <c r="KZW51" s="238"/>
      <c r="KZX51" s="238"/>
      <c r="KZY51" s="238"/>
      <c r="KZZ51" s="238"/>
      <c r="LAA51" s="238"/>
      <c r="LAB51" s="238"/>
      <c r="LAC51" s="238"/>
      <c r="LAD51" s="238"/>
      <c r="LAE51" s="238"/>
      <c r="LAF51" s="238"/>
      <c r="LAG51" s="238"/>
      <c r="LAH51" s="238"/>
      <c r="LAI51" s="238"/>
      <c r="LAJ51" s="238"/>
      <c r="LAK51" s="238"/>
      <c r="LAL51" s="238"/>
      <c r="LAM51" s="238"/>
      <c r="LAN51" s="238"/>
      <c r="LAO51" s="238"/>
      <c r="LAP51" s="238"/>
      <c r="LAQ51" s="238"/>
      <c r="LAR51" s="238"/>
      <c r="LAS51" s="238"/>
      <c r="LAT51" s="238"/>
      <c r="LAU51" s="238"/>
      <c r="LAV51" s="238"/>
      <c r="LAW51" s="238"/>
      <c r="LAX51" s="238"/>
      <c r="LAY51" s="238"/>
      <c r="LAZ51" s="238"/>
      <c r="LBA51" s="238"/>
      <c r="LBB51" s="238"/>
      <c r="LBC51" s="238"/>
      <c r="LBD51" s="238"/>
      <c r="LBE51" s="238"/>
      <c r="LBF51" s="238"/>
      <c r="LBG51" s="238"/>
      <c r="LBH51" s="238"/>
      <c r="LBI51" s="238"/>
      <c r="LBJ51" s="238"/>
      <c r="LBK51" s="238"/>
      <c r="LBL51" s="238"/>
      <c r="LBM51" s="238"/>
      <c r="LBN51" s="238"/>
      <c r="LBO51" s="238"/>
      <c r="LBP51" s="238"/>
      <c r="LBQ51" s="238"/>
      <c r="LBR51" s="238"/>
      <c r="LBS51" s="238"/>
      <c r="LBT51" s="238"/>
      <c r="LBU51" s="238"/>
      <c r="LBV51" s="238"/>
      <c r="LBW51" s="238"/>
      <c r="LBX51" s="238"/>
      <c r="LBY51" s="238"/>
      <c r="LBZ51" s="238"/>
      <c r="LCA51" s="238"/>
      <c r="LCB51" s="238"/>
      <c r="LCC51" s="238"/>
      <c r="LCD51" s="238"/>
      <c r="LCE51" s="238"/>
      <c r="LCF51" s="238"/>
      <c r="LCG51" s="238"/>
      <c r="LCH51" s="238"/>
      <c r="LCI51" s="238"/>
      <c r="LCJ51" s="238"/>
      <c r="LCK51" s="238"/>
      <c r="LCL51" s="238"/>
      <c r="LCM51" s="238"/>
      <c r="LCN51" s="238"/>
      <c r="LCO51" s="238"/>
      <c r="LCP51" s="238"/>
      <c r="LCQ51" s="238"/>
      <c r="LCR51" s="238"/>
      <c r="LCS51" s="238"/>
      <c r="LCT51" s="238"/>
      <c r="LCU51" s="238"/>
      <c r="LCV51" s="238"/>
      <c r="LCW51" s="238"/>
      <c r="LCX51" s="238"/>
      <c r="LCY51" s="238"/>
      <c r="LCZ51" s="238"/>
      <c r="LDA51" s="238"/>
      <c r="LDB51" s="238"/>
      <c r="LDC51" s="238"/>
      <c r="LDD51" s="238"/>
      <c r="LDE51" s="238"/>
      <c r="LDF51" s="238"/>
      <c r="LDG51" s="238"/>
      <c r="LDH51" s="238"/>
      <c r="LDI51" s="238"/>
      <c r="LDJ51" s="238"/>
      <c r="LDK51" s="238"/>
      <c r="LDL51" s="238"/>
      <c r="LDM51" s="238"/>
      <c r="LDN51" s="238"/>
      <c r="LDO51" s="238"/>
      <c r="LDP51" s="238"/>
      <c r="LDQ51" s="238"/>
      <c r="LDR51" s="238"/>
      <c r="LDS51" s="238"/>
      <c r="LDT51" s="238"/>
      <c r="LDU51" s="238"/>
      <c r="LDV51" s="238"/>
      <c r="LDW51" s="238"/>
      <c r="LDX51" s="238"/>
      <c r="LDY51" s="238"/>
      <c r="LDZ51" s="238"/>
      <c r="LEA51" s="238"/>
      <c r="LEB51" s="238"/>
      <c r="LEC51" s="238"/>
      <c r="LED51" s="238"/>
      <c r="LEE51" s="238"/>
      <c r="LEF51" s="238"/>
      <c r="LEG51" s="238"/>
      <c r="LEH51" s="238"/>
      <c r="LEI51" s="238"/>
      <c r="LEJ51" s="238"/>
      <c r="LEK51" s="238"/>
      <c r="LEL51" s="238"/>
      <c r="LEM51" s="238"/>
      <c r="LEN51" s="238"/>
      <c r="LEO51" s="238"/>
      <c r="LEP51" s="238"/>
      <c r="LEQ51" s="238"/>
      <c r="LER51" s="238"/>
      <c r="LES51" s="238"/>
      <c r="LET51" s="238"/>
      <c r="LEU51" s="238"/>
      <c r="LEV51" s="238"/>
      <c r="LEW51" s="238"/>
      <c r="LEX51" s="238"/>
      <c r="LEY51" s="238"/>
      <c r="LEZ51" s="238"/>
      <c r="LFA51" s="238"/>
      <c r="LFB51" s="238"/>
      <c r="LFC51" s="238"/>
      <c r="LFD51" s="238"/>
      <c r="LFE51" s="238"/>
      <c r="LFF51" s="238"/>
      <c r="LFG51" s="238"/>
      <c r="LFH51" s="238"/>
      <c r="LFI51" s="238"/>
      <c r="LFJ51" s="238"/>
      <c r="LFK51" s="238"/>
      <c r="LFL51" s="238"/>
      <c r="LFM51" s="238"/>
      <c r="LFN51" s="238"/>
      <c r="LFO51" s="238"/>
      <c r="LFP51" s="238"/>
      <c r="LFQ51" s="238"/>
      <c r="LFR51" s="238"/>
      <c r="LFS51" s="238"/>
      <c r="LFT51" s="238"/>
      <c r="LFU51" s="238"/>
      <c r="LFV51" s="238"/>
      <c r="LFW51" s="238"/>
      <c r="LFX51" s="238"/>
      <c r="LFY51" s="238"/>
      <c r="LFZ51" s="238"/>
      <c r="LGA51" s="238"/>
      <c r="LGB51" s="238"/>
      <c r="LGC51" s="238"/>
      <c r="LGD51" s="238"/>
      <c r="LGE51" s="238"/>
      <c r="LGF51" s="238"/>
      <c r="LGG51" s="238"/>
      <c r="LGH51" s="238"/>
      <c r="LGI51" s="238"/>
      <c r="LGJ51" s="238"/>
      <c r="LGK51" s="238"/>
      <c r="LGL51" s="238"/>
      <c r="LGM51" s="238"/>
      <c r="LGN51" s="238"/>
      <c r="LGO51" s="238"/>
      <c r="LGP51" s="238"/>
      <c r="LGQ51" s="238"/>
      <c r="LGR51" s="238"/>
      <c r="LGS51" s="238"/>
      <c r="LGT51" s="238"/>
      <c r="LGU51" s="238"/>
      <c r="LGV51" s="238"/>
      <c r="LGW51" s="238"/>
      <c r="LGX51" s="238"/>
      <c r="LGY51" s="238"/>
      <c r="LGZ51" s="238"/>
      <c r="LHA51" s="238"/>
      <c r="LHB51" s="238"/>
      <c r="LHC51" s="238"/>
      <c r="LHD51" s="238"/>
      <c r="LHE51" s="238"/>
      <c r="LHF51" s="238"/>
      <c r="LHG51" s="238"/>
      <c r="LHH51" s="238"/>
      <c r="LHI51" s="238"/>
      <c r="LHJ51" s="238"/>
      <c r="LHK51" s="238"/>
      <c r="LHL51" s="238"/>
      <c r="LHM51" s="238"/>
      <c r="LHN51" s="238"/>
      <c r="LHO51" s="238"/>
      <c r="LHP51" s="238"/>
      <c r="LHQ51" s="238"/>
      <c r="LHR51" s="238"/>
      <c r="LHS51" s="238"/>
      <c r="LHT51" s="238"/>
      <c r="LHU51" s="238"/>
      <c r="LHV51" s="238"/>
      <c r="LHW51" s="238"/>
      <c r="LHX51" s="238"/>
      <c r="LHY51" s="238"/>
      <c r="LHZ51" s="238"/>
      <c r="LIA51" s="238"/>
      <c r="LIB51" s="238"/>
      <c r="LIC51" s="238"/>
      <c r="LID51" s="238"/>
      <c r="LIE51" s="238"/>
      <c r="LIF51" s="238"/>
      <c r="LIG51" s="238"/>
      <c r="LIH51" s="238"/>
      <c r="LII51" s="238"/>
      <c r="LIJ51" s="238"/>
      <c r="LIK51" s="238"/>
      <c r="LIL51" s="238"/>
      <c r="LIM51" s="238"/>
      <c r="LIN51" s="238"/>
      <c r="LIO51" s="238"/>
      <c r="LIP51" s="238"/>
      <c r="LIQ51" s="238"/>
      <c r="LIR51" s="238"/>
      <c r="LIS51" s="238"/>
      <c r="LIT51" s="238"/>
      <c r="LIU51" s="238"/>
      <c r="LIV51" s="238"/>
      <c r="LIW51" s="238"/>
      <c r="LIX51" s="238"/>
      <c r="LIY51" s="238"/>
      <c r="LIZ51" s="238"/>
      <c r="LJA51" s="238"/>
      <c r="LJB51" s="238"/>
      <c r="LJC51" s="238"/>
      <c r="LJD51" s="238"/>
      <c r="LJE51" s="238"/>
      <c r="LJF51" s="238"/>
      <c r="LJG51" s="238"/>
      <c r="LJH51" s="238"/>
      <c r="LJI51" s="238"/>
      <c r="LJJ51" s="238"/>
      <c r="LJK51" s="238"/>
      <c r="LJL51" s="238"/>
      <c r="LJM51" s="238"/>
      <c r="LJN51" s="238"/>
      <c r="LJO51" s="238"/>
      <c r="LJP51" s="238"/>
      <c r="LJQ51" s="238"/>
      <c r="LJR51" s="238"/>
      <c r="LJS51" s="238"/>
      <c r="LJT51" s="238"/>
      <c r="LJU51" s="238"/>
      <c r="LJV51" s="238"/>
      <c r="LJW51" s="238"/>
      <c r="LJX51" s="238"/>
      <c r="LJY51" s="238"/>
      <c r="LJZ51" s="238"/>
      <c r="LKA51" s="238"/>
      <c r="LKB51" s="238"/>
      <c r="LKC51" s="238"/>
      <c r="LKD51" s="238"/>
      <c r="LKE51" s="238"/>
      <c r="LKF51" s="238"/>
      <c r="LKG51" s="238"/>
      <c r="LKH51" s="238"/>
      <c r="LKI51" s="238"/>
      <c r="LKJ51" s="238"/>
      <c r="LKK51" s="238"/>
      <c r="LKL51" s="238"/>
      <c r="LKM51" s="238"/>
      <c r="LKN51" s="238"/>
      <c r="LKO51" s="238"/>
      <c r="LKP51" s="238"/>
      <c r="LKQ51" s="238"/>
      <c r="LKR51" s="238"/>
      <c r="LKS51" s="238"/>
      <c r="LKT51" s="238"/>
      <c r="LKU51" s="238"/>
      <c r="LKV51" s="238"/>
      <c r="LKW51" s="238"/>
      <c r="LKX51" s="238"/>
      <c r="LKY51" s="238"/>
      <c r="LKZ51" s="238"/>
      <c r="LLA51" s="238"/>
      <c r="LLB51" s="238"/>
      <c r="LLC51" s="238"/>
      <c r="LLD51" s="238"/>
      <c r="LLE51" s="238"/>
      <c r="LLF51" s="238"/>
      <c r="LLG51" s="238"/>
      <c r="LLH51" s="238"/>
      <c r="LLI51" s="238"/>
      <c r="LLJ51" s="238"/>
      <c r="LLK51" s="238"/>
      <c r="LLL51" s="238"/>
      <c r="LLM51" s="238"/>
      <c r="LLN51" s="238"/>
      <c r="LLO51" s="238"/>
      <c r="LLP51" s="238"/>
      <c r="LLQ51" s="238"/>
      <c r="LLR51" s="238"/>
      <c r="LLS51" s="238"/>
      <c r="LLT51" s="238"/>
      <c r="LLU51" s="238"/>
      <c r="LLV51" s="238"/>
      <c r="LLW51" s="238"/>
      <c r="LLX51" s="238"/>
      <c r="LLY51" s="238"/>
      <c r="LLZ51" s="238"/>
      <c r="LMA51" s="238"/>
      <c r="LMB51" s="238"/>
      <c r="LMC51" s="238"/>
      <c r="LMD51" s="238"/>
      <c r="LME51" s="238"/>
      <c r="LMF51" s="238"/>
      <c r="LMG51" s="238"/>
      <c r="LMH51" s="238"/>
      <c r="LMI51" s="238"/>
      <c r="LMJ51" s="238"/>
      <c r="LMK51" s="238"/>
      <c r="LML51" s="238"/>
      <c r="LMM51" s="238"/>
      <c r="LMN51" s="238"/>
      <c r="LMO51" s="238"/>
      <c r="LMP51" s="238"/>
      <c r="LMQ51" s="238"/>
      <c r="LMR51" s="238"/>
      <c r="LMS51" s="238"/>
      <c r="LMT51" s="238"/>
      <c r="LMU51" s="238"/>
      <c r="LMV51" s="238"/>
      <c r="LMW51" s="238"/>
      <c r="LMX51" s="238"/>
      <c r="LMY51" s="238"/>
      <c r="LMZ51" s="238"/>
      <c r="LNA51" s="238"/>
      <c r="LNB51" s="238"/>
      <c r="LNC51" s="238"/>
      <c r="LND51" s="238"/>
      <c r="LNE51" s="238"/>
      <c r="LNF51" s="238"/>
      <c r="LNG51" s="238"/>
      <c r="LNH51" s="238"/>
      <c r="LNI51" s="238"/>
      <c r="LNJ51" s="238"/>
      <c r="LNK51" s="238"/>
      <c r="LNL51" s="238"/>
      <c r="LNM51" s="238"/>
      <c r="LNN51" s="238"/>
      <c r="LNO51" s="238"/>
      <c r="LNP51" s="238"/>
      <c r="LNQ51" s="238"/>
      <c r="LNR51" s="238"/>
      <c r="LNS51" s="238"/>
      <c r="LNT51" s="238"/>
      <c r="LNU51" s="238"/>
      <c r="LNV51" s="238"/>
      <c r="LNW51" s="238"/>
      <c r="LNX51" s="238"/>
      <c r="LNY51" s="238"/>
      <c r="LNZ51" s="238"/>
      <c r="LOA51" s="238"/>
      <c r="LOB51" s="238"/>
      <c r="LOC51" s="238"/>
      <c r="LOD51" s="238"/>
      <c r="LOE51" s="238"/>
      <c r="LOF51" s="238"/>
      <c r="LOG51" s="238"/>
      <c r="LOH51" s="238"/>
      <c r="LOI51" s="238"/>
      <c r="LOJ51" s="238"/>
      <c r="LOK51" s="238"/>
      <c r="LOL51" s="238"/>
      <c r="LOM51" s="238"/>
      <c r="LON51" s="238"/>
      <c r="LOO51" s="238"/>
      <c r="LOP51" s="238"/>
      <c r="LOQ51" s="238"/>
      <c r="LOR51" s="238"/>
      <c r="LOS51" s="238"/>
      <c r="LOT51" s="238"/>
      <c r="LOU51" s="238"/>
      <c r="LOV51" s="238"/>
      <c r="LOW51" s="238"/>
      <c r="LOX51" s="238"/>
      <c r="LOY51" s="238"/>
      <c r="LOZ51" s="238"/>
      <c r="LPA51" s="238"/>
      <c r="LPB51" s="238"/>
      <c r="LPC51" s="238"/>
      <c r="LPD51" s="238"/>
      <c r="LPE51" s="238"/>
      <c r="LPF51" s="238"/>
      <c r="LPG51" s="238"/>
      <c r="LPH51" s="238"/>
      <c r="LPI51" s="238"/>
      <c r="LPJ51" s="238"/>
      <c r="LPK51" s="238"/>
      <c r="LPL51" s="238"/>
      <c r="LPM51" s="238"/>
      <c r="LPN51" s="238"/>
      <c r="LPO51" s="238"/>
      <c r="LPP51" s="238"/>
      <c r="LPQ51" s="238"/>
      <c r="LPR51" s="238"/>
      <c r="LPS51" s="238"/>
      <c r="LPT51" s="238"/>
      <c r="LPU51" s="238"/>
      <c r="LPV51" s="238"/>
      <c r="LPW51" s="238"/>
      <c r="LPX51" s="238"/>
      <c r="LPY51" s="238"/>
      <c r="LPZ51" s="238"/>
      <c r="LQA51" s="238"/>
      <c r="LQB51" s="238"/>
      <c r="LQC51" s="238"/>
      <c r="LQD51" s="238"/>
      <c r="LQE51" s="238"/>
      <c r="LQF51" s="238"/>
      <c r="LQG51" s="238"/>
      <c r="LQH51" s="238"/>
      <c r="LQI51" s="238"/>
      <c r="LQJ51" s="238"/>
      <c r="LQK51" s="238"/>
      <c r="LQL51" s="238"/>
      <c r="LQM51" s="238"/>
      <c r="LQN51" s="238"/>
      <c r="LQO51" s="238"/>
      <c r="LQP51" s="238"/>
      <c r="LQQ51" s="238"/>
      <c r="LQR51" s="238"/>
      <c r="LQS51" s="238"/>
      <c r="LQT51" s="238"/>
      <c r="LQU51" s="238"/>
      <c r="LQV51" s="238"/>
      <c r="LQW51" s="238"/>
      <c r="LQX51" s="238"/>
      <c r="LQY51" s="238"/>
      <c r="LQZ51" s="238"/>
      <c r="LRA51" s="238"/>
      <c r="LRB51" s="238"/>
      <c r="LRC51" s="238"/>
      <c r="LRD51" s="238"/>
      <c r="LRE51" s="238"/>
      <c r="LRF51" s="238"/>
      <c r="LRG51" s="238"/>
      <c r="LRH51" s="238"/>
      <c r="LRI51" s="238"/>
      <c r="LRJ51" s="238"/>
      <c r="LRK51" s="238"/>
      <c r="LRL51" s="238"/>
      <c r="LRM51" s="238"/>
      <c r="LRN51" s="238"/>
      <c r="LRO51" s="238"/>
      <c r="LRP51" s="238"/>
      <c r="LRQ51" s="238"/>
      <c r="LRR51" s="238"/>
      <c r="LRS51" s="238"/>
      <c r="LRT51" s="238"/>
      <c r="LRU51" s="238"/>
      <c r="LRV51" s="238"/>
      <c r="LRW51" s="238"/>
      <c r="LRX51" s="238"/>
      <c r="LRY51" s="238"/>
      <c r="LRZ51" s="238"/>
      <c r="LSA51" s="238"/>
      <c r="LSB51" s="238"/>
      <c r="LSC51" s="238"/>
      <c r="LSD51" s="238"/>
      <c r="LSE51" s="238"/>
      <c r="LSF51" s="238"/>
      <c r="LSG51" s="238"/>
      <c r="LSH51" s="238"/>
      <c r="LSI51" s="238"/>
      <c r="LSJ51" s="238"/>
      <c r="LSK51" s="238"/>
      <c r="LSL51" s="238"/>
      <c r="LSM51" s="238"/>
      <c r="LSN51" s="238"/>
      <c r="LSO51" s="238"/>
      <c r="LSP51" s="238"/>
      <c r="LSQ51" s="238"/>
      <c r="LSR51" s="238"/>
      <c r="LSS51" s="238"/>
      <c r="LST51" s="238"/>
      <c r="LSU51" s="238"/>
      <c r="LSV51" s="238"/>
      <c r="LSW51" s="238"/>
      <c r="LSX51" s="238"/>
      <c r="LSY51" s="238"/>
      <c r="LSZ51" s="238"/>
      <c r="LTA51" s="238"/>
      <c r="LTB51" s="238"/>
      <c r="LTC51" s="238"/>
      <c r="LTD51" s="238"/>
      <c r="LTE51" s="238"/>
      <c r="LTF51" s="238"/>
      <c r="LTG51" s="238"/>
      <c r="LTH51" s="238"/>
      <c r="LTI51" s="238"/>
      <c r="LTJ51" s="238"/>
      <c r="LTK51" s="238"/>
      <c r="LTL51" s="238"/>
      <c r="LTM51" s="238"/>
      <c r="LTN51" s="238"/>
      <c r="LTO51" s="238"/>
      <c r="LTP51" s="238"/>
      <c r="LTQ51" s="238"/>
      <c r="LTR51" s="238"/>
      <c r="LTS51" s="238"/>
      <c r="LTT51" s="238"/>
      <c r="LTU51" s="238"/>
      <c r="LTV51" s="238"/>
      <c r="LTW51" s="238"/>
      <c r="LTX51" s="238"/>
      <c r="LTY51" s="238"/>
      <c r="LTZ51" s="238"/>
      <c r="LUA51" s="238"/>
      <c r="LUB51" s="238"/>
      <c r="LUC51" s="238"/>
      <c r="LUD51" s="238"/>
      <c r="LUE51" s="238"/>
      <c r="LUF51" s="238"/>
      <c r="LUG51" s="238"/>
      <c r="LUH51" s="238"/>
      <c r="LUI51" s="238"/>
      <c r="LUJ51" s="238"/>
      <c r="LUK51" s="238"/>
      <c r="LUL51" s="238"/>
      <c r="LUM51" s="238"/>
      <c r="LUN51" s="238"/>
      <c r="LUO51" s="238"/>
      <c r="LUP51" s="238"/>
      <c r="LUQ51" s="238"/>
      <c r="LUR51" s="238"/>
      <c r="LUS51" s="238"/>
      <c r="LUT51" s="238"/>
      <c r="LUU51" s="238"/>
      <c r="LUV51" s="238"/>
      <c r="LUW51" s="238"/>
      <c r="LUX51" s="238"/>
      <c r="LUY51" s="238"/>
      <c r="LUZ51" s="238"/>
      <c r="LVA51" s="238"/>
      <c r="LVB51" s="238"/>
      <c r="LVC51" s="238"/>
      <c r="LVD51" s="238"/>
      <c r="LVE51" s="238"/>
      <c r="LVF51" s="238"/>
      <c r="LVG51" s="238"/>
      <c r="LVH51" s="238"/>
      <c r="LVI51" s="238"/>
      <c r="LVJ51" s="238"/>
      <c r="LVK51" s="238"/>
      <c r="LVL51" s="238"/>
      <c r="LVM51" s="238"/>
      <c r="LVN51" s="238"/>
      <c r="LVO51" s="238"/>
      <c r="LVP51" s="238"/>
      <c r="LVQ51" s="238"/>
      <c r="LVR51" s="238"/>
      <c r="LVS51" s="238"/>
      <c r="LVT51" s="238"/>
      <c r="LVU51" s="238"/>
      <c r="LVV51" s="238"/>
      <c r="LVW51" s="238"/>
      <c r="LVX51" s="238"/>
      <c r="LVY51" s="238"/>
      <c r="LVZ51" s="238"/>
      <c r="LWA51" s="238"/>
      <c r="LWB51" s="238"/>
      <c r="LWC51" s="238"/>
      <c r="LWD51" s="238"/>
      <c r="LWE51" s="238"/>
      <c r="LWF51" s="238"/>
      <c r="LWG51" s="238"/>
      <c r="LWH51" s="238"/>
      <c r="LWI51" s="238"/>
      <c r="LWJ51" s="238"/>
      <c r="LWK51" s="238"/>
      <c r="LWL51" s="238"/>
      <c r="LWM51" s="238"/>
      <c r="LWN51" s="238"/>
      <c r="LWO51" s="238"/>
      <c r="LWP51" s="238"/>
      <c r="LWQ51" s="238"/>
      <c r="LWR51" s="238"/>
      <c r="LWS51" s="238"/>
      <c r="LWT51" s="238"/>
      <c r="LWU51" s="238"/>
      <c r="LWV51" s="238"/>
      <c r="LWW51" s="238"/>
      <c r="LWX51" s="238"/>
      <c r="LWY51" s="238"/>
      <c r="LWZ51" s="238"/>
      <c r="LXA51" s="238"/>
      <c r="LXB51" s="238"/>
      <c r="LXC51" s="238"/>
      <c r="LXD51" s="238"/>
      <c r="LXE51" s="238"/>
      <c r="LXF51" s="238"/>
      <c r="LXG51" s="238"/>
      <c r="LXH51" s="238"/>
      <c r="LXI51" s="238"/>
      <c r="LXJ51" s="238"/>
      <c r="LXK51" s="238"/>
      <c r="LXL51" s="238"/>
      <c r="LXM51" s="238"/>
      <c r="LXN51" s="238"/>
      <c r="LXO51" s="238"/>
      <c r="LXP51" s="238"/>
      <c r="LXQ51" s="238"/>
      <c r="LXR51" s="238"/>
      <c r="LXS51" s="238"/>
      <c r="LXT51" s="238"/>
      <c r="LXU51" s="238"/>
      <c r="LXV51" s="238"/>
      <c r="LXW51" s="238"/>
      <c r="LXX51" s="238"/>
      <c r="LXY51" s="238"/>
      <c r="LXZ51" s="238"/>
      <c r="LYA51" s="238"/>
      <c r="LYB51" s="238"/>
      <c r="LYC51" s="238"/>
      <c r="LYD51" s="238"/>
      <c r="LYE51" s="238"/>
      <c r="LYF51" s="238"/>
      <c r="LYG51" s="238"/>
      <c r="LYH51" s="238"/>
      <c r="LYI51" s="238"/>
      <c r="LYJ51" s="238"/>
      <c r="LYK51" s="238"/>
      <c r="LYL51" s="238"/>
      <c r="LYM51" s="238"/>
      <c r="LYN51" s="238"/>
      <c r="LYO51" s="238"/>
      <c r="LYP51" s="238"/>
      <c r="LYQ51" s="238"/>
      <c r="LYR51" s="238"/>
      <c r="LYS51" s="238"/>
      <c r="LYT51" s="238"/>
      <c r="LYU51" s="238"/>
      <c r="LYV51" s="238"/>
      <c r="LYW51" s="238"/>
      <c r="LYX51" s="238"/>
      <c r="LYY51" s="238"/>
      <c r="LYZ51" s="238"/>
      <c r="LZA51" s="238"/>
      <c r="LZB51" s="238"/>
      <c r="LZC51" s="238"/>
      <c r="LZD51" s="238"/>
      <c r="LZE51" s="238"/>
      <c r="LZF51" s="238"/>
      <c r="LZG51" s="238"/>
      <c r="LZH51" s="238"/>
      <c r="LZI51" s="238"/>
      <c r="LZJ51" s="238"/>
      <c r="LZK51" s="238"/>
      <c r="LZL51" s="238"/>
      <c r="LZM51" s="238"/>
      <c r="LZN51" s="238"/>
      <c r="LZO51" s="238"/>
      <c r="LZP51" s="238"/>
      <c r="LZQ51" s="238"/>
      <c r="LZR51" s="238"/>
      <c r="LZS51" s="238"/>
      <c r="LZT51" s="238"/>
      <c r="LZU51" s="238"/>
      <c r="LZV51" s="238"/>
      <c r="LZW51" s="238"/>
      <c r="LZX51" s="238"/>
      <c r="LZY51" s="238"/>
      <c r="LZZ51" s="238"/>
      <c r="MAA51" s="238"/>
      <c r="MAB51" s="238"/>
      <c r="MAC51" s="238"/>
      <c r="MAD51" s="238"/>
      <c r="MAE51" s="238"/>
      <c r="MAF51" s="238"/>
      <c r="MAG51" s="238"/>
      <c r="MAH51" s="238"/>
      <c r="MAI51" s="238"/>
      <c r="MAJ51" s="238"/>
      <c r="MAK51" s="238"/>
      <c r="MAL51" s="238"/>
      <c r="MAM51" s="238"/>
      <c r="MAN51" s="238"/>
      <c r="MAO51" s="238"/>
      <c r="MAP51" s="238"/>
      <c r="MAQ51" s="238"/>
      <c r="MAR51" s="238"/>
      <c r="MAS51" s="238"/>
      <c r="MAT51" s="238"/>
      <c r="MAU51" s="238"/>
      <c r="MAV51" s="238"/>
      <c r="MAW51" s="238"/>
      <c r="MAX51" s="238"/>
      <c r="MAY51" s="238"/>
      <c r="MAZ51" s="238"/>
      <c r="MBA51" s="238"/>
      <c r="MBB51" s="238"/>
      <c r="MBC51" s="238"/>
      <c r="MBD51" s="238"/>
      <c r="MBE51" s="238"/>
      <c r="MBF51" s="238"/>
      <c r="MBG51" s="238"/>
      <c r="MBH51" s="238"/>
      <c r="MBI51" s="238"/>
      <c r="MBJ51" s="238"/>
      <c r="MBK51" s="238"/>
      <c r="MBL51" s="238"/>
      <c r="MBM51" s="238"/>
      <c r="MBN51" s="238"/>
      <c r="MBO51" s="238"/>
      <c r="MBP51" s="238"/>
      <c r="MBQ51" s="238"/>
      <c r="MBR51" s="238"/>
      <c r="MBS51" s="238"/>
      <c r="MBT51" s="238"/>
      <c r="MBU51" s="238"/>
      <c r="MBV51" s="238"/>
      <c r="MBW51" s="238"/>
      <c r="MBX51" s="238"/>
      <c r="MBY51" s="238"/>
      <c r="MBZ51" s="238"/>
      <c r="MCA51" s="238"/>
      <c r="MCB51" s="238"/>
      <c r="MCC51" s="238"/>
      <c r="MCD51" s="238"/>
      <c r="MCE51" s="238"/>
      <c r="MCF51" s="238"/>
      <c r="MCG51" s="238"/>
      <c r="MCH51" s="238"/>
      <c r="MCI51" s="238"/>
      <c r="MCJ51" s="238"/>
      <c r="MCK51" s="238"/>
      <c r="MCL51" s="238"/>
      <c r="MCM51" s="238"/>
      <c r="MCN51" s="238"/>
      <c r="MCO51" s="238"/>
      <c r="MCP51" s="238"/>
      <c r="MCQ51" s="238"/>
      <c r="MCR51" s="238"/>
      <c r="MCS51" s="238"/>
      <c r="MCT51" s="238"/>
      <c r="MCU51" s="238"/>
      <c r="MCV51" s="238"/>
      <c r="MCW51" s="238"/>
      <c r="MCX51" s="238"/>
      <c r="MCY51" s="238"/>
      <c r="MCZ51" s="238"/>
      <c r="MDA51" s="238"/>
      <c r="MDB51" s="238"/>
      <c r="MDC51" s="238"/>
      <c r="MDD51" s="238"/>
      <c r="MDE51" s="238"/>
      <c r="MDF51" s="238"/>
      <c r="MDG51" s="238"/>
      <c r="MDH51" s="238"/>
      <c r="MDI51" s="238"/>
      <c r="MDJ51" s="238"/>
      <c r="MDK51" s="238"/>
      <c r="MDL51" s="238"/>
      <c r="MDM51" s="238"/>
      <c r="MDN51" s="238"/>
      <c r="MDO51" s="238"/>
      <c r="MDP51" s="238"/>
      <c r="MDQ51" s="238"/>
      <c r="MDR51" s="238"/>
      <c r="MDS51" s="238"/>
      <c r="MDT51" s="238"/>
      <c r="MDU51" s="238"/>
      <c r="MDV51" s="238"/>
      <c r="MDW51" s="238"/>
      <c r="MDX51" s="238"/>
      <c r="MDY51" s="238"/>
      <c r="MDZ51" s="238"/>
      <c r="MEA51" s="238"/>
      <c r="MEB51" s="238"/>
      <c r="MEC51" s="238"/>
      <c r="MED51" s="238"/>
      <c r="MEE51" s="238"/>
      <c r="MEF51" s="238"/>
      <c r="MEG51" s="238"/>
      <c r="MEH51" s="238"/>
      <c r="MEI51" s="238"/>
      <c r="MEJ51" s="238"/>
      <c r="MEK51" s="238"/>
      <c r="MEL51" s="238"/>
      <c r="MEM51" s="238"/>
      <c r="MEN51" s="238"/>
      <c r="MEO51" s="238"/>
      <c r="MEP51" s="238"/>
      <c r="MEQ51" s="238"/>
      <c r="MER51" s="238"/>
      <c r="MES51" s="238"/>
      <c r="MET51" s="238"/>
      <c r="MEU51" s="238"/>
      <c r="MEV51" s="238"/>
      <c r="MEW51" s="238"/>
      <c r="MEX51" s="238"/>
      <c r="MEY51" s="238"/>
      <c r="MEZ51" s="238"/>
      <c r="MFA51" s="238"/>
      <c r="MFB51" s="238"/>
      <c r="MFC51" s="238"/>
      <c r="MFD51" s="238"/>
      <c r="MFE51" s="238"/>
      <c r="MFF51" s="238"/>
      <c r="MFG51" s="238"/>
      <c r="MFH51" s="238"/>
      <c r="MFI51" s="238"/>
      <c r="MFJ51" s="238"/>
      <c r="MFK51" s="238"/>
      <c r="MFL51" s="238"/>
      <c r="MFM51" s="238"/>
      <c r="MFN51" s="238"/>
      <c r="MFO51" s="238"/>
      <c r="MFP51" s="238"/>
      <c r="MFQ51" s="238"/>
      <c r="MFR51" s="238"/>
      <c r="MFS51" s="238"/>
      <c r="MFT51" s="238"/>
      <c r="MFU51" s="238"/>
      <c r="MFV51" s="238"/>
      <c r="MFW51" s="238"/>
      <c r="MFX51" s="238"/>
      <c r="MFY51" s="238"/>
      <c r="MFZ51" s="238"/>
      <c r="MGA51" s="238"/>
      <c r="MGB51" s="238"/>
      <c r="MGC51" s="238"/>
      <c r="MGD51" s="238"/>
      <c r="MGE51" s="238"/>
      <c r="MGF51" s="238"/>
      <c r="MGG51" s="238"/>
      <c r="MGH51" s="238"/>
      <c r="MGI51" s="238"/>
      <c r="MGJ51" s="238"/>
      <c r="MGK51" s="238"/>
      <c r="MGL51" s="238"/>
      <c r="MGM51" s="238"/>
      <c r="MGN51" s="238"/>
      <c r="MGO51" s="238"/>
      <c r="MGP51" s="238"/>
      <c r="MGQ51" s="238"/>
      <c r="MGR51" s="238"/>
      <c r="MGS51" s="238"/>
      <c r="MGT51" s="238"/>
      <c r="MGU51" s="238"/>
      <c r="MGV51" s="238"/>
      <c r="MGW51" s="238"/>
      <c r="MGX51" s="238"/>
      <c r="MGY51" s="238"/>
      <c r="MGZ51" s="238"/>
      <c r="MHA51" s="238"/>
      <c r="MHB51" s="238"/>
      <c r="MHC51" s="238"/>
      <c r="MHD51" s="238"/>
      <c r="MHE51" s="238"/>
      <c r="MHF51" s="238"/>
      <c r="MHG51" s="238"/>
      <c r="MHH51" s="238"/>
      <c r="MHI51" s="238"/>
      <c r="MHJ51" s="238"/>
      <c r="MHK51" s="238"/>
      <c r="MHL51" s="238"/>
      <c r="MHM51" s="238"/>
      <c r="MHN51" s="238"/>
      <c r="MHO51" s="238"/>
      <c r="MHP51" s="238"/>
      <c r="MHQ51" s="238"/>
      <c r="MHR51" s="238"/>
      <c r="MHS51" s="238"/>
      <c r="MHT51" s="238"/>
      <c r="MHU51" s="238"/>
      <c r="MHV51" s="238"/>
      <c r="MHW51" s="238"/>
      <c r="MHX51" s="238"/>
      <c r="MHY51" s="238"/>
      <c r="MHZ51" s="238"/>
      <c r="MIA51" s="238"/>
      <c r="MIB51" s="238"/>
      <c r="MIC51" s="238"/>
      <c r="MID51" s="238"/>
      <c r="MIE51" s="238"/>
      <c r="MIF51" s="238"/>
      <c r="MIG51" s="238"/>
      <c r="MIH51" s="238"/>
      <c r="MII51" s="238"/>
      <c r="MIJ51" s="238"/>
      <c r="MIK51" s="238"/>
      <c r="MIL51" s="238"/>
      <c r="MIM51" s="238"/>
      <c r="MIN51" s="238"/>
      <c r="MIO51" s="238"/>
      <c r="MIP51" s="238"/>
      <c r="MIQ51" s="238"/>
      <c r="MIR51" s="238"/>
      <c r="MIS51" s="238"/>
      <c r="MIT51" s="238"/>
      <c r="MIU51" s="238"/>
      <c r="MIV51" s="238"/>
      <c r="MIW51" s="238"/>
      <c r="MIX51" s="238"/>
      <c r="MIY51" s="238"/>
      <c r="MIZ51" s="238"/>
      <c r="MJA51" s="238"/>
      <c r="MJB51" s="238"/>
      <c r="MJC51" s="238"/>
      <c r="MJD51" s="238"/>
      <c r="MJE51" s="238"/>
      <c r="MJF51" s="238"/>
      <c r="MJG51" s="238"/>
      <c r="MJH51" s="238"/>
      <c r="MJI51" s="238"/>
      <c r="MJJ51" s="238"/>
      <c r="MJK51" s="238"/>
      <c r="MJL51" s="238"/>
      <c r="MJM51" s="238"/>
      <c r="MJN51" s="238"/>
      <c r="MJO51" s="238"/>
      <c r="MJP51" s="238"/>
      <c r="MJQ51" s="238"/>
      <c r="MJR51" s="238"/>
      <c r="MJS51" s="238"/>
      <c r="MJT51" s="238"/>
      <c r="MJU51" s="238"/>
      <c r="MJV51" s="238"/>
      <c r="MJW51" s="238"/>
      <c r="MJX51" s="238"/>
      <c r="MJY51" s="238"/>
      <c r="MJZ51" s="238"/>
      <c r="MKA51" s="238"/>
      <c r="MKB51" s="238"/>
      <c r="MKC51" s="238"/>
      <c r="MKD51" s="238"/>
      <c r="MKE51" s="238"/>
      <c r="MKF51" s="238"/>
      <c r="MKG51" s="238"/>
      <c r="MKH51" s="238"/>
      <c r="MKI51" s="238"/>
      <c r="MKJ51" s="238"/>
      <c r="MKK51" s="238"/>
      <c r="MKL51" s="238"/>
      <c r="MKM51" s="238"/>
      <c r="MKN51" s="238"/>
      <c r="MKO51" s="238"/>
      <c r="MKP51" s="238"/>
      <c r="MKQ51" s="238"/>
      <c r="MKR51" s="238"/>
      <c r="MKS51" s="238"/>
      <c r="MKT51" s="238"/>
      <c r="MKU51" s="238"/>
      <c r="MKV51" s="238"/>
      <c r="MKW51" s="238"/>
      <c r="MKX51" s="238"/>
      <c r="MKY51" s="238"/>
      <c r="MKZ51" s="238"/>
      <c r="MLA51" s="238"/>
      <c r="MLB51" s="238"/>
      <c r="MLC51" s="238"/>
      <c r="MLD51" s="238"/>
      <c r="MLE51" s="238"/>
      <c r="MLF51" s="238"/>
      <c r="MLG51" s="238"/>
      <c r="MLH51" s="238"/>
      <c r="MLI51" s="238"/>
      <c r="MLJ51" s="238"/>
      <c r="MLK51" s="238"/>
      <c r="MLL51" s="238"/>
      <c r="MLM51" s="238"/>
      <c r="MLN51" s="238"/>
      <c r="MLO51" s="238"/>
      <c r="MLP51" s="238"/>
      <c r="MLQ51" s="238"/>
      <c r="MLR51" s="238"/>
      <c r="MLS51" s="238"/>
      <c r="MLT51" s="238"/>
      <c r="MLU51" s="238"/>
      <c r="MLV51" s="238"/>
      <c r="MLW51" s="238"/>
      <c r="MLX51" s="238"/>
      <c r="MLY51" s="238"/>
      <c r="MLZ51" s="238"/>
      <c r="MMA51" s="238"/>
      <c r="MMB51" s="238"/>
      <c r="MMC51" s="238"/>
      <c r="MMD51" s="238"/>
      <c r="MME51" s="238"/>
      <c r="MMF51" s="238"/>
      <c r="MMG51" s="238"/>
      <c r="MMH51" s="238"/>
      <c r="MMI51" s="238"/>
      <c r="MMJ51" s="238"/>
      <c r="MMK51" s="238"/>
      <c r="MML51" s="238"/>
      <c r="MMM51" s="238"/>
      <c r="MMN51" s="238"/>
      <c r="MMO51" s="238"/>
      <c r="MMP51" s="238"/>
      <c r="MMQ51" s="238"/>
      <c r="MMR51" s="238"/>
      <c r="MMS51" s="238"/>
      <c r="MMT51" s="238"/>
      <c r="MMU51" s="238"/>
      <c r="MMV51" s="238"/>
      <c r="MMW51" s="238"/>
      <c r="MMX51" s="238"/>
      <c r="MMY51" s="238"/>
      <c r="MMZ51" s="238"/>
      <c r="MNA51" s="238"/>
      <c r="MNB51" s="238"/>
      <c r="MNC51" s="238"/>
      <c r="MND51" s="238"/>
      <c r="MNE51" s="238"/>
      <c r="MNF51" s="238"/>
      <c r="MNG51" s="238"/>
      <c r="MNH51" s="238"/>
      <c r="MNI51" s="238"/>
      <c r="MNJ51" s="238"/>
      <c r="MNK51" s="238"/>
      <c r="MNL51" s="238"/>
      <c r="MNM51" s="238"/>
      <c r="MNN51" s="238"/>
      <c r="MNO51" s="238"/>
      <c r="MNP51" s="238"/>
      <c r="MNQ51" s="238"/>
      <c r="MNR51" s="238"/>
      <c r="MNS51" s="238"/>
      <c r="MNT51" s="238"/>
      <c r="MNU51" s="238"/>
      <c r="MNV51" s="238"/>
      <c r="MNW51" s="238"/>
      <c r="MNX51" s="238"/>
      <c r="MNY51" s="238"/>
      <c r="MNZ51" s="238"/>
      <c r="MOA51" s="238"/>
      <c r="MOB51" s="238"/>
      <c r="MOC51" s="238"/>
      <c r="MOD51" s="238"/>
      <c r="MOE51" s="238"/>
      <c r="MOF51" s="238"/>
      <c r="MOG51" s="238"/>
      <c r="MOH51" s="238"/>
      <c r="MOI51" s="238"/>
      <c r="MOJ51" s="238"/>
      <c r="MOK51" s="238"/>
      <c r="MOL51" s="238"/>
      <c r="MOM51" s="238"/>
      <c r="MON51" s="238"/>
      <c r="MOO51" s="238"/>
      <c r="MOP51" s="238"/>
      <c r="MOQ51" s="238"/>
      <c r="MOR51" s="238"/>
      <c r="MOS51" s="238"/>
      <c r="MOT51" s="238"/>
      <c r="MOU51" s="238"/>
      <c r="MOV51" s="238"/>
      <c r="MOW51" s="238"/>
      <c r="MOX51" s="238"/>
      <c r="MOY51" s="238"/>
      <c r="MOZ51" s="238"/>
      <c r="MPA51" s="238"/>
      <c r="MPB51" s="238"/>
      <c r="MPC51" s="238"/>
      <c r="MPD51" s="238"/>
      <c r="MPE51" s="238"/>
      <c r="MPF51" s="238"/>
      <c r="MPG51" s="238"/>
      <c r="MPH51" s="238"/>
      <c r="MPI51" s="238"/>
      <c r="MPJ51" s="238"/>
      <c r="MPK51" s="238"/>
      <c r="MPL51" s="238"/>
      <c r="MPM51" s="238"/>
      <c r="MPN51" s="238"/>
      <c r="MPO51" s="238"/>
      <c r="MPP51" s="238"/>
      <c r="MPQ51" s="238"/>
      <c r="MPR51" s="238"/>
      <c r="MPS51" s="238"/>
      <c r="MPT51" s="238"/>
      <c r="MPU51" s="238"/>
      <c r="MPV51" s="238"/>
      <c r="MPW51" s="238"/>
      <c r="MPX51" s="238"/>
      <c r="MPY51" s="238"/>
      <c r="MPZ51" s="238"/>
      <c r="MQA51" s="238"/>
      <c r="MQB51" s="238"/>
      <c r="MQC51" s="238"/>
      <c r="MQD51" s="238"/>
      <c r="MQE51" s="238"/>
      <c r="MQF51" s="238"/>
      <c r="MQG51" s="238"/>
      <c r="MQH51" s="238"/>
      <c r="MQI51" s="238"/>
      <c r="MQJ51" s="238"/>
      <c r="MQK51" s="238"/>
      <c r="MQL51" s="238"/>
      <c r="MQM51" s="238"/>
      <c r="MQN51" s="238"/>
      <c r="MQO51" s="238"/>
      <c r="MQP51" s="238"/>
      <c r="MQQ51" s="238"/>
      <c r="MQR51" s="238"/>
      <c r="MQS51" s="238"/>
      <c r="MQT51" s="238"/>
      <c r="MQU51" s="238"/>
      <c r="MQV51" s="238"/>
      <c r="MQW51" s="238"/>
      <c r="MQX51" s="238"/>
      <c r="MQY51" s="238"/>
      <c r="MQZ51" s="238"/>
      <c r="MRA51" s="238"/>
      <c r="MRB51" s="238"/>
      <c r="MRC51" s="238"/>
      <c r="MRD51" s="238"/>
      <c r="MRE51" s="238"/>
      <c r="MRF51" s="238"/>
      <c r="MRG51" s="238"/>
      <c r="MRH51" s="238"/>
      <c r="MRI51" s="238"/>
      <c r="MRJ51" s="238"/>
      <c r="MRK51" s="238"/>
      <c r="MRL51" s="238"/>
      <c r="MRM51" s="238"/>
      <c r="MRN51" s="238"/>
      <c r="MRO51" s="238"/>
      <c r="MRP51" s="238"/>
      <c r="MRQ51" s="238"/>
      <c r="MRR51" s="238"/>
      <c r="MRS51" s="238"/>
      <c r="MRT51" s="238"/>
      <c r="MRU51" s="238"/>
      <c r="MRV51" s="238"/>
      <c r="MRW51" s="238"/>
      <c r="MRX51" s="238"/>
      <c r="MRY51" s="238"/>
      <c r="MRZ51" s="238"/>
      <c r="MSA51" s="238"/>
      <c r="MSB51" s="238"/>
      <c r="MSC51" s="238"/>
      <c r="MSD51" s="238"/>
      <c r="MSE51" s="238"/>
      <c r="MSF51" s="238"/>
      <c r="MSG51" s="238"/>
      <c r="MSH51" s="238"/>
      <c r="MSI51" s="238"/>
      <c r="MSJ51" s="238"/>
      <c r="MSK51" s="238"/>
      <c r="MSL51" s="238"/>
      <c r="MSM51" s="238"/>
      <c r="MSN51" s="238"/>
      <c r="MSO51" s="238"/>
      <c r="MSP51" s="238"/>
      <c r="MSQ51" s="238"/>
      <c r="MSR51" s="238"/>
      <c r="MSS51" s="238"/>
      <c r="MST51" s="238"/>
      <c r="MSU51" s="238"/>
      <c r="MSV51" s="238"/>
      <c r="MSW51" s="238"/>
      <c r="MSX51" s="238"/>
      <c r="MSY51" s="238"/>
      <c r="MSZ51" s="238"/>
      <c r="MTA51" s="238"/>
      <c r="MTB51" s="238"/>
      <c r="MTC51" s="238"/>
      <c r="MTD51" s="238"/>
      <c r="MTE51" s="238"/>
      <c r="MTF51" s="238"/>
      <c r="MTG51" s="238"/>
      <c r="MTH51" s="238"/>
      <c r="MTI51" s="238"/>
      <c r="MTJ51" s="238"/>
      <c r="MTK51" s="238"/>
      <c r="MTL51" s="238"/>
      <c r="MTM51" s="238"/>
      <c r="MTN51" s="238"/>
      <c r="MTO51" s="238"/>
      <c r="MTP51" s="238"/>
      <c r="MTQ51" s="238"/>
      <c r="MTR51" s="238"/>
      <c r="MTS51" s="238"/>
      <c r="MTT51" s="238"/>
      <c r="MTU51" s="238"/>
      <c r="MTV51" s="238"/>
      <c r="MTW51" s="238"/>
      <c r="MTX51" s="238"/>
      <c r="MTY51" s="238"/>
      <c r="MTZ51" s="238"/>
      <c r="MUA51" s="238"/>
      <c r="MUB51" s="238"/>
      <c r="MUC51" s="238"/>
      <c r="MUD51" s="238"/>
      <c r="MUE51" s="238"/>
      <c r="MUF51" s="238"/>
      <c r="MUG51" s="238"/>
      <c r="MUH51" s="238"/>
      <c r="MUI51" s="238"/>
      <c r="MUJ51" s="238"/>
      <c r="MUK51" s="238"/>
      <c r="MUL51" s="238"/>
      <c r="MUM51" s="238"/>
      <c r="MUN51" s="238"/>
      <c r="MUO51" s="238"/>
      <c r="MUP51" s="238"/>
      <c r="MUQ51" s="238"/>
      <c r="MUR51" s="238"/>
      <c r="MUS51" s="238"/>
      <c r="MUT51" s="238"/>
      <c r="MUU51" s="238"/>
      <c r="MUV51" s="238"/>
      <c r="MUW51" s="238"/>
      <c r="MUX51" s="238"/>
      <c r="MUY51" s="238"/>
      <c r="MUZ51" s="238"/>
      <c r="MVA51" s="238"/>
      <c r="MVB51" s="238"/>
      <c r="MVC51" s="238"/>
      <c r="MVD51" s="238"/>
      <c r="MVE51" s="238"/>
      <c r="MVF51" s="238"/>
      <c r="MVG51" s="238"/>
      <c r="MVH51" s="238"/>
      <c r="MVI51" s="238"/>
      <c r="MVJ51" s="238"/>
      <c r="MVK51" s="238"/>
      <c r="MVL51" s="238"/>
      <c r="MVM51" s="238"/>
      <c r="MVN51" s="238"/>
      <c r="MVO51" s="238"/>
      <c r="MVP51" s="238"/>
      <c r="MVQ51" s="238"/>
      <c r="MVR51" s="238"/>
      <c r="MVS51" s="238"/>
      <c r="MVT51" s="238"/>
      <c r="MVU51" s="238"/>
      <c r="MVV51" s="238"/>
      <c r="MVW51" s="238"/>
      <c r="MVX51" s="238"/>
      <c r="MVY51" s="238"/>
      <c r="MVZ51" s="238"/>
      <c r="MWA51" s="238"/>
      <c r="MWB51" s="238"/>
      <c r="MWC51" s="238"/>
      <c r="MWD51" s="238"/>
      <c r="MWE51" s="238"/>
      <c r="MWF51" s="238"/>
      <c r="MWG51" s="238"/>
      <c r="MWH51" s="238"/>
      <c r="MWI51" s="238"/>
      <c r="MWJ51" s="238"/>
      <c r="MWK51" s="238"/>
      <c r="MWL51" s="238"/>
      <c r="MWM51" s="238"/>
      <c r="MWN51" s="238"/>
      <c r="MWO51" s="238"/>
      <c r="MWP51" s="238"/>
      <c r="MWQ51" s="238"/>
      <c r="MWR51" s="238"/>
      <c r="MWS51" s="238"/>
      <c r="MWT51" s="238"/>
      <c r="MWU51" s="238"/>
      <c r="MWV51" s="238"/>
      <c r="MWW51" s="238"/>
      <c r="MWX51" s="238"/>
      <c r="MWY51" s="238"/>
      <c r="MWZ51" s="238"/>
      <c r="MXA51" s="238"/>
      <c r="MXB51" s="238"/>
      <c r="MXC51" s="238"/>
      <c r="MXD51" s="238"/>
      <c r="MXE51" s="238"/>
      <c r="MXF51" s="238"/>
      <c r="MXG51" s="238"/>
      <c r="MXH51" s="238"/>
      <c r="MXI51" s="238"/>
      <c r="MXJ51" s="238"/>
      <c r="MXK51" s="238"/>
      <c r="MXL51" s="238"/>
      <c r="MXM51" s="238"/>
      <c r="MXN51" s="238"/>
      <c r="MXO51" s="238"/>
      <c r="MXP51" s="238"/>
      <c r="MXQ51" s="238"/>
      <c r="MXR51" s="238"/>
      <c r="MXS51" s="238"/>
      <c r="MXT51" s="238"/>
      <c r="MXU51" s="238"/>
      <c r="MXV51" s="238"/>
      <c r="MXW51" s="238"/>
      <c r="MXX51" s="238"/>
      <c r="MXY51" s="238"/>
      <c r="MXZ51" s="238"/>
      <c r="MYA51" s="238"/>
      <c r="MYB51" s="238"/>
      <c r="MYC51" s="238"/>
      <c r="MYD51" s="238"/>
      <c r="MYE51" s="238"/>
      <c r="MYF51" s="238"/>
      <c r="MYG51" s="238"/>
      <c r="MYH51" s="238"/>
      <c r="MYI51" s="238"/>
      <c r="MYJ51" s="238"/>
      <c r="MYK51" s="238"/>
      <c r="MYL51" s="238"/>
      <c r="MYM51" s="238"/>
      <c r="MYN51" s="238"/>
      <c r="MYO51" s="238"/>
      <c r="MYP51" s="238"/>
      <c r="MYQ51" s="238"/>
      <c r="MYR51" s="238"/>
      <c r="MYS51" s="238"/>
      <c r="MYT51" s="238"/>
      <c r="MYU51" s="238"/>
      <c r="MYV51" s="238"/>
      <c r="MYW51" s="238"/>
      <c r="MYX51" s="238"/>
      <c r="MYY51" s="238"/>
      <c r="MYZ51" s="238"/>
      <c r="MZA51" s="238"/>
      <c r="MZB51" s="238"/>
      <c r="MZC51" s="238"/>
      <c r="MZD51" s="238"/>
      <c r="MZE51" s="238"/>
      <c r="MZF51" s="238"/>
      <c r="MZG51" s="238"/>
      <c r="MZH51" s="238"/>
      <c r="MZI51" s="238"/>
      <c r="MZJ51" s="238"/>
      <c r="MZK51" s="238"/>
      <c r="MZL51" s="238"/>
      <c r="MZM51" s="238"/>
      <c r="MZN51" s="238"/>
      <c r="MZO51" s="238"/>
      <c r="MZP51" s="238"/>
      <c r="MZQ51" s="238"/>
      <c r="MZR51" s="238"/>
      <c r="MZS51" s="238"/>
      <c r="MZT51" s="238"/>
      <c r="MZU51" s="238"/>
      <c r="MZV51" s="238"/>
      <c r="MZW51" s="238"/>
      <c r="MZX51" s="238"/>
      <c r="MZY51" s="238"/>
      <c r="MZZ51" s="238"/>
      <c r="NAA51" s="238"/>
      <c r="NAB51" s="238"/>
      <c r="NAC51" s="238"/>
      <c r="NAD51" s="238"/>
      <c r="NAE51" s="238"/>
      <c r="NAF51" s="238"/>
      <c r="NAG51" s="238"/>
      <c r="NAH51" s="238"/>
      <c r="NAI51" s="238"/>
      <c r="NAJ51" s="238"/>
      <c r="NAK51" s="238"/>
      <c r="NAL51" s="238"/>
      <c r="NAM51" s="238"/>
      <c r="NAN51" s="238"/>
      <c r="NAO51" s="238"/>
      <c r="NAP51" s="238"/>
      <c r="NAQ51" s="238"/>
      <c r="NAR51" s="238"/>
      <c r="NAS51" s="238"/>
      <c r="NAT51" s="238"/>
      <c r="NAU51" s="238"/>
      <c r="NAV51" s="238"/>
      <c r="NAW51" s="238"/>
      <c r="NAX51" s="238"/>
      <c r="NAY51" s="238"/>
      <c r="NAZ51" s="238"/>
      <c r="NBA51" s="238"/>
      <c r="NBB51" s="238"/>
      <c r="NBC51" s="238"/>
      <c r="NBD51" s="238"/>
      <c r="NBE51" s="238"/>
      <c r="NBF51" s="238"/>
      <c r="NBG51" s="238"/>
      <c r="NBH51" s="238"/>
      <c r="NBI51" s="238"/>
      <c r="NBJ51" s="238"/>
      <c r="NBK51" s="238"/>
      <c r="NBL51" s="238"/>
      <c r="NBM51" s="238"/>
      <c r="NBN51" s="238"/>
      <c r="NBO51" s="238"/>
      <c r="NBP51" s="238"/>
      <c r="NBQ51" s="238"/>
      <c r="NBR51" s="238"/>
      <c r="NBS51" s="238"/>
      <c r="NBT51" s="238"/>
      <c r="NBU51" s="238"/>
      <c r="NBV51" s="238"/>
      <c r="NBW51" s="238"/>
      <c r="NBX51" s="238"/>
      <c r="NBY51" s="238"/>
      <c r="NBZ51" s="238"/>
      <c r="NCA51" s="238"/>
      <c r="NCB51" s="238"/>
      <c r="NCC51" s="238"/>
      <c r="NCD51" s="238"/>
      <c r="NCE51" s="238"/>
      <c r="NCF51" s="238"/>
      <c r="NCG51" s="238"/>
      <c r="NCH51" s="238"/>
      <c r="NCI51" s="238"/>
      <c r="NCJ51" s="238"/>
      <c r="NCK51" s="238"/>
      <c r="NCL51" s="238"/>
      <c r="NCM51" s="238"/>
      <c r="NCN51" s="238"/>
      <c r="NCO51" s="238"/>
      <c r="NCP51" s="238"/>
      <c r="NCQ51" s="238"/>
      <c r="NCR51" s="238"/>
      <c r="NCS51" s="238"/>
      <c r="NCT51" s="238"/>
      <c r="NCU51" s="238"/>
      <c r="NCV51" s="238"/>
      <c r="NCW51" s="238"/>
      <c r="NCX51" s="238"/>
      <c r="NCY51" s="238"/>
      <c r="NCZ51" s="238"/>
      <c r="NDA51" s="238"/>
      <c r="NDB51" s="238"/>
      <c r="NDC51" s="238"/>
      <c r="NDD51" s="238"/>
      <c r="NDE51" s="238"/>
      <c r="NDF51" s="238"/>
      <c r="NDG51" s="238"/>
      <c r="NDH51" s="238"/>
      <c r="NDI51" s="238"/>
      <c r="NDJ51" s="238"/>
      <c r="NDK51" s="238"/>
      <c r="NDL51" s="238"/>
      <c r="NDM51" s="238"/>
      <c r="NDN51" s="238"/>
      <c r="NDO51" s="238"/>
      <c r="NDP51" s="238"/>
      <c r="NDQ51" s="238"/>
      <c r="NDR51" s="238"/>
      <c r="NDS51" s="238"/>
      <c r="NDT51" s="238"/>
      <c r="NDU51" s="238"/>
      <c r="NDV51" s="238"/>
      <c r="NDW51" s="238"/>
      <c r="NDX51" s="238"/>
      <c r="NDY51" s="238"/>
      <c r="NDZ51" s="238"/>
      <c r="NEA51" s="238"/>
      <c r="NEB51" s="238"/>
      <c r="NEC51" s="238"/>
      <c r="NED51" s="238"/>
      <c r="NEE51" s="238"/>
      <c r="NEF51" s="238"/>
      <c r="NEG51" s="238"/>
      <c r="NEH51" s="238"/>
      <c r="NEI51" s="238"/>
      <c r="NEJ51" s="238"/>
      <c r="NEK51" s="238"/>
      <c r="NEL51" s="238"/>
      <c r="NEM51" s="238"/>
      <c r="NEN51" s="238"/>
      <c r="NEO51" s="238"/>
      <c r="NEP51" s="238"/>
      <c r="NEQ51" s="238"/>
      <c r="NER51" s="238"/>
      <c r="NES51" s="238"/>
      <c r="NET51" s="238"/>
      <c r="NEU51" s="238"/>
      <c r="NEV51" s="238"/>
      <c r="NEW51" s="238"/>
      <c r="NEX51" s="238"/>
      <c r="NEY51" s="238"/>
      <c r="NEZ51" s="238"/>
      <c r="NFA51" s="238"/>
      <c r="NFB51" s="238"/>
      <c r="NFC51" s="238"/>
      <c r="NFD51" s="238"/>
      <c r="NFE51" s="238"/>
      <c r="NFF51" s="238"/>
      <c r="NFG51" s="238"/>
      <c r="NFH51" s="238"/>
      <c r="NFI51" s="238"/>
      <c r="NFJ51" s="238"/>
      <c r="NFK51" s="238"/>
      <c r="NFL51" s="238"/>
      <c r="NFM51" s="238"/>
      <c r="NFN51" s="238"/>
      <c r="NFO51" s="238"/>
      <c r="NFP51" s="238"/>
      <c r="NFQ51" s="238"/>
      <c r="NFR51" s="238"/>
      <c r="NFS51" s="238"/>
      <c r="NFT51" s="238"/>
      <c r="NFU51" s="238"/>
      <c r="NFV51" s="238"/>
      <c r="NFW51" s="238"/>
      <c r="NFX51" s="238"/>
      <c r="NFY51" s="238"/>
      <c r="NFZ51" s="238"/>
      <c r="NGA51" s="238"/>
      <c r="NGB51" s="238"/>
      <c r="NGC51" s="238"/>
      <c r="NGD51" s="238"/>
      <c r="NGE51" s="238"/>
      <c r="NGF51" s="238"/>
      <c r="NGG51" s="238"/>
      <c r="NGH51" s="238"/>
      <c r="NGI51" s="238"/>
      <c r="NGJ51" s="238"/>
      <c r="NGK51" s="238"/>
      <c r="NGL51" s="238"/>
      <c r="NGM51" s="238"/>
      <c r="NGN51" s="238"/>
      <c r="NGO51" s="238"/>
      <c r="NGP51" s="238"/>
      <c r="NGQ51" s="238"/>
      <c r="NGR51" s="238"/>
      <c r="NGS51" s="238"/>
      <c r="NGT51" s="238"/>
      <c r="NGU51" s="238"/>
      <c r="NGV51" s="238"/>
      <c r="NGW51" s="238"/>
      <c r="NGX51" s="238"/>
      <c r="NGY51" s="238"/>
      <c r="NGZ51" s="238"/>
      <c r="NHA51" s="238"/>
      <c r="NHB51" s="238"/>
      <c r="NHC51" s="238"/>
      <c r="NHD51" s="238"/>
      <c r="NHE51" s="238"/>
      <c r="NHF51" s="238"/>
      <c r="NHG51" s="238"/>
      <c r="NHH51" s="238"/>
      <c r="NHI51" s="238"/>
      <c r="NHJ51" s="238"/>
      <c r="NHK51" s="238"/>
      <c r="NHL51" s="238"/>
      <c r="NHM51" s="238"/>
      <c r="NHN51" s="238"/>
      <c r="NHO51" s="238"/>
      <c r="NHP51" s="238"/>
      <c r="NHQ51" s="238"/>
      <c r="NHR51" s="238"/>
      <c r="NHS51" s="238"/>
      <c r="NHT51" s="238"/>
      <c r="NHU51" s="238"/>
      <c r="NHV51" s="238"/>
      <c r="NHW51" s="238"/>
      <c r="NHX51" s="238"/>
      <c r="NHY51" s="238"/>
      <c r="NHZ51" s="238"/>
      <c r="NIA51" s="238"/>
      <c r="NIB51" s="238"/>
      <c r="NIC51" s="238"/>
      <c r="NID51" s="238"/>
      <c r="NIE51" s="238"/>
      <c r="NIF51" s="238"/>
      <c r="NIG51" s="238"/>
      <c r="NIH51" s="238"/>
      <c r="NII51" s="238"/>
      <c r="NIJ51" s="238"/>
      <c r="NIK51" s="238"/>
      <c r="NIL51" s="238"/>
      <c r="NIM51" s="238"/>
      <c r="NIN51" s="238"/>
      <c r="NIO51" s="238"/>
      <c r="NIP51" s="238"/>
      <c r="NIQ51" s="238"/>
      <c r="NIR51" s="238"/>
      <c r="NIS51" s="238"/>
      <c r="NIT51" s="238"/>
      <c r="NIU51" s="238"/>
      <c r="NIV51" s="238"/>
      <c r="NIW51" s="238"/>
      <c r="NIX51" s="238"/>
      <c r="NIY51" s="238"/>
      <c r="NIZ51" s="238"/>
      <c r="NJA51" s="238"/>
      <c r="NJB51" s="238"/>
      <c r="NJC51" s="238"/>
      <c r="NJD51" s="238"/>
      <c r="NJE51" s="238"/>
      <c r="NJF51" s="238"/>
      <c r="NJG51" s="238"/>
      <c r="NJH51" s="238"/>
      <c r="NJI51" s="238"/>
      <c r="NJJ51" s="238"/>
      <c r="NJK51" s="238"/>
      <c r="NJL51" s="238"/>
      <c r="NJM51" s="238"/>
      <c r="NJN51" s="238"/>
      <c r="NJO51" s="238"/>
      <c r="NJP51" s="238"/>
      <c r="NJQ51" s="238"/>
      <c r="NJR51" s="238"/>
      <c r="NJS51" s="238"/>
      <c r="NJT51" s="238"/>
      <c r="NJU51" s="238"/>
      <c r="NJV51" s="238"/>
      <c r="NJW51" s="238"/>
      <c r="NJX51" s="238"/>
      <c r="NJY51" s="238"/>
      <c r="NJZ51" s="238"/>
      <c r="NKA51" s="238"/>
      <c r="NKB51" s="238"/>
      <c r="NKC51" s="238"/>
      <c r="NKD51" s="238"/>
      <c r="NKE51" s="238"/>
      <c r="NKF51" s="238"/>
      <c r="NKG51" s="238"/>
      <c r="NKH51" s="238"/>
      <c r="NKI51" s="238"/>
      <c r="NKJ51" s="238"/>
      <c r="NKK51" s="238"/>
      <c r="NKL51" s="238"/>
      <c r="NKM51" s="238"/>
      <c r="NKN51" s="238"/>
      <c r="NKO51" s="238"/>
      <c r="NKP51" s="238"/>
      <c r="NKQ51" s="238"/>
      <c r="NKR51" s="238"/>
      <c r="NKS51" s="238"/>
      <c r="NKT51" s="238"/>
      <c r="NKU51" s="238"/>
      <c r="NKV51" s="238"/>
      <c r="NKW51" s="238"/>
      <c r="NKX51" s="238"/>
      <c r="NKY51" s="238"/>
      <c r="NKZ51" s="238"/>
      <c r="NLA51" s="238"/>
      <c r="NLB51" s="238"/>
      <c r="NLC51" s="238"/>
      <c r="NLD51" s="238"/>
      <c r="NLE51" s="238"/>
      <c r="NLF51" s="238"/>
      <c r="NLG51" s="238"/>
      <c r="NLH51" s="238"/>
      <c r="NLI51" s="238"/>
      <c r="NLJ51" s="238"/>
      <c r="NLK51" s="238"/>
      <c r="NLL51" s="238"/>
      <c r="NLM51" s="238"/>
      <c r="NLN51" s="238"/>
      <c r="NLO51" s="238"/>
      <c r="NLP51" s="238"/>
      <c r="NLQ51" s="238"/>
      <c r="NLR51" s="238"/>
      <c r="NLS51" s="238"/>
      <c r="NLT51" s="238"/>
      <c r="NLU51" s="238"/>
      <c r="NLV51" s="238"/>
      <c r="NLW51" s="238"/>
      <c r="NLX51" s="238"/>
      <c r="NLY51" s="238"/>
      <c r="NLZ51" s="238"/>
      <c r="NMA51" s="238"/>
      <c r="NMB51" s="238"/>
      <c r="NMC51" s="238"/>
      <c r="NMD51" s="238"/>
      <c r="NME51" s="238"/>
      <c r="NMF51" s="238"/>
      <c r="NMG51" s="238"/>
      <c r="NMH51" s="238"/>
      <c r="NMI51" s="238"/>
      <c r="NMJ51" s="238"/>
      <c r="NMK51" s="238"/>
      <c r="NML51" s="238"/>
      <c r="NMM51" s="238"/>
      <c r="NMN51" s="238"/>
      <c r="NMO51" s="238"/>
      <c r="NMP51" s="238"/>
      <c r="NMQ51" s="238"/>
      <c r="NMR51" s="238"/>
      <c r="NMS51" s="238"/>
      <c r="NMT51" s="238"/>
      <c r="NMU51" s="238"/>
      <c r="NMV51" s="238"/>
      <c r="NMW51" s="238"/>
      <c r="NMX51" s="238"/>
      <c r="NMY51" s="238"/>
      <c r="NMZ51" s="238"/>
      <c r="NNA51" s="238"/>
      <c r="NNB51" s="238"/>
      <c r="NNC51" s="238"/>
      <c r="NND51" s="238"/>
      <c r="NNE51" s="238"/>
      <c r="NNF51" s="238"/>
      <c r="NNG51" s="238"/>
      <c r="NNH51" s="238"/>
      <c r="NNI51" s="238"/>
      <c r="NNJ51" s="238"/>
      <c r="NNK51" s="238"/>
      <c r="NNL51" s="238"/>
      <c r="NNM51" s="238"/>
      <c r="NNN51" s="238"/>
      <c r="NNO51" s="238"/>
      <c r="NNP51" s="238"/>
      <c r="NNQ51" s="238"/>
      <c r="NNR51" s="238"/>
      <c r="NNS51" s="238"/>
      <c r="NNT51" s="238"/>
      <c r="NNU51" s="238"/>
      <c r="NNV51" s="238"/>
      <c r="NNW51" s="238"/>
      <c r="NNX51" s="238"/>
      <c r="NNY51" s="238"/>
      <c r="NNZ51" s="238"/>
      <c r="NOA51" s="238"/>
      <c r="NOB51" s="238"/>
      <c r="NOC51" s="238"/>
      <c r="NOD51" s="238"/>
      <c r="NOE51" s="238"/>
      <c r="NOF51" s="238"/>
      <c r="NOG51" s="238"/>
      <c r="NOH51" s="238"/>
      <c r="NOI51" s="238"/>
      <c r="NOJ51" s="238"/>
      <c r="NOK51" s="238"/>
      <c r="NOL51" s="238"/>
      <c r="NOM51" s="238"/>
      <c r="NON51" s="238"/>
      <c r="NOO51" s="238"/>
      <c r="NOP51" s="238"/>
      <c r="NOQ51" s="238"/>
      <c r="NOR51" s="238"/>
      <c r="NOS51" s="238"/>
      <c r="NOT51" s="238"/>
      <c r="NOU51" s="238"/>
      <c r="NOV51" s="238"/>
      <c r="NOW51" s="238"/>
      <c r="NOX51" s="238"/>
      <c r="NOY51" s="238"/>
      <c r="NOZ51" s="238"/>
      <c r="NPA51" s="238"/>
      <c r="NPB51" s="238"/>
      <c r="NPC51" s="238"/>
      <c r="NPD51" s="238"/>
      <c r="NPE51" s="238"/>
      <c r="NPF51" s="238"/>
      <c r="NPG51" s="238"/>
      <c r="NPH51" s="238"/>
      <c r="NPI51" s="238"/>
      <c r="NPJ51" s="238"/>
      <c r="NPK51" s="238"/>
      <c r="NPL51" s="238"/>
      <c r="NPM51" s="238"/>
      <c r="NPN51" s="238"/>
      <c r="NPO51" s="238"/>
      <c r="NPP51" s="238"/>
      <c r="NPQ51" s="238"/>
      <c r="NPR51" s="238"/>
      <c r="NPS51" s="238"/>
      <c r="NPT51" s="238"/>
      <c r="NPU51" s="238"/>
      <c r="NPV51" s="238"/>
      <c r="NPW51" s="238"/>
      <c r="NPX51" s="238"/>
      <c r="NPY51" s="238"/>
      <c r="NPZ51" s="238"/>
      <c r="NQA51" s="238"/>
      <c r="NQB51" s="238"/>
      <c r="NQC51" s="238"/>
      <c r="NQD51" s="238"/>
      <c r="NQE51" s="238"/>
      <c r="NQF51" s="238"/>
      <c r="NQG51" s="238"/>
      <c r="NQH51" s="238"/>
      <c r="NQI51" s="238"/>
      <c r="NQJ51" s="238"/>
      <c r="NQK51" s="238"/>
      <c r="NQL51" s="238"/>
      <c r="NQM51" s="238"/>
      <c r="NQN51" s="238"/>
      <c r="NQO51" s="238"/>
      <c r="NQP51" s="238"/>
      <c r="NQQ51" s="238"/>
      <c r="NQR51" s="238"/>
      <c r="NQS51" s="238"/>
      <c r="NQT51" s="238"/>
      <c r="NQU51" s="238"/>
      <c r="NQV51" s="238"/>
      <c r="NQW51" s="238"/>
      <c r="NQX51" s="238"/>
      <c r="NQY51" s="238"/>
      <c r="NQZ51" s="238"/>
      <c r="NRA51" s="238"/>
      <c r="NRB51" s="238"/>
      <c r="NRC51" s="238"/>
      <c r="NRD51" s="238"/>
      <c r="NRE51" s="238"/>
      <c r="NRF51" s="238"/>
      <c r="NRG51" s="238"/>
      <c r="NRH51" s="238"/>
      <c r="NRI51" s="238"/>
      <c r="NRJ51" s="238"/>
      <c r="NRK51" s="238"/>
      <c r="NRL51" s="238"/>
      <c r="NRM51" s="238"/>
      <c r="NRN51" s="238"/>
      <c r="NRO51" s="238"/>
      <c r="NRP51" s="238"/>
      <c r="NRQ51" s="238"/>
      <c r="NRR51" s="238"/>
      <c r="NRS51" s="238"/>
      <c r="NRT51" s="238"/>
      <c r="NRU51" s="238"/>
      <c r="NRV51" s="238"/>
      <c r="NRW51" s="238"/>
      <c r="NRX51" s="238"/>
      <c r="NRY51" s="238"/>
      <c r="NRZ51" s="238"/>
      <c r="NSA51" s="238"/>
      <c r="NSB51" s="238"/>
      <c r="NSC51" s="238"/>
      <c r="NSD51" s="238"/>
      <c r="NSE51" s="238"/>
      <c r="NSF51" s="238"/>
      <c r="NSG51" s="238"/>
      <c r="NSH51" s="238"/>
      <c r="NSI51" s="238"/>
      <c r="NSJ51" s="238"/>
      <c r="NSK51" s="238"/>
      <c r="NSL51" s="238"/>
      <c r="NSM51" s="238"/>
      <c r="NSN51" s="238"/>
      <c r="NSO51" s="238"/>
      <c r="NSP51" s="238"/>
      <c r="NSQ51" s="238"/>
      <c r="NSR51" s="238"/>
      <c r="NSS51" s="238"/>
      <c r="NST51" s="238"/>
      <c r="NSU51" s="238"/>
      <c r="NSV51" s="238"/>
      <c r="NSW51" s="238"/>
      <c r="NSX51" s="238"/>
      <c r="NSY51" s="238"/>
      <c r="NSZ51" s="238"/>
      <c r="NTA51" s="238"/>
      <c r="NTB51" s="238"/>
      <c r="NTC51" s="238"/>
      <c r="NTD51" s="238"/>
      <c r="NTE51" s="238"/>
      <c r="NTF51" s="238"/>
      <c r="NTG51" s="238"/>
      <c r="NTH51" s="238"/>
      <c r="NTI51" s="238"/>
      <c r="NTJ51" s="238"/>
      <c r="NTK51" s="238"/>
      <c r="NTL51" s="238"/>
      <c r="NTM51" s="238"/>
      <c r="NTN51" s="238"/>
      <c r="NTO51" s="238"/>
      <c r="NTP51" s="238"/>
      <c r="NTQ51" s="238"/>
      <c r="NTR51" s="238"/>
      <c r="NTS51" s="238"/>
      <c r="NTT51" s="238"/>
      <c r="NTU51" s="238"/>
      <c r="NTV51" s="238"/>
      <c r="NTW51" s="238"/>
      <c r="NTX51" s="238"/>
      <c r="NTY51" s="238"/>
      <c r="NTZ51" s="238"/>
      <c r="NUA51" s="238"/>
      <c r="NUB51" s="238"/>
      <c r="NUC51" s="238"/>
      <c r="NUD51" s="238"/>
      <c r="NUE51" s="238"/>
      <c r="NUF51" s="238"/>
      <c r="NUG51" s="238"/>
      <c r="NUH51" s="238"/>
      <c r="NUI51" s="238"/>
      <c r="NUJ51" s="238"/>
      <c r="NUK51" s="238"/>
      <c r="NUL51" s="238"/>
      <c r="NUM51" s="238"/>
      <c r="NUN51" s="238"/>
      <c r="NUO51" s="238"/>
      <c r="NUP51" s="238"/>
      <c r="NUQ51" s="238"/>
      <c r="NUR51" s="238"/>
      <c r="NUS51" s="238"/>
      <c r="NUT51" s="238"/>
      <c r="NUU51" s="238"/>
      <c r="NUV51" s="238"/>
      <c r="NUW51" s="238"/>
      <c r="NUX51" s="238"/>
      <c r="NUY51" s="238"/>
      <c r="NUZ51" s="238"/>
      <c r="NVA51" s="238"/>
      <c r="NVB51" s="238"/>
      <c r="NVC51" s="238"/>
      <c r="NVD51" s="238"/>
      <c r="NVE51" s="238"/>
      <c r="NVF51" s="238"/>
      <c r="NVG51" s="238"/>
      <c r="NVH51" s="238"/>
      <c r="NVI51" s="238"/>
      <c r="NVJ51" s="238"/>
      <c r="NVK51" s="238"/>
      <c r="NVL51" s="238"/>
      <c r="NVM51" s="238"/>
      <c r="NVN51" s="238"/>
      <c r="NVO51" s="238"/>
      <c r="NVP51" s="238"/>
      <c r="NVQ51" s="238"/>
      <c r="NVR51" s="238"/>
      <c r="NVS51" s="238"/>
      <c r="NVT51" s="238"/>
      <c r="NVU51" s="238"/>
      <c r="NVV51" s="238"/>
      <c r="NVW51" s="238"/>
      <c r="NVX51" s="238"/>
      <c r="NVY51" s="238"/>
      <c r="NVZ51" s="238"/>
      <c r="NWA51" s="238"/>
      <c r="NWB51" s="238"/>
      <c r="NWC51" s="238"/>
      <c r="NWD51" s="238"/>
      <c r="NWE51" s="238"/>
      <c r="NWF51" s="238"/>
      <c r="NWG51" s="238"/>
      <c r="NWH51" s="238"/>
      <c r="NWI51" s="238"/>
      <c r="NWJ51" s="238"/>
      <c r="NWK51" s="238"/>
      <c r="NWL51" s="238"/>
      <c r="NWM51" s="238"/>
      <c r="NWN51" s="238"/>
      <c r="NWO51" s="238"/>
      <c r="NWP51" s="238"/>
      <c r="NWQ51" s="238"/>
      <c r="NWR51" s="238"/>
      <c r="NWS51" s="238"/>
      <c r="NWT51" s="238"/>
      <c r="NWU51" s="238"/>
      <c r="NWV51" s="238"/>
      <c r="NWW51" s="238"/>
      <c r="NWX51" s="238"/>
      <c r="NWY51" s="238"/>
      <c r="NWZ51" s="238"/>
      <c r="NXA51" s="238"/>
      <c r="NXB51" s="238"/>
      <c r="NXC51" s="238"/>
      <c r="NXD51" s="238"/>
      <c r="NXE51" s="238"/>
      <c r="NXF51" s="238"/>
      <c r="NXG51" s="238"/>
      <c r="NXH51" s="238"/>
      <c r="NXI51" s="238"/>
      <c r="NXJ51" s="238"/>
      <c r="NXK51" s="238"/>
      <c r="NXL51" s="238"/>
      <c r="NXM51" s="238"/>
      <c r="NXN51" s="238"/>
      <c r="NXO51" s="238"/>
      <c r="NXP51" s="238"/>
      <c r="NXQ51" s="238"/>
      <c r="NXR51" s="238"/>
      <c r="NXS51" s="238"/>
      <c r="NXT51" s="238"/>
      <c r="NXU51" s="238"/>
      <c r="NXV51" s="238"/>
      <c r="NXW51" s="238"/>
      <c r="NXX51" s="238"/>
      <c r="NXY51" s="238"/>
      <c r="NXZ51" s="238"/>
      <c r="NYA51" s="238"/>
      <c r="NYB51" s="238"/>
      <c r="NYC51" s="238"/>
      <c r="NYD51" s="238"/>
      <c r="NYE51" s="238"/>
      <c r="NYF51" s="238"/>
      <c r="NYG51" s="238"/>
      <c r="NYH51" s="238"/>
      <c r="NYI51" s="238"/>
      <c r="NYJ51" s="238"/>
      <c r="NYK51" s="238"/>
      <c r="NYL51" s="238"/>
      <c r="NYM51" s="238"/>
      <c r="NYN51" s="238"/>
      <c r="NYO51" s="238"/>
      <c r="NYP51" s="238"/>
      <c r="NYQ51" s="238"/>
      <c r="NYR51" s="238"/>
      <c r="NYS51" s="238"/>
      <c r="NYT51" s="238"/>
      <c r="NYU51" s="238"/>
      <c r="NYV51" s="238"/>
      <c r="NYW51" s="238"/>
      <c r="NYX51" s="238"/>
      <c r="NYY51" s="238"/>
      <c r="NYZ51" s="238"/>
      <c r="NZA51" s="238"/>
      <c r="NZB51" s="238"/>
      <c r="NZC51" s="238"/>
      <c r="NZD51" s="238"/>
      <c r="NZE51" s="238"/>
      <c r="NZF51" s="238"/>
      <c r="NZG51" s="238"/>
      <c r="NZH51" s="238"/>
      <c r="NZI51" s="238"/>
      <c r="NZJ51" s="238"/>
      <c r="NZK51" s="238"/>
      <c r="NZL51" s="238"/>
      <c r="NZM51" s="238"/>
      <c r="NZN51" s="238"/>
      <c r="NZO51" s="238"/>
      <c r="NZP51" s="238"/>
      <c r="NZQ51" s="238"/>
      <c r="NZR51" s="238"/>
      <c r="NZS51" s="238"/>
      <c r="NZT51" s="238"/>
      <c r="NZU51" s="238"/>
      <c r="NZV51" s="238"/>
      <c r="NZW51" s="238"/>
      <c r="NZX51" s="238"/>
      <c r="NZY51" s="238"/>
      <c r="NZZ51" s="238"/>
      <c r="OAA51" s="238"/>
      <c r="OAB51" s="238"/>
      <c r="OAC51" s="238"/>
      <c r="OAD51" s="238"/>
      <c r="OAE51" s="238"/>
      <c r="OAF51" s="238"/>
      <c r="OAG51" s="238"/>
      <c r="OAH51" s="238"/>
      <c r="OAI51" s="238"/>
      <c r="OAJ51" s="238"/>
      <c r="OAK51" s="238"/>
      <c r="OAL51" s="238"/>
      <c r="OAM51" s="238"/>
      <c r="OAN51" s="238"/>
      <c r="OAO51" s="238"/>
      <c r="OAP51" s="238"/>
      <c r="OAQ51" s="238"/>
      <c r="OAR51" s="238"/>
      <c r="OAS51" s="238"/>
      <c r="OAT51" s="238"/>
      <c r="OAU51" s="238"/>
      <c r="OAV51" s="238"/>
      <c r="OAW51" s="238"/>
      <c r="OAX51" s="238"/>
      <c r="OAY51" s="238"/>
      <c r="OAZ51" s="238"/>
      <c r="OBA51" s="238"/>
      <c r="OBB51" s="238"/>
      <c r="OBC51" s="238"/>
      <c r="OBD51" s="238"/>
      <c r="OBE51" s="238"/>
      <c r="OBF51" s="238"/>
      <c r="OBG51" s="238"/>
      <c r="OBH51" s="238"/>
      <c r="OBI51" s="238"/>
      <c r="OBJ51" s="238"/>
      <c r="OBK51" s="238"/>
      <c r="OBL51" s="238"/>
      <c r="OBM51" s="238"/>
      <c r="OBN51" s="238"/>
      <c r="OBO51" s="238"/>
      <c r="OBP51" s="238"/>
      <c r="OBQ51" s="238"/>
      <c r="OBR51" s="238"/>
      <c r="OBS51" s="238"/>
      <c r="OBT51" s="238"/>
      <c r="OBU51" s="238"/>
      <c r="OBV51" s="238"/>
      <c r="OBW51" s="238"/>
      <c r="OBX51" s="238"/>
      <c r="OBY51" s="238"/>
      <c r="OBZ51" s="238"/>
      <c r="OCA51" s="238"/>
      <c r="OCB51" s="238"/>
      <c r="OCC51" s="238"/>
      <c r="OCD51" s="238"/>
      <c r="OCE51" s="238"/>
      <c r="OCF51" s="238"/>
      <c r="OCG51" s="238"/>
      <c r="OCH51" s="238"/>
      <c r="OCI51" s="238"/>
      <c r="OCJ51" s="238"/>
      <c r="OCK51" s="238"/>
      <c r="OCL51" s="238"/>
      <c r="OCM51" s="238"/>
      <c r="OCN51" s="238"/>
      <c r="OCO51" s="238"/>
      <c r="OCP51" s="238"/>
      <c r="OCQ51" s="238"/>
      <c r="OCR51" s="238"/>
      <c r="OCS51" s="238"/>
      <c r="OCT51" s="238"/>
      <c r="OCU51" s="238"/>
      <c r="OCV51" s="238"/>
      <c r="OCW51" s="238"/>
      <c r="OCX51" s="238"/>
      <c r="OCY51" s="238"/>
      <c r="OCZ51" s="238"/>
      <c r="ODA51" s="238"/>
      <c r="ODB51" s="238"/>
      <c r="ODC51" s="238"/>
      <c r="ODD51" s="238"/>
      <c r="ODE51" s="238"/>
      <c r="ODF51" s="238"/>
      <c r="ODG51" s="238"/>
      <c r="ODH51" s="238"/>
      <c r="ODI51" s="238"/>
      <c r="ODJ51" s="238"/>
      <c r="ODK51" s="238"/>
      <c r="ODL51" s="238"/>
      <c r="ODM51" s="238"/>
      <c r="ODN51" s="238"/>
      <c r="ODO51" s="238"/>
      <c r="ODP51" s="238"/>
      <c r="ODQ51" s="238"/>
      <c r="ODR51" s="238"/>
      <c r="ODS51" s="238"/>
      <c r="ODT51" s="238"/>
      <c r="ODU51" s="238"/>
      <c r="ODV51" s="238"/>
      <c r="ODW51" s="238"/>
      <c r="ODX51" s="238"/>
      <c r="ODY51" s="238"/>
      <c r="ODZ51" s="238"/>
      <c r="OEA51" s="238"/>
      <c r="OEB51" s="238"/>
      <c r="OEC51" s="238"/>
      <c r="OED51" s="238"/>
      <c r="OEE51" s="238"/>
      <c r="OEF51" s="238"/>
      <c r="OEG51" s="238"/>
      <c r="OEH51" s="238"/>
      <c r="OEI51" s="238"/>
      <c r="OEJ51" s="238"/>
      <c r="OEK51" s="238"/>
      <c r="OEL51" s="238"/>
      <c r="OEM51" s="238"/>
      <c r="OEN51" s="238"/>
      <c r="OEO51" s="238"/>
      <c r="OEP51" s="238"/>
      <c r="OEQ51" s="238"/>
      <c r="OER51" s="238"/>
      <c r="OES51" s="238"/>
      <c r="OET51" s="238"/>
      <c r="OEU51" s="238"/>
      <c r="OEV51" s="238"/>
      <c r="OEW51" s="238"/>
      <c r="OEX51" s="238"/>
      <c r="OEY51" s="238"/>
      <c r="OEZ51" s="238"/>
      <c r="OFA51" s="238"/>
      <c r="OFB51" s="238"/>
      <c r="OFC51" s="238"/>
      <c r="OFD51" s="238"/>
      <c r="OFE51" s="238"/>
      <c r="OFF51" s="238"/>
      <c r="OFG51" s="238"/>
      <c r="OFH51" s="238"/>
      <c r="OFI51" s="238"/>
      <c r="OFJ51" s="238"/>
      <c r="OFK51" s="238"/>
      <c r="OFL51" s="238"/>
      <c r="OFM51" s="238"/>
      <c r="OFN51" s="238"/>
      <c r="OFO51" s="238"/>
      <c r="OFP51" s="238"/>
      <c r="OFQ51" s="238"/>
      <c r="OFR51" s="238"/>
      <c r="OFS51" s="238"/>
      <c r="OFT51" s="238"/>
      <c r="OFU51" s="238"/>
      <c r="OFV51" s="238"/>
      <c r="OFW51" s="238"/>
      <c r="OFX51" s="238"/>
      <c r="OFY51" s="238"/>
      <c r="OFZ51" s="238"/>
      <c r="OGA51" s="238"/>
      <c r="OGB51" s="238"/>
      <c r="OGC51" s="238"/>
      <c r="OGD51" s="238"/>
      <c r="OGE51" s="238"/>
      <c r="OGF51" s="238"/>
      <c r="OGG51" s="238"/>
      <c r="OGH51" s="238"/>
      <c r="OGI51" s="238"/>
      <c r="OGJ51" s="238"/>
      <c r="OGK51" s="238"/>
      <c r="OGL51" s="238"/>
      <c r="OGM51" s="238"/>
      <c r="OGN51" s="238"/>
      <c r="OGO51" s="238"/>
      <c r="OGP51" s="238"/>
      <c r="OGQ51" s="238"/>
      <c r="OGR51" s="238"/>
      <c r="OGS51" s="238"/>
      <c r="OGT51" s="238"/>
      <c r="OGU51" s="238"/>
      <c r="OGV51" s="238"/>
      <c r="OGW51" s="238"/>
      <c r="OGX51" s="238"/>
      <c r="OGY51" s="238"/>
      <c r="OGZ51" s="238"/>
      <c r="OHA51" s="238"/>
      <c r="OHB51" s="238"/>
      <c r="OHC51" s="238"/>
      <c r="OHD51" s="238"/>
      <c r="OHE51" s="238"/>
      <c r="OHF51" s="238"/>
      <c r="OHG51" s="238"/>
      <c r="OHH51" s="238"/>
      <c r="OHI51" s="238"/>
      <c r="OHJ51" s="238"/>
      <c r="OHK51" s="238"/>
      <c r="OHL51" s="238"/>
      <c r="OHM51" s="238"/>
      <c r="OHN51" s="238"/>
      <c r="OHO51" s="238"/>
      <c r="OHP51" s="238"/>
      <c r="OHQ51" s="238"/>
      <c r="OHR51" s="238"/>
      <c r="OHS51" s="238"/>
      <c r="OHT51" s="238"/>
      <c r="OHU51" s="238"/>
      <c r="OHV51" s="238"/>
      <c r="OHW51" s="238"/>
      <c r="OHX51" s="238"/>
      <c r="OHY51" s="238"/>
      <c r="OHZ51" s="238"/>
      <c r="OIA51" s="238"/>
      <c r="OIB51" s="238"/>
      <c r="OIC51" s="238"/>
      <c r="OID51" s="238"/>
      <c r="OIE51" s="238"/>
      <c r="OIF51" s="238"/>
      <c r="OIG51" s="238"/>
      <c r="OIH51" s="238"/>
      <c r="OII51" s="238"/>
      <c r="OIJ51" s="238"/>
      <c r="OIK51" s="238"/>
      <c r="OIL51" s="238"/>
      <c r="OIM51" s="238"/>
      <c r="OIN51" s="238"/>
      <c r="OIO51" s="238"/>
      <c r="OIP51" s="238"/>
      <c r="OIQ51" s="238"/>
      <c r="OIR51" s="238"/>
      <c r="OIS51" s="238"/>
      <c r="OIT51" s="238"/>
      <c r="OIU51" s="238"/>
      <c r="OIV51" s="238"/>
      <c r="OIW51" s="238"/>
      <c r="OIX51" s="238"/>
      <c r="OIY51" s="238"/>
      <c r="OIZ51" s="238"/>
      <c r="OJA51" s="238"/>
      <c r="OJB51" s="238"/>
      <c r="OJC51" s="238"/>
      <c r="OJD51" s="238"/>
      <c r="OJE51" s="238"/>
      <c r="OJF51" s="238"/>
      <c r="OJG51" s="238"/>
      <c r="OJH51" s="238"/>
      <c r="OJI51" s="238"/>
      <c r="OJJ51" s="238"/>
      <c r="OJK51" s="238"/>
      <c r="OJL51" s="238"/>
      <c r="OJM51" s="238"/>
      <c r="OJN51" s="238"/>
      <c r="OJO51" s="238"/>
      <c r="OJP51" s="238"/>
      <c r="OJQ51" s="238"/>
      <c r="OJR51" s="238"/>
      <c r="OJS51" s="238"/>
      <c r="OJT51" s="238"/>
      <c r="OJU51" s="238"/>
      <c r="OJV51" s="238"/>
      <c r="OJW51" s="238"/>
      <c r="OJX51" s="238"/>
      <c r="OJY51" s="238"/>
      <c r="OJZ51" s="238"/>
      <c r="OKA51" s="238"/>
      <c r="OKB51" s="238"/>
      <c r="OKC51" s="238"/>
      <c r="OKD51" s="238"/>
      <c r="OKE51" s="238"/>
      <c r="OKF51" s="238"/>
      <c r="OKG51" s="238"/>
      <c r="OKH51" s="238"/>
      <c r="OKI51" s="238"/>
      <c r="OKJ51" s="238"/>
      <c r="OKK51" s="238"/>
      <c r="OKL51" s="238"/>
      <c r="OKM51" s="238"/>
      <c r="OKN51" s="238"/>
      <c r="OKO51" s="238"/>
      <c r="OKP51" s="238"/>
      <c r="OKQ51" s="238"/>
      <c r="OKR51" s="238"/>
      <c r="OKS51" s="238"/>
      <c r="OKT51" s="238"/>
      <c r="OKU51" s="238"/>
      <c r="OKV51" s="238"/>
      <c r="OKW51" s="238"/>
      <c r="OKX51" s="238"/>
      <c r="OKY51" s="238"/>
      <c r="OKZ51" s="238"/>
      <c r="OLA51" s="238"/>
      <c r="OLB51" s="238"/>
      <c r="OLC51" s="238"/>
      <c r="OLD51" s="238"/>
      <c r="OLE51" s="238"/>
      <c r="OLF51" s="238"/>
      <c r="OLG51" s="238"/>
      <c r="OLH51" s="238"/>
      <c r="OLI51" s="238"/>
      <c r="OLJ51" s="238"/>
      <c r="OLK51" s="238"/>
      <c r="OLL51" s="238"/>
      <c r="OLM51" s="238"/>
      <c r="OLN51" s="238"/>
      <c r="OLO51" s="238"/>
      <c r="OLP51" s="238"/>
      <c r="OLQ51" s="238"/>
      <c r="OLR51" s="238"/>
      <c r="OLS51" s="238"/>
      <c r="OLT51" s="238"/>
      <c r="OLU51" s="238"/>
      <c r="OLV51" s="238"/>
      <c r="OLW51" s="238"/>
      <c r="OLX51" s="238"/>
      <c r="OLY51" s="238"/>
      <c r="OLZ51" s="238"/>
      <c r="OMA51" s="238"/>
      <c r="OMB51" s="238"/>
      <c r="OMC51" s="238"/>
      <c r="OMD51" s="238"/>
      <c r="OME51" s="238"/>
      <c r="OMF51" s="238"/>
      <c r="OMG51" s="238"/>
      <c r="OMH51" s="238"/>
      <c r="OMI51" s="238"/>
      <c r="OMJ51" s="238"/>
      <c r="OMK51" s="238"/>
      <c r="OML51" s="238"/>
      <c r="OMM51" s="238"/>
      <c r="OMN51" s="238"/>
      <c r="OMO51" s="238"/>
      <c r="OMP51" s="238"/>
      <c r="OMQ51" s="238"/>
      <c r="OMR51" s="238"/>
      <c r="OMS51" s="238"/>
      <c r="OMT51" s="238"/>
      <c r="OMU51" s="238"/>
      <c r="OMV51" s="238"/>
      <c r="OMW51" s="238"/>
      <c r="OMX51" s="238"/>
      <c r="OMY51" s="238"/>
      <c r="OMZ51" s="238"/>
      <c r="ONA51" s="238"/>
      <c r="ONB51" s="238"/>
      <c r="ONC51" s="238"/>
      <c r="OND51" s="238"/>
      <c r="ONE51" s="238"/>
      <c r="ONF51" s="238"/>
      <c r="ONG51" s="238"/>
      <c r="ONH51" s="238"/>
      <c r="ONI51" s="238"/>
      <c r="ONJ51" s="238"/>
      <c r="ONK51" s="238"/>
      <c r="ONL51" s="238"/>
      <c r="ONM51" s="238"/>
      <c r="ONN51" s="238"/>
      <c r="ONO51" s="238"/>
      <c r="ONP51" s="238"/>
      <c r="ONQ51" s="238"/>
      <c r="ONR51" s="238"/>
      <c r="ONS51" s="238"/>
      <c r="ONT51" s="238"/>
      <c r="ONU51" s="238"/>
      <c r="ONV51" s="238"/>
      <c r="ONW51" s="238"/>
      <c r="ONX51" s="238"/>
      <c r="ONY51" s="238"/>
      <c r="ONZ51" s="238"/>
      <c r="OOA51" s="238"/>
      <c r="OOB51" s="238"/>
      <c r="OOC51" s="238"/>
      <c r="OOD51" s="238"/>
      <c r="OOE51" s="238"/>
      <c r="OOF51" s="238"/>
      <c r="OOG51" s="238"/>
      <c r="OOH51" s="238"/>
      <c r="OOI51" s="238"/>
      <c r="OOJ51" s="238"/>
      <c r="OOK51" s="238"/>
      <c r="OOL51" s="238"/>
      <c r="OOM51" s="238"/>
      <c r="OON51" s="238"/>
      <c r="OOO51" s="238"/>
      <c r="OOP51" s="238"/>
      <c r="OOQ51" s="238"/>
      <c r="OOR51" s="238"/>
      <c r="OOS51" s="238"/>
      <c r="OOT51" s="238"/>
      <c r="OOU51" s="238"/>
      <c r="OOV51" s="238"/>
      <c r="OOW51" s="238"/>
      <c r="OOX51" s="238"/>
      <c r="OOY51" s="238"/>
      <c r="OOZ51" s="238"/>
      <c r="OPA51" s="238"/>
      <c r="OPB51" s="238"/>
      <c r="OPC51" s="238"/>
      <c r="OPD51" s="238"/>
      <c r="OPE51" s="238"/>
      <c r="OPF51" s="238"/>
      <c r="OPG51" s="238"/>
      <c r="OPH51" s="238"/>
      <c r="OPI51" s="238"/>
      <c r="OPJ51" s="238"/>
      <c r="OPK51" s="238"/>
      <c r="OPL51" s="238"/>
      <c r="OPM51" s="238"/>
      <c r="OPN51" s="238"/>
      <c r="OPO51" s="238"/>
      <c r="OPP51" s="238"/>
      <c r="OPQ51" s="238"/>
      <c r="OPR51" s="238"/>
      <c r="OPS51" s="238"/>
      <c r="OPT51" s="238"/>
      <c r="OPU51" s="238"/>
      <c r="OPV51" s="238"/>
      <c r="OPW51" s="238"/>
      <c r="OPX51" s="238"/>
      <c r="OPY51" s="238"/>
      <c r="OPZ51" s="238"/>
      <c r="OQA51" s="238"/>
      <c r="OQB51" s="238"/>
      <c r="OQC51" s="238"/>
      <c r="OQD51" s="238"/>
      <c r="OQE51" s="238"/>
      <c r="OQF51" s="238"/>
      <c r="OQG51" s="238"/>
      <c r="OQH51" s="238"/>
      <c r="OQI51" s="238"/>
      <c r="OQJ51" s="238"/>
      <c r="OQK51" s="238"/>
      <c r="OQL51" s="238"/>
      <c r="OQM51" s="238"/>
      <c r="OQN51" s="238"/>
      <c r="OQO51" s="238"/>
      <c r="OQP51" s="238"/>
      <c r="OQQ51" s="238"/>
      <c r="OQR51" s="238"/>
      <c r="OQS51" s="238"/>
      <c r="OQT51" s="238"/>
      <c r="OQU51" s="238"/>
      <c r="OQV51" s="238"/>
      <c r="OQW51" s="238"/>
      <c r="OQX51" s="238"/>
      <c r="OQY51" s="238"/>
      <c r="OQZ51" s="238"/>
      <c r="ORA51" s="238"/>
      <c r="ORB51" s="238"/>
      <c r="ORC51" s="238"/>
      <c r="ORD51" s="238"/>
      <c r="ORE51" s="238"/>
      <c r="ORF51" s="238"/>
      <c r="ORG51" s="238"/>
      <c r="ORH51" s="238"/>
      <c r="ORI51" s="238"/>
      <c r="ORJ51" s="238"/>
      <c r="ORK51" s="238"/>
      <c r="ORL51" s="238"/>
      <c r="ORM51" s="238"/>
      <c r="ORN51" s="238"/>
      <c r="ORO51" s="238"/>
      <c r="ORP51" s="238"/>
      <c r="ORQ51" s="238"/>
      <c r="ORR51" s="238"/>
      <c r="ORS51" s="238"/>
      <c r="ORT51" s="238"/>
      <c r="ORU51" s="238"/>
      <c r="ORV51" s="238"/>
      <c r="ORW51" s="238"/>
      <c r="ORX51" s="238"/>
      <c r="ORY51" s="238"/>
      <c r="ORZ51" s="238"/>
      <c r="OSA51" s="238"/>
      <c r="OSB51" s="238"/>
      <c r="OSC51" s="238"/>
      <c r="OSD51" s="238"/>
      <c r="OSE51" s="238"/>
      <c r="OSF51" s="238"/>
      <c r="OSG51" s="238"/>
      <c r="OSH51" s="238"/>
      <c r="OSI51" s="238"/>
      <c r="OSJ51" s="238"/>
      <c r="OSK51" s="238"/>
      <c r="OSL51" s="238"/>
      <c r="OSM51" s="238"/>
      <c r="OSN51" s="238"/>
      <c r="OSO51" s="238"/>
      <c r="OSP51" s="238"/>
      <c r="OSQ51" s="238"/>
      <c r="OSR51" s="238"/>
      <c r="OSS51" s="238"/>
      <c r="OST51" s="238"/>
      <c r="OSU51" s="238"/>
      <c r="OSV51" s="238"/>
      <c r="OSW51" s="238"/>
      <c r="OSX51" s="238"/>
      <c r="OSY51" s="238"/>
      <c r="OSZ51" s="238"/>
      <c r="OTA51" s="238"/>
      <c r="OTB51" s="238"/>
      <c r="OTC51" s="238"/>
      <c r="OTD51" s="238"/>
      <c r="OTE51" s="238"/>
      <c r="OTF51" s="238"/>
      <c r="OTG51" s="238"/>
      <c r="OTH51" s="238"/>
      <c r="OTI51" s="238"/>
      <c r="OTJ51" s="238"/>
      <c r="OTK51" s="238"/>
      <c r="OTL51" s="238"/>
      <c r="OTM51" s="238"/>
      <c r="OTN51" s="238"/>
      <c r="OTO51" s="238"/>
      <c r="OTP51" s="238"/>
      <c r="OTQ51" s="238"/>
      <c r="OTR51" s="238"/>
      <c r="OTS51" s="238"/>
      <c r="OTT51" s="238"/>
      <c r="OTU51" s="238"/>
      <c r="OTV51" s="238"/>
      <c r="OTW51" s="238"/>
      <c r="OTX51" s="238"/>
      <c r="OTY51" s="238"/>
      <c r="OTZ51" s="238"/>
      <c r="OUA51" s="238"/>
      <c r="OUB51" s="238"/>
      <c r="OUC51" s="238"/>
      <c r="OUD51" s="238"/>
      <c r="OUE51" s="238"/>
      <c r="OUF51" s="238"/>
      <c r="OUG51" s="238"/>
      <c r="OUH51" s="238"/>
      <c r="OUI51" s="238"/>
      <c r="OUJ51" s="238"/>
      <c r="OUK51" s="238"/>
      <c r="OUL51" s="238"/>
      <c r="OUM51" s="238"/>
      <c r="OUN51" s="238"/>
      <c r="OUO51" s="238"/>
      <c r="OUP51" s="238"/>
      <c r="OUQ51" s="238"/>
      <c r="OUR51" s="238"/>
      <c r="OUS51" s="238"/>
      <c r="OUT51" s="238"/>
      <c r="OUU51" s="238"/>
      <c r="OUV51" s="238"/>
      <c r="OUW51" s="238"/>
      <c r="OUX51" s="238"/>
      <c r="OUY51" s="238"/>
      <c r="OUZ51" s="238"/>
      <c r="OVA51" s="238"/>
      <c r="OVB51" s="238"/>
      <c r="OVC51" s="238"/>
      <c r="OVD51" s="238"/>
      <c r="OVE51" s="238"/>
      <c r="OVF51" s="238"/>
      <c r="OVG51" s="238"/>
      <c r="OVH51" s="238"/>
      <c r="OVI51" s="238"/>
      <c r="OVJ51" s="238"/>
      <c r="OVK51" s="238"/>
      <c r="OVL51" s="238"/>
      <c r="OVM51" s="238"/>
      <c r="OVN51" s="238"/>
      <c r="OVO51" s="238"/>
      <c r="OVP51" s="238"/>
      <c r="OVQ51" s="238"/>
      <c r="OVR51" s="238"/>
      <c r="OVS51" s="238"/>
      <c r="OVT51" s="238"/>
      <c r="OVU51" s="238"/>
      <c r="OVV51" s="238"/>
      <c r="OVW51" s="238"/>
      <c r="OVX51" s="238"/>
      <c r="OVY51" s="238"/>
      <c r="OVZ51" s="238"/>
      <c r="OWA51" s="238"/>
      <c r="OWB51" s="238"/>
      <c r="OWC51" s="238"/>
      <c r="OWD51" s="238"/>
      <c r="OWE51" s="238"/>
      <c r="OWF51" s="238"/>
      <c r="OWG51" s="238"/>
      <c r="OWH51" s="238"/>
      <c r="OWI51" s="238"/>
      <c r="OWJ51" s="238"/>
      <c r="OWK51" s="238"/>
      <c r="OWL51" s="238"/>
      <c r="OWM51" s="238"/>
      <c r="OWN51" s="238"/>
      <c r="OWO51" s="238"/>
      <c r="OWP51" s="238"/>
      <c r="OWQ51" s="238"/>
      <c r="OWR51" s="238"/>
      <c r="OWS51" s="238"/>
      <c r="OWT51" s="238"/>
      <c r="OWU51" s="238"/>
      <c r="OWV51" s="238"/>
      <c r="OWW51" s="238"/>
      <c r="OWX51" s="238"/>
      <c r="OWY51" s="238"/>
      <c r="OWZ51" s="238"/>
      <c r="OXA51" s="238"/>
      <c r="OXB51" s="238"/>
      <c r="OXC51" s="238"/>
      <c r="OXD51" s="238"/>
      <c r="OXE51" s="238"/>
      <c r="OXF51" s="238"/>
      <c r="OXG51" s="238"/>
      <c r="OXH51" s="238"/>
      <c r="OXI51" s="238"/>
      <c r="OXJ51" s="238"/>
      <c r="OXK51" s="238"/>
      <c r="OXL51" s="238"/>
      <c r="OXM51" s="238"/>
      <c r="OXN51" s="238"/>
      <c r="OXO51" s="238"/>
      <c r="OXP51" s="238"/>
      <c r="OXQ51" s="238"/>
      <c r="OXR51" s="238"/>
      <c r="OXS51" s="238"/>
      <c r="OXT51" s="238"/>
      <c r="OXU51" s="238"/>
      <c r="OXV51" s="238"/>
      <c r="OXW51" s="238"/>
      <c r="OXX51" s="238"/>
      <c r="OXY51" s="238"/>
      <c r="OXZ51" s="238"/>
      <c r="OYA51" s="238"/>
      <c r="OYB51" s="238"/>
      <c r="OYC51" s="238"/>
      <c r="OYD51" s="238"/>
      <c r="OYE51" s="238"/>
      <c r="OYF51" s="238"/>
      <c r="OYG51" s="238"/>
      <c r="OYH51" s="238"/>
      <c r="OYI51" s="238"/>
      <c r="OYJ51" s="238"/>
      <c r="OYK51" s="238"/>
      <c r="OYL51" s="238"/>
      <c r="OYM51" s="238"/>
      <c r="OYN51" s="238"/>
      <c r="OYO51" s="238"/>
      <c r="OYP51" s="238"/>
      <c r="OYQ51" s="238"/>
      <c r="OYR51" s="238"/>
      <c r="OYS51" s="238"/>
      <c r="OYT51" s="238"/>
      <c r="OYU51" s="238"/>
      <c r="OYV51" s="238"/>
      <c r="OYW51" s="238"/>
      <c r="OYX51" s="238"/>
      <c r="OYY51" s="238"/>
      <c r="OYZ51" s="238"/>
      <c r="OZA51" s="238"/>
      <c r="OZB51" s="238"/>
      <c r="OZC51" s="238"/>
      <c r="OZD51" s="238"/>
      <c r="OZE51" s="238"/>
      <c r="OZF51" s="238"/>
      <c r="OZG51" s="238"/>
      <c r="OZH51" s="238"/>
      <c r="OZI51" s="238"/>
      <c r="OZJ51" s="238"/>
      <c r="OZK51" s="238"/>
      <c r="OZL51" s="238"/>
      <c r="OZM51" s="238"/>
      <c r="OZN51" s="238"/>
      <c r="OZO51" s="238"/>
      <c r="OZP51" s="238"/>
      <c r="OZQ51" s="238"/>
      <c r="OZR51" s="238"/>
      <c r="OZS51" s="238"/>
      <c r="OZT51" s="238"/>
      <c r="OZU51" s="238"/>
      <c r="OZV51" s="238"/>
      <c r="OZW51" s="238"/>
      <c r="OZX51" s="238"/>
      <c r="OZY51" s="238"/>
      <c r="OZZ51" s="238"/>
      <c r="PAA51" s="238"/>
      <c r="PAB51" s="238"/>
      <c r="PAC51" s="238"/>
      <c r="PAD51" s="238"/>
      <c r="PAE51" s="238"/>
      <c r="PAF51" s="238"/>
      <c r="PAG51" s="238"/>
      <c r="PAH51" s="238"/>
      <c r="PAI51" s="238"/>
      <c r="PAJ51" s="238"/>
      <c r="PAK51" s="238"/>
      <c r="PAL51" s="238"/>
      <c r="PAM51" s="238"/>
      <c r="PAN51" s="238"/>
      <c r="PAO51" s="238"/>
      <c r="PAP51" s="238"/>
      <c r="PAQ51" s="238"/>
      <c r="PAR51" s="238"/>
      <c r="PAS51" s="238"/>
      <c r="PAT51" s="238"/>
      <c r="PAU51" s="238"/>
      <c r="PAV51" s="238"/>
      <c r="PAW51" s="238"/>
      <c r="PAX51" s="238"/>
      <c r="PAY51" s="238"/>
      <c r="PAZ51" s="238"/>
      <c r="PBA51" s="238"/>
      <c r="PBB51" s="238"/>
      <c r="PBC51" s="238"/>
      <c r="PBD51" s="238"/>
      <c r="PBE51" s="238"/>
      <c r="PBF51" s="238"/>
      <c r="PBG51" s="238"/>
      <c r="PBH51" s="238"/>
      <c r="PBI51" s="238"/>
      <c r="PBJ51" s="238"/>
      <c r="PBK51" s="238"/>
      <c r="PBL51" s="238"/>
      <c r="PBM51" s="238"/>
      <c r="PBN51" s="238"/>
      <c r="PBO51" s="238"/>
      <c r="PBP51" s="238"/>
      <c r="PBQ51" s="238"/>
      <c r="PBR51" s="238"/>
      <c r="PBS51" s="238"/>
      <c r="PBT51" s="238"/>
      <c r="PBU51" s="238"/>
      <c r="PBV51" s="238"/>
      <c r="PBW51" s="238"/>
      <c r="PBX51" s="238"/>
      <c r="PBY51" s="238"/>
      <c r="PBZ51" s="238"/>
      <c r="PCA51" s="238"/>
      <c r="PCB51" s="238"/>
      <c r="PCC51" s="238"/>
      <c r="PCD51" s="238"/>
      <c r="PCE51" s="238"/>
      <c r="PCF51" s="238"/>
      <c r="PCG51" s="238"/>
      <c r="PCH51" s="238"/>
      <c r="PCI51" s="238"/>
      <c r="PCJ51" s="238"/>
      <c r="PCK51" s="238"/>
      <c r="PCL51" s="238"/>
      <c r="PCM51" s="238"/>
      <c r="PCN51" s="238"/>
      <c r="PCO51" s="238"/>
      <c r="PCP51" s="238"/>
      <c r="PCQ51" s="238"/>
      <c r="PCR51" s="238"/>
      <c r="PCS51" s="238"/>
      <c r="PCT51" s="238"/>
      <c r="PCU51" s="238"/>
      <c r="PCV51" s="238"/>
      <c r="PCW51" s="238"/>
      <c r="PCX51" s="238"/>
      <c r="PCY51" s="238"/>
      <c r="PCZ51" s="238"/>
      <c r="PDA51" s="238"/>
      <c r="PDB51" s="238"/>
      <c r="PDC51" s="238"/>
      <c r="PDD51" s="238"/>
      <c r="PDE51" s="238"/>
      <c r="PDF51" s="238"/>
      <c r="PDG51" s="238"/>
      <c r="PDH51" s="238"/>
      <c r="PDI51" s="238"/>
      <c r="PDJ51" s="238"/>
      <c r="PDK51" s="238"/>
      <c r="PDL51" s="238"/>
      <c r="PDM51" s="238"/>
      <c r="PDN51" s="238"/>
      <c r="PDO51" s="238"/>
      <c r="PDP51" s="238"/>
      <c r="PDQ51" s="238"/>
      <c r="PDR51" s="238"/>
      <c r="PDS51" s="238"/>
      <c r="PDT51" s="238"/>
      <c r="PDU51" s="238"/>
      <c r="PDV51" s="238"/>
      <c r="PDW51" s="238"/>
      <c r="PDX51" s="238"/>
      <c r="PDY51" s="238"/>
      <c r="PDZ51" s="238"/>
      <c r="PEA51" s="238"/>
      <c r="PEB51" s="238"/>
      <c r="PEC51" s="238"/>
      <c r="PED51" s="238"/>
      <c r="PEE51" s="238"/>
      <c r="PEF51" s="238"/>
      <c r="PEG51" s="238"/>
      <c r="PEH51" s="238"/>
      <c r="PEI51" s="238"/>
      <c r="PEJ51" s="238"/>
      <c r="PEK51" s="238"/>
      <c r="PEL51" s="238"/>
      <c r="PEM51" s="238"/>
      <c r="PEN51" s="238"/>
      <c r="PEO51" s="238"/>
      <c r="PEP51" s="238"/>
      <c r="PEQ51" s="238"/>
      <c r="PER51" s="238"/>
      <c r="PES51" s="238"/>
      <c r="PET51" s="238"/>
      <c r="PEU51" s="238"/>
      <c r="PEV51" s="238"/>
      <c r="PEW51" s="238"/>
      <c r="PEX51" s="238"/>
      <c r="PEY51" s="238"/>
      <c r="PEZ51" s="238"/>
      <c r="PFA51" s="238"/>
      <c r="PFB51" s="238"/>
      <c r="PFC51" s="238"/>
      <c r="PFD51" s="238"/>
      <c r="PFE51" s="238"/>
      <c r="PFF51" s="238"/>
      <c r="PFG51" s="238"/>
      <c r="PFH51" s="238"/>
      <c r="PFI51" s="238"/>
      <c r="PFJ51" s="238"/>
      <c r="PFK51" s="238"/>
      <c r="PFL51" s="238"/>
      <c r="PFM51" s="238"/>
      <c r="PFN51" s="238"/>
      <c r="PFO51" s="238"/>
      <c r="PFP51" s="238"/>
      <c r="PFQ51" s="238"/>
      <c r="PFR51" s="238"/>
      <c r="PFS51" s="238"/>
      <c r="PFT51" s="238"/>
      <c r="PFU51" s="238"/>
      <c r="PFV51" s="238"/>
      <c r="PFW51" s="238"/>
      <c r="PFX51" s="238"/>
      <c r="PFY51" s="238"/>
      <c r="PFZ51" s="238"/>
      <c r="PGA51" s="238"/>
      <c r="PGB51" s="238"/>
      <c r="PGC51" s="238"/>
      <c r="PGD51" s="238"/>
      <c r="PGE51" s="238"/>
      <c r="PGF51" s="238"/>
      <c r="PGG51" s="238"/>
      <c r="PGH51" s="238"/>
      <c r="PGI51" s="238"/>
      <c r="PGJ51" s="238"/>
      <c r="PGK51" s="238"/>
      <c r="PGL51" s="238"/>
      <c r="PGM51" s="238"/>
      <c r="PGN51" s="238"/>
      <c r="PGO51" s="238"/>
      <c r="PGP51" s="238"/>
      <c r="PGQ51" s="238"/>
      <c r="PGR51" s="238"/>
      <c r="PGS51" s="238"/>
      <c r="PGT51" s="238"/>
      <c r="PGU51" s="238"/>
      <c r="PGV51" s="238"/>
      <c r="PGW51" s="238"/>
      <c r="PGX51" s="238"/>
      <c r="PGY51" s="238"/>
      <c r="PGZ51" s="238"/>
      <c r="PHA51" s="238"/>
      <c r="PHB51" s="238"/>
      <c r="PHC51" s="238"/>
      <c r="PHD51" s="238"/>
      <c r="PHE51" s="238"/>
      <c r="PHF51" s="238"/>
      <c r="PHG51" s="238"/>
      <c r="PHH51" s="238"/>
      <c r="PHI51" s="238"/>
      <c r="PHJ51" s="238"/>
      <c r="PHK51" s="238"/>
      <c r="PHL51" s="238"/>
      <c r="PHM51" s="238"/>
      <c r="PHN51" s="238"/>
      <c r="PHO51" s="238"/>
      <c r="PHP51" s="238"/>
      <c r="PHQ51" s="238"/>
      <c r="PHR51" s="238"/>
      <c r="PHS51" s="238"/>
      <c r="PHT51" s="238"/>
      <c r="PHU51" s="238"/>
      <c r="PHV51" s="238"/>
      <c r="PHW51" s="238"/>
      <c r="PHX51" s="238"/>
      <c r="PHY51" s="238"/>
      <c r="PHZ51" s="238"/>
      <c r="PIA51" s="238"/>
      <c r="PIB51" s="238"/>
      <c r="PIC51" s="238"/>
      <c r="PID51" s="238"/>
      <c r="PIE51" s="238"/>
      <c r="PIF51" s="238"/>
      <c r="PIG51" s="238"/>
      <c r="PIH51" s="238"/>
      <c r="PII51" s="238"/>
      <c r="PIJ51" s="238"/>
      <c r="PIK51" s="238"/>
      <c r="PIL51" s="238"/>
      <c r="PIM51" s="238"/>
      <c r="PIN51" s="238"/>
      <c r="PIO51" s="238"/>
      <c r="PIP51" s="238"/>
      <c r="PIQ51" s="238"/>
      <c r="PIR51" s="238"/>
      <c r="PIS51" s="238"/>
      <c r="PIT51" s="238"/>
      <c r="PIU51" s="238"/>
      <c r="PIV51" s="238"/>
      <c r="PIW51" s="238"/>
      <c r="PIX51" s="238"/>
      <c r="PIY51" s="238"/>
      <c r="PIZ51" s="238"/>
      <c r="PJA51" s="238"/>
      <c r="PJB51" s="238"/>
      <c r="PJC51" s="238"/>
      <c r="PJD51" s="238"/>
      <c r="PJE51" s="238"/>
      <c r="PJF51" s="238"/>
      <c r="PJG51" s="238"/>
      <c r="PJH51" s="238"/>
      <c r="PJI51" s="238"/>
      <c r="PJJ51" s="238"/>
      <c r="PJK51" s="238"/>
      <c r="PJL51" s="238"/>
      <c r="PJM51" s="238"/>
      <c r="PJN51" s="238"/>
      <c r="PJO51" s="238"/>
      <c r="PJP51" s="238"/>
      <c r="PJQ51" s="238"/>
      <c r="PJR51" s="238"/>
      <c r="PJS51" s="238"/>
      <c r="PJT51" s="238"/>
      <c r="PJU51" s="238"/>
      <c r="PJV51" s="238"/>
      <c r="PJW51" s="238"/>
      <c r="PJX51" s="238"/>
      <c r="PJY51" s="238"/>
      <c r="PJZ51" s="238"/>
      <c r="PKA51" s="238"/>
      <c r="PKB51" s="238"/>
      <c r="PKC51" s="238"/>
      <c r="PKD51" s="238"/>
      <c r="PKE51" s="238"/>
      <c r="PKF51" s="238"/>
      <c r="PKG51" s="238"/>
      <c r="PKH51" s="238"/>
      <c r="PKI51" s="238"/>
      <c r="PKJ51" s="238"/>
      <c r="PKK51" s="238"/>
      <c r="PKL51" s="238"/>
      <c r="PKM51" s="238"/>
      <c r="PKN51" s="238"/>
      <c r="PKO51" s="238"/>
      <c r="PKP51" s="238"/>
      <c r="PKQ51" s="238"/>
      <c r="PKR51" s="238"/>
      <c r="PKS51" s="238"/>
      <c r="PKT51" s="238"/>
      <c r="PKU51" s="238"/>
      <c r="PKV51" s="238"/>
      <c r="PKW51" s="238"/>
      <c r="PKX51" s="238"/>
      <c r="PKY51" s="238"/>
      <c r="PKZ51" s="238"/>
      <c r="PLA51" s="238"/>
      <c r="PLB51" s="238"/>
      <c r="PLC51" s="238"/>
      <c r="PLD51" s="238"/>
      <c r="PLE51" s="238"/>
      <c r="PLF51" s="238"/>
      <c r="PLG51" s="238"/>
      <c r="PLH51" s="238"/>
      <c r="PLI51" s="238"/>
      <c r="PLJ51" s="238"/>
      <c r="PLK51" s="238"/>
      <c r="PLL51" s="238"/>
      <c r="PLM51" s="238"/>
      <c r="PLN51" s="238"/>
      <c r="PLO51" s="238"/>
      <c r="PLP51" s="238"/>
      <c r="PLQ51" s="238"/>
      <c r="PLR51" s="238"/>
      <c r="PLS51" s="238"/>
      <c r="PLT51" s="238"/>
      <c r="PLU51" s="238"/>
      <c r="PLV51" s="238"/>
      <c r="PLW51" s="238"/>
      <c r="PLX51" s="238"/>
      <c r="PLY51" s="238"/>
      <c r="PLZ51" s="238"/>
      <c r="PMA51" s="238"/>
      <c r="PMB51" s="238"/>
      <c r="PMC51" s="238"/>
      <c r="PMD51" s="238"/>
      <c r="PME51" s="238"/>
      <c r="PMF51" s="238"/>
      <c r="PMG51" s="238"/>
      <c r="PMH51" s="238"/>
      <c r="PMI51" s="238"/>
      <c r="PMJ51" s="238"/>
      <c r="PMK51" s="238"/>
      <c r="PML51" s="238"/>
      <c r="PMM51" s="238"/>
      <c r="PMN51" s="238"/>
      <c r="PMO51" s="238"/>
      <c r="PMP51" s="238"/>
      <c r="PMQ51" s="238"/>
      <c r="PMR51" s="238"/>
      <c r="PMS51" s="238"/>
      <c r="PMT51" s="238"/>
      <c r="PMU51" s="238"/>
      <c r="PMV51" s="238"/>
      <c r="PMW51" s="238"/>
      <c r="PMX51" s="238"/>
      <c r="PMY51" s="238"/>
      <c r="PMZ51" s="238"/>
      <c r="PNA51" s="238"/>
      <c r="PNB51" s="238"/>
      <c r="PNC51" s="238"/>
      <c r="PND51" s="238"/>
      <c r="PNE51" s="238"/>
      <c r="PNF51" s="238"/>
      <c r="PNG51" s="238"/>
      <c r="PNH51" s="238"/>
      <c r="PNI51" s="238"/>
      <c r="PNJ51" s="238"/>
      <c r="PNK51" s="238"/>
      <c r="PNL51" s="238"/>
      <c r="PNM51" s="238"/>
      <c r="PNN51" s="238"/>
      <c r="PNO51" s="238"/>
      <c r="PNP51" s="238"/>
      <c r="PNQ51" s="238"/>
      <c r="PNR51" s="238"/>
      <c r="PNS51" s="238"/>
      <c r="PNT51" s="238"/>
      <c r="PNU51" s="238"/>
      <c r="PNV51" s="238"/>
      <c r="PNW51" s="238"/>
      <c r="PNX51" s="238"/>
      <c r="PNY51" s="238"/>
      <c r="PNZ51" s="238"/>
      <c r="POA51" s="238"/>
      <c r="POB51" s="238"/>
      <c r="POC51" s="238"/>
      <c r="POD51" s="238"/>
      <c r="POE51" s="238"/>
      <c r="POF51" s="238"/>
      <c r="POG51" s="238"/>
      <c r="POH51" s="238"/>
      <c r="POI51" s="238"/>
      <c r="POJ51" s="238"/>
      <c r="POK51" s="238"/>
      <c r="POL51" s="238"/>
      <c r="POM51" s="238"/>
      <c r="PON51" s="238"/>
      <c r="POO51" s="238"/>
      <c r="POP51" s="238"/>
      <c r="POQ51" s="238"/>
      <c r="POR51" s="238"/>
      <c r="POS51" s="238"/>
      <c r="POT51" s="238"/>
      <c r="POU51" s="238"/>
      <c r="POV51" s="238"/>
      <c r="POW51" s="238"/>
      <c r="POX51" s="238"/>
      <c r="POY51" s="238"/>
      <c r="POZ51" s="238"/>
      <c r="PPA51" s="238"/>
      <c r="PPB51" s="238"/>
      <c r="PPC51" s="238"/>
      <c r="PPD51" s="238"/>
      <c r="PPE51" s="238"/>
      <c r="PPF51" s="238"/>
      <c r="PPG51" s="238"/>
      <c r="PPH51" s="238"/>
      <c r="PPI51" s="238"/>
      <c r="PPJ51" s="238"/>
      <c r="PPK51" s="238"/>
      <c r="PPL51" s="238"/>
      <c r="PPM51" s="238"/>
      <c r="PPN51" s="238"/>
      <c r="PPO51" s="238"/>
      <c r="PPP51" s="238"/>
      <c r="PPQ51" s="238"/>
      <c r="PPR51" s="238"/>
      <c r="PPS51" s="238"/>
      <c r="PPT51" s="238"/>
      <c r="PPU51" s="238"/>
      <c r="PPV51" s="238"/>
      <c r="PPW51" s="238"/>
      <c r="PPX51" s="238"/>
      <c r="PPY51" s="238"/>
      <c r="PPZ51" s="238"/>
      <c r="PQA51" s="238"/>
      <c r="PQB51" s="238"/>
      <c r="PQC51" s="238"/>
      <c r="PQD51" s="238"/>
      <c r="PQE51" s="238"/>
      <c r="PQF51" s="238"/>
      <c r="PQG51" s="238"/>
      <c r="PQH51" s="238"/>
      <c r="PQI51" s="238"/>
      <c r="PQJ51" s="238"/>
      <c r="PQK51" s="238"/>
      <c r="PQL51" s="238"/>
      <c r="PQM51" s="238"/>
      <c r="PQN51" s="238"/>
      <c r="PQO51" s="238"/>
      <c r="PQP51" s="238"/>
      <c r="PQQ51" s="238"/>
      <c r="PQR51" s="238"/>
      <c r="PQS51" s="238"/>
      <c r="PQT51" s="238"/>
      <c r="PQU51" s="238"/>
      <c r="PQV51" s="238"/>
      <c r="PQW51" s="238"/>
      <c r="PQX51" s="238"/>
      <c r="PQY51" s="238"/>
      <c r="PQZ51" s="238"/>
      <c r="PRA51" s="238"/>
      <c r="PRB51" s="238"/>
      <c r="PRC51" s="238"/>
      <c r="PRD51" s="238"/>
      <c r="PRE51" s="238"/>
      <c r="PRF51" s="238"/>
      <c r="PRG51" s="238"/>
      <c r="PRH51" s="238"/>
      <c r="PRI51" s="238"/>
      <c r="PRJ51" s="238"/>
      <c r="PRK51" s="238"/>
      <c r="PRL51" s="238"/>
      <c r="PRM51" s="238"/>
      <c r="PRN51" s="238"/>
      <c r="PRO51" s="238"/>
      <c r="PRP51" s="238"/>
      <c r="PRQ51" s="238"/>
      <c r="PRR51" s="238"/>
      <c r="PRS51" s="238"/>
      <c r="PRT51" s="238"/>
      <c r="PRU51" s="238"/>
      <c r="PRV51" s="238"/>
      <c r="PRW51" s="238"/>
      <c r="PRX51" s="238"/>
      <c r="PRY51" s="238"/>
      <c r="PRZ51" s="238"/>
      <c r="PSA51" s="238"/>
      <c r="PSB51" s="238"/>
      <c r="PSC51" s="238"/>
      <c r="PSD51" s="238"/>
      <c r="PSE51" s="238"/>
      <c r="PSF51" s="238"/>
      <c r="PSG51" s="238"/>
      <c r="PSH51" s="238"/>
      <c r="PSI51" s="238"/>
      <c r="PSJ51" s="238"/>
      <c r="PSK51" s="238"/>
      <c r="PSL51" s="238"/>
      <c r="PSM51" s="238"/>
      <c r="PSN51" s="238"/>
      <c r="PSO51" s="238"/>
      <c r="PSP51" s="238"/>
      <c r="PSQ51" s="238"/>
      <c r="PSR51" s="238"/>
      <c r="PSS51" s="238"/>
      <c r="PST51" s="238"/>
      <c r="PSU51" s="238"/>
      <c r="PSV51" s="238"/>
      <c r="PSW51" s="238"/>
      <c r="PSX51" s="238"/>
      <c r="PSY51" s="238"/>
      <c r="PSZ51" s="238"/>
      <c r="PTA51" s="238"/>
      <c r="PTB51" s="238"/>
      <c r="PTC51" s="238"/>
      <c r="PTD51" s="238"/>
      <c r="PTE51" s="238"/>
      <c r="PTF51" s="238"/>
      <c r="PTG51" s="238"/>
      <c r="PTH51" s="238"/>
      <c r="PTI51" s="238"/>
      <c r="PTJ51" s="238"/>
      <c r="PTK51" s="238"/>
      <c r="PTL51" s="238"/>
      <c r="PTM51" s="238"/>
      <c r="PTN51" s="238"/>
      <c r="PTO51" s="238"/>
      <c r="PTP51" s="238"/>
      <c r="PTQ51" s="238"/>
      <c r="PTR51" s="238"/>
      <c r="PTS51" s="238"/>
      <c r="PTT51" s="238"/>
      <c r="PTU51" s="238"/>
      <c r="PTV51" s="238"/>
      <c r="PTW51" s="238"/>
      <c r="PTX51" s="238"/>
      <c r="PTY51" s="238"/>
      <c r="PTZ51" s="238"/>
      <c r="PUA51" s="238"/>
      <c r="PUB51" s="238"/>
      <c r="PUC51" s="238"/>
      <c r="PUD51" s="238"/>
      <c r="PUE51" s="238"/>
      <c r="PUF51" s="238"/>
      <c r="PUG51" s="238"/>
      <c r="PUH51" s="238"/>
      <c r="PUI51" s="238"/>
      <c r="PUJ51" s="238"/>
      <c r="PUK51" s="238"/>
      <c r="PUL51" s="238"/>
      <c r="PUM51" s="238"/>
      <c r="PUN51" s="238"/>
      <c r="PUO51" s="238"/>
      <c r="PUP51" s="238"/>
      <c r="PUQ51" s="238"/>
      <c r="PUR51" s="238"/>
      <c r="PUS51" s="238"/>
      <c r="PUT51" s="238"/>
      <c r="PUU51" s="238"/>
      <c r="PUV51" s="238"/>
      <c r="PUW51" s="238"/>
      <c r="PUX51" s="238"/>
      <c r="PUY51" s="238"/>
      <c r="PUZ51" s="238"/>
      <c r="PVA51" s="238"/>
      <c r="PVB51" s="238"/>
      <c r="PVC51" s="238"/>
      <c r="PVD51" s="238"/>
      <c r="PVE51" s="238"/>
      <c r="PVF51" s="238"/>
      <c r="PVG51" s="238"/>
      <c r="PVH51" s="238"/>
      <c r="PVI51" s="238"/>
      <c r="PVJ51" s="238"/>
      <c r="PVK51" s="238"/>
      <c r="PVL51" s="238"/>
      <c r="PVM51" s="238"/>
      <c r="PVN51" s="238"/>
      <c r="PVO51" s="238"/>
      <c r="PVP51" s="238"/>
      <c r="PVQ51" s="238"/>
      <c r="PVR51" s="238"/>
      <c r="PVS51" s="238"/>
      <c r="PVT51" s="238"/>
      <c r="PVU51" s="238"/>
      <c r="PVV51" s="238"/>
      <c r="PVW51" s="238"/>
      <c r="PVX51" s="238"/>
      <c r="PVY51" s="238"/>
      <c r="PVZ51" s="238"/>
      <c r="PWA51" s="238"/>
      <c r="PWB51" s="238"/>
      <c r="PWC51" s="238"/>
      <c r="PWD51" s="238"/>
      <c r="PWE51" s="238"/>
      <c r="PWF51" s="238"/>
      <c r="PWG51" s="238"/>
      <c r="PWH51" s="238"/>
      <c r="PWI51" s="238"/>
      <c r="PWJ51" s="238"/>
      <c r="PWK51" s="238"/>
      <c r="PWL51" s="238"/>
      <c r="PWM51" s="238"/>
      <c r="PWN51" s="238"/>
      <c r="PWO51" s="238"/>
      <c r="PWP51" s="238"/>
      <c r="PWQ51" s="238"/>
      <c r="PWR51" s="238"/>
      <c r="PWS51" s="238"/>
      <c r="PWT51" s="238"/>
      <c r="PWU51" s="238"/>
      <c r="PWV51" s="238"/>
      <c r="PWW51" s="238"/>
      <c r="PWX51" s="238"/>
      <c r="PWY51" s="238"/>
      <c r="PWZ51" s="238"/>
      <c r="PXA51" s="238"/>
      <c r="PXB51" s="238"/>
      <c r="PXC51" s="238"/>
      <c r="PXD51" s="238"/>
      <c r="PXE51" s="238"/>
      <c r="PXF51" s="238"/>
      <c r="PXG51" s="238"/>
      <c r="PXH51" s="238"/>
      <c r="PXI51" s="238"/>
      <c r="PXJ51" s="238"/>
      <c r="PXK51" s="238"/>
      <c r="PXL51" s="238"/>
      <c r="PXM51" s="238"/>
      <c r="PXN51" s="238"/>
      <c r="PXO51" s="238"/>
      <c r="PXP51" s="238"/>
      <c r="PXQ51" s="238"/>
      <c r="PXR51" s="238"/>
      <c r="PXS51" s="238"/>
      <c r="PXT51" s="238"/>
      <c r="PXU51" s="238"/>
      <c r="PXV51" s="238"/>
      <c r="PXW51" s="238"/>
      <c r="PXX51" s="238"/>
      <c r="PXY51" s="238"/>
      <c r="PXZ51" s="238"/>
      <c r="PYA51" s="238"/>
      <c r="PYB51" s="238"/>
      <c r="PYC51" s="238"/>
      <c r="PYD51" s="238"/>
      <c r="PYE51" s="238"/>
      <c r="PYF51" s="238"/>
      <c r="PYG51" s="238"/>
      <c r="PYH51" s="238"/>
      <c r="PYI51" s="238"/>
      <c r="PYJ51" s="238"/>
      <c r="PYK51" s="238"/>
      <c r="PYL51" s="238"/>
      <c r="PYM51" s="238"/>
      <c r="PYN51" s="238"/>
      <c r="PYO51" s="238"/>
      <c r="PYP51" s="238"/>
      <c r="PYQ51" s="238"/>
      <c r="PYR51" s="238"/>
      <c r="PYS51" s="238"/>
      <c r="PYT51" s="238"/>
      <c r="PYU51" s="238"/>
      <c r="PYV51" s="238"/>
      <c r="PYW51" s="238"/>
      <c r="PYX51" s="238"/>
      <c r="PYY51" s="238"/>
      <c r="PYZ51" s="238"/>
      <c r="PZA51" s="238"/>
      <c r="PZB51" s="238"/>
      <c r="PZC51" s="238"/>
      <c r="PZD51" s="238"/>
      <c r="PZE51" s="238"/>
      <c r="PZF51" s="238"/>
      <c r="PZG51" s="238"/>
      <c r="PZH51" s="238"/>
      <c r="PZI51" s="238"/>
      <c r="PZJ51" s="238"/>
      <c r="PZK51" s="238"/>
      <c r="PZL51" s="238"/>
      <c r="PZM51" s="238"/>
      <c r="PZN51" s="238"/>
      <c r="PZO51" s="238"/>
      <c r="PZP51" s="238"/>
      <c r="PZQ51" s="238"/>
      <c r="PZR51" s="238"/>
      <c r="PZS51" s="238"/>
      <c r="PZT51" s="238"/>
      <c r="PZU51" s="238"/>
      <c r="PZV51" s="238"/>
      <c r="PZW51" s="238"/>
      <c r="PZX51" s="238"/>
      <c r="PZY51" s="238"/>
      <c r="PZZ51" s="238"/>
      <c r="QAA51" s="238"/>
      <c r="QAB51" s="238"/>
      <c r="QAC51" s="238"/>
      <c r="QAD51" s="238"/>
      <c r="QAE51" s="238"/>
      <c r="QAF51" s="238"/>
      <c r="QAG51" s="238"/>
      <c r="QAH51" s="238"/>
      <c r="QAI51" s="238"/>
      <c r="QAJ51" s="238"/>
      <c r="QAK51" s="238"/>
      <c r="QAL51" s="238"/>
      <c r="QAM51" s="238"/>
      <c r="QAN51" s="238"/>
      <c r="QAO51" s="238"/>
      <c r="QAP51" s="238"/>
      <c r="QAQ51" s="238"/>
      <c r="QAR51" s="238"/>
      <c r="QAS51" s="238"/>
      <c r="QAT51" s="238"/>
      <c r="QAU51" s="238"/>
      <c r="QAV51" s="238"/>
      <c r="QAW51" s="238"/>
      <c r="QAX51" s="238"/>
      <c r="QAY51" s="238"/>
      <c r="QAZ51" s="238"/>
      <c r="QBA51" s="238"/>
      <c r="QBB51" s="238"/>
      <c r="QBC51" s="238"/>
      <c r="QBD51" s="238"/>
      <c r="QBE51" s="238"/>
      <c r="QBF51" s="238"/>
      <c r="QBG51" s="238"/>
      <c r="QBH51" s="238"/>
      <c r="QBI51" s="238"/>
      <c r="QBJ51" s="238"/>
      <c r="QBK51" s="238"/>
      <c r="QBL51" s="238"/>
      <c r="QBM51" s="238"/>
      <c r="QBN51" s="238"/>
      <c r="QBO51" s="238"/>
      <c r="QBP51" s="238"/>
      <c r="QBQ51" s="238"/>
      <c r="QBR51" s="238"/>
      <c r="QBS51" s="238"/>
      <c r="QBT51" s="238"/>
      <c r="QBU51" s="238"/>
      <c r="QBV51" s="238"/>
      <c r="QBW51" s="238"/>
      <c r="QBX51" s="238"/>
      <c r="QBY51" s="238"/>
      <c r="QBZ51" s="238"/>
      <c r="QCA51" s="238"/>
      <c r="QCB51" s="238"/>
      <c r="QCC51" s="238"/>
      <c r="QCD51" s="238"/>
      <c r="QCE51" s="238"/>
      <c r="QCF51" s="238"/>
      <c r="QCG51" s="238"/>
      <c r="QCH51" s="238"/>
      <c r="QCI51" s="238"/>
      <c r="QCJ51" s="238"/>
      <c r="QCK51" s="238"/>
      <c r="QCL51" s="238"/>
      <c r="QCM51" s="238"/>
      <c r="QCN51" s="238"/>
      <c r="QCO51" s="238"/>
      <c r="QCP51" s="238"/>
      <c r="QCQ51" s="238"/>
      <c r="QCR51" s="238"/>
      <c r="QCS51" s="238"/>
      <c r="QCT51" s="238"/>
      <c r="QCU51" s="238"/>
      <c r="QCV51" s="238"/>
      <c r="QCW51" s="238"/>
      <c r="QCX51" s="238"/>
      <c r="QCY51" s="238"/>
      <c r="QCZ51" s="238"/>
      <c r="QDA51" s="238"/>
      <c r="QDB51" s="238"/>
      <c r="QDC51" s="238"/>
      <c r="QDD51" s="238"/>
      <c r="QDE51" s="238"/>
      <c r="QDF51" s="238"/>
      <c r="QDG51" s="238"/>
      <c r="QDH51" s="238"/>
      <c r="QDI51" s="238"/>
      <c r="QDJ51" s="238"/>
      <c r="QDK51" s="238"/>
      <c r="QDL51" s="238"/>
      <c r="QDM51" s="238"/>
      <c r="QDN51" s="238"/>
      <c r="QDO51" s="238"/>
      <c r="QDP51" s="238"/>
      <c r="QDQ51" s="238"/>
      <c r="QDR51" s="238"/>
      <c r="QDS51" s="238"/>
      <c r="QDT51" s="238"/>
      <c r="QDU51" s="238"/>
      <c r="QDV51" s="238"/>
      <c r="QDW51" s="238"/>
      <c r="QDX51" s="238"/>
      <c r="QDY51" s="238"/>
      <c r="QDZ51" s="238"/>
      <c r="QEA51" s="238"/>
      <c r="QEB51" s="238"/>
      <c r="QEC51" s="238"/>
      <c r="QED51" s="238"/>
      <c r="QEE51" s="238"/>
      <c r="QEF51" s="238"/>
      <c r="QEG51" s="238"/>
      <c r="QEH51" s="238"/>
      <c r="QEI51" s="238"/>
      <c r="QEJ51" s="238"/>
      <c r="QEK51" s="238"/>
      <c r="QEL51" s="238"/>
      <c r="QEM51" s="238"/>
      <c r="QEN51" s="238"/>
      <c r="QEO51" s="238"/>
      <c r="QEP51" s="238"/>
      <c r="QEQ51" s="238"/>
      <c r="QER51" s="238"/>
      <c r="QES51" s="238"/>
      <c r="QET51" s="238"/>
      <c r="QEU51" s="238"/>
      <c r="QEV51" s="238"/>
      <c r="QEW51" s="238"/>
      <c r="QEX51" s="238"/>
      <c r="QEY51" s="238"/>
      <c r="QEZ51" s="238"/>
      <c r="QFA51" s="238"/>
      <c r="QFB51" s="238"/>
      <c r="QFC51" s="238"/>
      <c r="QFD51" s="238"/>
      <c r="QFE51" s="238"/>
      <c r="QFF51" s="238"/>
      <c r="QFG51" s="238"/>
      <c r="QFH51" s="238"/>
      <c r="QFI51" s="238"/>
      <c r="QFJ51" s="238"/>
      <c r="QFK51" s="238"/>
      <c r="QFL51" s="238"/>
      <c r="QFM51" s="238"/>
      <c r="QFN51" s="238"/>
      <c r="QFO51" s="238"/>
      <c r="QFP51" s="238"/>
      <c r="QFQ51" s="238"/>
      <c r="QFR51" s="238"/>
      <c r="QFS51" s="238"/>
      <c r="QFT51" s="238"/>
      <c r="QFU51" s="238"/>
      <c r="QFV51" s="238"/>
      <c r="QFW51" s="238"/>
      <c r="QFX51" s="238"/>
      <c r="QFY51" s="238"/>
      <c r="QFZ51" s="238"/>
      <c r="QGA51" s="238"/>
      <c r="QGB51" s="238"/>
      <c r="QGC51" s="238"/>
      <c r="QGD51" s="238"/>
      <c r="QGE51" s="238"/>
      <c r="QGF51" s="238"/>
      <c r="QGG51" s="238"/>
      <c r="QGH51" s="238"/>
      <c r="QGI51" s="238"/>
      <c r="QGJ51" s="238"/>
      <c r="QGK51" s="238"/>
      <c r="QGL51" s="238"/>
      <c r="QGM51" s="238"/>
      <c r="QGN51" s="238"/>
      <c r="QGO51" s="238"/>
      <c r="QGP51" s="238"/>
      <c r="QGQ51" s="238"/>
      <c r="QGR51" s="238"/>
      <c r="QGS51" s="238"/>
      <c r="QGT51" s="238"/>
      <c r="QGU51" s="238"/>
      <c r="QGV51" s="238"/>
      <c r="QGW51" s="238"/>
      <c r="QGX51" s="238"/>
      <c r="QGY51" s="238"/>
      <c r="QGZ51" s="238"/>
      <c r="QHA51" s="238"/>
      <c r="QHB51" s="238"/>
      <c r="QHC51" s="238"/>
      <c r="QHD51" s="238"/>
      <c r="QHE51" s="238"/>
      <c r="QHF51" s="238"/>
      <c r="QHG51" s="238"/>
      <c r="QHH51" s="238"/>
      <c r="QHI51" s="238"/>
      <c r="QHJ51" s="238"/>
      <c r="QHK51" s="238"/>
      <c r="QHL51" s="238"/>
      <c r="QHM51" s="238"/>
      <c r="QHN51" s="238"/>
      <c r="QHO51" s="238"/>
      <c r="QHP51" s="238"/>
      <c r="QHQ51" s="238"/>
      <c r="QHR51" s="238"/>
      <c r="QHS51" s="238"/>
      <c r="QHT51" s="238"/>
      <c r="QHU51" s="238"/>
      <c r="QHV51" s="238"/>
      <c r="QHW51" s="238"/>
      <c r="QHX51" s="238"/>
      <c r="QHY51" s="238"/>
      <c r="QHZ51" s="238"/>
      <c r="QIA51" s="238"/>
      <c r="QIB51" s="238"/>
      <c r="QIC51" s="238"/>
      <c r="QID51" s="238"/>
      <c r="QIE51" s="238"/>
      <c r="QIF51" s="238"/>
      <c r="QIG51" s="238"/>
      <c r="QIH51" s="238"/>
      <c r="QII51" s="238"/>
      <c r="QIJ51" s="238"/>
      <c r="QIK51" s="238"/>
      <c r="QIL51" s="238"/>
      <c r="QIM51" s="238"/>
      <c r="QIN51" s="238"/>
      <c r="QIO51" s="238"/>
      <c r="QIP51" s="238"/>
      <c r="QIQ51" s="238"/>
      <c r="QIR51" s="238"/>
      <c r="QIS51" s="238"/>
      <c r="QIT51" s="238"/>
      <c r="QIU51" s="238"/>
      <c r="QIV51" s="238"/>
      <c r="QIW51" s="238"/>
      <c r="QIX51" s="238"/>
      <c r="QIY51" s="238"/>
      <c r="QIZ51" s="238"/>
      <c r="QJA51" s="238"/>
      <c r="QJB51" s="238"/>
      <c r="QJC51" s="238"/>
      <c r="QJD51" s="238"/>
      <c r="QJE51" s="238"/>
      <c r="QJF51" s="238"/>
      <c r="QJG51" s="238"/>
      <c r="QJH51" s="238"/>
      <c r="QJI51" s="238"/>
      <c r="QJJ51" s="238"/>
      <c r="QJK51" s="238"/>
      <c r="QJL51" s="238"/>
      <c r="QJM51" s="238"/>
      <c r="QJN51" s="238"/>
      <c r="QJO51" s="238"/>
      <c r="QJP51" s="238"/>
      <c r="QJQ51" s="238"/>
      <c r="QJR51" s="238"/>
      <c r="QJS51" s="238"/>
      <c r="QJT51" s="238"/>
      <c r="QJU51" s="238"/>
      <c r="QJV51" s="238"/>
      <c r="QJW51" s="238"/>
      <c r="QJX51" s="238"/>
      <c r="QJY51" s="238"/>
      <c r="QJZ51" s="238"/>
      <c r="QKA51" s="238"/>
      <c r="QKB51" s="238"/>
      <c r="QKC51" s="238"/>
      <c r="QKD51" s="238"/>
      <c r="QKE51" s="238"/>
      <c r="QKF51" s="238"/>
      <c r="QKG51" s="238"/>
      <c r="QKH51" s="238"/>
      <c r="QKI51" s="238"/>
      <c r="QKJ51" s="238"/>
      <c r="QKK51" s="238"/>
      <c r="QKL51" s="238"/>
      <c r="QKM51" s="238"/>
      <c r="QKN51" s="238"/>
      <c r="QKO51" s="238"/>
      <c r="QKP51" s="238"/>
      <c r="QKQ51" s="238"/>
      <c r="QKR51" s="238"/>
      <c r="QKS51" s="238"/>
      <c r="QKT51" s="238"/>
      <c r="QKU51" s="238"/>
      <c r="QKV51" s="238"/>
      <c r="QKW51" s="238"/>
      <c r="QKX51" s="238"/>
      <c r="QKY51" s="238"/>
      <c r="QKZ51" s="238"/>
      <c r="QLA51" s="238"/>
      <c r="QLB51" s="238"/>
      <c r="QLC51" s="238"/>
      <c r="QLD51" s="238"/>
      <c r="QLE51" s="238"/>
      <c r="QLF51" s="238"/>
      <c r="QLG51" s="238"/>
      <c r="QLH51" s="238"/>
      <c r="QLI51" s="238"/>
      <c r="QLJ51" s="238"/>
      <c r="QLK51" s="238"/>
      <c r="QLL51" s="238"/>
      <c r="QLM51" s="238"/>
      <c r="QLN51" s="238"/>
      <c r="QLO51" s="238"/>
      <c r="QLP51" s="238"/>
      <c r="QLQ51" s="238"/>
      <c r="QLR51" s="238"/>
      <c r="QLS51" s="238"/>
      <c r="QLT51" s="238"/>
      <c r="QLU51" s="238"/>
      <c r="QLV51" s="238"/>
      <c r="QLW51" s="238"/>
      <c r="QLX51" s="238"/>
      <c r="QLY51" s="238"/>
      <c r="QLZ51" s="238"/>
      <c r="QMA51" s="238"/>
      <c r="QMB51" s="238"/>
      <c r="QMC51" s="238"/>
      <c r="QMD51" s="238"/>
      <c r="QME51" s="238"/>
      <c r="QMF51" s="238"/>
      <c r="QMG51" s="238"/>
      <c r="QMH51" s="238"/>
      <c r="QMI51" s="238"/>
      <c r="QMJ51" s="238"/>
      <c r="QMK51" s="238"/>
      <c r="QML51" s="238"/>
      <c r="QMM51" s="238"/>
      <c r="QMN51" s="238"/>
      <c r="QMO51" s="238"/>
      <c r="QMP51" s="238"/>
      <c r="QMQ51" s="238"/>
      <c r="QMR51" s="238"/>
      <c r="QMS51" s="238"/>
      <c r="QMT51" s="238"/>
      <c r="QMU51" s="238"/>
      <c r="QMV51" s="238"/>
      <c r="QMW51" s="238"/>
      <c r="QMX51" s="238"/>
      <c r="QMY51" s="238"/>
      <c r="QMZ51" s="238"/>
      <c r="QNA51" s="238"/>
      <c r="QNB51" s="238"/>
      <c r="QNC51" s="238"/>
      <c r="QND51" s="238"/>
      <c r="QNE51" s="238"/>
      <c r="QNF51" s="238"/>
      <c r="QNG51" s="238"/>
      <c r="QNH51" s="238"/>
      <c r="QNI51" s="238"/>
      <c r="QNJ51" s="238"/>
      <c r="QNK51" s="238"/>
      <c r="QNL51" s="238"/>
      <c r="QNM51" s="238"/>
      <c r="QNN51" s="238"/>
      <c r="QNO51" s="238"/>
      <c r="QNP51" s="238"/>
      <c r="QNQ51" s="238"/>
      <c r="QNR51" s="238"/>
      <c r="QNS51" s="238"/>
      <c r="QNT51" s="238"/>
      <c r="QNU51" s="238"/>
      <c r="QNV51" s="238"/>
      <c r="QNW51" s="238"/>
      <c r="QNX51" s="238"/>
      <c r="QNY51" s="238"/>
      <c r="QNZ51" s="238"/>
      <c r="QOA51" s="238"/>
      <c r="QOB51" s="238"/>
      <c r="QOC51" s="238"/>
      <c r="QOD51" s="238"/>
      <c r="QOE51" s="238"/>
      <c r="QOF51" s="238"/>
      <c r="QOG51" s="238"/>
      <c r="QOH51" s="238"/>
      <c r="QOI51" s="238"/>
      <c r="QOJ51" s="238"/>
      <c r="QOK51" s="238"/>
      <c r="QOL51" s="238"/>
      <c r="QOM51" s="238"/>
      <c r="QON51" s="238"/>
      <c r="QOO51" s="238"/>
      <c r="QOP51" s="238"/>
      <c r="QOQ51" s="238"/>
      <c r="QOR51" s="238"/>
      <c r="QOS51" s="238"/>
      <c r="QOT51" s="238"/>
      <c r="QOU51" s="238"/>
      <c r="QOV51" s="238"/>
      <c r="QOW51" s="238"/>
      <c r="QOX51" s="238"/>
      <c r="QOY51" s="238"/>
      <c r="QOZ51" s="238"/>
      <c r="QPA51" s="238"/>
      <c r="QPB51" s="238"/>
      <c r="QPC51" s="238"/>
      <c r="QPD51" s="238"/>
      <c r="QPE51" s="238"/>
      <c r="QPF51" s="238"/>
      <c r="QPG51" s="238"/>
      <c r="QPH51" s="238"/>
      <c r="QPI51" s="238"/>
      <c r="QPJ51" s="238"/>
      <c r="QPK51" s="238"/>
      <c r="QPL51" s="238"/>
      <c r="QPM51" s="238"/>
      <c r="QPN51" s="238"/>
      <c r="QPO51" s="238"/>
      <c r="QPP51" s="238"/>
      <c r="QPQ51" s="238"/>
      <c r="QPR51" s="238"/>
      <c r="QPS51" s="238"/>
      <c r="QPT51" s="238"/>
      <c r="QPU51" s="238"/>
      <c r="QPV51" s="238"/>
      <c r="QPW51" s="238"/>
      <c r="QPX51" s="238"/>
      <c r="QPY51" s="238"/>
      <c r="QPZ51" s="238"/>
      <c r="QQA51" s="238"/>
      <c r="QQB51" s="238"/>
      <c r="QQC51" s="238"/>
      <c r="QQD51" s="238"/>
      <c r="QQE51" s="238"/>
      <c r="QQF51" s="238"/>
      <c r="QQG51" s="238"/>
      <c r="QQH51" s="238"/>
      <c r="QQI51" s="238"/>
      <c r="QQJ51" s="238"/>
      <c r="QQK51" s="238"/>
      <c r="QQL51" s="238"/>
      <c r="QQM51" s="238"/>
      <c r="QQN51" s="238"/>
      <c r="QQO51" s="238"/>
      <c r="QQP51" s="238"/>
      <c r="QQQ51" s="238"/>
      <c r="QQR51" s="238"/>
      <c r="QQS51" s="238"/>
      <c r="QQT51" s="238"/>
      <c r="QQU51" s="238"/>
      <c r="QQV51" s="238"/>
      <c r="QQW51" s="238"/>
      <c r="QQX51" s="238"/>
      <c r="QQY51" s="238"/>
      <c r="QQZ51" s="238"/>
      <c r="QRA51" s="238"/>
      <c r="QRB51" s="238"/>
      <c r="QRC51" s="238"/>
      <c r="QRD51" s="238"/>
      <c r="QRE51" s="238"/>
      <c r="QRF51" s="238"/>
      <c r="QRG51" s="238"/>
      <c r="QRH51" s="238"/>
      <c r="QRI51" s="238"/>
      <c r="QRJ51" s="238"/>
      <c r="QRK51" s="238"/>
      <c r="QRL51" s="238"/>
      <c r="QRM51" s="238"/>
      <c r="QRN51" s="238"/>
      <c r="QRO51" s="238"/>
      <c r="QRP51" s="238"/>
      <c r="QRQ51" s="238"/>
      <c r="QRR51" s="238"/>
      <c r="QRS51" s="238"/>
      <c r="QRT51" s="238"/>
      <c r="QRU51" s="238"/>
      <c r="QRV51" s="238"/>
      <c r="QRW51" s="238"/>
      <c r="QRX51" s="238"/>
      <c r="QRY51" s="238"/>
      <c r="QRZ51" s="238"/>
      <c r="QSA51" s="238"/>
      <c r="QSB51" s="238"/>
      <c r="QSC51" s="238"/>
      <c r="QSD51" s="238"/>
      <c r="QSE51" s="238"/>
      <c r="QSF51" s="238"/>
      <c r="QSG51" s="238"/>
      <c r="QSH51" s="238"/>
      <c r="QSI51" s="238"/>
      <c r="QSJ51" s="238"/>
      <c r="QSK51" s="238"/>
      <c r="QSL51" s="238"/>
      <c r="QSM51" s="238"/>
      <c r="QSN51" s="238"/>
      <c r="QSO51" s="238"/>
      <c r="QSP51" s="238"/>
      <c r="QSQ51" s="238"/>
      <c r="QSR51" s="238"/>
      <c r="QSS51" s="238"/>
      <c r="QST51" s="238"/>
      <c r="QSU51" s="238"/>
      <c r="QSV51" s="238"/>
      <c r="QSW51" s="238"/>
      <c r="QSX51" s="238"/>
      <c r="QSY51" s="238"/>
      <c r="QSZ51" s="238"/>
      <c r="QTA51" s="238"/>
      <c r="QTB51" s="238"/>
      <c r="QTC51" s="238"/>
      <c r="QTD51" s="238"/>
      <c r="QTE51" s="238"/>
      <c r="QTF51" s="238"/>
      <c r="QTG51" s="238"/>
      <c r="QTH51" s="238"/>
      <c r="QTI51" s="238"/>
      <c r="QTJ51" s="238"/>
      <c r="QTK51" s="238"/>
      <c r="QTL51" s="238"/>
      <c r="QTM51" s="238"/>
      <c r="QTN51" s="238"/>
      <c r="QTO51" s="238"/>
      <c r="QTP51" s="238"/>
      <c r="QTQ51" s="238"/>
      <c r="QTR51" s="238"/>
      <c r="QTS51" s="238"/>
      <c r="QTT51" s="238"/>
      <c r="QTU51" s="238"/>
      <c r="QTV51" s="238"/>
      <c r="QTW51" s="238"/>
      <c r="QTX51" s="238"/>
      <c r="QTY51" s="238"/>
      <c r="QTZ51" s="238"/>
      <c r="QUA51" s="238"/>
      <c r="QUB51" s="238"/>
      <c r="QUC51" s="238"/>
      <c r="QUD51" s="238"/>
      <c r="QUE51" s="238"/>
      <c r="QUF51" s="238"/>
      <c r="QUG51" s="238"/>
      <c r="QUH51" s="238"/>
      <c r="QUI51" s="238"/>
      <c r="QUJ51" s="238"/>
      <c r="QUK51" s="238"/>
      <c r="QUL51" s="238"/>
      <c r="QUM51" s="238"/>
      <c r="QUN51" s="238"/>
      <c r="QUO51" s="238"/>
      <c r="QUP51" s="238"/>
      <c r="QUQ51" s="238"/>
      <c r="QUR51" s="238"/>
      <c r="QUS51" s="238"/>
      <c r="QUT51" s="238"/>
      <c r="QUU51" s="238"/>
      <c r="QUV51" s="238"/>
      <c r="QUW51" s="238"/>
      <c r="QUX51" s="238"/>
      <c r="QUY51" s="238"/>
      <c r="QUZ51" s="238"/>
      <c r="QVA51" s="238"/>
      <c r="QVB51" s="238"/>
      <c r="QVC51" s="238"/>
      <c r="QVD51" s="238"/>
      <c r="QVE51" s="238"/>
      <c r="QVF51" s="238"/>
      <c r="QVG51" s="238"/>
      <c r="QVH51" s="238"/>
      <c r="QVI51" s="238"/>
      <c r="QVJ51" s="238"/>
      <c r="QVK51" s="238"/>
      <c r="QVL51" s="238"/>
      <c r="QVM51" s="238"/>
      <c r="QVN51" s="238"/>
      <c r="QVO51" s="238"/>
      <c r="QVP51" s="238"/>
      <c r="QVQ51" s="238"/>
      <c r="QVR51" s="238"/>
      <c r="QVS51" s="238"/>
      <c r="QVT51" s="238"/>
      <c r="QVU51" s="238"/>
      <c r="QVV51" s="238"/>
      <c r="QVW51" s="238"/>
      <c r="QVX51" s="238"/>
      <c r="QVY51" s="238"/>
      <c r="QVZ51" s="238"/>
      <c r="QWA51" s="238"/>
      <c r="QWB51" s="238"/>
      <c r="QWC51" s="238"/>
      <c r="QWD51" s="238"/>
      <c r="QWE51" s="238"/>
      <c r="QWF51" s="238"/>
      <c r="QWG51" s="238"/>
      <c r="QWH51" s="238"/>
      <c r="QWI51" s="238"/>
      <c r="QWJ51" s="238"/>
      <c r="QWK51" s="238"/>
      <c r="QWL51" s="238"/>
      <c r="QWM51" s="238"/>
      <c r="QWN51" s="238"/>
      <c r="QWO51" s="238"/>
      <c r="QWP51" s="238"/>
      <c r="QWQ51" s="238"/>
      <c r="QWR51" s="238"/>
      <c r="QWS51" s="238"/>
      <c r="QWT51" s="238"/>
      <c r="QWU51" s="238"/>
      <c r="QWV51" s="238"/>
      <c r="QWW51" s="238"/>
      <c r="QWX51" s="238"/>
      <c r="QWY51" s="238"/>
      <c r="QWZ51" s="238"/>
      <c r="QXA51" s="238"/>
      <c r="QXB51" s="238"/>
      <c r="QXC51" s="238"/>
      <c r="QXD51" s="238"/>
      <c r="QXE51" s="238"/>
      <c r="QXF51" s="238"/>
      <c r="QXG51" s="238"/>
      <c r="QXH51" s="238"/>
      <c r="QXI51" s="238"/>
      <c r="QXJ51" s="238"/>
      <c r="QXK51" s="238"/>
      <c r="QXL51" s="238"/>
      <c r="QXM51" s="238"/>
      <c r="QXN51" s="238"/>
      <c r="QXO51" s="238"/>
      <c r="QXP51" s="238"/>
      <c r="QXQ51" s="238"/>
      <c r="QXR51" s="238"/>
      <c r="QXS51" s="238"/>
      <c r="QXT51" s="238"/>
      <c r="QXU51" s="238"/>
      <c r="QXV51" s="238"/>
      <c r="QXW51" s="238"/>
      <c r="QXX51" s="238"/>
      <c r="QXY51" s="238"/>
      <c r="QXZ51" s="238"/>
      <c r="QYA51" s="238"/>
      <c r="QYB51" s="238"/>
      <c r="QYC51" s="238"/>
      <c r="QYD51" s="238"/>
      <c r="QYE51" s="238"/>
      <c r="QYF51" s="238"/>
      <c r="QYG51" s="238"/>
      <c r="QYH51" s="238"/>
      <c r="QYI51" s="238"/>
      <c r="QYJ51" s="238"/>
      <c r="QYK51" s="238"/>
      <c r="QYL51" s="238"/>
      <c r="QYM51" s="238"/>
      <c r="QYN51" s="238"/>
      <c r="QYO51" s="238"/>
      <c r="QYP51" s="238"/>
      <c r="QYQ51" s="238"/>
      <c r="QYR51" s="238"/>
      <c r="QYS51" s="238"/>
      <c r="QYT51" s="238"/>
      <c r="QYU51" s="238"/>
      <c r="QYV51" s="238"/>
      <c r="QYW51" s="238"/>
      <c r="QYX51" s="238"/>
      <c r="QYY51" s="238"/>
      <c r="QYZ51" s="238"/>
      <c r="QZA51" s="238"/>
      <c r="QZB51" s="238"/>
      <c r="QZC51" s="238"/>
      <c r="QZD51" s="238"/>
      <c r="QZE51" s="238"/>
      <c r="QZF51" s="238"/>
      <c r="QZG51" s="238"/>
      <c r="QZH51" s="238"/>
      <c r="QZI51" s="238"/>
      <c r="QZJ51" s="238"/>
      <c r="QZK51" s="238"/>
      <c r="QZL51" s="238"/>
      <c r="QZM51" s="238"/>
      <c r="QZN51" s="238"/>
      <c r="QZO51" s="238"/>
      <c r="QZP51" s="238"/>
      <c r="QZQ51" s="238"/>
      <c r="QZR51" s="238"/>
      <c r="QZS51" s="238"/>
      <c r="QZT51" s="238"/>
      <c r="QZU51" s="238"/>
      <c r="QZV51" s="238"/>
      <c r="QZW51" s="238"/>
      <c r="QZX51" s="238"/>
      <c r="QZY51" s="238"/>
      <c r="QZZ51" s="238"/>
      <c r="RAA51" s="238"/>
      <c r="RAB51" s="238"/>
      <c r="RAC51" s="238"/>
      <c r="RAD51" s="238"/>
      <c r="RAE51" s="238"/>
      <c r="RAF51" s="238"/>
      <c r="RAG51" s="238"/>
      <c r="RAH51" s="238"/>
      <c r="RAI51" s="238"/>
      <c r="RAJ51" s="238"/>
      <c r="RAK51" s="238"/>
      <c r="RAL51" s="238"/>
      <c r="RAM51" s="238"/>
      <c r="RAN51" s="238"/>
      <c r="RAO51" s="238"/>
      <c r="RAP51" s="238"/>
      <c r="RAQ51" s="238"/>
      <c r="RAR51" s="238"/>
      <c r="RAS51" s="238"/>
      <c r="RAT51" s="238"/>
      <c r="RAU51" s="238"/>
      <c r="RAV51" s="238"/>
      <c r="RAW51" s="238"/>
      <c r="RAX51" s="238"/>
      <c r="RAY51" s="238"/>
      <c r="RAZ51" s="238"/>
      <c r="RBA51" s="238"/>
      <c r="RBB51" s="238"/>
      <c r="RBC51" s="238"/>
      <c r="RBD51" s="238"/>
      <c r="RBE51" s="238"/>
      <c r="RBF51" s="238"/>
      <c r="RBG51" s="238"/>
      <c r="RBH51" s="238"/>
      <c r="RBI51" s="238"/>
      <c r="RBJ51" s="238"/>
      <c r="RBK51" s="238"/>
      <c r="RBL51" s="238"/>
      <c r="RBM51" s="238"/>
      <c r="RBN51" s="238"/>
      <c r="RBO51" s="238"/>
      <c r="RBP51" s="238"/>
      <c r="RBQ51" s="238"/>
      <c r="RBR51" s="238"/>
      <c r="RBS51" s="238"/>
      <c r="RBT51" s="238"/>
      <c r="RBU51" s="238"/>
      <c r="RBV51" s="238"/>
      <c r="RBW51" s="238"/>
      <c r="RBX51" s="238"/>
      <c r="RBY51" s="238"/>
      <c r="RBZ51" s="238"/>
      <c r="RCA51" s="238"/>
      <c r="RCB51" s="238"/>
      <c r="RCC51" s="238"/>
      <c r="RCD51" s="238"/>
      <c r="RCE51" s="238"/>
      <c r="RCF51" s="238"/>
      <c r="RCG51" s="238"/>
      <c r="RCH51" s="238"/>
      <c r="RCI51" s="238"/>
      <c r="RCJ51" s="238"/>
      <c r="RCK51" s="238"/>
      <c r="RCL51" s="238"/>
      <c r="RCM51" s="238"/>
      <c r="RCN51" s="238"/>
      <c r="RCO51" s="238"/>
      <c r="RCP51" s="238"/>
      <c r="RCQ51" s="238"/>
      <c r="RCR51" s="238"/>
      <c r="RCS51" s="238"/>
      <c r="RCT51" s="238"/>
      <c r="RCU51" s="238"/>
      <c r="RCV51" s="238"/>
      <c r="RCW51" s="238"/>
      <c r="RCX51" s="238"/>
      <c r="RCY51" s="238"/>
      <c r="RCZ51" s="238"/>
      <c r="RDA51" s="238"/>
      <c r="RDB51" s="238"/>
      <c r="RDC51" s="238"/>
      <c r="RDD51" s="238"/>
      <c r="RDE51" s="238"/>
      <c r="RDF51" s="238"/>
      <c r="RDG51" s="238"/>
      <c r="RDH51" s="238"/>
      <c r="RDI51" s="238"/>
      <c r="RDJ51" s="238"/>
      <c r="RDK51" s="238"/>
      <c r="RDL51" s="238"/>
      <c r="RDM51" s="238"/>
      <c r="RDN51" s="238"/>
      <c r="RDO51" s="238"/>
      <c r="RDP51" s="238"/>
      <c r="RDQ51" s="238"/>
      <c r="RDR51" s="238"/>
      <c r="RDS51" s="238"/>
      <c r="RDT51" s="238"/>
      <c r="RDU51" s="238"/>
      <c r="RDV51" s="238"/>
      <c r="RDW51" s="238"/>
      <c r="RDX51" s="238"/>
      <c r="RDY51" s="238"/>
      <c r="RDZ51" s="238"/>
      <c r="REA51" s="238"/>
      <c r="REB51" s="238"/>
      <c r="REC51" s="238"/>
      <c r="RED51" s="238"/>
      <c r="REE51" s="238"/>
      <c r="REF51" s="238"/>
      <c r="REG51" s="238"/>
      <c r="REH51" s="238"/>
      <c r="REI51" s="238"/>
      <c r="REJ51" s="238"/>
      <c r="REK51" s="238"/>
      <c r="REL51" s="238"/>
      <c r="REM51" s="238"/>
      <c r="REN51" s="238"/>
      <c r="REO51" s="238"/>
      <c r="REP51" s="238"/>
      <c r="REQ51" s="238"/>
      <c r="RER51" s="238"/>
      <c r="RES51" s="238"/>
      <c r="RET51" s="238"/>
      <c r="REU51" s="238"/>
      <c r="REV51" s="238"/>
      <c r="REW51" s="238"/>
      <c r="REX51" s="238"/>
      <c r="REY51" s="238"/>
      <c r="REZ51" s="238"/>
      <c r="RFA51" s="238"/>
      <c r="RFB51" s="238"/>
      <c r="RFC51" s="238"/>
      <c r="RFD51" s="238"/>
      <c r="RFE51" s="238"/>
      <c r="RFF51" s="238"/>
      <c r="RFG51" s="238"/>
      <c r="RFH51" s="238"/>
      <c r="RFI51" s="238"/>
      <c r="RFJ51" s="238"/>
      <c r="RFK51" s="238"/>
      <c r="RFL51" s="238"/>
      <c r="RFM51" s="238"/>
      <c r="RFN51" s="238"/>
      <c r="RFO51" s="238"/>
      <c r="RFP51" s="238"/>
      <c r="RFQ51" s="238"/>
      <c r="RFR51" s="238"/>
      <c r="RFS51" s="238"/>
      <c r="RFT51" s="238"/>
      <c r="RFU51" s="238"/>
      <c r="RFV51" s="238"/>
      <c r="RFW51" s="238"/>
      <c r="RFX51" s="238"/>
      <c r="RFY51" s="238"/>
      <c r="RFZ51" s="238"/>
      <c r="RGA51" s="238"/>
      <c r="RGB51" s="238"/>
      <c r="RGC51" s="238"/>
      <c r="RGD51" s="238"/>
      <c r="RGE51" s="238"/>
      <c r="RGF51" s="238"/>
      <c r="RGG51" s="238"/>
      <c r="RGH51" s="238"/>
      <c r="RGI51" s="238"/>
      <c r="RGJ51" s="238"/>
      <c r="RGK51" s="238"/>
      <c r="RGL51" s="238"/>
      <c r="RGM51" s="238"/>
      <c r="RGN51" s="238"/>
      <c r="RGO51" s="238"/>
      <c r="RGP51" s="238"/>
      <c r="RGQ51" s="238"/>
      <c r="RGR51" s="238"/>
      <c r="RGS51" s="238"/>
      <c r="RGT51" s="238"/>
      <c r="RGU51" s="238"/>
      <c r="RGV51" s="238"/>
      <c r="RGW51" s="238"/>
      <c r="RGX51" s="238"/>
      <c r="RGY51" s="238"/>
      <c r="RGZ51" s="238"/>
      <c r="RHA51" s="238"/>
      <c r="RHB51" s="238"/>
      <c r="RHC51" s="238"/>
      <c r="RHD51" s="238"/>
      <c r="RHE51" s="238"/>
      <c r="RHF51" s="238"/>
      <c r="RHG51" s="238"/>
      <c r="RHH51" s="238"/>
      <c r="RHI51" s="238"/>
      <c r="RHJ51" s="238"/>
      <c r="RHK51" s="238"/>
      <c r="RHL51" s="238"/>
      <c r="RHM51" s="238"/>
      <c r="RHN51" s="238"/>
      <c r="RHO51" s="238"/>
      <c r="RHP51" s="238"/>
      <c r="RHQ51" s="238"/>
      <c r="RHR51" s="238"/>
      <c r="RHS51" s="238"/>
      <c r="RHT51" s="238"/>
      <c r="RHU51" s="238"/>
      <c r="RHV51" s="238"/>
      <c r="RHW51" s="238"/>
      <c r="RHX51" s="238"/>
      <c r="RHY51" s="238"/>
      <c r="RHZ51" s="238"/>
      <c r="RIA51" s="238"/>
      <c r="RIB51" s="238"/>
      <c r="RIC51" s="238"/>
      <c r="RID51" s="238"/>
      <c r="RIE51" s="238"/>
      <c r="RIF51" s="238"/>
      <c r="RIG51" s="238"/>
      <c r="RIH51" s="238"/>
      <c r="RII51" s="238"/>
      <c r="RIJ51" s="238"/>
      <c r="RIK51" s="238"/>
      <c r="RIL51" s="238"/>
      <c r="RIM51" s="238"/>
      <c r="RIN51" s="238"/>
      <c r="RIO51" s="238"/>
      <c r="RIP51" s="238"/>
      <c r="RIQ51" s="238"/>
      <c r="RIR51" s="238"/>
      <c r="RIS51" s="238"/>
      <c r="RIT51" s="238"/>
      <c r="RIU51" s="238"/>
      <c r="RIV51" s="238"/>
      <c r="RIW51" s="238"/>
      <c r="RIX51" s="238"/>
      <c r="RIY51" s="238"/>
      <c r="RIZ51" s="238"/>
      <c r="RJA51" s="238"/>
      <c r="RJB51" s="238"/>
      <c r="RJC51" s="238"/>
      <c r="RJD51" s="238"/>
      <c r="RJE51" s="238"/>
      <c r="RJF51" s="238"/>
      <c r="RJG51" s="238"/>
      <c r="RJH51" s="238"/>
      <c r="RJI51" s="238"/>
      <c r="RJJ51" s="238"/>
      <c r="RJK51" s="238"/>
      <c r="RJL51" s="238"/>
      <c r="RJM51" s="238"/>
      <c r="RJN51" s="238"/>
      <c r="RJO51" s="238"/>
      <c r="RJP51" s="238"/>
      <c r="RJQ51" s="238"/>
      <c r="RJR51" s="238"/>
      <c r="RJS51" s="238"/>
      <c r="RJT51" s="238"/>
      <c r="RJU51" s="238"/>
      <c r="RJV51" s="238"/>
      <c r="RJW51" s="238"/>
      <c r="RJX51" s="238"/>
      <c r="RJY51" s="238"/>
      <c r="RJZ51" s="238"/>
      <c r="RKA51" s="238"/>
      <c r="RKB51" s="238"/>
      <c r="RKC51" s="238"/>
      <c r="RKD51" s="238"/>
      <c r="RKE51" s="238"/>
      <c r="RKF51" s="238"/>
      <c r="RKG51" s="238"/>
      <c r="RKH51" s="238"/>
      <c r="RKI51" s="238"/>
      <c r="RKJ51" s="238"/>
      <c r="RKK51" s="238"/>
      <c r="RKL51" s="238"/>
      <c r="RKM51" s="238"/>
      <c r="RKN51" s="238"/>
      <c r="RKO51" s="238"/>
      <c r="RKP51" s="238"/>
      <c r="RKQ51" s="238"/>
      <c r="RKR51" s="238"/>
      <c r="RKS51" s="238"/>
      <c r="RKT51" s="238"/>
      <c r="RKU51" s="238"/>
      <c r="RKV51" s="238"/>
      <c r="RKW51" s="238"/>
      <c r="RKX51" s="238"/>
      <c r="RKY51" s="238"/>
      <c r="RKZ51" s="238"/>
      <c r="RLA51" s="238"/>
      <c r="RLB51" s="238"/>
      <c r="RLC51" s="238"/>
      <c r="RLD51" s="238"/>
      <c r="RLE51" s="238"/>
      <c r="RLF51" s="238"/>
      <c r="RLG51" s="238"/>
      <c r="RLH51" s="238"/>
      <c r="RLI51" s="238"/>
      <c r="RLJ51" s="238"/>
      <c r="RLK51" s="238"/>
      <c r="RLL51" s="238"/>
      <c r="RLM51" s="238"/>
      <c r="RLN51" s="238"/>
      <c r="RLO51" s="238"/>
      <c r="RLP51" s="238"/>
      <c r="RLQ51" s="238"/>
      <c r="RLR51" s="238"/>
      <c r="RLS51" s="238"/>
      <c r="RLT51" s="238"/>
      <c r="RLU51" s="238"/>
      <c r="RLV51" s="238"/>
      <c r="RLW51" s="238"/>
      <c r="RLX51" s="238"/>
      <c r="RLY51" s="238"/>
      <c r="RLZ51" s="238"/>
      <c r="RMA51" s="238"/>
      <c r="RMB51" s="238"/>
      <c r="RMC51" s="238"/>
      <c r="RMD51" s="238"/>
      <c r="RME51" s="238"/>
      <c r="RMF51" s="238"/>
      <c r="RMG51" s="238"/>
      <c r="RMH51" s="238"/>
      <c r="RMI51" s="238"/>
      <c r="RMJ51" s="238"/>
      <c r="RMK51" s="238"/>
      <c r="RML51" s="238"/>
      <c r="RMM51" s="238"/>
      <c r="RMN51" s="238"/>
      <c r="RMO51" s="238"/>
      <c r="RMP51" s="238"/>
      <c r="RMQ51" s="238"/>
      <c r="RMR51" s="238"/>
      <c r="RMS51" s="238"/>
      <c r="RMT51" s="238"/>
      <c r="RMU51" s="238"/>
      <c r="RMV51" s="238"/>
      <c r="RMW51" s="238"/>
      <c r="RMX51" s="238"/>
      <c r="RMY51" s="238"/>
      <c r="RMZ51" s="238"/>
      <c r="RNA51" s="238"/>
      <c r="RNB51" s="238"/>
      <c r="RNC51" s="238"/>
      <c r="RND51" s="238"/>
      <c r="RNE51" s="238"/>
      <c r="RNF51" s="238"/>
      <c r="RNG51" s="238"/>
      <c r="RNH51" s="238"/>
      <c r="RNI51" s="238"/>
      <c r="RNJ51" s="238"/>
      <c r="RNK51" s="238"/>
      <c r="RNL51" s="238"/>
      <c r="RNM51" s="238"/>
      <c r="RNN51" s="238"/>
      <c r="RNO51" s="238"/>
      <c r="RNP51" s="238"/>
      <c r="RNQ51" s="238"/>
      <c r="RNR51" s="238"/>
      <c r="RNS51" s="238"/>
      <c r="RNT51" s="238"/>
      <c r="RNU51" s="238"/>
      <c r="RNV51" s="238"/>
      <c r="RNW51" s="238"/>
      <c r="RNX51" s="238"/>
      <c r="RNY51" s="238"/>
      <c r="RNZ51" s="238"/>
      <c r="ROA51" s="238"/>
      <c r="ROB51" s="238"/>
      <c r="ROC51" s="238"/>
      <c r="ROD51" s="238"/>
      <c r="ROE51" s="238"/>
      <c r="ROF51" s="238"/>
      <c r="ROG51" s="238"/>
      <c r="ROH51" s="238"/>
      <c r="ROI51" s="238"/>
      <c r="ROJ51" s="238"/>
      <c r="ROK51" s="238"/>
      <c r="ROL51" s="238"/>
      <c r="ROM51" s="238"/>
      <c r="RON51" s="238"/>
      <c r="ROO51" s="238"/>
      <c r="ROP51" s="238"/>
      <c r="ROQ51" s="238"/>
      <c r="ROR51" s="238"/>
      <c r="ROS51" s="238"/>
      <c r="ROT51" s="238"/>
      <c r="ROU51" s="238"/>
      <c r="ROV51" s="238"/>
      <c r="ROW51" s="238"/>
      <c r="ROX51" s="238"/>
      <c r="ROY51" s="238"/>
      <c r="ROZ51" s="238"/>
      <c r="RPA51" s="238"/>
      <c r="RPB51" s="238"/>
      <c r="RPC51" s="238"/>
      <c r="RPD51" s="238"/>
      <c r="RPE51" s="238"/>
      <c r="RPF51" s="238"/>
      <c r="RPG51" s="238"/>
      <c r="RPH51" s="238"/>
      <c r="RPI51" s="238"/>
      <c r="RPJ51" s="238"/>
      <c r="RPK51" s="238"/>
      <c r="RPL51" s="238"/>
      <c r="RPM51" s="238"/>
      <c r="RPN51" s="238"/>
      <c r="RPO51" s="238"/>
      <c r="RPP51" s="238"/>
      <c r="RPQ51" s="238"/>
      <c r="RPR51" s="238"/>
      <c r="RPS51" s="238"/>
      <c r="RPT51" s="238"/>
      <c r="RPU51" s="238"/>
      <c r="RPV51" s="238"/>
      <c r="RPW51" s="238"/>
      <c r="RPX51" s="238"/>
      <c r="RPY51" s="238"/>
      <c r="RPZ51" s="238"/>
      <c r="RQA51" s="238"/>
      <c r="RQB51" s="238"/>
      <c r="RQC51" s="238"/>
      <c r="RQD51" s="238"/>
      <c r="RQE51" s="238"/>
      <c r="RQF51" s="238"/>
      <c r="RQG51" s="238"/>
      <c r="RQH51" s="238"/>
      <c r="RQI51" s="238"/>
      <c r="RQJ51" s="238"/>
      <c r="RQK51" s="238"/>
      <c r="RQL51" s="238"/>
      <c r="RQM51" s="238"/>
      <c r="RQN51" s="238"/>
      <c r="RQO51" s="238"/>
      <c r="RQP51" s="238"/>
      <c r="RQQ51" s="238"/>
      <c r="RQR51" s="238"/>
      <c r="RQS51" s="238"/>
      <c r="RQT51" s="238"/>
      <c r="RQU51" s="238"/>
      <c r="RQV51" s="238"/>
      <c r="RQW51" s="238"/>
      <c r="RQX51" s="238"/>
      <c r="RQY51" s="238"/>
      <c r="RQZ51" s="238"/>
      <c r="RRA51" s="238"/>
      <c r="RRB51" s="238"/>
      <c r="RRC51" s="238"/>
      <c r="RRD51" s="238"/>
      <c r="RRE51" s="238"/>
      <c r="RRF51" s="238"/>
      <c r="RRG51" s="238"/>
      <c r="RRH51" s="238"/>
      <c r="RRI51" s="238"/>
      <c r="RRJ51" s="238"/>
      <c r="RRK51" s="238"/>
      <c r="RRL51" s="238"/>
      <c r="RRM51" s="238"/>
      <c r="RRN51" s="238"/>
      <c r="RRO51" s="238"/>
      <c r="RRP51" s="238"/>
      <c r="RRQ51" s="238"/>
      <c r="RRR51" s="238"/>
      <c r="RRS51" s="238"/>
      <c r="RRT51" s="238"/>
      <c r="RRU51" s="238"/>
      <c r="RRV51" s="238"/>
      <c r="RRW51" s="238"/>
      <c r="RRX51" s="238"/>
      <c r="RRY51" s="238"/>
      <c r="RRZ51" s="238"/>
      <c r="RSA51" s="238"/>
      <c r="RSB51" s="238"/>
      <c r="RSC51" s="238"/>
      <c r="RSD51" s="238"/>
      <c r="RSE51" s="238"/>
      <c r="RSF51" s="238"/>
      <c r="RSG51" s="238"/>
      <c r="RSH51" s="238"/>
      <c r="RSI51" s="238"/>
      <c r="RSJ51" s="238"/>
      <c r="RSK51" s="238"/>
      <c r="RSL51" s="238"/>
      <c r="RSM51" s="238"/>
      <c r="RSN51" s="238"/>
      <c r="RSO51" s="238"/>
      <c r="RSP51" s="238"/>
      <c r="RSQ51" s="238"/>
      <c r="RSR51" s="238"/>
      <c r="RSS51" s="238"/>
      <c r="RST51" s="238"/>
      <c r="RSU51" s="238"/>
      <c r="RSV51" s="238"/>
      <c r="RSW51" s="238"/>
      <c r="RSX51" s="238"/>
      <c r="RSY51" s="238"/>
      <c r="RSZ51" s="238"/>
      <c r="RTA51" s="238"/>
      <c r="RTB51" s="238"/>
      <c r="RTC51" s="238"/>
      <c r="RTD51" s="238"/>
      <c r="RTE51" s="238"/>
      <c r="RTF51" s="238"/>
      <c r="RTG51" s="238"/>
      <c r="RTH51" s="238"/>
      <c r="RTI51" s="238"/>
      <c r="RTJ51" s="238"/>
      <c r="RTK51" s="238"/>
      <c r="RTL51" s="238"/>
      <c r="RTM51" s="238"/>
      <c r="RTN51" s="238"/>
      <c r="RTO51" s="238"/>
      <c r="RTP51" s="238"/>
      <c r="RTQ51" s="238"/>
      <c r="RTR51" s="238"/>
      <c r="RTS51" s="238"/>
      <c r="RTT51" s="238"/>
      <c r="RTU51" s="238"/>
      <c r="RTV51" s="238"/>
      <c r="RTW51" s="238"/>
      <c r="RTX51" s="238"/>
      <c r="RTY51" s="238"/>
      <c r="RTZ51" s="238"/>
      <c r="RUA51" s="238"/>
      <c r="RUB51" s="238"/>
      <c r="RUC51" s="238"/>
      <c r="RUD51" s="238"/>
      <c r="RUE51" s="238"/>
      <c r="RUF51" s="238"/>
      <c r="RUG51" s="238"/>
      <c r="RUH51" s="238"/>
      <c r="RUI51" s="238"/>
      <c r="RUJ51" s="238"/>
      <c r="RUK51" s="238"/>
      <c r="RUL51" s="238"/>
      <c r="RUM51" s="238"/>
      <c r="RUN51" s="238"/>
      <c r="RUO51" s="238"/>
      <c r="RUP51" s="238"/>
      <c r="RUQ51" s="238"/>
      <c r="RUR51" s="238"/>
      <c r="RUS51" s="238"/>
      <c r="RUT51" s="238"/>
      <c r="RUU51" s="238"/>
      <c r="RUV51" s="238"/>
      <c r="RUW51" s="238"/>
      <c r="RUX51" s="238"/>
      <c r="RUY51" s="238"/>
      <c r="RUZ51" s="238"/>
      <c r="RVA51" s="238"/>
      <c r="RVB51" s="238"/>
      <c r="RVC51" s="238"/>
      <c r="RVD51" s="238"/>
      <c r="RVE51" s="238"/>
      <c r="RVF51" s="238"/>
      <c r="RVG51" s="238"/>
      <c r="RVH51" s="238"/>
      <c r="RVI51" s="238"/>
      <c r="RVJ51" s="238"/>
      <c r="RVK51" s="238"/>
      <c r="RVL51" s="238"/>
      <c r="RVM51" s="238"/>
      <c r="RVN51" s="238"/>
      <c r="RVO51" s="238"/>
      <c r="RVP51" s="238"/>
      <c r="RVQ51" s="238"/>
      <c r="RVR51" s="238"/>
      <c r="RVS51" s="238"/>
      <c r="RVT51" s="238"/>
      <c r="RVU51" s="238"/>
      <c r="RVV51" s="238"/>
      <c r="RVW51" s="238"/>
      <c r="RVX51" s="238"/>
      <c r="RVY51" s="238"/>
      <c r="RVZ51" s="238"/>
      <c r="RWA51" s="238"/>
      <c r="RWB51" s="238"/>
      <c r="RWC51" s="238"/>
      <c r="RWD51" s="238"/>
      <c r="RWE51" s="238"/>
      <c r="RWF51" s="238"/>
      <c r="RWG51" s="238"/>
      <c r="RWH51" s="238"/>
      <c r="RWI51" s="238"/>
      <c r="RWJ51" s="238"/>
      <c r="RWK51" s="238"/>
      <c r="RWL51" s="238"/>
      <c r="RWM51" s="238"/>
      <c r="RWN51" s="238"/>
      <c r="RWO51" s="238"/>
      <c r="RWP51" s="238"/>
      <c r="RWQ51" s="238"/>
      <c r="RWR51" s="238"/>
      <c r="RWS51" s="238"/>
      <c r="RWT51" s="238"/>
      <c r="RWU51" s="238"/>
      <c r="RWV51" s="238"/>
      <c r="RWW51" s="238"/>
      <c r="RWX51" s="238"/>
      <c r="RWY51" s="238"/>
      <c r="RWZ51" s="238"/>
      <c r="RXA51" s="238"/>
      <c r="RXB51" s="238"/>
      <c r="RXC51" s="238"/>
      <c r="RXD51" s="238"/>
      <c r="RXE51" s="238"/>
      <c r="RXF51" s="238"/>
      <c r="RXG51" s="238"/>
      <c r="RXH51" s="238"/>
      <c r="RXI51" s="238"/>
      <c r="RXJ51" s="238"/>
      <c r="RXK51" s="238"/>
      <c r="RXL51" s="238"/>
      <c r="RXM51" s="238"/>
      <c r="RXN51" s="238"/>
      <c r="RXO51" s="238"/>
      <c r="RXP51" s="238"/>
      <c r="RXQ51" s="238"/>
      <c r="RXR51" s="238"/>
      <c r="RXS51" s="238"/>
      <c r="RXT51" s="238"/>
      <c r="RXU51" s="238"/>
      <c r="RXV51" s="238"/>
      <c r="RXW51" s="238"/>
      <c r="RXX51" s="238"/>
      <c r="RXY51" s="238"/>
      <c r="RXZ51" s="238"/>
      <c r="RYA51" s="238"/>
      <c r="RYB51" s="238"/>
      <c r="RYC51" s="238"/>
      <c r="RYD51" s="238"/>
      <c r="RYE51" s="238"/>
      <c r="RYF51" s="238"/>
      <c r="RYG51" s="238"/>
      <c r="RYH51" s="238"/>
      <c r="RYI51" s="238"/>
      <c r="RYJ51" s="238"/>
      <c r="RYK51" s="238"/>
      <c r="RYL51" s="238"/>
      <c r="RYM51" s="238"/>
      <c r="RYN51" s="238"/>
      <c r="RYO51" s="238"/>
      <c r="RYP51" s="238"/>
      <c r="RYQ51" s="238"/>
      <c r="RYR51" s="238"/>
      <c r="RYS51" s="238"/>
      <c r="RYT51" s="238"/>
      <c r="RYU51" s="238"/>
      <c r="RYV51" s="238"/>
      <c r="RYW51" s="238"/>
      <c r="RYX51" s="238"/>
      <c r="RYY51" s="238"/>
      <c r="RYZ51" s="238"/>
      <c r="RZA51" s="238"/>
      <c r="RZB51" s="238"/>
      <c r="RZC51" s="238"/>
      <c r="RZD51" s="238"/>
      <c r="RZE51" s="238"/>
      <c r="RZF51" s="238"/>
      <c r="RZG51" s="238"/>
      <c r="RZH51" s="238"/>
      <c r="RZI51" s="238"/>
      <c r="RZJ51" s="238"/>
      <c r="RZK51" s="238"/>
      <c r="RZL51" s="238"/>
      <c r="RZM51" s="238"/>
      <c r="RZN51" s="238"/>
      <c r="RZO51" s="238"/>
      <c r="RZP51" s="238"/>
      <c r="RZQ51" s="238"/>
      <c r="RZR51" s="238"/>
      <c r="RZS51" s="238"/>
      <c r="RZT51" s="238"/>
      <c r="RZU51" s="238"/>
      <c r="RZV51" s="238"/>
      <c r="RZW51" s="238"/>
      <c r="RZX51" s="238"/>
      <c r="RZY51" s="238"/>
      <c r="RZZ51" s="238"/>
      <c r="SAA51" s="238"/>
      <c r="SAB51" s="238"/>
      <c r="SAC51" s="238"/>
      <c r="SAD51" s="238"/>
      <c r="SAE51" s="238"/>
      <c r="SAF51" s="238"/>
      <c r="SAG51" s="238"/>
      <c r="SAH51" s="238"/>
      <c r="SAI51" s="238"/>
      <c r="SAJ51" s="238"/>
      <c r="SAK51" s="238"/>
      <c r="SAL51" s="238"/>
      <c r="SAM51" s="238"/>
      <c r="SAN51" s="238"/>
      <c r="SAO51" s="238"/>
      <c r="SAP51" s="238"/>
      <c r="SAQ51" s="238"/>
      <c r="SAR51" s="238"/>
      <c r="SAS51" s="238"/>
      <c r="SAT51" s="238"/>
      <c r="SAU51" s="238"/>
      <c r="SAV51" s="238"/>
      <c r="SAW51" s="238"/>
      <c r="SAX51" s="238"/>
      <c r="SAY51" s="238"/>
      <c r="SAZ51" s="238"/>
      <c r="SBA51" s="238"/>
      <c r="SBB51" s="238"/>
      <c r="SBC51" s="238"/>
      <c r="SBD51" s="238"/>
      <c r="SBE51" s="238"/>
      <c r="SBF51" s="238"/>
      <c r="SBG51" s="238"/>
      <c r="SBH51" s="238"/>
      <c r="SBI51" s="238"/>
      <c r="SBJ51" s="238"/>
      <c r="SBK51" s="238"/>
      <c r="SBL51" s="238"/>
      <c r="SBM51" s="238"/>
      <c r="SBN51" s="238"/>
      <c r="SBO51" s="238"/>
      <c r="SBP51" s="238"/>
      <c r="SBQ51" s="238"/>
      <c r="SBR51" s="238"/>
      <c r="SBS51" s="238"/>
      <c r="SBT51" s="238"/>
      <c r="SBU51" s="238"/>
      <c r="SBV51" s="238"/>
      <c r="SBW51" s="238"/>
      <c r="SBX51" s="238"/>
      <c r="SBY51" s="238"/>
      <c r="SBZ51" s="238"/>
      <c r="SCA51" s="238"/>
      <c r="SCB51" s="238"/>
      <c r="SCC51" s="238"/>
      <c r="SCD51" s="238"/>
      <c r="SCE51" s="238"/>
      <c r="SCF51" s="238"/>
      <c r="SCG51" s="238"/>
      <c r="SCH51" s="238"/>
      <c r="SCI51" s="238"/>
      <c r="SCJ51" s="238"/>
      <c r="SCK51" s="238"/>
      <c r="SCL51" s="238"/>
      <c r="SCM51" s="238"/>
      <c r="SCN51" s="238"/>
      <c r="SCO51" s="238"/>
      <c r="SCP51" s="238"/>
      <c r="SCQ51" s="238"/>
      <c r="SCR51" s="238"/>
      <c r="SCS51" s="238"/>
      <c r="SCT51" s="238"/>
      <c r="SCU51" s="238"/>
      <c r="SCV51" s="238"/>
      <c r="SCW51" s="238"/>
      <c r="SCX51" s="238"/>
      <c r="SCY51" s="238"/>
      <c r="SCZ51" s="238"/>
      <c r="SDA51" s="238"/>
      <c r="SDB51" s="238"/>
      <c r="SDC51" s="238"/>
      <c r="SDD51" s="238"/>
      <c r="SDE51" s="238"/>
      <c r="SDF51" s="238"/>
      <c r="SDG51" s="238"/>
      <c r="SDH51" s="238"/>
      <c r="SDI51" s="238"/>
      <c r="SDJ51" s="238"/>
      <c r="SDK51" s="238"/>
      <c r="SDL51" s="238"/>
      <c r="SDM51" s="238"/>
      <c r="SDN51" s="238"/>
      <c r="SDO51" s="238"/>
      <c r="SDP51" s="238"/>
      <c r="SDQ51" s="238"/>
      <c r="SDR51" s="238"/>
      <c r="SDS51" s="238"/>
      <c r="SDT51" s="238"/>
      <c r="SDU51" s="238"/>
      <c r="SDV51" s="238"/>
      <c r="SDW51" s="238"/>
      <c r="SDX51" s="238"/>
      <c r="SDY51" s="238"/>
      <c r="SDZ51" s="238"/>
      <c r="SEA51" s="238"/>
      <c r="SEB51" s="238"/>
      <c r="SEC51" s="238"/>
      <c r="SED51" s="238"/>
      <c r="SEE51" s="238"/>
      <c r="SEF51" s="238"/>
      <c r="SEG51" s="238"/>
      <c r="SEH51" s="238"/>
      <c r="SEI51" s="238"/>
      <c r="SEJ51" s="238"/>
      <c r="SEK51" s="238"/>
      <c r="SEL51" s="238"/>
      <c r="SEM51" s="238"/>
      <c r="SEN51" s="238"/>
      <c r="SEO51" s="238"/>
      <c r="SEP51" s="238"/>
      <c r="SEQ51" s="238"/>
      <c r="SER51" s="238"/>
      <c r="SES51" s="238"/>
      <c r="SET51" s="238"/>
      <c r="SEU51" s="238"/>
      <c r="SEV51" s="238"/>
      <c r="SEW51" s="238"/>
      <c r="SEX51" s="238"/>
      <c r="SEY51" s="238"/>
      <c r="SEZ51" s="238"/>
      <c r="SFA51" s="238"/>
      <c r="SFB51" s="238"/>
      <c r="SFC51" s="238"/>
      <c r="SFD51" s="238"/>
      <c r="SFE51" s="238"/>
      <c r="SFF51" s="238"/>
      <c r="SFG51" s="238"/>
      <c r="SFH51" s="238"/>
      <c r="SFI51" s="238"/>
      <c r="SFJ51" s="238"/>
      <c r="SFK51" s="238"/>
      <c r="SFL51" s="238"/>
      <c r="SFM51" s="238"/>
      <c r="SFN51" s="238"/>
      <c r="SFO51" s="238"/>
      <c r="SFP51" s="238"/>
      <c r="SFQ51" s="238"/>
      <c r="SFR51" s="238"/>
      <c r="SFS51" s="238"/>
      <c r="SFT51" s="238"/>
      <c r="SFU51" s="238"/>
      <c r="SFV51" s="238"/>
      <c r="SFW51" s="238"/>
      <c r="SFX51" s="238"/>
      <c r="SFY51" s="238"/>
      <c r="SFZ51" s="238"/>
      <c r="SGA51" s="238"/>
      <c r="SGB51" s="238"/>
      <c r="SGC51" s="238"/>
      <c r="SGD51" s="238"/>
      <c r="SGE51" s="238"/>
      <c r="SGF51" s="238"/>
      <c r="SGG51" s="238"/>
      <c r="SGH51" s="238"/>
      <c r="SGI51" s="238"/>
      <c r="SGJ51" s="238"/>
      <c r="SGK51" s="238"/>
      <c r="SGL51" s="238"/>
      <c r="SGM51" s="238"/>
      <c r="SGN51" s="238"/>
      <c r="SGO51" s="238"/>
      <c r="SGP51" s="238"/>
      <c r="SGQ51" s="238"/>
      <c r="SGR51" s="238"/>
      <c r="SGS51" s="238"/>
      <c r="SGT51" s="238"/>
      <c r="SGU51" s="238"/>
      <c r="SGV51" s="238"/>
      <c r="SGW51" s="238"/>
      <c r="SGX51" s="238"/>
      <c r="SGY51" s="238"/>
      <c r="SGZ51" s="238"/>
      <c r="SHA51" s="238"/>
      <c r="SHB51" s="238"/>
      <c r="SHC51" s="238"/>
      <c r="SHD51" s="238"/>
      <c r="SHE51" s="238"/>
      <c r="SHF51" s="238"/>
      <c r="SHG51" s="238"/>
      <c r="SHH51" s="238"/>
      <c r="SHI51" s="238"/>
      <c r="SHJ51" s="238"/>
      <c r="SHK51" s="238"/>
      <c r="SHL51" s="238"/>
      <c r="SHM51" s="238"/>
      <c r="SHN51" s="238"/>
      <c r="SHO51" s="238"/>
      <c r="SHP51" s="238"/>
      <c r="SHQ51" s="238"/>
      <c r="SHR51" s="238"/>
      <c r="SHS51" s="238"/>
      <c r="SHT51" s="238"/>
      <c r="SHU51" s="238"/>
      <c r="SHV51" s="238"/>
      <c r="SHW51" s="238"/>
      <c r="SHX51" s="238"/>
      <c r="SHY51" s="238"/>
      <c r="SHZ51" s="238"/>
      <c r="SIA51" s="238"/>
      <c r="SIB51" s="238"/>
      <c r="SIC51" s="238"/>
      <c r="SID51" s="238"/>
      <c r="SIE51" s="238"/>
      <c r="SIF51" s="238"/>
      <c r="SIG51" s="238"/>
      <c r="SIH51" s="238"/>
      <c r="SII51" s="238"/>
      <c r="SIJ51" s="238"/>
      <c r="SIK51" s="238"/>
      <c r="SIL51" s="238"/>
      <c r="SIM51" s="238"/>
      <c r="SIN51" s="238"/>
      <c r="SIO51" s="238"/>
      <c r="SIP51" s="238"/>
      <c r="SIQ51" s="238"/>
      <c r="SIR51" s="238"/>
      <c r="SIS51" s="238"/>
      <c r="SIT51" s="238"/>
      <c r="SIU51" s="238"/>
      <c r="SIV51" s="238"/>
      <c r="SIW51" s="238"/>
      <c r="SIX51" s="238"/>
      <c r="SIY51" s="238"/>
      <c r="SIZ51" s="238"/>
      <c r="SJA51" s="238"/>
      <c r="SJB51" s="238"/>
      <c r="SJC51" s="238"/>
      <c r="SJD51" s="238"/>
      <c r="SJE51" s="238"/>
      <c r="SJF51" s="238"/>
      <c r="SJG51" s="238"/>
      <c r="SJH51" s="238"/>
      <c r="SJI51" s="238"/>
      <c r="SJJ51" s="238"/>
      <c r="SJK51" s="238"/>
      <c r="SJL51" s="238"/>
      <c r="SJM51" s="238"/>
      <c r="SJN51" s="238"/>
      <c r="SJO51" s="238"/>
      <c r="SJP51" s="238"/>
      <c r="SJQ51" s="238"/>
      <c r="SJR51" s="238"/>
      <c r="SJS51" s="238"/>
      <c r="SJT51" s="238"/>
      <c r="SJU51" s="238"/>
      <c r="SJV51" s="238"/>
      <c r="SJW51" s="238"/>
      <c r="SJX51" s="238"/>
      <c r="SJY51" s="238"/>
      <c r="SJZ51" s="238"/>
      <c r="SKA51" s="238"/>
      <c r="SKB51" s="238"/>
      <c r="SKC51" s="238"/>
      <c r="SKD51" s="238"/>
      <c r="SKE51" s="238"/>
      <c r="SKF51" s="238"/>
      <c r="SKG51" s="238"/>
      <c r="SKH51" s="238"/>
      <c r="SKI51" s="238"/>
      <c r="SKJ51" s="238"/>
      <c r="SKK51" s="238"/>
      <c r="SKL51" s="238"/>
      <c r="SKM51" s="238"/>
      <c r="SKN51" s="238"/>
      <c r="SKO51" s="238"/>
      <c r="SKP51" s="238"/>
      <c r="SKQ51" s="238"/>
      <c r="SKR51" s="238"/>
      <c r="SKS51" s="238"/>
      <c r="SKT51" s="238"/>
      <c r="SKU51" s="238"/>
      <c r="SKV51" s="238"/>
      <c r="SKW51" s="238"/>
      <c r="SKX51" s="238"/>
      <c r="SKY51" s="238"/>
      <c r="SKZ51" s="238"/>
      <c r="SLA51" s="238"/>
      <c r="SLB51" s="238"/>
      <c r="SLC51" s="238"/>
      <c r="SLD51" s="238"/>
      <c r="SLE51" s="238"/>
      <c r="SLF51" s="238"/>
      <c r="SLG51" s="238"/>
      <c r="SLH51" s="238"/>
      <c r="SLI51" s="238"/>
      <c r="SLJ51" s="238"/>
      <c r="SLK51" s="238"/>
      <c r="SLL51" s="238"/>
      <c r="SLM51" s="238"/>
      <c r="SLN51" s="238"/>
      <c r="SLO51" s="238"/>
      <c r="SLP51" s="238"/>
      <c r="SLQ51" s="238"/>
      <c r="SLR51" s="238"/>
      <c r="SLS51" s="238"/>
      <c r="SLT51" s="238"/>
      <c r="SLU51" s="238"/>
      <c r="SLV51" s="238"/>
      <c r="SLW51" s="238"/>
      <c r="SLX51" s="238"/>
      <c r="SLY51" s="238"/>
      <c r="SLZ51" s="238"/>
      <c r="SMA51" s="238"/>
      <c r="SMB51" s="238"/>
      <c r="SMC51" s="238"/>
      <c r="SMD51" s="238"/>
      <c r="SME51" s="238"/>
      <c r="SMF51" s="238"/>
      <c r="SMG51" s="238"/>
      <c r="SMH51" s="238"/>
      <c r="SMI51" s="238"/>
      <c r="SMJ51" s="238"/>
      <c r="SMK51" s="238"/>
      <c r="SML51" s="238"/>
      <c r="SMM51" s="238"/>
      <c r="SMN51" s="238"/>
      <c r="SMO51" s="238"/>
      <c r="SMP51" s="238"/>
      <c r="SMQ51" s="238"/>
      <c r="SMR51" s="238"/>
      <c r="SMS51" s="238"/>
      <c r="SMT51" s="238"/>
      <c r="SMU51" s="238"/>
      <c r="SMV51" s="238"/>
      <c r="SMW51" s="238"/>
      <c r="SMX51" s="238"/>
      <c r="SMY51" s="238"/>
      <c r="SMZ51" s="238"/>
      <c r="SNA51" s="238"/>
      <c r="SNB51" s="238"/>
      <c r="SNC51" s="238"/>
      <c r="SND51" s="238"/>
      <c r="SNE51" s="238"/>
      <c r="SNF51" s="238"/>
      <c r="SNG51" s="238"/>
      <c r="SNH51" s="238"/>
      <c r="SNI51" s="238"/>
      <c r="SNJ51" s="238"/>
      <c r="SNK51" s="238"/>
      <c r="SNL51" s="238"/>
      <c r="SNM51" s="238"/>
      <c r="SNN51" s="238"/>
      <c r="SNO51" s="238"/>
      <c r="SNP51" s="238"/>
      <c r="SNQ51" s="238"/>
      <c r="SNR51" s="238"/>
      <c r="SNS51" s="238"/>
      <c r="SNT51" s="238"/>
      <c r="SNU51" s="238"/>
      <c r="SNV51" s="238"/>
      <c r="SNW51" s="238"/>
      <c r="SNX51" s="238"/>
      <c r="SNY51" s="238"/>
      <c r="SNZ51" s="238"/>
      <c r="SOA51" s="238"/>
      <c r="SOB51" s="238"/>
      <c r="SOC51" s="238"/>
      <c r="SOD51" s="238"/>
      <c r="SOE51" s="238"/>
      <c r="SOF51" s="238"/>
      <c r="SOG51" s="238"/>
      <c r="SOH51" s="238"/>
      <c r="SOI51" s="238"/>
      <c r="SOJ51" s="238"/>
      <c r="SOK51" s="238"/>
      <c r="SOL51" s="238"/>
      <c r="SOM51" s="238"/>
      <c r="SON51" s="238"/>
      <c r="SOO51" s="238"/>
      <c r="SOP51" s="238"/>
      <c r="SOQ51" s="238"/>
      <c r="SOR51" s="238"/>
      <c r="SOS51" s="238"/>
      <c r="SOT51" s="238"/>
      <c r="SOU51" s="238"/>
      <c r="SOV51" s="238"/>
      <c r="SOW51" s="238"/>
      <c r="SOX51" s="238"/>
      <c r="SOY51" s="238"/>
      <c r="SOZ51" s="238"/>
      <c r="SPA51" s="238"/>
      <c r="SPB51" s="238"/>
      <c r="SPC51" s="238"/>
      <c r="SPD51" s="238"/>
      <c r="SPE51" s="238"/>
      <c r="SPF51" s="238"/>
      <c r="SPG51" s="238"/>
      <c r="SPH51" s="238"/>
      <c r="SPI51" s="238"/>
      <c r="SPJ51" s="238"/>
      <c r="SPK51" s="238"/>
      <c r="SPL51" s="238"/>
      <c r="SPM51" s="238"/>
      <c r="SPN51" s="238"/>
      <c r="SPO51" s="238"/>
      <c r="SPP51" s="238"/>
      <c r="SPQ51" s="238"/>
      <c r="SPR51" s="238"/>
      <c r="SPS51" s="238"/>
      <c r="SPT51" s="238"/>
      <c r="SPU51" s="238"/>
      <c r="SPV51" s="238"/>
      <c r="SPW51" s="238"/>
      <c r="SPX51" s="238"/>
      <c r="SPY51" s="238"/>
      <c r="SPZ51" s="238"/>
      <c r="SQA51" s="238"/>
      <c r="SQB51" s="238"/>
      <c r="SQC51" s="238"/>
      <c r="SQD51" s="238"/>
      <c r="SQE51" s="238"/>
      <c r="SQF51" s="238"/>
      <c r="SQG51" s="238"/>
      <c r="SQH51" s="238"/>
      <c r="SQI51" s="238"/>
      <c r="SQJ51" s="238"/>
      <c r="SQK51" s="238"/>
      <c r="SQL51" s="238"/>
      <c r="SQM51" s="238"/>
      <c r="SQN51" s="238"/>
      <c r="SQO51" s="238"/>
      <c r="SQP51" s="238"/>
      <c r="SQQ51" s="238"/>
      <c r="SQR51" s="238"/>
      <c r="SQS51" s="238"/>
      <c r="SQT51" s="238"/>
      <c r="SQU51" s="238"/>
      <c r="SQV51" s="238"/>
      <c r="SQW51" s="238"/>
      <c r="SQX51" s="238"/>
      <c r="SQY51" s="238"/>
      <c r="SQZ51" s="238"/>
      <c r="SRA51" s="238"/>
      <c r="SRB51" s="238"/>
      <c r="SRC51" s="238"/>
      <c r="SRD51" s="238"/>
      <c r="SRE51" s="238"/>
      <c r="SRF51" s="238"/>
      <c r="SRG51" s="238"/>
      <c r="SRH51" s="238"/>
      <c r="SRI51" s="238"/>
      <c r="SRJ51" s="238"/>
      <c r="SRK51" s="238"/>
      <c r="SRL51" s="238"/>
      <c r="SRM51" s="238"/>
      <c r="SRN51" s="238"/>
      <c r="SRO51" s="238"/>
      <c r="SRP51" s="238"/>
      <c r="SRQ51" s="238"/>
      <c r="SRR51" s="238"/>
      <c r="SRS51" s="238"/>
      <c r="SRT51" s="238"/>
      <c r="SRU51" s="238"/>
      <c r="SRV51" s="238"/>
      <c r="SRW51" s="238"/>
      <c r="SRX51" s="238"/>
      <c r="SRY51" s="238"/>
      <c r="SRZ51" s="238"/>
      <c r="SSA51" s="238"/>
      <c r="SSB51" s="238"/>
      <c r="SSC51" s="238"/>
      <c r="SSD51" s="238"/>
      <c r="SSE51" s="238"/>
      <c r="SSF51" s="238"/>
      <c r="SSG51" s="238"/>
      <c r="SSH51" s="238"/>
      <c r="SSI51" s="238"/>
      <c r="SSJ51" s="238"/>
      <c r="SSK51" s="238"/>
      <c r="SSL51" s="238"/>
      <c r="SSM51" s="238"/>
      <c r="SSN51" s="238"/>
      <c r="SSO51" s="238"/>
      <c r="SSP51" s="238"/>
      <c r="SSQ51" s="238"/>
      <c r="SSR51" s="238"/>
      <c r="SSS51" s="238"/>
      <c r="SST51" s="238"/>
      <c r="SSU51" s="238"/>
      <c r="SSV51" s="238"/>
      <c r="SSW51" s="238"/>
      <c r="SSX51" s="238"/>
      <c r="SSY51" s="238"/>
      <c r="SSZ51" s="238"/>
      <c r="STA51" s="238"/>
      <c r="STB51" s="238"/>
      <c r="STC51" s="238"/>
      <c r="STD51" s="238"/>
      <c r="STE51" s="238"/>
      <c r="STF51" s="238"/>
      <c r="STG51" s="238"/>
      <c r="STH51" s="238"/>
      <c r="STI51" s="238"/>
      <c r="STJ51" s="238"/>
      <c r="STK51" s="238"/>
      <c r="STL51" s="238"/>
      <c r="STM51" s="238"/>
      <c r="STN51" s="238"/>
      <c r="STO51" s="238"/>
      <c r="STP51" s="238"/>
      <c r="STQ51" s="238"/>
      <c r="STR51" s="238"/>
      <c r="STS51" s="238"/>
      <c r="STT51" s="238"/>
      <c r="STU51" s="238"/>
      <c r="STV51" s="238"/>
      <c r="STW51" s="238"/>
      <c r="STX51" s="238"/>
      <c r="STY51" s="238"/>
      <c r="STZ51" s="238"/>
      <c r="SUA51" s="238"/>
      <c r="SUB51" s="238"/>
      <c r="SUC51" s="238"/>
      <c r="SUD51" s="238"/>
      <c r="SUE51" s="238"/>
      <c r="SUF51" s="238"/>
      <c r="SUG51" s="238"/>
      <c r="SUH51" s="238"/>
      <c r="SUI51" s="238"/>
      <c r="SUJ51" s="238"/>
      <c r="SUK51" s="238"/>
      <c r="SUL51" s="238"/>
      <c r="SUM51" s="238"/>
      <c r="SUN51" s="238"/>
      <c r="SUO51" s="238"/>
      <c r="SUP51" s="238"/>
      <c r="SUQ51" s="238"/>
      <c r="SUR51" s="238"/>
      <c r="SUS51" s="238"/>
      <c r="SUT51" s="238"/>
      <c r="SUU51" s="238"/>
      <c r="SUV51" s="238"/>
      <c r="SUW51" s="238"/>
      <c r="SUX51" s="238"/>
      <c r="SUY51" s="238"/>
      <c r="SUZ51" s="238"/>
      <c r="SVA51" s="238"/>
      <c r="SVB51" s="238"/>
      <c r="SVC51" s="238"/>
      <c r="SVD51" s="238"/>
      <c r="SVE51" s="238"/>
      <c r="SVF51" s="238"/>
      <c r="SVG51" s="238"/>
      <c r="SVH51" s="238"/>
      <c r="SVI51" s="238"/>
      <c r="SVJ51" s="238"/>
      <c r="SVK51" s="238"/>
      <c r="SVL51" s="238"/>
      <c r="SVM51" s="238"/>
      <c r="SVN51" s="238"/>
      <c r="SVO51" s="238"/>
      <c r="SVP51" s="238"/>
      <c r="SVQ51" s="238"/>
      <c r="SVR51" s="238"/>
      <c r="SVS51" s="238"/>
      <c r="SVT51" s="238"/>
      <c r="SVU51" s="238"/>
      <c r="SVV51" s="238"/>
      <c r="SVW51" s="238"/>
      <c r="SVX51" s="238"/>
      <c r="SVY51" s="238"/>
      <c r="SVZ51" s="238"/>
      <c r="SWA51" s="238"/>
      <c r="SWB51" s="238"/>
      <c r="SWC51" s="238"/>
      <c r="SWD51" s="238"/>
      <c r="SWE51" s="238"/>
      <c r="SWF51" s="238"/>
      <c r="SWG51" s="238"/>
      <c r="SWH51" s="238"/>
      <c r="SWI51" s="238"/>
      <c r="SWJ51" s="238"/>
      <c r="SWK51" s="238"/>
      <c r="SWL51" s="238"/>
      <c r="SWM51" s="238"/>
      <c r="SWN51" s="238"/>
      <c r="SWO51" s="238"/>
      <c r="SWP51" s="238"/>
      <c r="SWQ51" s="238"/>
      <c r="SWR51" s="238"/>
      <c r="SWS51" s="238"/>
      <c r="SWT51" s="238"/>
      <c r="SWU51" s="238"/>
      <c r="SWV51" s="238"/>
      <c r="SWW51" s="238"/>
      <c r="SWX51" s="238"/>
      <c r="SWY51" s="238"/>
      <c r="SWZ51" s="238"/>
      <c r="SXA51" s="238"/>
      <c r="SXB51" s="238"/>
      <c r="SXC51" s="238"/>
      <c r="SXD51" s="238"/>
      <c r="SXE51" s="238"/>
      <c r="SXF51" s="238"/>
      <c r="SXG51" s="238"/>
      <c r="SXH51" s="238"/>
      <c r="SXI51" s="238"/>
      <c r="SXJ51" s="238"/>
      <c r="SXK51" s="238"/>
      <c r="SXL51" s="238"/>
      <c r="SXM51" s="238"/>
      <c r="SXN51" s="238"/>
      <c r="SXO51" s="238"/>
      <c r="SXP51" s="238"/>
      <c r="SXQ51" s="238"/>
      <c r="SXR51" s="238"/>
      <c r="SXS51" s="238"/>
      <c r="SXT51" s="238"/>
      <c r="SXU51" s="238"/>
      <c r="SXV51" s="238"/>
      <c r="SXW51" s="238"/>
      <c r="SXX51" s="238"/>
      <c r="SXY51" s="238"/>
      <c r="SXZ51" s="238"/>
      <c r="SYA51" s="238"/>
      <c r="SYB51" s="238"/>
      <c r="SYC51" s="238"/>
      <c r="SYD51" s="238"/>
      <c r="SYE51" s="238"/>
      <c r="SYF51" s="238"/>
      <c r="SYG51" s="238"/>
      <c r="SYH51" s="238"/>
      <c r="SYI51" s="238"/>
      <c r="SYJ51" s="238"/>
      <c r="SYK51" s="238"/>
      <c r="SYL51" s="238"/>
      <c r="SYM51" s="238"/>
      <c r="SYN51" s="238"/>
      <c r="SYO51" s="238"/>
      <c r="SYP51" s="238"/>
      <c r="SYQ51" s="238"/>
      <c r="SYR51" s="238"/>
      <c r="SYS51" s="238"/>
      <c r="SYT51" s="238"/>
      <c r="SYU51" s="238"/>
      <c r="SYV51" s="238"/>
      <c r="SYW51" s="238"/>
      <c r="SYX51" s="238"/>
      <c r="SYY51" s="238"/>
      <c r="SYZ51" s="238"/>
      <c r="SZA51" s="238"/>
      <c r="SZB51" s="238"/>
      <c r="SZC51" s="238"/>
      <c r="SZD51" s="238"/>
      <c r="SZE51" s="238"/>
      <c r="SZF51" s="238"/>
      <c r="SZG51" s="238"/>
      <c r="SZH51" s="238"/>
      <c r="SZI51" s="238"/>
      <c r="SZJ51" s="238"/>
      <c r="SZK51" s="238"/>
      <c r="SZL51" s="238"/>
      <c r="SZM51" s="238"/>
      <c r="SZN51" s="238"/>
      <c r="SZO51" s="238"/>
      <c r="SZP51" s="238"/>
      <c r="SZQ51" s="238"/>
      <c r="SZR51" s="238"/>
      <c r="SZS51" s="238"/>
      <c r="SZT51" s="238"/>
      <c r="SZU51" s="238"/>
      <c r="SZV51" s="238"/>
      <c r="SZW51" s="238"/>
      <c r="SZX51" s="238"/>
      <c r="SZY51" s="238"/>
      <c r="SZZ51" s="238"/>
      <c r="TAA51" s="238"/>
      <c r="TAB51" s="238"/>
      <c r="TAC51" s="238"/>
      <c r="TAD51" s="238"/>
      <c r="TAE51" s="238"/>
      <c r="TAF51" s="238"/>
      <c r="TAG51" s="238"/>
      <c r="TAH51" s="238"/>
      <c r="TAI51" s="238"/>
      <c r="TAJ51" s="238"/>
      <c r="TAK51" s="238"/>
      <c r="TAL51" s="238"/>
      <c r="TAM51" s="238"/>
      <c r="TAN51" s="238"/>
      <c r="TAO51" s="238"/>
      <c r="TAP51" s="238"/>
      <c r="TAQ51" s="238"/>
      <c r="TAR51" s="238"/>
      <c r="TAS51" s="238"/>
      <c r="TAT51" s="238"/>
      <c r="TAU51" s="238"/>
      <c r="TAV51" s="238"/>
      <c r="TAW51" s="238"/>
      <c r="TAX51" s="238"/>
      <c r="TAY51" s="238"/>
      <c r="TAZ51" s="238"/>
      <c r="TBA51" s="238"/>
      <c r="TBB51" s="238"/>
      <c r="TBC51" s="238"/>
      <c r="TBD51" s="238"/>
      <c r="TBE51" s="238"/>
      <c r="TBF51" s="238"/>
      <c r="TBG51" s="238"/>
      <c r="TBH51" s="238"/>
      <c r="TBI51" s="238"/>
      <c r="TBJ51" s="238"/>
      <c r="TBK51" s="238"/>
      <c r="TBL51" s="238"/>
      <c r="TBM51" s="238"/>
      <c r="TBN51" s="238"/>
      <c r="TBO51" s="238"/>
      <c r="TBP51" s="238"/>
      <c r="TBQ51" s="238"/>
      <c r="TBR51" s="238"/>
      <c r="TBS51" s="238"/>
      <c r="TBT51" s="238"/>
      <c r="TBU51" s="238"/>
      <c r="TBV51" s="238"/>
      <c r="TBW51" s="238"/>
      <c r="TBX51" s="238"/>
      <c r="TBY51" s="238"/>
      <c r="TBZ51" s="238"/>
      <c r="TCA51" s="238"/>
      <c r="TCB51" s="238"/>
      <c r="TCC51" s="238"/>
      <c r="TCD51" s="238"/>
      <c r="TCE51" s="238"/>
      <c r="TCF51" s="238"/>
      <c r="TCG51" s="238"/>
      <c r="TCH51" s="238"/>
      <c r="TCI51" s="238"/>
      <c r="TCJ51" s="238"/>
      <c r="TCK51" s="238"/>
      <c r="TCL51" s="238"/>
      <c r="TCM51" s="238"/>
      <c r="TCN51" s="238"/>
      <c r="TCO51" s="238"/>
      <c r="TCP51" s="238"/>
      <c r="TCQ51" s="238"/>
      <c r="TCR51" s="238"/>
      <c r="TCS51" s="238"/>
      <c r="TCT51" s="238"/>
      <c r="TCU51" s="238"/>
      <c r="TCV51" s="238"/>
      <c r="TCW51" s="238"/>
      <c r="TCX51" s="238"/>
      <c r="TCY51" s="238"/>
      <c r="TCZ51" s="238"/>
      <c r="TDA51" s="238"/>
      <c r="TDB51" s="238"/>
      <c r="TDC51" s="238"/>
      <c r="TDD51" s="238"/>
      <c r="TDE51" s="238"/>
      <c r="TDF51" s="238"/>
      <c r="TDG51" s="238"/>
      <c r="TDH51" s="238"/>
      <c r="TDI51" s="238"/>
      <c r="TDJ51" s="238"/>
      <c r="TDK51" s="238"/>
      <c r="TDL51" s="238"/>
      <c r="TDM51" s="238"/>
      <c r="TDN51" s="238"/>
      <c r="TDO51" s="238"/>
      <c r="TDP51" s="238"/>
      <c r="TDQ51" s="238"/>
      <c r="TDR51" s="238"/>
      <c r="TDS51" s="238"/>
      <c r="TDT51" s="238"/>
      <c r="TDU51" s="238"/>
      <c r="TDV51" s="238"/>
      <c r="TDW51" s="238"/>
      <c r="TDX51" s="238"/>
      <c r="TDY51" s="238"/>
      <c r="TDZ51" s="238"/>
      <c r="TEA51" s="238"/>
      <c r="TEB51" s="238"/>
      <c r="TEC51" s="238"/>
      <c r="TED51" s="238"/>
      <c r="TEE51" s="238"/>
      <c r="TEF51" s="238"/>
      <c r="TEG51" s="238"/>
      <c r="TEH51" s="238"/>
      <c r="TEI51" s="238"/>
      <c r="TEJ51" s="238"/>
      <c r="TEK51" s="238"/>
      <c r="TEL51" s="238"/>
      <c r="TEM51" s="238"/>
      <c r="TEN51" s="238"/>
      <c r="TEO51" s="238"/>
      <c r="TEP51" s="238"/>
      <c r="TEQ51" s="238"/>
      <c r="TER51" s="238"/>
      <c r="TES51" s="238"/>
      <c r="TET51" s="238"/>
      <c r="TEU51" s="238"/>
      <c r="TEV51" s="238"/>
      <c r="TEW51" s="238"/>
      <c r="TEX51" s="238"/>
      <c r="TEY51" s="238"/>
      <c r="TEZ51" s="238"/>
      <c r="TFA51" s="238"/>
      <c r="TFB51" s="238"/>
      <c r="TFC51" s="238"/>
      <c r="TFD51" s="238"/>
      <c r="TFE51" s="238"/>
      <c r="TFF51" s="238"/>
      <c r="TFG51" s="238"/>
      <c r="TFH51" s="238"/>
      <c r="TFI51" s="238"/>
      <c r="TFJ51" s="238"/>
      <c r="TFK51" s="238"/>
      <c r="TFL51" s="238"/>
      <c r="TFM51" s="238"/>
      <c r="TFN51" s="238"/>
      <c r="TFO51" s="238"/>
      <c r="TFP51" s="238"/>
      <c r="TFQ51" s="238"/>
      <c r="TFR51" s="238"/>
      <c r="TFS51" s="238"/>
      <c r="TFT51" s="238"/>
      <c r="TFU51" s="238"/>
      <c r="TFV51" s="238"/>
      <c r="TFW51" s="238"/>
      <c r="TFX51" s="238"/>
      <c r="TFY51" s="238"/>
      <c r="TFZ51" s="238"/>
      <c r="TGA51" s="238"/>
      <c r="TGB51" s="238"/>
      <c r="TGC51" s="238"/>
      <c r="TGD51" s="238"/>
      <c r="TGE51" s="238"/>
      <c r="TGF51" s="238"/>
      <c r="TGG51" s="238"/>
      <c r="TGH51" s="238"/>
      <c r="TGI51" s="238"/>
      <c r="TGJ51" s="238"/>
      <c r="TGK51" s="238"/>
      <c r="TGL51" s="238"/>
      <c r="TGM51" s="238"/>
      <c r="TGN51" s="238"/>
      <c r="TGO51" s="238"/>
      <c r="TGP51" s="238"/>
      <c r="TGQ51" s="238"/>
      <c r="TGR51" s="238"/>
      <c r="TGS51" s="238"/>
      <c r="TGT51" s="238"/>
      <c r="TGU51" s="238"/>
      <c r="TGV51" s="238"/>
      <c r="TGW51" s="238"/>
      <c r="TGX51" s="238"/>
      <c r="TGY51" s="238"/>
      <c r="TGZ51" s="238"/>
      <c r="THA51" s="238"/>
      <c r="THB51" s="238"/>
      <c r="THC51" s="238"/>
      <c r="THD51" s="238"/>
      <c r="THE51" s="238"/>
      <c r="THF51" s="238"/>
      <c r="THG51" s="238"/>
      <c r="THH51" s="238"/>
      <c r="THI51" s="238"/>
      <c r="THJ51" s="238"/>
      <c r="THK51" s="238"/>
      <c r="THL51" s="238"/>
      <c r="THM51" s="238"/>
      <c r="THN51" s="238"/>
      <c r="THO51" s="238"/>
      <c r="THP51" s="238"/>
      <c r="THQ51" s="238"/>
      <c r="THR51" s="238"/>
      <c r="THS51" s="238"/>
      <c r="THT51" s="238"/>
      <c r="THU51" s="238"/>
      <c r="THV51" s="238"/>
      <c r="THW51" s="238"/>
      <c r="THX51" s="238"/>
      <c r="THY51" s="238"/>
      <c r="THZ51" s="238"/>
      <c r="TIA51" s="238"/>
      <c r="TIB51" s="238"/>
      <c r="TIC51" s="238"/>
      <c r="TID51" s="238"/>
      <c r="TIE51" s="238"/>
      <c r="TIF51" s="238"/>
      <c r="TIG51" s="238"/>
      <c r="TIH51" s="238"/>
      <c r="TII51" s="238"/>
      <c r="TIJ51" s="238"/>
      <c r="TIK51" s="238"/>
      <c r="TIL51" s="238"/>
      <c r="TIM51" s="238"/>
      <c r="TIN51" s="238"/>
      <c r="TIO51" s="238"/>
      <c r="TIP51" s="238"/>
      <c r="TIQ51" s="238"/>
      <c r="TIR51" s="238"/>
      <c r="TIS51" s="238"/>
      <c r="TIT51" s="238"/>
      <c r="TIU51" s="238"/>
      <c r="TIV51" s="238"/>
      <c r="TIW51" s="238"/>
      <c r="TIX51" s="238"/>
      <c r="TIY51" s="238"/>
      <c r="TIZ51" s="238"/>
      <c r="TJA51" s="238"/>
      <c r="TJB51" s="238"/>
      <c r="TJC51" s="238"/>
      <c r="TJD51" s="238"/>
      <c r="TJE51" s="238"/>
      <c r="TJF51" s="238"/>
      <c r="TJG51" s="238"/>
      <c r="TJH51" s="238"/>
      <c r="TJI51" s="238"/>
      <c r="TJJ51" s="238"/>
      <c r="TJK51" s="238"/>
      <c r="TJL51" s="238"/>
      <c r="TJM51" s="238"/>
      <c r="TJN51" s="238"/>
      <c r="TJO51" s="238"/>
      <c r="TJP51" s="238"/>
      <c r="TJQ51" s="238"/>
      <c r="TJR51" s="238"/>
      <c r="TJS51" s="238"/>
      <c r="TJT51" s="238"/>
      <c r="TJU51" s="238"/>
      <c r="TJV51" s="238"/>
      <c r="TJW51" s="238"/>
      <c r="TJX51" s="238"/>
      <c r="TJY51" s="238"/>
      <c r="TJZ51" s="238"/>
      <c r="TKA51" s="238"/>
      <c r="TKB51" s="238"/>
      <c r="TKC51" s="238"/>
      <c r="TKD51" s="238"/>
      <c r="TKE51" s="238"/>
      <c r="TKF51" s="238"/>
      <c r="TKG51" s="238"/>
      <c r="TKH51" s="238"/>
      <c r="TKI51" s="238"/>
      <c r="TKJ51" s="238"/>
      <c r="TKK51" s="238"/>
      <c r="TKL51" s="238"/>
      <c r="TKM51" s="238"/>
      <c r="TKN51" s="238"/>
      <c r="TKO51" s="238"/>
      <c r="TKP51" s="238"/>
      <c r="TKQ51" s="238"/>
      <c r="TKR51" s="238"/>
      <c r="TKS51" s="238"/>
      <c r="TKT51" s="238"/>
      <c r="TKU51" s="238"/>
      <c r="TKV51" s="238"/>
      <c r="TKW51" s="238"/>
      <c r="TKX51" s="238"/>
      <c r="TKY51" s="238"/>
      <c r="TKZ51" s="238"/>
      <c r="TLA51" s="238"/>
      <c r="TLB51" s="238"/>
      <c r="TLC51" s="238"/>
      <c r="TLD51" s="238"/>
      <c r="TLE51" s="238"/>
      <c r="TLF51" s="238"/>
      <c r="TLG51" s="238"/>
      <c r="TLH51" s="238"/>
      <c r="TLI51" s="238"/>
      <c r="TLJ51" s="238"/>
      <c r="TLK51" s="238"/>
      <c r="TLL51" s="238"/>
      <c r="TLM51" s="238"/>
      <c r="TLN51" s="238"/>
      <c r="TLO51" s="238"/>
      <c r="TLP51" s="238"/>
      <c r="TLQ51" s="238"/>
      <c r="TLR51" s="238"/>
      <c r="TLS51" s="238"/>
      <c r="TLT51" s="238"/>
      <c r="TLU51" s="238"/>
      <c r="TLV51" s="238"/>
      <c r="TLW51" s="238"/>
      <c r="TLX51" s="238"/>
      <c r="TLY51" s="238"/>
      <c r="TLZ51" s="238"/>
      <c r="TMA51" s="238"/>
      <c r="TMB51" s="238"/>
      <c r="TMC51" s="238"/>
      <c r="TMD51" s="238"/>
      <c r="TME51" s="238"/>
      <c r="TMF51" s="238"/>
      <c r="TMG51" s="238"/>
      <c r="TMH51" s="238"/>
      <c r="TMI51" s="238"/>
      <c r="TMJ51" s="238"/>
      <c r="TMK51" s="238"/>
      <c r="TML51" s="238"/>
      <c r="TMM51" s="238"/>
      <c r="TMN51" s="238"/>
      <c r="TMO51" s="238"/>
      <c r="TMP51" s="238"/>
      <c r="TMQ51" s="238"/>
      <c r="TMR51" s="238"/>
      <c r="TMS51" s="238"/>
      <c r="TMT51" s="238"/>
      <c r="TMU51" s="238"/>
      <c r="TMV51" s="238"/>
      <c r="TMW51" s="238"/>
      <c r="TMX51" s="238"/>
      <c r="TMY51" s="238"/>
      <c r="TMZ51" s="238"/>
      <c r="TNA51" s="238"/>
      <c r="TNB51" s="238"/>
      <c r="TNC51" s="238"/>
      <c r="TND51" s="238"/>
      <c r="TNE51" s="238"/>
      <c r="TNF51" s="238"/>
      <c r="TNG51" s="238"/>
      <c r="TNH51" s="238"/>
      <c r="TNI51" s="238"/>
      <c r="TNJ51" s="238"/>
      <c r="TNK51" s="238"/>
      <c r="TNL51" s="238"/>
      <c r="TNM51" s="238"/>
      <c r="TNN51" s="238"/>
      <c r="TNO51" s="238"/>
      <c r="TNP51" s="238"/>
      <c r="TNQ51" s="238"/>
      <c r="TNR51" s="238"/>
      <c r="TNS51" s="238"/>
      <c r="TNT51" s="238"/>
      <c r="TNU51" s="238"/>
      <c r="TNV51" s="238"/>
      <c r="TNW51" s="238"/>
      <c r="TNX51" s="238"/>
      <c r="TNY51" s="238"/>
      <c r="TNZ51" s="238"/>
      <c r="TOA51" s="238"/>
      <c r="TOB51" s="238"/>
      <c r="TOC51" s="238"/>
      <c r="TOD51" s="238"/>
      <c r="TOE51" s="238"/>
      <c r="TOF51" s="238"/>
      <c r="TOG51" s="238"/>
      <c r="TOH51" s="238"/>
      <c r="TOI51" s="238"/>
      <c r="TOJ51" s="238"/>
      <c r="TOK51" s="238"/>
      <c r="TOL51" s="238"/>
      <c r="TOM51" s="238"/>
      <c r="TON51" s="238"/>
      <c r="TOO51" s="238"/>
      <c r="TOP51" s="238"/>
      <c r="TOQ51" s="238"/>
      <c r="TOR51" s="238"/>
      <c r="TOS51" s="238"/>
      <c r="TOT51" s="238"/>
      <c r="TOU51" s="238"/>
      <c r="TOV51" s="238"/>
      <c r="TOW51" s="238"/>
      <c r="TOX51" s="238"/>
      <c r="TOY51" s="238"/>
      <c r="TOZ51" s="238"/>
      <c r="TPA51" s="238"/>
      <c r="TPB51" s="238"/>
      <c r="TPC51" s="238"/>
      <c r="TPD51" s="238"/>
      <c r="TPE51" s="238"/>
      <c r="TPF51" s="238"/>
      <c r="TPG51" s="238"/>
      <c r="TPH51" s="238"/>
      <c r="TPI51" s="238"/>
      <c r="TPJ51" s="238"/>
      <c r="TPK51" s="238"/>
      <c r="TPL51" s="238"/>
      <c r="TPM51" s="238"/>
      <c r="TPN51" s="238"/>
      <c r="TPO51" s="238"/>
      <c r="TPP51" s="238"/>
      <c r="TPQ51" s="238"/>
      <c r="TPR51" s="238"/>
      <c r="TPS51" s="238"/>
      <c r="TPT51" s="238"/>
      <c r="TPU51" s="238"/>
      <c r="TPV51" s="238"/>
      <c r="TPW51" s="238"/>
      <c r="TPX51" s="238"/>
      <c r="TPY51" s="238"/>
      <c r="TPZ51" s="238"/>
      <c r="TQA51" s="238"/>
      <c r="TQB51" s="238"/>
      <c r="TQC51" s="238"/>
      <c r="TQD51" s="238"/>
      <c r="TQE51" s="238"/>
      <c r="TQF51" s="238"/>
      <c r="TQG51" s="238"/>
      <c r="TQH51" s="238"/>
      <c r="TQI51" s="238"/>
      <c r="TQJ51" s="238"/>
      <c r="TQK51" s="238"/>
      <c r="TQL51" s="238"/>
      <c r="TQM51" s="238"/>
      <c r="TQN51" s="238"/>
      <c r="TQO51" s="238"/>
      <c r="TQP51" s="238"/>
      <c r="TQQ51" s="238"/>
      <c r="TQR51" s="238"/>
      <c r="TQS51" s="238"/>
      <c r="TQT51" s="238"/>
      <c r="TQU51" s="238"/>
      <c r="TQV51" s="238"/>
      <c r="TQW51" s="238"/>
      <c r="TQX51" s="238"/>
      <c r="TQY51" s="238"/>
      <c r="TQZ51" s="238"/>
      <c r="TRA51" s="238"/>
      <c r="TRB51" s="238"/>
      <c r="TRC51" s="238"/>
      <c r="TRD51" s="238"/>
      <c r="TRE51" s="238"/>
      <c r="TRF51" s="238"/>
      <c r="TRG51" s="238"/>
      <c r="TRH51" s="238"/>
      <c r="TRI51" s="238"/>
      <c r="TRJ51" s="238"/>
      <c r="TRK51" s="238"/>
      <c r="TRL51" s="238"/>
      <c r="TRM51" s="238"/>
      <c r="TRN51" s="238"/>
      <c r="TRO51" s="238"/>
      <c r="TRP51" s="238"/>
      <c r="TRQ51" s="238"/>
      <c r="TRR51" s="238"/>
      <c r="TRS51" s="238"/>
      <c r="TRT51" s="238"/>
      <c r="TRU51" s="238"/>
      <c r="TRV51" s="238"/>
      <c r="TRW51" s="238"/>
      <c r="TRX51" s="238"/>
      <c r="TRY51" s="238"/>
      <c r="TRZ51" s="238"/>
      <c r="TSA51" s="238"/>
      <c r="TSB51" s="238"/>
      <c r="TSC51" s="238"/>
      <c r="TSD51" s="238"/>
      <c r="TSE51" s="238"/>
      <c r="TSF51" s="238"/>
      <c r="TSG51" s="238"/>
      <c r="TSH51" s="238"/>
      <c r="TSI51" s="238"/>
      <c r="TSJ51" s="238"/>
      <c r="TSK51" s="238"/>
      <c r="TSL51" s="238"/>
      <c r="TSM51" s="238"/>
      <c r="TSN51" s="238"/>
      <c r="TSO51" s="238"/>
      <c r="TSP51" s="238"/>
      <c r="TSQ51" s="238"/>
      <c r="TSR51" s="238"/>
      <c r="TSS51" s="238"/>
      <c r="TST51" s="238"/>
      <c r="TSU51" s="238"/>
      <c r="TSV51" s="238"/>
      <c r="TSW51" s="238"/>
      <c r="TSX51" s="238"/>
      <c r="TSY51" s="238"/>
      <c r="TSZ51" s="238"/>
      <c r="TTA51" s="238"/>
      <c r="TTB51" s="238"/>
      <c r="TTC51" s="238"/>
      <c r="TTD51" s="238"/>
      <c r="TTE51" s="238"/>
      <c r="TTF51" s="238"/>
      <c r="TTG51" s="238"/>
      <c r="TTH51" s="238"/>
      <c r="TTI51" s="238"/>
      <c r="TTJ51" s="238"/>
      <c r="TTK51" s="238"/>
      <c r="TTL51" s="238"/>
      <c r="TTM51" s="238"/>
      <c r="TTN51" s="238"/>
      <c r="TTO51" s="238"/>
      <c r="TTP51" s="238"/>
      <c r="TTQ51" s="238"/>
      <c r="TTR51" s="238"/>
      <c r="TTS51" s="238"/>
      <c r="TTT51" s="238"/>
      <c r="TTU51" s="238"/>
      <c r="TTV51" s="238"/>
      <c r="TTW51" s="238"/>
      <c r="TTX51" s="238"/>
      <c r="TTY51" s="238"/>
      <c r="TTZ51" s="238"/>
      <c r="TUA51" s="238"/>
      <c r="TUB51" s="238"/>
      <c r="TUC51" s="238"/>
      <c r="TUD51" s="238"/>
      <c r="TUE51" s="238"/>
      <c r="TUF51" s="238"/>
      <c r="TUG51" s="238"/>
      <c r="TUH51" s="238"/>
      <c r="TUI51" s="238"/>
      <c r="TUJ51" s="238"/>
      <c r="TUK51" s="238"/>
      <c r="TUL51" s="238"/>
      <c r="TUM51" s="238"/>
      <c r="TUN51" s="238"/>
      <c r="TUO51" s="238"/>
      <c r="TUP51" s="238"/>
      <c r="TUQ51" s="238"/>
      <c r="TUR51" s="238"/>
      <c r="TUS51" s="238"/>
      <c r="TUT51" s="238"/>
      <c r="TUU51" s="238"/>
      <c r="TUV51" s="238"/>
      <c r="TUW51" s="238"/>
      <c r="TUX51" s="238"/>
      <c r="TUY51" s="238"/>
      <c r="TUZ51" s="238"/>
      <c r="TVA51" s="238"/>
      <c r="TVB51" s="238"/>
      <c r="TVC51" s="238"/>
      <c r="TVD51" s="238"/>
      <c r="TVE51" s="238"/>
      <c r="TVF51" s="238"/>
      <c r="TVG51" s="238"/>
      <c r="TVH51" s="238"/>
      <c r="TVI51" s="238"/>
      <c r="TVJ51" s="238"/>
      <c r="TVK51" s="238"/>
      <c r="TVL51" s="238"/>
      <c r="TVM51" s="238"/>
      <c r="TVN51" s="238"/>
      <c r="TVO51" s="238"/>
      <c r="TVP51" s="238"/>
      <c r="TVQ51" s="238"/>
      <c r="TVR51" s="238"/>
      <c r="TVS51" s="238"/>
      <c r="TVT51" s="238"/>
      <c r="TVU51" s="238"/>
      <c r="TVV51" s="238"/>
      <c r="TVW51" s="238"/>
      <c r="TVX51" s="238"/>
      <c r="TVY51" s="238"/>
      <c r="TVZ51" s="238"/>
      <c r="TWA51" s="238"/>
      <c r="TWB51" s="238"/>
      <c r="TWC51" s="238"/>
      <c r="TWD51" s="238"/>
      <c r="TWE51" s="238"/>
      <c r="TWF51" s="238"/>
      <c r="TWG51" s="238"/>
      <c r="TWH51" s="238"/>
      <c r="TWI51" s="238"/>
      <c r="TWJ51" s="238"/>
      <c r="TWK51" s="238"/>
      <c r="TWL51" s="238"/>
      <c r="TWM51" s="238"/>
      <c r="TWN51" s="238"/>
      <c r="TWO51" s="238"/>
      <c r="TWP51" s="238"/>
      <c r="TWQ51" s="238"/>
      <c r="TWR51" s="238"/>
      <c r="TWS51" s="238"/>
      <c r="TWT51" s="238"/>
      <c r="TWU51" s="238"/>
      <c r="TWV51" s="238"/>
      <c r="TWW51" s="238"/>
      <c r="TWX51" s="238"/>
      <c r="TWY51" s="238"/>
      <c r="TWZ51" s="238"/>
      <c r="TXA51" s="238"/>
      <c r="TXB51" s="238"/>
      <c r="TXC51" s="238"/>
      <c r="TXD51" s="238"/>
      <c r="TXE51" s="238"/>
      <c r="TXF51" s="238"/>
      <c r="TXG51" s="238"/>
      <c r="TXH51" s="238"/>
      <c r="TXI51" s="238"/>
      <c r="TXJ51" s="238"/>
      <c r="TXK51" s="238"/>
      <c r="TXL51" s="238"/>
      <c r="TXM51" s="238"/>
      <c r="TXN51" s="238"/>
      <c r="TXO51" s="238"/>
      <c r="TXP51" s="238"/>
      <c r="TXQ51" s="238"/>
      <c r="TXR51" s="238"/>
      <c r="TXS51" s="238"/>
      <c r="TXT51" s="238"/>
      <c r="TXU51" s="238"/>
      <c r="TXV51" s="238"/>
      <c r="TXW51" s="238"/>
      <c r="TXX51" s="238"/>
      <c r="TXY51" s="238"/>
      <c r="TXZ51" s="238"/>
      <c r="TYA51" s="238"/>
      <c r="TYB51" s="238"/>
      <c r="TYC51" s="238"/>
      <c r="TYD51" s="238"/>
      <c r="TYE51" s="238"/>
      <c r="TYF51" s="238"/>
      <c r="TYG51" s="238"/>
      <c r="TYH51" s="238"/>
      <c r="TYI51" s="238"/>
      <c r="TYJ51" s="238"/>
      <c r="TYK51" s="238"/>
      <c r="TYL51" s="238"/>
      <c r="TYM51" s="238"/>
      <c r="TYN51" s="238"/>
      <c r="TYO51" s="238"/>
      <c r="TYP51" s="238"/>
      <c r="TYQ51" s="238"/>
      <c r="TYR51" s="238"/>
      <c r="TYS51" s="238"/>
      <c r="TYT51" s="238"/>
      <c r="TYU51" s="238"/>
      <c r="TYV51" s="238"/>
      <c r="TYW51" s="238"/>
      <c r="TYX51" s="238"/>
      <c r="TYY51" s="238"/>
      <c r="TYZ51" s="238"/>
      <c r="TZA51" s="238"/>
      <c r="TZB51" s="238"/>
      <c r="TZC51" s="238"/>
      <c r="TZD51" s="238"/>
      <c r="TZE51" s="238"/>
      <c r="TZF51" s="238"/>
      <c r="TZG51" s="238"/>
      <c r="TZH51" s="238"/>
      <c r="TZI51" s="238"/>
      <c r="TZJ51" s="238"/>
      <c r="TZK51" s="238"/>
      <c r="TZL51" s="238"/>
      <c r="TZM51" s="238"/>
      <c r="TZN51" s="238"/>
      <c r="TZO51" s="238"/>
      <c r="TZP51" s="238"/>
      <c r="TZQ51" s="238"/>
      <c r="TZR51" s="238"/>
      <c r="TZS51" s="238"/>
      <c r="TZT51" s="238"/>
      <c r="TZU51" s="238"/>
      <c r="TZV51" s="238"/>
      <c r="TZW51" s="238"/>
      <c r="TZX51" s="238"/>
      <c r="TZY51" s="238"/>
      <c r="TZZ51" s="238"/>
      <c r="UAA51" s="238"/>
      <c r="UAB51" s="238"/>
      <c r="UAC51" s="238"/>
      <c r="UAD51" s="238"/>
      <c r="UAE51" s="238"/>
      <c r="UAF51" s="238"/>
      <c r="UAG51" s="238"/>
      <c r="UAH51" s="238"/>
      <c r="UAI51" s="238"/>
      <c r="UAJ51" s="238"/>
      <c r="UAK51" s="238"/>
      <c r="UAL51" s="238"/>
      <c r="UAM51" s="238"/>
      <c r="UAN51" s="238"/>
      <c r="UAO51" s="238"/>
      <c r="UAP51" s="238"/>
      <c r="UAQ51" s="238"/>
      <c r="UAR51" s="238"/>
      <c r="UAS51" s="238"/>
      <c r="UAT51" s="238"/>
      <c r="UAU51" s="238"/>
      <c r="UAV51" s="238"/>
      <c r="UAW51" s="238"/>
      <c r="UAX51" s="238"/>
      <c r="UAY51" s="238"/>
      <c r="UAZ51" s="238"/>
      <c r="UBA51" s="238"/>
      <c r="UBB51" s="238"/>
      <c r="UBC51" s="238"/>
      <c r="UBD51" s="238"/>
      <c r="UBE51" s="238"/>
      <c r="UBF51" s="238"/>
      <c r="UBG51" s="238"/>
      <c r="UBH51" s="238"/>
      <c r="UBI51" s="238"/>
      <c r="UBJ51" s="238"/>
      <c r="UBK51" s="238"/>
      <c r="UBL51" s="238"/>
      <c r="UBM51" s="238"/>
      <c r="UBN51" s="238"/>
      <c r="UBO51" s="238"/>
      <c r="UBP51" s="238"/>
      <c r="UBQ51" s="238"/>
      <c r="UBR51" s="238"/>
      <c r="UBS51" s="238"/>
      <c r="UBT51" s="238"/>
      <c r="UBU51" s="238"/>
      <c r="UBV51" s="238"/>
      <c r="UBW51" s="238"/>
      <c r="UBX51" s="238"/>
      <c r="UBY51" s="238"/>
      <c r="UBZ51" s="238"/>
      <c r="UCA51" s="238"/>
      <c r="UCB51" s="238"/>
      <c r="UCC51" s="238"/>
      <c r="UCD51" s="238"/>
      <c r="UCE51" s="238"/>
      <c r="UCF51" s="238"/>
      <c r="UCG51" s="238"/>
      <c r="UCH51" s="238"/>
      <c r="UCI51" s="238"/>
      <c r="UCJ51" s="238"/>
      <c r="UCK51" s="238"/>
      <c r="UCL51" s="238"/>
      <c r="UCM51" s="238"/>
      <c r="UCN51" s="238"/>
      <c r="UCO51" s="238"/>
      <c r="UCP51" s="238"/>
      <c r="UCQ51" s="238"/>
      <c r="UCR51" s="238"/>
      <c r="UCS51" s="238"/>
      <c r="UCT51" s="238"/>
      <c r="UCU51" s="238"/>
      <c r="UCV51" s="238"/>
      <c r="UCW51" s="238"/>
      <c r="UCX51" s="238"/>
      <c r="UCY51" s="238"/>
      <c r="UCZ51" s="238"/>
      <c r="UDA51" s="238"/>
      <c r="UDB51" s="238"/>
      <c r="UDC51" s="238"/>
      <c r="UDD51" s="238"/>
      <c r="UDE51" s="238"/>
      <c r="UDF51" s="238"/>
      <c r="UDG51" s="238"/>
      <c r="UDH51" s="238"/>
      <c r="UDI51" s="238"/>
      <c r="UDJ51" s="238"/>
      <c r="UDK51" s="238"/>
      <c r="UDL51" s="238"/>
      <c r="UDM51" s="238"/>
      <c r="UDN51" s="238"/>
      <c r="UDO51" s="238"/>
      <c r="UDP51" s="238"/>
      <c r="UDQ51" s="238"/>
      <c r="UDR51" s="238"/>
      <c r="UDS51" s="238"/>
      <c r="UDT51" s="238"/>
      <c r="UDU51" s="238"/>
      <c r="UDV51" s="238"/>
      <c r="UDW51" s="238"/>
      <c r="UDX51" s="238"/>
      <c r="UDY51" s="238"/>
      <c r="UDZ51" s="238"/>
      <c r="UEA51" s="238"/>
      <c r="UEB51" s="238"/>
      <c r="UEC51" s="238"/>
      <c r="UED51" s="238"/>
      <c r="UEE51" s="238"/>
      <c r="UEF51" s="238"/>
      <c r="UEG51" s="238"/>
      <c r="UEH51" s="238"/>
      <c r="UEI51" s="238"/>
      <c r="UEJ51" s="238"/>
      <c r="UEK51" s="238"/>
      <c r="UEL51" s="238"/>
      <c r="UEM51" s="238"/>
      <c r="UEN51" s="238"/>
      <c r="UEO51" s="238"/>
      <c r="UEP51" s="238"/>
      <c r="UEQ51" s="238"/>
      <c r="UER51" s="238"/>
      <c r="UES51" s="238"/>
      <c r="UET51" s="238"/>
      <c r="UEU51" s="238"/>
      <c r="UEV51" s="238"/>
      <c r="UEW51" s="238"/>
      <c r="UEX51" s="238"/>
      <c r="UEY51" s="238"/>
      <c r="UEZ51" s="238"/>
      <c r="UFA51" s="238"/>
      <c r="UFB51" s="238"/>
      <c r="UFC51" s="238"/>
      <c r="UFD51" s="238"/>
      <c r="UFE51" s="238"/>
      <c r="UFF51" s="238"/>
      <c r="UFG51" s="238"/>
      <c r="UFH51" s="238"/>
      <c r="UFI51" s="238"/>
      <c r="UFJ51" s="238"/>
      <c r="UFK51" s="238"/>
      <c r="UFL51" s="238"/>
      <c r="UFM51" s="238"/>
      <c r="UFN51" s="238"/>
      <c r="UFO51" s="238"/>
      <c r="UFP51" s="238"/>
      <c r="UFQ51" s="238"/>
      <c r="UFR51" s="238"/>
      <c r="UFS51" s="238"/>
      <c r="UFT51" s="238"/>
      <c r="UFU51" s="238"/>
      <c r="UFV51" s="238"/>
      <c r="UFW51" s="238"/>
      <c r="UFX51" s="238"/>
      <c r="UFY51" s="238"/>
      <c r="UFZ51" s="238"/>
      <c r="UGA51" s="238"/>
      <c r="UGB51" s="238"/>
      <c r="UGC51" s="238"/>
      <c r="UGD51" s="238"/>
      <c r="UGE51" s="238"/>
      <c r="UGF51" s="238"/>
      <c r="UGG51" s="238"/>
      <c r="UGH51" s="238"/>
      <c r="UGI51" s="238"/>
      <c r="UGJ51" s="238"/>
      <c r="UGK51" s="238"/>
      <c r="UGL51" s="238"/>
      <c r="UGM51" s="238"/>
      <c r="UGN51" s="238"/>
      <c r="UGO51" s="238"/>
      <c r="UGP51" s="238"/>
      <c r="UGQ51" s="238"/>
      <c r="UGR51" s="238"/>
      <c r="UGS51" s="238"/>
      <c r="UGT51" s="238"/>
      <c r="UGU51" s="238"/>
      <c r="UGV51" s="238"/>
      <c r="UGW51" s="238"/>
      <c r="UGX51" s="238"/>
      <c r="UGY51" s="238"/>
      <c r="UGZ51" s="238"/>
      <c r="UHA51" s="238"/>
      <c r="UHB51" s="238"/>
      <c r="UHC51" s="238"/>
      <c r="UHD51" s="238"/>
      <c r="UHE51" s="238"/>
      <c r="UHF51" s="238"/>
      <c r="UHG51" s="238"/>
      <c r="UHH51" s="238"/>
      <c r="UHI51" s="238"/>
      <c r="UHJ51" s="238"/>
      <c r="UHK51" s="238"/>
      <c r="UHL51" s="238"/>
      <c r="UHM51" s="238"/>
      <c r="UHN51" s="238"/>
      <c r="UHO51" s="238"/>
      <c r="UHP51" s="238"/>
      <c r="UHQ51" s="238"/>
      <c r="UHR51" s="238"/>
      <c r="UHS51" s="238"/>
      <c r="UHT51" s="238"/>
      <c r="UHU51" s="238"/>
      <c r="UHV51" s="238"/>
      <c r="UHW51" s="238"/>
      <c r="UHX51" s="238"/>
      <c r="UHY51" s="238"/>
      <c r="UHZ51" s="238"/>
      <c r="UIA51" s="238"/>
      <c r="UIB51" s="238"/>
      <c r="UIC51" s="238"/>
      <c r="UID51" s="238"/>
      <c r="UIE51" s="238"/>
      <c r="UIF51" s="238"/>
      <c r="UIG51" s="238"/>
      <c r="UIH51" s="238"/>
      <c r="UII51" s="238"/>
      <c r="UIJ51" s="238"/>
      <c r="UIK51" s="238"/>
      <c r="UIL51" s="238"/>
      <c r="UIM51" s="238"/>
      <c r="UIN51" s="238"/>
      <c r="UIO51" s="238"/>
      <c r="UIP51" s="238"/>
      <c r="UIQ51" s="238"/>
      <c r="UIR51" s="238"/>
      <c r="UIS51" s="238"/>
      <c r="UIT51" s="238"/>
      <c r="UIU51" s="238"/>
      <c r="UIV51" s="238"/>
      <c r="UIW51" s="238"/>
      <c r="UIX51" s="238"/>
      <c r="UIY51" s="238"/>
      <c r="UIZ51" s="238"/>
      <c r="UJA51" s="238"/>
      <c r="UJB51" s="238"/>
      <c r="UJC51" s="238"/>
      <c r="UJD51" s="238"/>
      <c r="UJE51" s="238"/>
      <c r="UJF51" s="238"/>
      <c r="UJG51" s="238"/>
      <c r="UJH51" s="238"/>
      <c r="UJI51" s="238"/>
      <c r="UJJ51" s="238"/>
      <c r="UJK51" s="238"/>
      <c r="UJL51" s="238"/>
      <c r="UJM51" s="238"/>
      <c r="UJN51" s="238"/>
      <c r="UJO51" s="238"/>
      <c r="UJP51" s="238"/>
      <c r="UJQ51" s="238"/>
      <c r="UJR51" s="238"/>
      <c r="UJS51" s="238"/>
      <c r="UJT51" s="238"/>
      <c r="UJU51" s="238"/>
      <c r="UJV51" s="238"/>
      <c r="UJW51" s="238"/>
      <c r="UJX51" s="238"/>
      <c r="UJY51" s="238"/>
      <c r="UJZ51" s="238"/>
      <c r="UKA51" s="238"/>
      <c r="UKB51" s="238"/>
      <c r="UKC51" s="238"/>
      <c r="UKD51" s="238"/>
      <c r="UKE51" s="238"/>
      <c r="UKF51" s="238"/>
      <c r="UKG51" s="238"/>
      <c r="UKH51" s="238"/>
      <c r="UKI51" s="238"/>
      <c r="UKJ51" s="238"/>
      <c r="UKK51" s="238"/>
      <c r="UKL51" s="238"/>
      <c r="UKM51" s="238"/>
      <c r="UKN51" s="238"/>
      <c r="UKO51" s="238"/>
      <c r="UKP51" s="238"/>
      <c r="UKQ51" s="238"/>
      <c r="UKR51" s="238"/>
      <c r="UKS51" s="238"/>
      <c r="UKT51" s="238"/>
      <c r="UKU51" s="238"/>
      <c r="UKV51" s="238"/>
      <c r="UKW51" s="238"/>
      <c r="UKX51" s="238"/>
      <c r="UKY51" s="238"/>
      <c r="UKZ51" s="238"/>
      <c r="ULA51" s="238"/>
      <c r="ULB51" s="238"/>
      <c r="ULC51" s="238"/>
      <c r="ULD51" s="238"/>
      <c r="ULE51" s="238"/>
      <c r="ULF51" s="238"/>
      <c r="ULG51" s="238"/>
      <c r="ULH51" s="238"/>
      <c r="ULI51" s="238"/>
      <c r="ULJ51" s="238"/>
      <c r="ULK51" s="238"/>
      <c r="ULL51" s="238"/>
      <c r="ULM51" s="238"/>
      <c r="ULN51" s="238"/>
      <c r="ULO51" s="238"/>
      <c r="ULP51" s="238"/>
      <c r="ULQ51" s="238"/>
      <c r="ULR51" s="238"/>
      <c r="ULS51" s="238"/>
      <c r="ULT51" s="238"/>
      <c r="ULU51" s="238"/>
      <c r="ULV51" s="238"/>
      <c r="ULW51" s="238"/>
      <c r="ULX51" s="238"/>
      <c r="ULY51" s="238"/>
      <c r="ULZ51" s="238"/>
      <c r="UMA51" s="238"/>
      <c r="UMB51" s="238"/>
      <c r="UMC51" s="238"/>
      <c r="UMD51" s="238"/>
      <c r="UME51" s="238"/>
      <c r="UMF51" s="238"/>
      <c r="UMG51" s="238"/>
      <c r="UMH51" s="238"/>
      <c r="UMI51" s="238"/>
      <c r="UMJ51" s="238"/>
      <c r="UMK51" s="238"/>
      <c r="UML51" s="238"/>
      <c r="UMM51" s="238"/>
      <c r="UMN51" s="238"/>
      <c r="UMO51" s="238"/>
      <c r="UMP51" s="238"/>
      <c r="UMQ51" s="238"/>
      <c r="UMR51" s="238"/>
      <c r="UMS51" s="238"/>
      <c r="UMT51" s="238"/>
      <c r="UMU51" s="238"/>
      <c r="UMV51" s="238"/>
      <c r="UMW51" s="238"/>
      <c r="UMX51" s="238"/>
      <c r="UMY51" s="238"/>
      <c r="UMZ51" s="238"/>
      <c r="UNA51" s="238"/>
      <c r="UNB51" s="238"/>
      <c r="UNC51" s="238"/>
      <c r="UND51" s="238"/>
      <c r="UNE51" s="238"/>
      <c r="UNF51" s="238"/>
      <c r="UNG51" s="238"/>
      <c r="UNH51" s="238"/>
      <c r="UNI51" s="238"/>
      <c r="UNJ51" s="238"/>
      <c r="UNK51" s="238"/>
      <c r="UNL51" s="238"/>
      <c r="UNM51" s="238"/>
      <c r="UNN51" s="238"/>
      <c r="UNO51" s="238"/>
      <c r="UNP51" s="238"/>
      <c r="UNQ51" s="238"/>
      <c r="UNR51" s="238"/>
      <c r="UNS51" s="238"/>
      <c r="UNT51" s="238"/>
      <c r="UNU51" s="238"/>
      <c r="UNV51" s="238"/>
      <c r="UNW51" s="238"/>
      <c r="UNX51" s="238"/>
      <c r="UNY51" s="238"/>
      <c r="UNZ51" s="238"/>
      <c r="UOA51" s="238"/>
      <c r="UOB51" s="238"/>
      <c r="UOC51" s="238"/>
      <c r="UOD51" s="238"/>
      <c r="UOE51" s="238"/>
      <c r="UOF51" s="238"/>
      <c r="UOG51" s="238"/>
      <c r="UOH51" s="238"/>
      <c r="UOI51" s="238"/>
      <c r="UOJ51" s="238"/>
      <c r="UOK51" s="238"/>
      <c r="UOL51" s="238"/>
      <c r="UOM51" s="238"/>
      <c r="UON51" s="238"/>
      <c r="UOO51" s="238"/>
      <c r="UOP51" s="238"/>
      <c r="UOQ51" s="238"/>
      <c r="UOR51" s="238"/>
      <c r="UOS51" s="238"/>
      <c r="UOT51" s="238"/>
      <c r="UOU51" s="238"/>
      <c r="UOV51" s="238"/>
      <c r="UOW51" s="238"/>
      <c r="UOX51" s="238"/>
      <c r="UOY51" s="238"/>
      <c r="UOZ51" s="238"/>
      <c r="UPA51" s="238"/>
      <c r="UPB51" s="238"/>
      <c r="UPC51" s="238"/>
      <c r="UPD51" s="238"/>
      <c r="UPE51" s="238"/>
      <c r="UPF51" s="238"/>
      <c r="UPG51" s="238"/>
      <c r="UPH51" s="238"/>
      <c r="UPI51" s="238"/>
      <c r="UPJ51" s="238"/>
      <c r="UPK51" s="238"/>
      <c r="UPL51" s="238"/>
      <c r="UPM51" s="238"/>
      <c r="UPN51" s="238"/>
      <c r="UPO51" s="238"/>
      <c r="UPP51" s="238"/>
      <c r="UPQ51" s="238"/>
      <c r="UPR51" s="238"/>
      <c r="UPS51" s="238"/>
      <c r="UPT51" s="238"/>
      <c r="UPU51" s="238"/>
      <c r="UPV51" s="238"/>
      <c r="UPW51" s="238"/>
      <c r="UPX51" s="238"/>
      <c r="UPY51" s="238"/>
      <c r="UPZ51" s="238"/>
      <c r="UQA51" s="238"/>
      <c r="UQB51" s="238"/>
      <c r="UQC51" s="238"/>
      <c r="UQD51" s="238"/>
      <c r="UQE51" s="238"/>
      <c r="UQF51" s="238"/>
      <c r="UQG51" s="238"/>
      <c r="UQH51" s="238"/>
      <c r="UQI51" s="238"/>
      <c r="UQJ51" s="238"/>
      <c r="UQK51" s="238"/>
      <c r="UQL51" s="238"/>
      <c r="UQM51" s="238"/>
      <c r="UQN51" s="238"/>
      <c r="UQO51" s="238"/>
      <c r="UQP51" s="238"/>
      <c r="UQQ51" s="238"/>
      <c r="UQR51" s="238"/>
      <c r="UQS51" s="238"/>
      <c r="UQT51" s="238"/>
      <c r="UQU51" s="238"/>
      <c r="UQV51" s="238"/>
      <c r="UQW51" s="238"/>
      <c r="UQX51" s="238"/>
      <c r="UQY51" s="238"/>
      <c r="UQZ51" s="238"/>
      <c r="URA51" s="238"/>
      <c r="URB51" s="238"/>
      <c r="URC51" s="238"/>
      <c r="URD51" s="238"/>
      <c r="URE51" s="238"/>
      <c r="URF51" s="238"/>
      <c r="URG51" s="238"/>
      <c r="URH51" s="238"/>
      <c r="URI51" s="238"/>
      <c r="URJ51" s="238"/>
      <c r="URK51" s="238"/>
      <c r="URL51" s="238"/>
      <c r="URM51" s="238"/>
      <c r="URN51" s="238"/>
      <c r="URO51" s="238"/>
      <c r="URP51" s="238"/>
      <c r="URQ51" s="238"/>
      <c r="URR51" s="238"/>
      <c r="URS51" s="238"/>
      <c r="URT51" s="238"/>
      <c r="URU51" s="238"/>
      <c r="URV51" s="238"/>
      <c r="URW51" s="238"/>
      <c r="URX51" s="238"/>
      <c r="URY51" s="238"/>
      <c r="URZ51" s="238"/>
      <c r="USA51" s="238"/>
      <c r="USB51" s="238"/>
      <c r="USC51" s="238"/>
      <c r="USD51" s="238"/>
      <c r="USE51" s="238"/>
      <c r="USF51" s="238"/>
      <c r="USG51" s="238"/>
      <c r="USH51" s="238"/>
      <c r="USI51" s="238"/>
      <c r="USJ51" s="238"/>
      <c r="USK51" s="238"/>
      <c r="USL51" s="238"/>
      <c r="USM51" s="238"/>
      <c r="USN51" s="238"/>
      <c r="USO51" s="238"/>
      <c r="USP51" s="238"/>
      <c r="USQ51" s="238"/>
      <c r="USR51" s="238"/>
      <c r="USS51" s="238"/>
      <c r="UST51" s="238"/>
      <c r="USU51" s="238"/>
      <c r="USV51" s="238"/>
      <c r="USW51" s="238"/>
      <c r="USX51" s="238"/>
      <c r="USY51" s="238"/>
      <c r="USZ51" s="238"/>
      <c r="UTA51" s="238"/>
      <c r="UTB51" s="238"/>
      <c r="UTC51" s="238"/>
      <c r="UTD51" s="238"/>
      <c r="UTE51" s="238"/>
      <c r="UTF51" s="238"/>
      <c r="UTG51" s="238"/>
      <c r="UTH51" s="238"/>
      <c r="UTI51" s="238"/>
      <c r="UTJ51" s="238"/>
      <c r="UTK51" s="238"/>
      <c r="UTL51" s="238"/>
      <c r="UTM51" s="238"/>
      <c r="UTN51" s="238"/>
      <c r="UTO51" s="238"/>
      <c r="UTP51" s="238"/>
      <c r="UTQ51" s="238"/>
      <c r="UTR51" s="238"/>
      <c r="UTS51" s="238"/>
      <c r="UTT51" s="238"/>
      <c r="UTU51" s="238"/>
      <c r="UTV51" s="238"/>
      <c r="UTW51" s="238"/>
      <c r="UTX51" s="238"/>
      <c r="UTY51" s="238"/>
      <c r="UTZ51" s="238"/>
      <c r="UUA51" s="238"/>
      <c r="UUB51" s="238"/>
      <c r="UUC51" s="238"/>
      <c r="UUD51" s="238"/>
      <c r="UUE51" s="238"/>
      <c r="UUF51" s="238"/>
      <c r="UUG51" s="238"/>
      <c r="UUH51" s="238"/>
      <c r="UUI51" s="238"/>
      <c r="UUJ51" s="238"/>
      <c r="UUK51" s="238"/>
      <c r="UUL51" s="238"/>
      <c r="UUM51" s="238"/>
      <c r="UUN51" s="238"/>
      <c r="UUO51" s="238"/>
      <c r="UUP51" s="238"/>
      <c r="UUQ51" s="238"/>
      <c r="UUR51" s="238"/>
      <c r="UUS51" s="238"/>
      <c r="UUT51" s="238"/>
      <c r="UUU51" s="238"/>
      <c r="UUV51" s="238"/>
      <c r="UUW51" s="238"/>
      <c r="UUX51" s="238"/>
      <c r="UUY51" s="238"/>
      <c r="UUZ51" s="238"/>
      <c r="UVA51" s="238"/>
      <c r="UVB51" s="238"/>
      <c r="UVC51" s="238"/>
      <c r="UVD51" s="238"/>
      <c r="UVE51" s="238"/>
      <c r="UVF51" s="238"/>
      <c r="UVG51" s="238"/>
      <c r="UVH51" s="238"/>
      <c r="UVI51" s="238"/>
      <c r="UVJ51" s="238"/>
      <c r="UVK51" s="238"/>
      <c r="UVL51" s="238"/>
      <c r="UVM51" s="238"/>
      <c r="UVN51" s="238"/>
      <c r="UVO51" s="238"/>
      <c r="UVP51" s="238"/>
      <c r="UVQ51" s="238"/>
      <c r="UVR51" s="238"/>
      <c r="UVS51" s="238"/>
      <c r="UVT51" s="238"/>
      <c r="UVU51" s="238"/>
      <c r="UVV51" s="238"/>
      <c r="UVW51" s="238"/>
      <c r="UVX51" s="238"/>
      <c r="UVY51" s="238"/>
      <c r="UVZ51" s="238"/>
      <c r="UWA51" s="238"/>
      <c r="UWB51" s="238"/>
      <c r="UWC51" s="238"/>
      <c r="UWD51" s="238"/>
      <c r="UWE51" s="238"/>
      <c r="UWF51" s="238"/>
      <c r="UWG51" s="238"/>
      <c r="UWH51" s="238"/>
      <c r="UWI51" s="238"/>
      <c r="UWJ51" s="238"/>
      <c r="UWK51" s="238"/>
      <c r="UWL51" s="238"/>
      <c r="UWM51" s="238"/>
      <c r="UWN51" s="238"/>
      <c r="UWO51" s="238"/>
      <c r="UWP51" s="238"/>
      <c r="UWQ51" s="238"/>
      <c r="UWR51" s="238"/>
      <c r="UWS51" s="238"/>
      <c r="UWT51" s="238"/>
      <c r="UWU51" s="238"/>
      <c r="UWV51" s="238"/>
      <c r="UWW51" s="238"/>
      <c r="UWX51" s="238"/>
      <c r="UWY51" s="238"/>
      <c r="UWZ51" s="238"/>
      <c r="UXA51" s="238"/>
      <c r="UXB51" s="238"/>
      <c r="UXC51" s="238"/>
      <c r="UXD51" s="238"/>
      <c r="UXE51" s="238"/>
      <c r="UXF51" s="238"/>
      <c r="UXG51" s="238"/>
      <c r="UXH51" s="238"/>
      <c r="UXI51" s="238"/>
      <c r="UXJ51" s="238"/>
      <c r="UXK51" s="238"/>
      <c r="UXL51" s="238"/>
      <c r="UXM51" s="238"/>
      <c r="UXN51" s="238"/>
      <c r="UXO51" s="238"/>
      <c r="UXP51" s="238"/>
      <c r="UXQ51" s="238"/>
      <c r="UXR51" s="238"/>
      <c r="UXS51" s="238"/>
      <c r="UXT51" s="238"/>
      <c r="UXU51" s="238"/>
      <c r="UXV51" s="238"/>
      <c r="UXW51" s="238"/>
      <c r="UXX51" s="238"/>
      <c r="UXY51" s="238"/>
      <c r="UXZ51" s="238"/>
      <c r="UYA51" s="238"/>
      <c r="UYB51" s="238"/>
      <c r="UYC51" s="238"/>
      <c r="UYD51" s="238"/>
      <c r="UYE51" s="238"/>
      <c r="UYF51" s="238"/>
      <c r="UYG51" s="238"/>
      <c r="UYH51" s="238"/>
      <c r="UYI51" s="238"/>
      <c r="UYJ51" s="238"/>
      <c r="UYK51" s="238"/>
      <c r="UYL51" s="238"/>
      <c r="UYM51" s="238"/>
      <c r="UYN51" s="238"/>
      <c r="UYO51" s="238"/>
      <c r="UYP51" s="238"/>
      <c r="UYQ51" s="238"/>
      <c r="UYR51" s="238"/>
      <c r="UYS51" s="238"/>
      <c r="UYT51" s="238"/>
      <c r="UYU51" s="238"/>
      <c r="UYV51" s="238"/>
      <c r="UYW51" s="238"/>
      <c r="UYX51" s="238"/>
      <c r="UYY51" s="238"/>
      <c r="UYZ51" s="238"/>
      <c r="UZA51" s="238"/>
      <c r="UZB51" s="238"/>
      <c r="UZC51" s="238"/>
      <c r="UZD51" s="238"/>
      <c r="UZE51" s="238"/>
      <c r="UZF51" s="238"/>
      <c r="UZG51" s="238"/>
      <c r="UZH51" s="238"/>
      <c r="UZI51" s="238"/>
      <c r="UZJ51" s="238"/>
      <c r="UZK51" s="238"/>
      <c r="UZL51" s="238"/>
      <c r="UZM51" s="238"/>
      <c r="UZN51" s="238"/>
      <c r="UZO51" s="238"/>
      <c r="UZP51" s="238"/>
      <c r="UZQ51" s="238"/>
      <c r="UZR51" s="238"/>
      <c r="UZS51" s="238"/>
      <c r="UZT51" s="238"/>
      <c r="UZU51" s="238"/>
      <c r="UZV51" s="238"/>
      <c r="UZW51" s="238"/>
      <c r="UZX51" s="238"/>
      <c r="UZY51" s="238"/>
      <c r="UZZ51" s="238"/>
      <c r="VAA51" s="238"/>
      <c r="VAB51" s="238"/>
      <c r="VAC51" s="238"/>
      <c r="VAD51" s="238"/>
      <c r="VAE51" s="238"/>
      <c r="VAF51" s="238"/>
      <c r="VAG51" s="238"/>
      <c r="VAH51" s="238"/>
      <c r="VAI51" s="238"/>
      <c r="VAJ51" s="238"/>
      <c r="VAK51" s="238"/>
      <c r="VAL51" s="238"/>
      <c r="VAM51" s="238"/>
      <c r="VAN51" s="238"/>
      <c r="VAO51" s="238"/>
      <c r="VAP51" s="238"/>
      <c r="VAQ51" s="238"/>
      <c r="VAR51" s="238"/>
      <c r="VAS51" s="238"/>
      <c r="VAT51" s="238"/>
      <c r="VAU51" s="238"/>
      <c r="VAV51" s="238"/>
      <c r="VAW51" s="238"/>
      <c r="VAX51" s="238"/>
      <c r="VAY51" s="238"/>
      <c r="VAZ51" s="238"/>
      <c r="VBA51" s="238"/>
      <c r="VBB51" s="238"/>
      <c r="VBC51" s="238"/>
      <c r="VBD51" s="238"/>
      <c r="VBE51" s="238"/>
      <c r="VBF51" s="238"/>
      <c r="VBG51" s="238"/>
      <c r="VBH51" s="238"/>
      <c r="VBI51" s="238"/>
      <c r="VBJ51" s="238"/>
      <c r="VBK51" s="238"/>
      <c r="VBL51" s="238"/>
      <c r="VBM51" s="238"/>
      <c r="VBN51" s="238"/>
      <c r="VBO51" s="238"/>
      <c r="VBP51" s="238"/>
      <c r="VBQ51" s="238"/>
      <c r="VBR51" s="238"/>
      <c r="VBS51" s="238"/>
      <c r="VBT51" s="238"/>
      <c r="VBU51" s="238"/>
      <c r="VBV51" s="238"/>
      <c r="VBW51" s="238"/>
      <c r="VBX51" s="238"/>
      <c r="VBY51" s="238"/>
      <c r="VBZ51" s="238"/>
      <c r="VCA51" s="238"/>
      <c r="VCB51" s="238"/>
      <c r="VCC51" s="238"/>
      <c r="VCD51" s="238"/>
      <c r="VCE51" s="238"/>
      <c r="VCF51" s="238"/>
      <c r="VCG51" s="238"/>
      <c r="VCH51" s="238"/>
      <c r="VCI51" s="238"/>
      <c r="VCJ51" s="238"/>
      <c r="VCK51" s="238"/>
      <c r="VCL51" s="238"/>
      <c r="VCM51" s="238"/>
      <c r="VCN51" s="238"/>
      <c r="VCO51" s="238"/>
      <c r="VCP51" s="238"/>
      <c r="VCQ51" s="238"/>
      <c r="VCR51" s="238"/>
      <c r="VCS51" s="238"/>
      <c r="VCT51" s="238"/>
      <c r="VCU51" s="238"/>
      <c r="VCV51" s="238"/>
      <c r="VCW51" s="238"/>
      <c r="VCX51" s="238"/>
      <c r="VCY51" s="238"/>
      <c r="VCZ51" s="238"/>
      <c r="VDA51" s="238"/>
      <c r="VDB51" s="238"/>
      <c r="VDC51" s="238"/>
      <c r="VDD51" s="238"/>
      <c r="VDE51" s="238"/>
      <c r="VDF51" s="238"/>
      <c r="VDG51" s="238"/>
      <c r="VDH51" s="238"/>
      <c r="VDI51" s="238"/>
      <c r="VDJ51" s="238"/>
      <c r="VDK51" s="238"/>
      <c r="VDL51" s="238"/>
      <c r="VDM51" s="238"/>
      <c r="VDN51" s="238"/>
      <c r="VDO51" s="238"/>
      <c r="VDP51" s="238"/>
      <c r="VDQ51" s="238"/>
      <c r="VDR51" s="238"/>
      <c r="VDS51" s="238"/>
      <c r="VDT51" s="238"/>
      <c r="VDU51" s="238"/>
      <c r="VDV51" s="238"/>
      <c r="VDW51" s="238"/>
      <c r="VDX51" s="238"/>
      <c r="VDY51" s="238"/>
      <c r="VDZ51" s="238"/>
      <c r="VEA51" s="238"/>
      <c r="VEB51" s="238"/>
      <c r="VEC51" s="238"/>
      <c r="VED51" s="238"/>
      <c r="VEE51" s="238"/>
      <c r="VEF51" s="238"/>
      <c r="VEG51" s="238"/>
      <c r="VEH51" s="238"/>
      <c r="VEI51" s="238"/>
      <c r="VEJ51" s="238"/>
      <c r="VEK51" s="238"/>
      <c r="VEL51" s="238"/>
      <c r="VEM51" s="238"/>
      <c r="VEN51" s="238"/>
      <c r="VEO51" s="238"/>
      <c r="VEP51" s="238"/>
      <c r="VEQ51" s="238"/>
      <c r="VER51" s="238"/>
      <c r="VES51" s="238"/>
      <c r="VET51" s="238"/>
      <c r="VEU51" s="238"/>
      <c r="VEV51" s="238"/>
      <c r="VEW51" s="238"/>
      <c r="VEX51" s="238"/>
      <c r="VEY51" s="238"/>
      <c r="VEZ51" s="238"/>
      <c r="VFA51" s="238"/>
      <c r="VFB51" s="238"/>
      <c r="VFC51" s="238"/>
      <c r="VFD51" s="238"/>
      <c r="VFE51" s="238"/>
      <c r="VFF51" s="238"/>
      <c r="VFG51" s="238"/>
      <c r="VFH51" s="238"/>
      <c r="VFI51" s="238"/>
      <c r="VFJ51" s="238"/>
      <c r="VFK51" s="238"/>
      <c r="VFL51" s="238"/>
      <c r="VFM51" s="238"/>
      <c r="VFN51" s="238"/>
      <c r="VFO51" s="238"/>
      <c r="VFP51" s="238"/>
      <c r="VFQ51" s="238"/>
      <c r="VFR51" s="238"/>
      <c r="VFS51" s="238"/>
      <c r="VFT51" s="238"/>
      <c r="VFU51" s="238"/>
      <c r="VFV51" s="238"/>
      <c r="VFW51" s="238"/>
      <c r="VFX51" s="238"/>
      <c r="VFY51" s="238"/>
      <c r="VFZ51" s="238"/>
      <c r="VGA51" s="238"/>
      <c r="VGB51" s="238"/>
      <c r="VGC51" s="238"/>
      <c r="VGD51" s="238"/>
      <c r="VGE51" s="238"/>
      <c r="VGF51" s="238"/>
      <c r="VGG51" s="238"/>
      <c r="VGH51" s="238"/>
      <c r="VGI51" s="238"/>
      <c r="VGJ51" s="238"/>
      <c r="VGK51" s="238"/>
      <c r="VGL51" s="238"/>
      <c r="VGM51" s="238"/>
      <c r="VGN51" s="238"/>
      <c r="VGO51" s="238"/>
      <c r="VGP51" s="238"/>
      <c r="VGQ51" s="238"/>
      <c r="VGR51" s="238"/>
      <c r="VGS51" s="238"/>
      <c r="VGT51" s="238"/>
      <c r="VGU51" s="238"/>
      <c r="VGV51" s="238"/>
      <c r="VGW51" s="238"/>
      <c r="VGX51" s="238"/>
      <c r="VGY51" s="238"/>
      <c r="VGZ51" s="238"/>
      <c r="VHA51" s="238"/>
      <c r="VHB51" s="238"/>
      <c r="VHC51" s="238"/>
      <c r="VHD51" s="238"/>
      <c r="VHE51" s="238"/>
      <c r="VHF51" s="238"/>
      <c r="VHG51" s="238"/>
      <c r="VHH51" s="238"/>
      <c r="VHI51" s="238"/>
      <c r="VHJ51" s="238"/>
      <c r="VHK51" s="238"/>
      <c r="VHL51" s="238"/>
      <c r="VHM51" s="238"/>
      <c r="VHN51" s="238"/>
      <c r="VHO51" s="238"/>
      <c r="VHP51" s="238"/>
      <c r="VHQ51" s="238"/>
      <c r="VHR51" s="238"/>
      <c r="VHS51" s="238"/>
      <c r="VHT51" s="238"/>
      <c r="VHU51" s="238"/>
      <c r="VHV51" s="238"/>
      <c r="VHW51" s="238"/>
      <c r="VHX51" s="238"/>
      <c r="VHY51" s="238"/>
      <c r="VHZ51" s="238"/>
      <c r="VIA51" s="238"/>
      <c r="VIB51" s="238"/>
      <c r="VIC51" s="238"/>
      <c r="VID51" s="238"/>
      <c r="VIE51" s="238"/>
      <c r="VIF51" s="238"/>
      <c r="VIG51" s="238"/>
      <c r="VIH51" s="238"/>
      <c r="VII51" s="238"/>
      <c r="VIJ51" s="238"/>
      <c r="VIK51" s="238"/>
      <c r="VIL51" s="238"/>
      <c r="VIM51" s="238"/>
      <c r="VIN51" s="238"/>
      <c r="VIO51" s="238"/>
      <c r="VIP51" s="238"/>
      <c r="VIQ51" s="238"/>
      <c r="VIR51" s="238"/>
      <c r="VIS51" s="238"/>
      <c r="VIT51" s="238"/>
      <c r="VIU51" s="238"/>
      <c r="VIV51" s="238"/>
      <c r="VIW51" s="238"/>
      <c r="VIX51" s="238"/>
      <c r="VIY51" s="238"/>
      <c r="VIZ51" s="238"/>
      <c r="VJA51" s="238"/>
      <c r="VJB51" s="238"/>
      <c r="VJC51" s="238"/>
      <c r="VJD51" s="238"/>
      <c r="VJE51" s="238"/>
      <c r="VJF51" s="238"/>
      <c r="VJG51" s="238"/>
      <c r="VJH51" s="238"/>
      <c r="VJI51" s="238"/>
      <c r="VJJ51" s="238"/>
      <c r="VJK51" s="238"/>
      <c r="VJL51" s="238"/>
      <c r="VJM51" s="238"/>
      <c r="VJN51" s="238"/>
      <c r="VJO51" s="238"/>
      <c r="VJP51" s="238"/>
      <c r="VJQ51" s="238"/>
      <c r="VJR51" s="238"/>
      <c r="VJS51" s="238"/>
      <c r="VJT51" s="238"/>
      <c r="VJU51" s="238"/>
      <c r="VJV51" s="238"/>
      <c r="VJW51" s="238"/>
      <c r="VJX51" s="238"/>
      <c r="VJY51" s="238"/>
      <c r="VJZ51" s="238"/>
      <c r="VKA51" s="238"/>
      <c r="VKB51" s="238"/>
      <c r="VKC51" s="238"/>
      <c r="VKD51" s="238"/>
      <c r="VKE51" s="238"/>
      <c r="VKF51" s="238"/>
      <c r="VKG51" s="238"/>
      <c r="VKH51" s="238"/>
      <c r="VKI51" s="238"/>
      <c r="VKJ51" s="238"/>
      <c r="VKK51" s="238"/>
      <c r="VKL51" s="238"/>
      <c r="VKM51" s="238"/>
      <c r="VKN51" s="238"/>
      <c r="VKO51" s="238"/>
      <c r="VKP51" s="238"/>
      <c r="VKQ51" s="238"/>
      <c r="VKR51" s="238"/>
      <c r="VKS51" s="238"/>
      <c r="VKT51" s="238"/>
      <c r="VKU51" s="238"/>
      <c r="VKV51" s="238"/>
      <c r="VKW51" s="238"/>
      <c r="VKX51" s="238"/>
      <c r="VKY51" s="238"/>
      <c r="VKZ51" s="238"/>
      <c r="VLA51" s="238"/>
      <c r="VLB51" s="238"/>
      <c r="VLC51" s="238"/>
      <c r="VLD51" s="238"/>
      <c r="VLE51" s="238"/>
      <c r="VLF51" s="238"/>
      <c r="VLG51" s="238"/>
      <c r="VLH51" s="238"/>
      <c r="VLI51" s="238"/>
      <c r="VLJ51" s="238"/>
      <c r="VLK51" s="238"/>
      <c r="VLL51" s="238"/>
      <c r="VLM51" s="238"/>
      <c r="VLN51" s="238"/>
      <c r="VLO51" s="238"/>
      <c r="VLP51" s="238"/>
      <c r="VLQ51" s="238"/>
      <c r="VLR51" s="238"/>
      <c r="VLS51" s="238"/>
      <c r="VLT51" s="238"/>
      <c r="VLU51" s="238"/>
      <c r="VLV51" s="238"/>
      <c r="VLW51" s="238"/>
      <c r="VLX51" s="238"/>
      <c r="VLY51" s="238"/>
      <c r="VLZ51" s="238"/>
      <c r="VMA51" s="238"/>
      <c r="VMB51" s="238"/>
      <c r="VMC51" s="238"/>
      <c r="VMD51" s="238"/>
      <c r="VME51" s="238"/>
      <c r="VMF51" s="238"/>
      <c r="VMG51" s="238"/>
      <c r="VMH51" s="238"/>
      <c r="VMI51" s="238"/>
      <c r="VMJ51" s="238"/>
      <c r="VMK51" s="238"/>
      <c r="VML51" s="238"/>
      <c r="VMM51" s="238"/>
      <c r="VMN51" s="238"/>
      <c r="VMO51" s="238"/>
      <c r="VMP51" s="238"/>
      <c r="VMQ51" s="238"/>
      <c r="VMR51" s="238"/>
      <c r="VMS51" s="238"/>
      <c r="VMT51" s="238"/>
      <c r="VMU51" s="238"/>
      <c r="VMV51" s="238"/>
      <c r="VMW51" s="238"/>
      <c r="VMX51" s="238"/>
      <c r="VMY51" s="238"/>
      <c r="VMZ51" s="238"/>
      <c r="VNA51" s="238"/>
      <c r="VNB51" s="238"/>
      <c r="VNC51" s="238"/>
      <c r="VND51" s="238"/>
      <c r="VNE51" s="238"/>
      <c r="VNF51" s="238"/>
      <c r="VNG51" s="238"/>
      <c r="VNH51" s="238"/>
      <c r="VNI51" s="238"/>
      <c r="VNJ51" s="238"/>
      <c r="VNK51" s="238"/>
      <c r="VNL51" s="238"/>
      <c r="VNM51" s="238"/>
      <c r="VNN51" s="238"/>
      <c r="VNO51" s="238"/>
      <c r="VNP51" s="238"/>
      <c r="VNQ51" s="238"/>
      <c r="VNR51" s="238"/>
      <c r="VNS51" s="238"/>
      <c r="VNT51" s="238"/>
      <c r="VNU51" s="238"/>
      <c r="VNV51" s="238"/>
      <c r="VNW51" s="238"/>
      <c r="VNX51" s="238"/>
      <c r="VNY51" s="238"/>
      <c r="VNZ51" s="238"/>
      <c r="VOA51" s="238"/>
      <c r="VOB51" s="238"/>
      <c r="VOC51" s="238"/>
      <c r="VOD51" s="238"/>
      <c r="VOE51" s="238"/>
      <c r="VOF51" s="238"/>
      <c r="VOG51" s="238"/>
      <c r="VOH51" s="238"/>
      <c r="VOI51" s="238"/>
      <c r="VOJ51" s="238"/>
      <c r="VOK51" s="238"/>
      <c r="VOL51" s="238"/>
      <c r="VOM51" s="238"/>
      <c r="VON51" s="238"/>
      <c r="VOO51" s="238"/>
      <c r="VOP51" s="238"/>
      <c r="VOQ51" s="238"/>
      <c r="VOR51" s="238"/>
      <c r="VOS51" s="238"/>
      <c r="VOT51" s="238"/>
      <c r="VOU51" s="238"/>
      <c r="VOV51" s="238"/>
      <c r="VOW51" s="238"/>
      <c r="VOX51" s="238"/>
      <c r="VOY51" s="238"/>
      <c r="VOZ51" s="238"/>
      <c r="VPA51" s="238"/>
      <c r="VPB51" s="238"/>
      <c r="VPC51" s="238"/>
      <c r="VPD51" s="238"/>
      <c r="VPE51" s="238"/>
      <c r="VPF51" s="238"/>
      <c r="VPG51" s="238"/>
      <c r="VPH51" s="238"/>
      <c r="VPI51" s="238"/>
      <c r="VPJ51" s="238"/>
      <c r="VPK51" s="238"/>
      <c r="VPL51" s="238"/>
      <c r="VPM51" s="238"/>
      <c r="VPN51" s="238"/>
      <c r="VPO51" s="238"/>
      <c r="VPP51" s="238"/>
      <c r="VPQ51" s="238"/>
      <c r="VPR51" s="238"/>
      <c r="VPS51" s="238"/>
      <c r="VPT51" s="238"/>
      <c r="VPU51" s="238"/>
      <c r="VPV51" s="238"/>
      <c r="VPW51" s="238"/>
      <c r="VPX51" s="238"/>
      <c r="VPY51" s="238"/>
      <c r="VPZ51" s="238"/>
      <c r="VQA51" s="238"/>
      <c r="VQB51" s="238"/>
      <c r="VQC51" s="238"/>
      <c r="VQD51" s="238"/>
      <c r="VQE51" s="238"/>
      <c r="VQF51" s="238"/>
      <c r="VQG51" s="238"/>
      <c r="VQH51" s="238"/>
      <c r="VQI51" s="238"/>
      <c r="VQJ51" s="238"/>
      <c r="VQK51" s="238"/>
      <c r="VQL51" s="238"/>
      <c r="VQM51" s="238"/>
      <c r="VQN51" s="238"/>
      <c r="VQO51" s="238"/>
      <c r="VQP51" s="238"/>
      <c r="VQQ51" s="238"/>
      <c r="VQR51" s="238"/>
      <c r="VQS51" s="238"/>
      <c r="VQT51" s="238"/>
      <c r="VQU51" s="238"/>
      <c r="VQV51" s="238"/>
      <c r="VQW51" s="238"/>
      <c r="VQX51" s="238"/>
      <c r="VQY51" s="238"/>
      <c r="VQZ51" s="238"/>
      <c r="VRA51" s="238"/>
      <c r="VRB51" s="238"/>
      <c r="VRC51" s="238"/>
      <c r="VRD51" s="238"/>
      <c r="VRE51" s="238"/>
      <c r="VRF51" s="238"/>
      <c r="VRG51" s="238"/>
      <c r="VRH51" s="238"/>
      <c r="VRI51" s="238"/>
      <c r="VRJ51" s="238"/>
      <c r="VRK51" s="238"/>
      <c r="VRL51" s="238"/>
      <c r="VRM51" s="238"/>
      <c r="VRN51" s="238"/>
      <c r="VRO51" s="238"/>
      <c r="VRP51" s="238"/>
      <c r="VRQ51" s="238"/>
      <c r="VRR51" s="238"/>
      <c r="VRS51" s="238"/>
      <c r="VRT51" s="238"/>
      <c r="VRU51" s="238"/>
      <c r="VRV51" s="238"/>
      <c r="VRW51" s="238"/>
      <c r="VRX51" s="238"/>
      <c r="VRY51" s="238"/>
      <c r="VRZ51" s="238"/>
      <c r="VSA51" s="238"/>
      <c r="VSB51" s="238"/>
      <c r="VSC51" s="238"/>
      <c r="VSD51" s="238"/>
      <c r="VSE51" s="238"/>
      <c r="VSF51" s="238"/>
      <c r="VSG51" s="238"/>
      <c r="VSH51" s="238"/>
      <c r="VSI51" s="238"/>
      <c r="VSJ51" s="238"/>
      <c r="VSK51" s="238"/>
      <c r="VSL51" s="238"/>
      <c r="VSM51" s="238"/>
      <c r="VSN51" s="238"/>
      <c r="VSO51" s="238"/>
      <c r="VSP51" s="238"/>
      <c r="VSQ51" s="238"/>
      <c r="VSR51" s="238"/>
      <c r="VSS51" s="238"/>
      <c r="VST51" s="238"/>
      <c r="VSU51" s="238"/>
      <c r="VSV51" s="238"/>
      <c r="VSW51" s="238"/>
      <c r="VSX51" s="238"/>
      <c r="VSY51" s="238"/>
      <c r="VSZ51" s="238"/>
      <c r="VTA51" s="238"/>
      <c r="VTB51" s="238"/>
      <c r="VTC51" s="238"/>
      <c r="VTD51" s="238"/>
      <c r="VTE51" s="238"/>
      <c r="VTF51" s="238"/>
      <c r="VTG51" s="238"/>
      <c r="VTH51" s="238"/>
      <c r="VTI51" s="238"/>
      <c r="VTJ51" s="238"/>
      <c r="VTK51" s="238"/>
      <c r="VTL51" s="238"/>
      <c r="VTM51" s="238"/>
      <c r="VTN51" s="238"/>
      <c r="VTO51" s="238"/>
      <c r="VTP51" s="238"/>
      <c r="VTQ51" s="238"/>
      <c r="VTR51" s="238"/>
      <c r="VTS51" s="238"/>
      <c r="VTT51" s="238"/>
      <c r="VTU51" s="238"/>
      <c r="VTV51" s="238"/>
      <c r="VTW51" s="238"/>
      <c r="VTX51" s="238"/>
      <c r="VTY51" s="238"/>
      <c r="VTZ51" s="238"/>
      <c r="VUA51" s="238"/>
      <c r="VUB51" s="238"/>
      <c r="VUC51" s="238"/>
      <c r="VUD51" s="238"/>
      <c r="VUE51" s="238"/>
      <c r="VUF51" s="238"/>
      <c r="VUG51" s="238"/>
      <c r="VUH51" s="238"/>
      <c r="VUI51" s="238"/>
      <c r="VUJ51" s="238"/>
      <c r="VUK51" s="238"/>
      <c r="VUL51" s="238"/>
      <c r="VUM51" s="238"/>
      <c r="VUN51" s="238"/>
      <c r="VUO51" s="238"/>
      <c r="VUP51" s="238"/>
      <c r="VUQ51" s="238"/>
      <c r="VUR51" s="238"/>
      <c r="VUS51" s="238"/>
      <c r="VUT51" s="238"/>
      <c r="VUU51" s="238"/>
      <c r="VUV51" s="238"/>
      <c r="VUW51" s="238"/>
      <c r="VUX51" s="238"/>
      <c r="VUY51" s="238"/>
      <c r="VUZ51" s="238"/>
      <c r="VVA51" s="238"/>
      <c r="VVB51" s="238"/>
      <c r="VVC51" s="238"/>
      <c r="VVD51" s="238"/>
      <c r="VVE51" s="238"/>
      <c r="VVF51" s="238"/>
      <c r="VVG51" s="238"/>
      <c r="VVH51" s="238"/>
      <c r="VVI51" s="238"/>
      <c r="VVJ51" s="238"/>
      <c r="VVK51" s="238"/>
      <c r="VVL51" s="238"/>
      <c r="VVM51" s="238"/>
      <c r="VVN51" s="238"/>
      <c r="VVO51" s="238"/>
      <c r="VVP51" s="238"/>
      <c r="VVQ51" s="238"/>
      <c r="VVR51" s="238"/>
      <c r="VVS51" s="238"/>
      <c r="VVT51" s="238"/>
      <c r="VVU51" s="238"/>
      <c r="VVV51" s="238"/>
      <c r="VVW51" s="238"/>
      <c r="VVX51" s="238"/>
      <c r="VVY51" s="238"/>
      <c r="VVZ51" s="238"/>
      <c r="VWA51" s="238"/>
      <c r="VWB51" s="238"/>
      <c r="VWC51" s="238"/>
      <c r="VWD51" s="238"/>
      <c r="VWE51" s="238"/>
      <c r="VWF51" s="238"/>
      <c r="VWG51" s="238"/>
      <c r="VWH51" s="238"/>
      <c r="VWI51" s="238"/>
      <c r="VWJ51" s="238"/>
      <c r="VWK51" s="238"/>
      <c r="VWL51" s="238"/>
      <c r="VWM51" s="238"/>
      <c r="VWN51" s="238"/>
      <c r="VWO51" s="238"/>
      <c r="VWP51" s="238"/>
      <c r="VWQ51" s="238"/>
      <c r="VWR51" s="238"/>
      <c r="VWS51" s="238"/>
      <c r="VWT51" s="238"/>
      <c r="VWU51" s="238"/>
      <c r="VWV51" s="238"/>
      <c r="VWW51" s="238"/>
      <c r="VWX51" s="238"/>
      <c r="VWY51" s="238"/>
      <c r="VWZ51" s="238"/>
      <c r="VXA51" s="238"/>
      <c r="VXB51" s="238"/>
      <c r="VXC51" s="238"/>
      <c r="VXD51" s="238"/>
      <c r="VXE51" s="238"/>
      <c r="VXF51" s="238"/>
      <c r="VXG51" s="238"/>
      <c r="VXH51" s="238"/>
      <c r="VXI51" s="238"/>
      <c r="VXJ51" s="238"/>
      <c r="VXK51" s="238"/>
      <c r="VXL51" s="238"/>
      <c r="VXM51" s="238"/>
      <c r="VXN51" s="238"/>
      <c r="VXO51" s="238"/>
      <c r="VXP51" s="238"/>
      <c r="VXQ51" s="238"/>
      <c r="VXR51" s="238"/>
      <c r="VXS51" s="238"/>
      <c r="VXT51" s="238"/>
      <c r="VXU51" s="238"/>
      <c r="VXV51" s="238"/>
      <c r="VXW51" s="238"/>
      <c r="VXX51" s="238"/>
      <c r="VXY51" s="238"/>
      <c r="VXZ51" s="238"/>
      <c r="VYA51" s="238"/>
      <c r="VYB51" s="238"/>
      <c r="VYC51" s="238"/>
      <c r="VYD51" s="238"/>
      <c r="VYE51" s="238"/>
      <c r="VYF51" s="238"/>
      <c r="VYG51" s="238"/>
      <c r="VYH51" s="238"/>
      <c r="VYI51" s="238"/>
      <c r="VYJ51" s="238"/>
      <c r="VYK51" s="238"/>
      <c r="VYL51" s="238"/>
      <c r="VYM51" s="238"/>
      <c r="VYN51" s="238"/>
      <c r="VYO51" s="238"/>
      <c r="VYP51" s="238"/>
      <c r="VYQ51" s="238"/>
      <c r="VYR51" s="238"/>
      <c r="VYS51" s="238"/>
      <c r="VYT51" s="238"/>
      <c r="VYU51" s="238"/>
      <c r="VYV51" s="238"/>
      <c r="VYW51" s="238"/>
      <c r="VYX51" s="238"/>
      <c r="VYY51" s="238"/>
      <c r="VYZ51" s="238"/>
      <c r="VZA51" s="238"/>
      <c r="VZB51" s="238"/>
      <c r="VZC51" s="238"/>
      <c r="VZD51" s="238"/>
      <c r="VZE51" s="238"/>
      <c r="VZF51" s="238"/>
      <c r="VZG51" s="238"/>
      <c r="VZH51" s="238"/>
      <c r="VZI51" s="238"/>
      <c r="VZJ51" s="238"/>
      <c r="VZK51" s="238"/>
      <c r="VZL51" s="238"/>
      <c r="VZM51" s="238"/>
      <c r="VZN51" s="238"/>
      <c r="VZO51" s="238"/>
      <c r="VZP51" s="238"/>
      <c r="VZQ51" s="238"/>
      <c r="VZR51" s="238"/>
      <c r="VZS51" s="238"/>
      <c r="VZT51" s="238"/>
      <c r="VZU51" s="238"/>
      <c r="VZV51" s="238"/>
      <c r="VZW51" s="238"/>
      <c r="VZX51" s="238"/>
      <c r="VZY51" s="238"/>
      <c r="VZZ51" s="238"/>
      <c r="WAA51" s="238"/>
      <c r="WAB51" s="238"/>
      <c r="WAC51" s="238"/>
      <c r="WAD51" s="238"/>
      <c r="WAE51" s="238"/>
      <c r="WAF51" s="238"/>
      <c r="WAG51" s="238"/>
      <c r="WAH51" s="238"/>
      <c r="WAI51" s="238"/>
      <c r="WAJ51" s="238"/>
      <c r="WAK51" s="238"/>
      <c r="WAL51" s="238"/>
      <c r="WAM51" s="238"/>
      <c r="WAN51" s="238"/>
      <c r="WAO51" s="238"/>
      <c r="WAP51" s="238"/>
      <c r="WAQ51" s="238"/>
      <c r="WAR51" s="238"/>
      <c r="WAS51" s="238"/>
      <c r="WAT51" s="238"/>
      <c r="WAU51" s="238"/>
      <c r="WAV51" s="238"/>
      <c r="WAW51" s="238"/>
      <c r="WAX51" s="238"/>
      <c r="WAY51" s="238"/>
      <c r="WAZ51" s="238"/>
      <c r="WBA51" s="238"/>
      <c r="WBB51" s="238"/>
      <c r="WBC51" s="238"/>
      <c r="WBD51" s="238"/>
      <c r="WBE51" s="238"/>
      <c r="WBF51" s="238"/>
      <c r="WBG51" s="238"/>
      <c r="WBH51" s="238"/>
      <c r="WBI51" s="238"/>
      <c r="WBJ51" s="238"/>
      <c r="WBK51" s="238"/>
      <c r="WBL51" s="238"/>
      <c r="WBM51" s="238"/>
      <c r="WBN51" s="238"/>
      <c r="WBO51" s="238"/>
      <c r="WBP51" s="238"/>
      <c r="WBQ51" s="238"/>
      <c r="WBR51" s="238"/>
      <c r="WBS51" s="238"/>
      <c r="WBT51" s="238"/>
      <c r="WBU51" s="238"/>
      <c r="WBV51" s="238"/>
      <c r="WBW51" s="238"/>
      <c r="WBX51" s="238"/>
      <c r="WBY51" s="238"/>
      <c r="WBZ51" s="238"/>
      <c r="WCA51" s="238"/>
      <c r="WCB51" s="238"/>
      <c r="WCC51" s="238"/>
      <c r="WCD51" s="238"/>
      <c r="WCE51" s="238"/>
      <c r="WCF51" s="238"/>
      <c r="WCG51" s="238"/>
      <c r="WCH51" s="238"/>
      <c r="WCI51" s="238"/>
      <c r="WCJ51" s="238"/>
      <c r="WCK51" s="238"/>
      <c r="WCL51" s="238"/>
      <c r="WCM51" s="238"/>
      <c r="WCN51" s="238"/>
      <c r="WCO51" s="238"/>
      <c r="WCP51" s="238"/>
      <c r="WCQ51" s="238"/>
      <c r="WCR51" s="238"/>
      <c r="WCS51" s="238"/>
      <c r="WCT51" s="238"/>
      <c r="WCU51" s="238"/>
      <c r="WCV51" s="238"/>
      <c r="WCW51" s="238"/>
      <c r="WCX51" s="238"/>
      <c r="WCY51" s="238"/>
      <c r="WCZ51" s="238"/>
      <c r="WDA51" s="238"/>
      <c r="WDB51" s="238"/>
      <c r="WDC51" s="238"/>
      <c r="WDD51" s="238"/>
      <c r="WDE51" s="238"/>
      <c r="WDF51" s="238"/>
      <c r="WDG51" s="238"/>
      <c r="WDH51" s="238"/>
      <c r="WDI51" s="238"/>
      <c r="WDJ51" s="238"/>
      <c r="WDK51" s="238"/>
      <c r="WDL51" s="238"/>
      <c r="WDM51" s="238"/>
      <c r="WDN51" s="238"/>
      <c r="WDO51" s="238"/>
      <c r="WDP51" s="238"/>
      <c r="WDQ51" s="238"/>
      <c r="WDR51" s="238"/>
      <c r="WDS51" s="238"/>
      <c r="WDT51" s="238"/>
      <c r="WDU51" s="238"/>
      <c r="WDV51" s="238"/>
      <c r="WDW51" s="238"/>
      <c r="WDX51" s="238"/>
      <c r="WDY51" s="238"/>
      <c r="WDZ51" s="238"/>
      <c r="WEA51" s="238"/>
      <c r="WEB51" s="238"/>
      <c r="WEC51" s="238"/>
      <c r="WED51" s="238"/>
      <c r="WEE51" s="238"/>
      <c r="WEF51" s="238"/>
      <c r="WEG51" s="238"/>
      <c r="WEH51" s="238"/>
      <c r="WEI51" s="238"/>
      <c r="WEJ51" s="238"/>
      <c r="WEK51" s="238"/>
      <c r="WEL51" s="238"/>
      <c r="WEM51" s="238"/>
      <c r="WEN51" s="238"/>
      <c r="WEO51" s="238"/>
      <c r="WEP51" s="238"/>
      <c r="WEQ51" s="238"/>
      <c r="WER51" s="238"/>
      <c r="WES51" s="238"/>
      <c r="WET51" s="238"/>
      <c r="WEU51" s="238"/>
      <c r="WEV51" s="238"/>
      <c r="WEW51" s="238"/>
      <c r="WEX51" s="238"/>
      <c r="WEY51" s="238"/>
      <c r="WEZ51" s="238"/>
      <c r="WFA51" s="238"/>
      <c r="WFB51" s="238"/>
      <c r="WFC51" s="238"/>
      <c r="WFD51" s="238"/>
      <c r="WFE51" s="238"/>
      <c r="WFF51" s="238"/>
      <c r="WFG51" s="238"/>
      <c r="WFH51" s="238"/>
      <c r="WFI51" s="238"/>
      <c r="WFJ51" s="238"/>
      <c r="WFK51" s="238"/>
      <c r="WFL51" s="238"/>
      <c r="WFM51" s="238"/>
      <c r="WFN51" s="238"/>
      <c r="WFO51" s="238"/>
      <c r="WFP51" s="238"/>
      <c r="WFQ51" s="238"/>
      <c r="WFR51" s="238"/>
      <c r="WFS51" s="238"/>
      <c r="WFT51" s="238"/>
      <c r="WFU51" s="238"/>
      <c r="WFV51" s="238"/>
      <c r="WFW51" s="238"/>
      <c r="WFX51" s="238"/>
      <c r="WFY51" s="238"/>
      <c r="WFZ51" s="238"/>
      <c r="WGA51" s="238"/>
      <c r="WGB51" s="238"/>
      <c r="WGC51" s="238"/>
      <c r="WGD51" s="238"/>
      <c r="WGE51" s="238"/>
      <c r="WGF51" s="238"/>
      <c r="WGG51" s="238"/>
      <c r="WGH51" s="238"/>
      <c r="WGI51" s="238"/>
      <c r="WGJ51" s="238"/>
      <c r="WGK51" s="238"/>
      <c r="WGL51" s="238"/>
      <c r="WGM51" s="238"/>
      <c r="WGN51" s="238"/>
      <c r="WGO51" s="238"/>
      <c r="WGP51" s="238"/>
      <c r="WGQ51" s="238"/>
      <c r="WGR51" s="238"/>
      <c r="WGS51" s="238"/>
      <c r="WGT51" s="238"/>
      <c r="WGU51" s="238"/>
      <c r="WGV51" s="238"/>
      <c r="WGW51" s="238"/>
      <c r="WGX51" s="238"/>
      <c r="WGY51" s="238"/>
      <c r="WGZ51" s="238"/>
      <c r="WHA51" s="238"/>
      <c r="WHB51" s="238"/>
      <c r="WHC51" s="238"/>
      <c r="WHD51" s="238"/>
      <c r="WHE51" s="238"/>
      <c r="WHF51" s="238"/>
      <c r="WHG51" s="238"/>
      <c r="WHH51" s="238"/>
      <c r="WHI51" s="238"/>
      <c r="WHJ51" s="238"/>
      <c r="WHK51" s="238"/>
      <c r="WHL51" s="238"/>
      <c r="WHM51" s="238"/>
      <c r="WHN51" s="238"/>
      <c r="WHO51" s="238"/>
      <c r="WHP51" s="238"/>
      <c r="WHQ51" s="238"/>
      <c r="WHR51" s="238"/>
      <c r="WHS51" s="238"/>
      <c r="WHT51" s="238"/>
      <c r="WHU51" s="238"/>
      <c r="WHV51" s="238"/>
      <c r="WHW51" s="238"/>
      <c r="WHX51" s="238"/>
      <c r="WHY51" s="238"/>
      <c r="WHZ51" s="238"/>
      <c r="WIA51" s="238"/>
      <c r="WIB51" s="238"/>
      <c r="WIC51" s="238"/>
      <c r="WID51" s="238"/>
      <c r="WIE51" s="238"/>
      <c r="WIF51" s="238"/>
      <c r="WIG51" s="238"/>
      <c r="WIH51" s="238"/>
      <c r="WII51" s="238"/>
      <c r="WIJ51" s="238"/>
      <c r="WIK51" s="238"/>
      <c r="WIL51" s="238"/>
      <c r="WIM51" s="238"/>
      <c r="WIN51" s="238"/>
      <c r="WIO51" s="238"/>
      <c r="WIP51" s="238"/>
      <c r="WIQ51" s="238"/>
      <c r="WIR51" s="238"/>
      <c r="WIS51" s="238"/>
      <c r="WIT51" s="238"/>
      <c r="WIU51" s="238"/>
      <c r="WIV51" s="238"/>
      <c r="WIW51" s="238"/>
      <c r="WIX51" s="238"/>
      <c r="WIY51" s="238"/>
      <c r="WIZ51" s="238"/>
      <c r="WJA51" s="238"/>
      <c r="WJB51" s="238"/>
      <c r="WJC51" s="238"/>
      <c r="WJD51" s="238"/>
      <c r="WJE51" s="238"/>
      <c r="WJF51" s="238"/>
      <c r="WJG51" s="238"/>
      <c r="WJH51" s="238"/>
      <c r="WJI51" s="238"/>
      <c r="WJJ51" s="238"/>
      <c r="WJK51" s="238"/>
      <c r="WJL51" s="238"/>
      <c r="WJM51" s="238"/>
      <c r="WJN51" s="238"/>
      <c r="WJO51" s="238"/>
      <c r="WJP51" s="238"/>
      <c r="WJQ51" s="238"/>
      <c r="WJR51" s="238"/>
      <c r="WJS51" s="238"/>
      <c r="WJT51" s="238"/>
      <c r="WJU51" s="238"/>
      <c r="WJV51" s="238"/>
      <c r="WJW51" s="238"/>
      <c r="WJX51" s="238"/>
      <c r="WJY51" s="238"/>
      <c r="WJZ51" s="238"/>
      <c r="WKA51" s="238"/>
      <c r="WKB51" s="238"/>
      <c r="WKC51" s="238"/>
      <c r="WKD51" s="238"/>
      <c r="WKE51" s="238"/>
      <c r="WKF51" s="238"/>
      <c r="WKG51" s="238"/>
      <c r="WKH51" s="238"/>
      <c r="WKI51" s="238"/>
      <c r="WKJ51" s="238"/>
      <c r="WKK51" s="238"/>
      <c r="WKL51" s="238"/>
      <c r="WKM51" s="238"/>
      <c r="WKN51" s="238"/>
      <c r="WKO51" s="238"/>
      <c r="WKP51" s="238"/>
      <c r="WKQ51" s="238"/>
      <c r="WKR51" s="238"/>
      <c r="WKS51" s="238"/>
      <c r="WKT51" s="238"/>
      <c r="WKU51" s="238"/>
      <c r="WKV51" s="238"/>
      <c r="WKW51" s="238"/>
      <c r="WKX51" s="238"/>
      <c r="WKY51" s="238"/>
      <c r="WKZ51" s="238"/>
      <c r="WLA51" s="238"/>
      <c r="WLB51" s="238"/>
      <c r="WLC51" s="238"/>
      <c r="WLD51" s="238"/>
      <c r="WLE51" s="238"/>
      <c r="WLF51" s="238"/>
      <c r="WLG51" s="238"/>
      <c r="WLH51" s="238"/>
      <c r="WLI51" s="238"/>
      <c r="WLJ51" s="238"/>
      <c r="WLK51" s="238"/>
      <c r="WLL51" s="238"/>
      <c r="WLM51" s="238"/>
      <c r="WLN51" s="238"/>
      <c r="WLO51" s="238"/>
      <c r="WLP51" s="238"/>
      <c r="WLQ51" s="238"/>
      <c r="WLR51" s="238"/>
      <c r="WLS51" s="238"/>
      <c r="WLT51" s="238"/>
      <c r="WLU51" s="238"/>
      <c r="WLV51" s="238"/>
      <c r="WLW51" s="238"/>
      <c r="WLX51" s="238"/>
      <c r="WLY51" s="238"/>
      <c r="WLZ51" s="238"/>
      <c r="WMA51" s="238"/>
      <c r="WMB51" s="238"/>
      <c r="WMC51" s="238"/>
      <c r="WMD51" s="238"/>
      <c r="WME51" s="238"/>
      <c r="WMF51" s="238"/>
      <c r="WMG51" s="238"/>
      <c r="WMH51" s="238"/>
      <c r="WMI51" s="238"/>
      <c r="WMJ51" s="238"/>
      <c r="WMK51" s="238"/>
      <c r="WML51" s="238"/>
      <c r="WMM51" s="238"/>
      <c r="WMN51" s="238"/>
      <c r="WMO51" s="238"/>
      <c r="WMP51" s="238"/>
      <c r="WMQ51" s="238"/>
      <c r="WMR51" s="238"/>
      <c r="WMS51" s="238"/>
      <c r="WMT51" s="238"/>
      <c r="WMU51" s="238"/>
      <c r="WMV51" s="238"/>
      <c r="WMW51" s="238"/>
      <c r="WMX51" s="238"/>
      <c r="WMY51" s="238"/>
      <c r="WMZ51" s="238"/>
      <c r="WNA51" s="238"/>
      <c r="WNB51" s="238"/>
      <c r="WNC51" s="238"/>
      <c r="WND51" s="238"/>
      <c r="WNE51" s="238"/>
      <c r="WNF51" s="238"/>
      <c r="WNG51" s="238"/>
      <c r="WNH51" s="238"/>
      <c r="WNI51" s="238"/>
      <c r="WNJ51" s="238"/>
      <c r="WNK51" s="238"/>
      <c r="WNL51" s="238"/>
      <c r="WNM51" s="238"/>
      <c r="WNN51" s="238"/>
      <c r="WNO51" s="238"/>
      <c r="WNP51" s="238"/>
      <c r="WNQ51" s="238"/>
      <c r="WNR51" s="238"/>
      <c r="WNS51" s="238"/>
      <c r="WNT51" s="238"/>
      <c r="WNU51" s="238"/>
      <c r="WNV51" s="238"/>
      <c r="WNW51" s="238"/>
      <c r="WNX51" s="238"/>
      <c r="WNY51" s="238"/>
      <c r="WNZ51" s="238"/>
      <c r="WOA51" s="238"/>
      <c r="WOB51" s="238"/>
      <c r="WOC51" s="238"/>
      <c r="WOD51" s="238"/>
      <c r="WOE51" s="238"/>
      <c r="WOF51" s="238"/>
      <c r="WOG51" s="238"/>
      <c r="WOH51" s="238"/>
      <c r="WOI51" s="238"/>
      <c r="WOJ51" s="238"/>
      <c r="WOK51" s="238"/>
      <c r="WOL51" s="238"/>
      <c r="WOM51" s="238"/>
      <c r="WON51" s="238"/>
      <c r="WOO51" s="238"/>
      <c r="WOP51" s="238"/>
      <c r="WOQ51" s="238"/>
      <c r="WOR51" s="238"/>
      <c r="WOS51" s="238"/>
      <c r="WOT51" s="238"/>
      <c r="WOU51" s="238"/>
      <c r="WOV51" s="238"/>
      <c r="WOW51" s="238"/>
      <c r="WOX51" s="238"/>
      <c r="WOY51" s="238"/>
      <c r="WOZ51" s="238"/>
      <c r="WPA51" s="238"/>
      <c r="WPB51" s="238"/>
      <c r="WPC51" s="238"/>
      <c r="WPD51" s="238"/>
      <c r="WPE51" s="238"/>
      <c r="WPF51" s="238"/>
      <c r="WPG51" s="238"/>
      <c r="WPH51" s="238"/>
      <c r="WPI51" s="238"/>
      <c r="WPJ51" s="238"/>
      <c r="WPK51" s="238"/>
      <c r="WPL51" s="238"/>
      <c r="WPM51" s="238"/>
      <c r="WPN51" s="238"/>
      <c r="WPO51" s="238"/>
      <c r="WPP51" s="238"/>
      <c r="WPQ51" s="238"/>
      <c r="WPR51" s="238"/>
      <c r="WPS51" s="238"/>
      <c r="WPT51" s="238"/>
      <c r="WPU51" s="238"/>
      <c r="WPV51" s="238"/>
      <c r="WPW51" s="238"/>
      <c r="WPX51" s="238"/>
      <c r="WPY51" s="238"/>
      <c r="WPZ51" s="238"/>
      <c r="WQA51" s="238"/>
      <c r="WQB51" s="238"/>
      <c r="WQC51" s="238"/>
      <c r="WQD51" s="238"/>
      <c r="WQE51" s="238"/>
      <c r="WQF51" s="238"/>
      <c r="WQG51" s="238"/>
      <c r="WQH51" s="238"/>
      <c r="WQI51" s="238"/>
      <c r="WQJ51" s="238"/>
      <c r="WQK51" s="238"/>
      <c r="WQL51" s="238"/>
      <c r="WQM51" s="238"/>
      <c r="WQN51" s="238"/>
      <c r="WQO51" s="238"/>
      <c r="WQP51" s="238"/>
      <c r="WQQ51" s="238"/>
      <c r="WQR51" s="238"/>
      <c r="WQS51" s="238"/>
      <c r="WQT51" s="238"/>
      <c r="WQU51" s="238"/>
      <c r="WQV51" s="238"/>
      <c r="WQW51" s="238"/>
      <c r="WQX51" s="238"/>
      <c r="WQY51" s="238"/>
      <c r="WQZ51" s="238"/>
      <c r="WRA51" s="238"/>
      <c r="WRB51" s="238"/>
      <c r="WRC51" s="238"/>
      <c r="WRD51" s="238"/>
      <c r="WRE51" s="238"/>
      <c r="WRF51" s="238"/>
      <c r="WRG51" s="238"/>
      <c r="WRH51" s="238"/>
      <c r="WRI51" s="238"/>
      <c r="WRJ51" s="238"/>
      <c r="WRK51" s="238"/>
      <c r="WRL51" s="238"/>
      <c r="WRM51" s="238"/>
      <c r="WRN51" s="238"/>
      <c r="WRO51" s="238"/>
      <c r="WRP51" s="238"/>
      <c r="WRQ51" s="238"/>
      <c r="WRR51" s="238"/>
      <c r="WRS51" s="238"/>
      <c r="WRT51" s="238"/>
      <c r="WRU51" s="238"/>
      <c r="WRV51" s="238"/>
      <c r="WRW51" s="238"/>
      <c r="WRX51" s="238"/>
      <c r="WRY51" s="238"/>
      <c r="WRZ51" s="238"/>
      <c r="WSA51" s="238"/>
      <c r="WSB51" s="238"/>
      <c r="WSC51" s="238"/>
      <c r="WSD51" s="238"/>
      <c r="WSE51" s="238"/>
      <c r="WSF51" s="238"/>
      <c r="WSG51" s="238"/>
      <c r="WSH51" s="238"/>
      <c r="WSI51" s="238"/>
      <c r="WSJ51" s="238"/>
      <c r="WSK51" s="238"/>
      <c r="WSL51" s="238"/>
      <c r="WSM51" s="238"/>
      <c r="WSN51" s="238"/>
      <c r="WSO51" s="238"/>
      <c r="WSP51" s="238"/>
      <c r="WSQ51" s="238"/>
      <c r="WSR51" s="238"/>
      <c r="WSS51" s="238"/>
      <c r="WST51" s="238"/>
      <c r="WSU51" s="238"/>
      <c r="WSV51" s="238"/>
      <c r="WSW51" s="238"/>
      <c r="WSX51" s="238"/>
      <c r="WSY51" s="238"/>
      <c r="WSZ51" s="238"/>
      <c r="WTA51" s="238"/>
      <c r="WTB51" s="238"/>
      <c r="WTC51" s="238"/>
      <c r="WTD51" s="238"/>
      <c r="WTE51" s="238"/>
      <c r="WTF51" s="238"/>
      <c r="WTG51" s="238"/>
      <c r="WTH51" s="238"/>
      <c r="WTI51" s="238"/>
      <c r="WTJ51" s="238"/>
      <c r="WTK51" s="238"/>
      <c r="WTL51" s="238"/>
      <c r="WTM51" s="238"/>
      <c r="WTN51" s="238"/>
      <c r="WTO51" s="238"/>
      <c r="WTP51" s="238"/>
      <c r="WTQ51" s="238"/>
      <c r="WTR51" s="238"/>
      <c r="WTS51" s="238"/>
      <c r="WTT51" s="238"/>
      <c r="WTU51" s="238"/>
      <c r="WTV51" s="238"/>
      <c r="WTW51" s="238"/>
      <c r="WTX51" s="238"/>
      <c r="WTY51" s="238"/>
      <c r="WTZ51" s="238"/>
      <c r="WUA51" s="238"/>
      <c r="WUB51" s="238"/>
      <c r="WUC51" s="238"/>
      <c r="WUD51" s="238"/>
      <c r="WUE51" s="238"/>
      <c r="WUF51" s="238"/>
      <c r="WUG51" s="238"/>
      <c r="WUH51" s="238"/>
      <c r="WUI51" s="238"/>
      <c r="WUJ51" s="238"/>
      <c r="WUK51" s="238"/>
      <c r="WUL51" s="238"/>
      <c r="WUM51" s="238"/>
      <c r="WUN51" s="238"/>
      <c r="WUO51" s="238"/>
      <c r="WUP51" s="238"/>
      <c r="WUQ51" s="238"/>
      <c r="WUR51" s="238"/>
      <c r="WUS51" s="238"/>
      <c r="WUT51" s="238"/>
      <c r="WUU51" s="238"/>
      <c r="WUV51" s="238"/>
      <c r="WUW51" s="238"/>
      <c r="WUX51" s="238"/>
      <c r="WUY51" s="238"/>
      <c r="WUZ51" s="238"/>
      <c r="WVA51" s="238"/>
      <c r="WVB51" s="238"/>
      <c r="WVC51" s="238"/>
      <c r="WVD51" s="238"/>
      <c r="WVE51" s="238"/>
      <c r="WVF51" s="238"/>
      <c r="WVG51" s="238"/>
      <c r="WVH51" s="238"/>
      <c r="WVI51" s="238"/>
      <c r="WVJ51" s="238"/>
      <c r="WVK51" s="238"/>
      <c r="WVL51" s="238"/>
      <c r="WVM51" s="238"/>
      <c r="WVN51" s="238"/>
      <c r="WVO51" s="238"/>
      <c r="WVP51" s="238"/>
      <c r="WVQ51" s="238"/>
      <c r="WVR51" s="238"/>
      <c r="WVS51" s="238"/>
      <c r="WVT51" s="238"/>
      <c r="WVU51" s="238"/>
      <c r="WVV51" s="238"/>
      <c r="WVW51" s="238"/>
      <c r="WVX51" s="238"/>
      <c r="WVY51" s="238"/>
      <c r="WVZ51" s="238"/>
      <c r="WWA51" s="238"/>
      <c r="WWB51" s="238"/>
      <c r="WWC51" s="238"/>
      <c r="WWD51" s="238"/>
      <c r="WWE51" s="238"/>
      <c r="WWF51" s="238"/>
      <c r="WWG51" s="238"/>
      <c r="WWH51" s="238"/>
      <c r="WWI51" s="238"/>
      <c r="WWJ51" s="238"/>
      <c r="WWK51" s="238"/>
      <c r="WWL51" s="238"/>
      <c r="WWM51" s="238"/>
      <c r="WWN51" s="238"/>
      <c r="WWO51" s="238"/>
      <c r="WWP51" s="238"/>
      <c r="WWQ51" s="238"/>
      <c r="WWR51" s="238"/>
      <c r="WWS51" s="238"/>
      <c r="WWT51" s="238"/>
      <c r="WWU51" s="238"/>
      <c r="WWV51" s="238"/>
      <c r="WWW51" s="238"/>
      <c r="WWX51" s="238"/>
      <c r="WWY51" s="238"/>
      <c r="WWZ51" s="238"/>
      <c r="WXA51" s="238"/>
      <c r="WXB51" s="238"/>
      <c r="WXC51" s="238"/>
      <c r="WXD51" s="238"/>
      <c r="WXE51" s="238"/>
      <c r="WXF51" s="238"/>
      <c r="WXG51" s="238"/>
      <c r="WXH51" s="238"/>
      <c r="WXI51" s="238"/>
      <c r="WXJ51" s="238"/>
      <c r="WXK51" s="238"/>
      <c r="WXL51" s="238"/>
      <c r="WXM51" s="238"/>
      <c r="WXN51" s="238"/>
      <c r="WXO51" s="238"/>
      <c r="WXP51" s="238"/>
      <c r="WXQ51" s="238"/>
      <c r="WXR51" s="238"/>
      <c r="WXS51" s="238"/>
      <c r="WXT51" s="238"/>
      <c r="WXU51" s="238"/>
      <c r="WXV51" s="238"/>
      <c r="WXW51" s="238"/>
      <c r="WXX51" s="238"/>
      <c r="WXY51" s="238"/>
      <c r="WXZ51" s="238"/>
      <c r="WYA51" s="238"/>
      <c r="WYB51" s="238"/>
      <c r="WYC51" s="238"/>
      <c r="WYD51" s="238"/>
      <c r="WYE51" s="238"/>
      <c r="WYF51" s="238"/>
      <c r="WYG51" s="238"/>
      <c r="WYH51" s="238"/>
      <c r="WYI51" s="238"/>
      <c r="WYJ51" s="238"/>
      <c r="WYK51" s="238"/>
      <c r="WYL51" s="238"/>
      <c r="WYM51" s="238"/>
      <c r="WYN51" s="238"/>
      <c r="WYO51" s="238"/>
      <c r="WYP51" s="238"/>
      <c r="WYQ51" s="238"/>
      <c r="WYR51" s="238"/>
      <c r="WYS51" s="238"/>
      <c r="WYT51" s="238"/>
      <c r="WYU51" s="238"/>
      <c r="WYV51" s="238"/>
      <c r="WYW51" s="238"/>
      <c r="WYX51" s="238"/>
      <c r="WYY51" s="238"/>
      <c r="WYZ51" s="238"/>
      <c r="WZA51" s="238"/>
      <c r="WZB51" s="238"/>
      <c r="WZC51" s="238"/>
      <c r="WZD51" s="238"/>
      <c r="WZE51" s="238"/>
      <c r="WZF51" s="238"/>
      <c r="WZG51" s="238"/>
      <c r="WZH51" s="238"/>
      <c r="WZI51" s="238"/>
      <c r="WZJ51" s="238"/>
      <c r="WZK51" s="238"/>
      <c r="WZL51" s="238"/>
      <c r="WZM51" s="238"/>
      <c r="WZN51" s="238"/>
      <c r="WZO51" s="238"/>
      <c r="WZP51" s="238"/>
      <c r="WZQ51" s="238"/>
      <c r="WZR51" s="238"/>
      <c r="WZS51" s="238"/>
      <c r="WZT51" s="238"/>
      <c r="WZU51" s="238"/>
      <c r="WZV51" s="238"/>
      <c r="WZW51" s="238"/>
      <c r="WZX51" s="238"/>
      <c r="WZY51" s="238"/>
      <c r="WZZ51" s="238"/>
      <c r="XAA51" s="238"/>
      <c r="XAB51" s="238"/>
      <c r="XAC51" s="238"/>
      <c r="XAD51" s="238"/>
      <c r="XAE51" s="238"/>
      <c r="XAF51" s="238"/>
      <c r="XAG51" s="238"/>
      <c r="XAH51" s="238"/>
      <c r="XAI51" s="238"/>
      <c r="XAJ51" s="238"/>
      <c r="XAK51" s="238"/>
      <c r="XAL51" s="238"/>
      <c r="XAM51" s="238"/>
      <c r="XAN51" s="238"/>
      <c r="XAO51" s="238"/>
      <c r="XAP51" s="238"/>
      <c r="XAQ51" s="238"/>
      <c r="XAR51" s="238"/>
      <c r="XAS51" s="238"/>
      <c r="XAT51" s="238"/>
      <c r="XAU51" s="238"/>
      <c r="XAV51" s="238"/>
      <c r="XAW51" s="238"/>
      <c r="XAX51" s="238"/>
      <c r="XAY51" s="238"/>
      <c r="XAZ51" s="238"/>
      <c r="XBA51" s="238"/>
      <c r="XBB51" s="238"/>
      <c r="XBC51" s="238"/>
      <c r="XBD51" s="238"/>
      <c r="XBE51" s="238"/>
      <c r="XBF51" s="238"/>
      <c r="XBG51" s="238"/>
      <c r="XBH51" s="238"/>
      <c r="XBI51" s="238"/>
      <c r="XBJ51" s="238"/>
      <c r="XBK51" s="238"/>
      <c r="XBL51" s="238"/>
      <c r="XBM51" s="238"/>
      <c r="XBN51" s="238"/>
      <c r="XBO51" s="238"/>
      <c r="XBP51" s="238"/>
      <c r="XBQ51" s="238"/>
      <c r="XBR51" s="238"/>
      <c r="XBS51" s="238"/>
      <c r="XBT51" s="238"/>
      <c r="XBU51" s="238"/>
      <c r="XBV51" s="238"/>
      <c r="XBW51" s="238"/>
      <c r="XBX51" s="238"/>
      <c r="XBY51" s="238"/>
      <c r="XBZ51" s="238"/>
      <c r="XCA51" s="238"/>
      <c r="XCB51" s="238"/>
      <c r="XCC51" s="238"/>
      <c r="XCD51" s="238"/>
      <c r="XCE51" s="238"/>
      <c r="XCF51" s="238"/>
      <c r="XCG51" s="238"/>
      <c r="XCH51" s="238"/>
      <c r="XCI51" s="238"/>
      <c r="XCJ51" s="238"/>
      <c r="XCK51" s="238"/>
      <c r="XCL51" s="238"/>
      <c r="XCM51" s="238"/>
      <c r="XCN51" s="238"/>
      <c r="XCO51" s="238"/>
      <c r="XCP51" s="238"/>
      <c r="XCQ51" s="238"/>
      <c r="XCR51" s="238"/>
      <c r="XCS51" s="238"/>
      <c r="XCT51" s="238"/>
      <c r="XCU51" s="238"/>
      <c r="XCV51" s="238"/>
      <c r="XCW51" s="238"/>
      <c r="XCX51" s="238"/>
      <c r="XCY51" s="238"/>
      <c r="XCZ51" s="238"/>
      <c r="XDA51" s="238"/>
      <c r="XDB51" s="238"/>
      <c r="XDC51" s="238"/>
      <c r="XDD51" s="238"/>
      <c r="XDE51" s="238"/>
      <c r="XDF51" s="238"/>
      <c r="XDG51" s="238"/>
      <c r="XDH51" s="238"/>
      <c r="XDI51" s="238"/>
      <c r="XDJ51" s="238"/>
      <c r="XDK51" s="238"/>
      <c r="XDL51" s="238"/>
      <c r="XDM51" s="238"/>
      <c r="XDN51" s="238"/>
      <c r="XDO51" s="238"/>
      <c r="XDP51" s="238"/>
      <c r="XDQ51" s="238"/>
      <c r="XDR51" s="238"/>
      <c r="XDS51" s="238"/>
      <c r="XDT51" s="238"/>
      <c r="XDU51" s="238"/>
      <c r="XDV51" s="238"/>
      <c r="XDW51" s="238"/>
      <c r="XDX51" s="238"/>
      <c r="XDY51" s="238"/>
      <c r="XDZ51" s="238"/>
      <c r="XEA51" s="238"/>
      <c r="XEB51" s="238"/>
      <c r="XEC51" s="238"/>
      <c r="XED51" s="238"/>
      <c r="XEE51" s="238"/>
      <c r="XEF51" s="238"/>
      <c r="XEG51" s="238"/>
      <c r="XEH51" s="238"/>
      <c r="XEI51" s="238"/>
      <c r="XEJ51" s="238"/>
      <c r="XEK51" s="238"/>
      <c r="XEL51" s="238"/>
      <c r="XEM51" s="238"/>
      <c r="XEN51" s="238"/>
      <c r="XEO51" s="238"/>
      <c r="XEP51" s="238"/>
      <c r="XEQ51" s="238"/>
      <c r="XER51" s="238"/>
      <c r="XES51" s="242"/>
      <c r="XET51" s="242"/>
      <c r="XEU51" s="242"/>
    </row>
    <row r="52" ht="15" customHeight="1" spans="1:4">
      <c r="A52" s="256" t="s">
        <v>181</v>
      </c>
      <c r="B52" s="254">
        <v>123</v>
      </c>
      <c r="C52" s="254">
        <v>123</v>
      </c>
      <c r="D52" s="255">
        <f t="shared" si="0"/>
        <v>100</v>
      </c>
    </row>
    <row r="53" ht="15" customHeight="1" spans="1:4">
      <c r="A53" s="256" t="s">
        <v>182</v>
      </c>
      <c r="B53" s="254">
        <v>103</v>
      </c>
      <c r="C53" s="254">
        <v>83</v>
      </c>
      <c r="D53" s="255">
        <f t="shared" si="0"/>
        <v>124.1</v>
      </c>
    </row>
    <row r="54" ht="15" customHeight="1" spans="1:4">
      <c r="A54" s="256" t="s">
        <v>183</v>
      </c>
      <c r="B54" s="254">
        <v>20</v>
      </c>
      <c r="C54" s="254">
        <v>40</v>
      </c>
      <c r="D54" s="255">
        <f t="shared" si="0"/>
        <v>50</v>
      </c>
    </row>
    <row r="55" ht="15" customHeight="1" spans="1:4">
      <c r="A55" s="256" t="s">
        <v>184</v>
      </c>
      <c r="B55" s="254">
        <v>4</v>
      </c>
      <c r="C55" s="254">
        <v>6</v>
      </c>
      <c r="D55" s="255">
        <f t="shared" si="0"/>
        <v>66.67</v>
      </c>
    </row>
    <row r="56" ht="15" customHeight="1" spans="1:4">
      <c r="A56" s="256" t="s">
        <v>185</v>
      </c>
      <c r="B56" s="254">
        <v>4</v>
      </c>
      <c r="C56" s="254">
        <v>6</v>
      </c>
      <c r="D56" s="255">
        <f t="shared" si="0"/>
        <v>66.67</v>
      </c>
    </row>
    <row r="57" ht="15" customHeight="1" spans="1:4">
      <c r="A57" s="256" t="s">
        <v>186</v>
      </c>
      <c r="B57" s="254">
        <v>197</v>
      </c>
      <c r="C57" s="254">
        <v>194</v>
      </c>
      <c r="D57" s="255">
        <f t="shared" si="0"/>
        <v>101.55</v>
      </c>
    </row>
    <row r="58" ht="15" customHeight="1" spans="1:4">
      <c r="A58" s="256" t="s">
        <v>187</v>
      </c>
      <c r="B58" s="254">
        <v>167</v>
      </c>
      <c r="C58" s="254">
        <v>194</v>
      </c>
      <c r="D58" s="255">
        <f t="shared" si="0"/>
        <v>86.08</v>
      </c>
    </row>
    <row r="59" ht="15" customHeight="1" spans="1:4">
      <c r="A59" s="256" t="s">
        <v>188</v>
      </c>
      <c r="B59" s="254">
        <v>30</v>
      </c>
      <c r="C59" s="254"/>
      <c r="D59" s="255"/>
    </row>
    <row r="60" ht="15" customHeight="1" spans="1:4">
      <c r="A60" s="256" t="s">
        <v>189</v>
      </c>
      <c r="B60" s="254">
        <v>98</v>
      </c>
      <c r="C60" s="254">
        <v>82</v>
      </c>
      <c r="D60" s="255">
        <f>B60/C60*100</f>
        <v>119.51</v>
      </c>
    </row>
    <row r="61" ht="15" customHeight="1" spans="1:4">
      <c r="A61" s="256" t="s">
        <v>190</v>
      </c>
      <c r="B61" s="254">
        <v>98</v>
      </c>
      <c r="C61" s="254">
        <v>77</v>
      </c>
      <c r="D61" s="255">
        <f>B61/C61*100</f>
        <v>127.27</v>
      </c>
    </row>
    <row r="62" ht="15" customHeight="1" spans="1:4">
      <c r="A62" s="256" t="s">
        <v>191</v>
      </c>
      <c r="B62" s="254"/>
      <c r="C62" s="254">
        <v>5</v>
      </c>
      <c r="D62" s="255">
        <f t="shared" ref="D62:D124" si="1">B62/C62*100</f>
        <v>0</v>
      </c>
    </row>
    <row r="63" ht="15" customHeight="1" spans="1:4">
      <c r="A63" s="256" t="s">
        <v>192</v>
      </c>
      <c r="B63" s="254">
        <v>561</v>
      </c>
      <c r="C63" s="254">
        <v>544</v>
      </c>
      <c r="D63" s="255">
        <f t="shared" si="1"/>
        <v>103.13</v>
      </c>
    </row>
    <row r="64" ht="15" customHeight="1" spans="1:4">
      <c r="A64" s="256" t="s">
        <v>193</v>
      </c>
      <c r="B64" s="254">
        <v>393</v>
      </c>
      <c r="C64" s="254">
        <v>211</v>
      </c>
      <c r="D64" s="255">
        <f t="shared" si="1"/>
        <v>186.26</v>
      </c>
    </row>
    <row r="65" ht="15" customHeight="1" spans="1:4">
      <c r="A65" s="256" t="s">
        <v>194</v>
      </c>
      <c r="B65" s="254">
        <v>6</v>
      </c>
      <c r="C65" s="254">
        <v>78</v>
      </c>
      <c r="D65" s="255">
        <f t="shared" si="1"/>
        <v>7.69</v>
      </c>
    </row>
    <row r="66" ht="15" customHeight="1" spans="1:4">
      <c r="A66" s="256" t="s">
        <v>195</v>
      </c>
      <c r="B66" s="254">
        <v>162</v>
      </c>
      <c r="C66" s="254">
        <v>255</v>
      </c>
      <c r="D66" s="255">
        <f t="shared" si="1"/>
        <v>63.53</v>
      </c>
    </row>
    <row r="67" ht="15" customHeight="1" spans="1:4">
      <c r="A67" s="256" t="s">
        <v>196</v>
      </c>
      <c r="B67" s="254">
        <v>1009</v>
      </c>
      <c r="C67" s="254">
        <v>1019</v>
      </c>
      <c r="D67" s="255">
        <f t="shared" si="1"/>
        <v>99.02</v>
      </c>
    </row>
    <row r="68" ht="15" customHeight="1" spans="1:4">
      <c r="A68" s="256" t="s">
        <v>197</v>
      </c>
      <c r="B68" s="254">
        <v>920</v>
      </c>
      <c r="C68" s="254">
        <v>840</v>
      </c>
      <c r="D68" s="255">
        <f t="shared" si="1"/>
        <v>109.52</v>
      </c>
    </row>
    <row r="69" ht="15" customHeight="1" spans="1:4">
      <c r="A69" s="256" t="s">
        <v>198</v>
      </c>
      <c r="B69" s="254">
        <v>0</v>
      </c>
      <c r="C69" s="254">
        <v>14</v>
      </c>
      <c r="D69" s="255">
        <f t="shared" si="1"/>
        <v>0</v>
      </c>
    </row>
    <row r="70" ht="15" customHeight="1" spans="1:4">
      <c r="A70" s="256" t="s">
        <v>199</v>
      </c>
      <c r="B70" s="254">
        <v>90</v>
      </c>
      <c r="C70" s="254">
        <v>165</v>
      </c>
      <c r="D70" s="255">
        <f t="shared" si="1"/>
        <v>54.55</v>
      </c>
    </row>
    <row r="71" ht="15" customHeight="1" spans="1:4">
      <c r="A71" s="256" t="s">
        <v>200</v>
      </c>
      <c r="B71" s="254">
        <v>443</v>
      </c>
      <c r="C71" s="254">
        <v>2285</v>
      </c>
      <c r="D71" s="255">
        <f t="shared" si="1"/>
        <v>19.39</v>
      </c>
    </row>
    <row r="72" ht="15" customHeight="1" spans="1:4">
      <c r="A72" s="256" t="s">
        <v>201</v>
      </c>
      <c r="B72" s="254">
        <v>269</v>
      </c>
      <c r="C72" s="254">
        <v>166</v>
      </c>
      <c r="D72" s="255">
        <f t="shared" si="1"/>
        <v>162.05</v>
      </c>
    </row>
    <row r="73" ht="15" customHeight="1" spans="1:4">
      <c r="A73" s="256" t="s">
        <v>202</v>
      </c>
      <c r="B73" s="254">
        <v>174</v>
      </c>
      <c r="C73" s="254">
        <v>2119</v>
      </c>
      <c r="D73" s="255">
        <f t="shared" si="1"/>
        <v>8.21</v>
      </c>
    </row>
    <row r="74" ht="15" customHeight="1" spans="1:4">
      <c r="A74" s="256" t="s">
        <v>203</v>
      </c>
      <c r="B74" s="254">
        <v>434</v>
      </c>
      <c r="C74" s="254">
        <v>418</v>
      </c>
      <c r="D74" s="255">
        <f t="shared" si="1"/>
        <v>103.83</v>
      </c>
    </row>
    <row r="75" ht="15" customHeight="1" spans="1:4">
      <c r="A75" s="256" t="s">
        <v>204</v>
      </c>
      <c r="B75" s="254">
        <v>346</v>
      </c>
      <c r="C75" s="254">
        <v>327</v>
      </c>
      <c r="D75" s="255">
        <f t="shared" si="1"/>
        <v>105.81</v>
      </c>
    </row>
    <row r="76" ht="15" customHeight="1" spans="1:4">
      <c r="A76" s="256" t="s">
        <v>205</v>
      </c>
      <c r="B76" s="254">
        <v>0</v>
      </c>
      <c r="C76" s="254">
        <v>29</v>
      </c>
      <c r="D76" s="255">
        <f t="shared" si="1"/>
        <v>0</v>
      </c>
    </row>
    <row r="77" ht="15" customHeight="1" spans="1:4">
      <c r="A77" s="256" t="s">
        <v>206</v>
      </c>
      <c r="B77" s="254">
        <v>88</v>
      </c>
      <c r="C77" s="254">
        <v>63</v>
      </c>
      <c r="D77" s="255">
        <f t="shared" si="1"/>
        <v>139.68</v>
      </c>
    </row>
    <row r="78" ht="15" customHeight="1" spans="1:4">
      <c r="A78" s="256" t="s">
        <v>207</v>
      </c>
      <c r="B78" s="254">
        <v>280</v>
      </c>
      <c r="C78" s="254">
        <v>244</v>
      </c>
      <c r="D78" s="255">
        <f t="shared" si="1"/>
        <v>114.75</v>
      </c>
    </row>
    <row r="79" ht="15" customHeight="1" spans="1:4">
      <c r="A79" s="256" t="s">
        <v>208</v>
      </c>
      <c r="B79" s="254">
        <v>157</v>
      </c>
      <c r="C79" s="254">
        <v>139</v>
      </c>
      <c r="D79" s="255">
        <f t="shared" si="1"/>
        <v>112.95</v>
      </c>
    </row>
    <row r="80" ht="15" customHeight="1" spans="1:4">
      <c r="A80" s="256" t="s">
        <v>209</v>
      </c>
      <c r="B80" s="254">
        <v>98</v>
      </c>
      <c r="C80" s="254">
        <v>86</v>
      </c>
      <c r="D80" s="255">
        <f t="shared" si="1"/>
        <v>113.95</v>
      </c>
    </row>
    <row r="81" ht="15" customHeight="1" spans="1:4">
      <c r="A81" s="256" t="s">
        <v>210</v>
      </c>
      <c r="B81" s="254">
        <v>24</v>
      </c>
      <c r="C81" s="254">
        <v>20</v>
      </c>
      <c r="D81" s="255">
        <f t="shared" si="1"/>
        <v>120</v>
      </c>
    </row>
    <row r="82" ht="15" customHeight="1" spans="1:4">
      <c r="A82" s="256" t="s">
        <v>211</v>
      </c>
      <c r="B82" s="254">
        <v>448</v>
      </c>
      <c r="C82" s="254">
        <v>461</v>
      </c>
      <c r="D82" s="255">
        <f t="shared" si="1"/>
        <v>97.18</v>
      </c>
    </row>
    <row r="83" ht="15" customHeight="1" spans="1:4">
      <c r="A83" s="256" t="s">
        <v>212</v>
      </c>
      <c r="B83" s="254">
        <v>370</v>
      </c>
      <c r="C83" s="254">
        <v>383</v>
      </c>
      <c r="D83" s="255">
        <f t="shared" si="1"/>
        <v>96.61</v>
      </c>
    </row>
    <row r="84" ht="15" customHeight="1" spans="1:4">
      <c r="A84" s="256" t="s">
        <v>213</v>
      </c>
      <c r="B84" s="254">
        <v>78</v>
      </c>
      <c r="C84" s="254">
        <v>78</v>
      </c>
      <c r="D84" s="255">
        <f t="shared" si="1"/>
        <v>100</v>
      </c>
    </row>
    <row r="85" ht="15" customHeight="1" spans="1:4">
      <c r="A85" s="256" t="s">
        <v>214</v>
      </c>
      <c r="B85" s="254">
        <v>1272</v>
      </c>
      <c r="C85" s="254">
        <v>1219</v>
      </c>
      <c r="D85" s="255">
        <f t="shared" si="1"/>
        <v>104.35</v>
      </c>
    </row>
    <row r="86" ht="15" customHeight="1" spans="1:4">
      <c r="A86" s="256" t="s">
        <v>215</v>
      </c>
      <c r="B86" s="254">
        <v>1272</v>
      </c>
      <c r="C86" s="254">
        <v>1219</v>
      </c>
      <c r="D86" s="255">
        <f t="shared" si="1"/>
        <v>104.35</v>
      </c>
    </row>
    <row r="87" spans="1:4">
      <c r="A87" s="253" t="s">
        <v>88</v>
      </c>
      <c r="B87" s="254"/>
      <c r="C87" s="254"/>
      <c r="D87" s="255"/>
    </row>
    <row r="88" s="237" customFormat="1" ht="13.5" spans="1:4">
      <c r="A88" s="253" t="s">
        <v>89</v>
      </c>
      <c r="B88" s="254">
        <v>1828</v>
      </c>
      <c r="C88" s="254">
        <v>2674</v>
      </c>
      <c r="D88" s="255">
        <f t="shared" si="1"/>
        <v>68.36</v>
      </c>
    </row>
    <row r="89" hidden="1" spans="1:4">
      <c r="A89" s="256" t="s">
        <v>216</v>
      </c>
      <c r="B89" s="254">
        <v>1689</v>
      </c>
      <c r="C89" s="254">
        <v>2674</v>
      </c>
      <c r="D89" s="255">
        <f t="shared" si="1"/>
        <v>63.16</v>
      </c>
    </row>
    <row r="90" hidden="1" spans="1:4">
      <c r="A90" s="256" t="s">
        <v>217</v>
      </c>
      <c r="B90" s="254">
        <v>1030</v>
      </c>
      <c r="C90" s="254">
        <v>2044</v>
      </c>
      <c r="D90" s="255">
        <f t="shared" si="1"/>
        <v>50.39</v>
      </c>
    </row>
    <row r="91" hidden="1" spans="1:4">
      <c r="A91" s="256" t="s">
        <v>218</v>
      </c>
      <c r="B91" s="254">
        <v>659</v>
      </c>
      <c r="C91" s="254">
        <v>630</v>
      </c>
      <c r="D91" s="255">
        <f t="shared" si="1"/>
        <v>104.6</v>
      </c>
    </row>
    <row r="92" hidden="1" spans="1:4">
      <c r="A92" s="256" t="s">
        <v>219</v>
      </c>
      <c r="B92" s="254">
        <v>139</v>
      </c>
      <c r="C92" s="254"/>
      <c r="D92" s="255"/>
    </row>
    <row r="93" hidden="1" spans="1:4">
      <c r="A93" s="256" t="s">
        <v>220</v>
      </c>
      <c r="B93" s="254">
        <v>139</v>
      </c>
      <c r="C93" s="254"/>
      <c r="D93" s="255"/>
    </row>
    <row r="94" spans="1:4">
      <c r="A94" s="253" t="s">
        <v>90</v>
      </c>
      <c r="B94" s="254">
        <v>7254</v>
      </c>
      <c r="C94" s="254">
        <v>7029</v>
      </c>
      <c r="D94" s="255">
        <f t="shared" si="1"/>
        <v>103.2</v>
      </c>
    </row>
    <row r="95" spans="1:4">
      <c r="A95" s="256" t="s">
        <v>221</v>
      </c>
      <c r="B95" s="254">
        <v>171</v>
      </c>
      <c r="C95" s="254">
        <v>21</v>
      </c>
      <c r="D95" s="255">
        <f t="shared" si="1"/>
        <v>814.29</v>
      </c>
    </row>
    <row r="96" spans="1:4">
      <c r="A96" s="256" t="s">
        <v>222</v>
      </c>
      <c r="B96" s="254">
        <v>171</v>
      </c>
      <c r="C96" s="254">
        <v>21</v>
      </c>
      <c r="D96" s="255">
        <f t="shared" si="1"/>
        <v>814.29</v>
      </c>
    </row>
    <row r="97" spans="1:4">
      <c r="A97" s="256" t="s">
        <v>223</v>
      </c>
      <c r="B97" s="254">
        <v>6054</v>
      </c>
      <c r="C97" s="254">
        <v>6049</v>
      </c>
      <c r="D97" s="255">
        <f t="shared" si="1"/>
        <v>100.08</v>
      </c>
    </row>
    <row r="98" spans="1:4">
      <c r="A98" s="256" t="s">
        <v>224</v>
      </c>
      <c r="B98" s="254">
        <v>5724</v>
      </c>
      <c r="C98" s="254">
        <v>4851</v>
      </c>
      <c r="D98" s="255">
        <f t="shared" si="1"/>
        <v>118</v>
      </c>
    </row>
    <row r="99" spans="1:4">
      <c r="A99" s="256" t="s">
        <v>225</v>
      </c>
      <c r="B99" s="254">
        <v>243</v>
      </c>
      <c r="C99" s="254">
        <v>1111</v>
      </c>
      <c r="D99" s="255">
        <f t="shared" si="1"/>
        <v>21.87</v>
      </c>
    </row>
    <row r="100" spans="1:4">
      <c r="A100" s="256" t="s">
        <v>226</v>
      </c>
      <c r="B100" s="254">
        <v>87</v>
      </c>
      <c r="C100" s="254">
        <v>87</v>
      </c>
      <c r="D100" s="255">
        <f t="shared" si="1"/>
        <v>100</v>
      </c>
    </row>
    <row r="101" spans="1:4">
      <c r="A101" s="256" t="s">
        <v>227</v>
      </c>
      <c r="B101" s="254">
        <v>1029</v>
      </c>
      <c r="C101" s="254">
        <v>959</v>
      </c>
      <c r="D101" s="255">
        <f t="shared" si="1"/>
        <v>107.3</v>
      </c>
    </row>
    <row r="102" spans="1:4">
      <c r="A102" s="256" t="s">
        <v>228</v>
      </c>
      <c r="B102" s="254">
        <v>901</v>
      </c>
      <c r="C102" s="254">
        <v>833</v>
      </c>
      <c r="D102" s="255">
        <f t="shared" si="1"/>
        <v>108.16</v>
      </c>
    </row>
    <row r="103" spans="1:4">
      <c r="A103" s="256" t="s">
        <v>229</v>
      </c>
      <c r="B103" s="254">
        <v>92</v>
      </c>
      <c r="C103" s="254">
        <v>90</v>
      </c>
      <c r="D103" s="255">
        <f t="shared" si="1"/>
        <v>102.22</v>
      </c>
    </row>
    <row r="104" spans="1:4">
      <c r="A104" s="256" t="s">
        <v>230</v>
      </c>
      <c r="B104" s="254">
        <v>16</v>
      </c>
      <c r="C104" s="254">
        <v>16</v>
      </c>
      <c r="D104" s="255">
        <f t="shared" si="1"/>
        <v>100</v>
      </c>
    </row>
    <row r="105" spans="1:4">
      <c r="A105" s="256" t="s">
        <v>231</v>
      </c>
      <c r="B105" s="254">
        <v>20</v>
      </c>
      <c r="C105" s="254">
        <v>20</v>
      </c>
      <c r="D105" s="255">
        <f t="shared" si="1"/>
        <v>100</v>
      </c>
    </row>
    <row r="106" s="237" customFormat="1" ht="13.5" spans="1:4">
      <c r="A106" s="253" t="s">
        <v>91</v>
      </c>
      <c r="B106" s="254">
        <v>60316</v>
      </c>
      <c r="C106" s="254">
        <v>39213</v>
      </c>
      <c r="D106" s="255">
        <f t="shared" si="1"/>
        <v>153.82</v>
      </c>
    </row>
    <row r="107" spans="1:4">
      <c r="A107" s="256" t="s">
        <v>232</v>
      </c>
      <c r="B107" s="254">
        <v>650</v>
      </c>
      <c r="C107" s="254">
        <v>647</v>
      </c>
      <c r="D107" s="255">
        <f t="shared" si="1"/>
        <v>100.46</v>
      </c>
    </row>
    <row r="108" spans="1:4">
      <c r="A108" s="256" t="s">
        <v>233</v>
      </c>
      <c r="B108" s="254">
        <v>200</v>
      </c>
      <c r="C108" s="254">
        <v>178</v>
      </c>
      <c r="D108" s="255">
        <f t="shared" si="1"/>
        <v>112.36</v>
      </c>
    </row>
    <row r="109" spans="1:4">
      <c r="A109" s="256" t="s">
        <v>234</v>
      </c>
      <c r="B109" s="254">
        <v>451</v>
      </c>
      <c r="C109" s="254">
        <v>469</v>
      </c>
      <c r="D109" s="255">
        <f t="shared" si="1"/>
        <v>96.16</v>
      </c>
    </row>
    <row r="110" spans="1:4">
      <c r="A110" s="256" t="s">
        <v>235</v>
      </c>
      <c r="B110" s="254">
        <v>42853</v>
      </c>
      <c r="C110" s="254">
        <v>36321</v>
      </c>
      <c r="D110" s="255">
        <f t="shared" si="1"/>
        <v>117.98</v>
      </c>
    </row>
    <row r="111" spans="1:4">
      <c r="A111" s="256" t="s">
        <v>236</v>
      </c>
      <c r="B111" s="254">
        <v>1583</v>
      </c>
      <c r="C111" s="254">
        <v>1071</v>
      </c>
      <c r="D111" s="255">
        <f t="shared" si="1"/>
        <v>147.81</v>
      </c>
    </row>
    <row r="112" spans="1:4">
      <c r="A112" s="256" t="s">
        <v>237</v>
      </c>
      <c r="B112" s="254">
        <v>18368</v>
      </c>
      <c r="C112" s="254">
        <v>18107</v>
      </c>
      <c r="D112" s="255">
        <f t="shared" si="1"/>
        <v>101.44</v>
      </c>
    </row>
    <row r="113" spans="1:4">
      <c r="A113" s="256" t="s">
        <v>238</v>
      </c>
      <c r="B113" s="254">
        <v>8950</v>
      </c>
      <c r="C113" s="254">
        <v>8344</v>
      </c>
      <c r="D113" s="255">
        <f t="shared" si="1"/>
        <v>107.26</v>
      </c>
    </row>
    <row r="114" spans="1:4">
      <c r="A114" s="256" t="s">
        <v>239</v>
      </c>
      <c r="B114" s="254">
        <v>6180</v>
      </c>
      <c r="C114" s="254">
        <v>5892</v>
      </c>
      <c r="D114" s="255">
        <f t="shared" si="1"/>
        <v>104.89</v>
      </c>
    </row>
    <row r="115" spans="1:4">
      <c r="A115" s="256" t="s">
        <v>240</v>
      </c>
      <c r="B115" s="254">
        <v>7772</v>
      </c>
      <c r="C115" s="254">
        <v>2907</v>
      </c>
      <c r="D115" s="255">
        <f t="shared" si="1"/>
        <v>267.35</v>
      </c>
    </row>
    <row r="116" spans="1:4">
      <c r="A116" s="256" t="s">
        <v>241</v>
      </c>
      <c r="B116" s="254">
        <v>170</v>
      </c>
      <c r="C116" s="254">
        <v>70</v>
      </c>
      <c r="D116" s="255">
        <f t="shared" si="1"/>
        <v>242.86</v>
      </c>
    </row>
    <row r="117" spans="1:4">
      <c r="A117" s="256" t="s">
        <v>242</v>
      </c>
      <c r="B117" s="254"/>
      <c r="C117" s="254">
        <v>70</v>
      </c>
      <c r="D117" s="255">
        <f t="shared" si="1"/>
        <v>0</v>
      </c>
    </row>
    <row r="118" spans="1:4">
      <c r="A118" s="256" t="s">
        <v>243</v>
      </c>
      <c r="B118" s="254">
        <v>134</v>
      </c>
      <c r="C118" s="254">
        <v>127</v>
      </c>
      <c r="D118" s="255">
        <f t="shared" si="1"/>
        <v>105.51</v>
      </c>
    </row>
    <row r="119" spans="1:4">
      <c r="A119" s="256" t="s">
        <v>244</v>
      </c>
      <c r="B119" s="254">
        <v>134</v>
      </c>
      <c r="C119" s="254">
        <v>127</v>
      </c>
      <c r="D119" s="255">
        <f t="shared" si="1"/>
        <v>105.51</v>
      </c>
    </row>
    <row r="120" spans="1:4">
      <c r="A120" s="256" t="s">
        <v>245</v>
      </c>
      <c r="B120" s="254">
        <v>497</v>
      </c>
      <c r="C120" s="254">
        <v>384</v>
      </c>
      <c r="D120" s="255">
        <f t="shared" si="1"/>
        <v>129.43</v>
      </c>
    </row>
    <row r="121" spans="1:4">
      <c r="A121" s="256" t="s">
        <v>246</v>
      </c>
      <c r="B121" s="254">
        <v>497</v>
      </c>
      <c r="C121" s="254">
        <v>384</v>
      </c>
      <c r="D121" s="255">
        <f t="shared" si="1"/>
        <v>129.43</v>
      </c>
    </row>
    <row r="122" spans="1:4">
      <c r="A122" s="256" t="s">
        <v>247</v>
      </c>
      <c r="B122" s="254">
        <v>643</v>
      </c>
      <c r="C122" s="254">
        <v>555</v>
      </c>
      <c r="D122" s="255">
        <f t="shared" si="1"/>
        <v>115.86</v>
      </c>
    </row>
    <row r="123" spans="1:4">
      <c r="A123" s="256" t="s">
        <v>248</v>
      </c>
      <c r="B123" s="254">
        <v>452</v>
      </c>
      <c r="C123" s="254">
        <v>381</v>
      </c>
      <c r="D123" s="255">
        <f t="shared" si="1"/>
        <v>118.64</v>
      </c>
    </row>
    <row r="124" spans="1:4">
      <c r="A124" s="256" t="s">
        <v>249</v>
      </c>
      <c r="B124" s="254">
        <v>191</v>
      </c>
      <c r="C124" s="254">
        <v>174</v>
      </c>
      <c r="D124" s="255">
        <f t="shared" ref="D124:D187" si="2">B124/C124*100</f>
        <v>109.77</v>
      </c>
    </row>
    <row r="125" spans="1:4">
      <c r="A125" s="256" t="s">
        <v>250</v>
      </c>
      <c r="B125" s="254"/>
      <c r="C125" s="254"/>
      <c r="D125" s="255"/>
    </row>
    <row r="126" spans="1:4">
      <c r="A126" s="256" t="s">
        <v>251</v>
      </c>
      <c r="B126" s="254"/>
      <c r="C126" s="254"/>
      <c r="D126" s="255"/>
    </row>
    <row r="127" spans="1:4">
      <c r="A127" s="256" t="s">
        <v>252</v>
      </c>
      <c r="B127" s="254">
        <v>15369</v>
      </c>
      <c r="C127" s="254">
        <v>1110</v>
      </c>
      <c r="D127" s="255">
        <f t="shared" si="2"/>
        <v>1384.59</v>
      </c>
    </row>
    <row r="128" spans="1:4">
      <c r="A128" s="256" t="s">
        <v>253</v>
      </c>
      <c r="B128" s="254">
        <v>15369</v>
      </c>
      <c r="C128" s="254">
        <v>1110</v>
      </c>
      <c r="D128" s="255">
        <f t="shared" si="2"/>
        <v>1384.59</v>
      </c>
    </row>
    <row r="129" s="237" customFormat="1" ht="13.5" spans="1:4">
      <c r="A129" s="253" t="s">
        <v>92</v>
      </c>
      <c r="B129" s="254">
        <v>4000</v>
      </c>
      <c r="C129" s="254">
        <v>2483</v>
      </c>
      <c r="D129" s="255">
        <f t="shared" si="2"/>
        <v>161.1</v>
      </c>
    </row>
    <row r="130" spans="1:4">
      <c r="A130" s="256" t="s">
        <v>254</v>
      </c>
      <c r="B130" s="254">
        <v>163</v>
      </c>
      <c r="C130" s="254">
        <v>192</v>
      </c>
      <c r="D130" s="255">
        <f t="shared" si="2"/>
        <v>84.9</v>
      </c>
    </row>
    <row r="131" spans="1:4">
      <c r="A131" s="256" t="s">
        <v>255</v>
      </c>
      <c r="B131" s="254">
        <v>163</v>
      </c>
      <c r="C131" s="254">
        <v>192</v>
      </c>
      <c r="D131" s="255">
        <f t="shared" si="2"/>
        <v>84.9</v>
      </c>
    </row>
    <row r="132" spans="1:4">
      <c r="A132" s="256" t="s">
        <v>256</v>
      </c>
      <c r="B132" s="254">
        <v>2181</v>
      </c>
      <c r="C132" s="254">
        <v>2181</v>
      </c>
      <c r="D132" s="255">
        <f t="shared" si="2"/>
        <v>100</v>
      </c>
    </row>
    <row r="133" spans="1:4">
      <c r="A133" s="256" t="s">
        <v>257</v>
      </c>
      <c r="B133" s="254">
        <v>2181</v>
      </c>
      <c r="C133" s="254">
        <v>2181</v>
      </c>
      <c r="D133" s="255">
        <f t="shared" si="2"/>
        <v>100</v>
      </c>
    </row>
    <row r="134" spans="1:4">
      <c r="A134" s="256" t="s">
        <v>258</v>
      </c>
      <c r="B134" s="254">
        <v>102</v>
      </c>
      <c r="C134" s="254">
        <v>110</v>
      </c>
      <c r="D134" s="255">
        <f t="shared" si="2"/>
        <v>92.73</v>
      </c>
    </row>
    <row r="135" spans="1:4">
      <c r="A135" s="256" t="s">
        <v>259</v>
      </c>
      <c r="B135" s="254">
        <v>102</v>
      </c>
      <c r="C135" s="254">
        <v>110</v>
      </c>
      <c r="D135" s="255">
        <f t="shared" si="2"/>
        <v>92.73</v>
      </c>
    </row>
    <row r="136" spans="1:4">
      <c r="A136" s="256" t="s">
        <v>260</v>
      </c>
      <c r="B136" s="254">
        <v>1554</v>
      </c>
      <c r="C136" s="254"/>
      <c r="D136" s="255"/>
    </row>
    <row r="137" spans="1:4">
      <c r="A137" s="256" t="s">
        <v>261</v>
      </c>
      <c r="B137" s="254">
        <v>1554</v>
      </c>
      <c r="C137" s="254"/>
      <c r="D137" s="255"/>
    </row>
    <row r="138" s="237" customFormat="1" ht="13.5" spans="1:4">
      <c r="A138" s="253" t="s">
        <v>262</v>
      </c>
      <c r="B138" s="254">
        <v>4286</v>
      </c>
      <c r="C138" s="254">
        <v>3331</v>
      </c>
      <c r="D138" s="255">
        <f t="shared" si="2"/>
        <v>128.67</v>
      </c>
    </row>
    <row r="139" spans="1:4">
      <c r="A139" s="256" t="s">
        <v>263</v>
      </c>
      <c r="B139" s="254">
        <v>1385</v>
      </c>
      <c r="C139" s="254">
        <v>1062</v>
      </c>
      <c r="D139" s="255">
        <f t="shared" si="2"/>
        <v>130.41</v>
      </c>
    </row>
    <row r="140" spans="1:4">
      <c r="A140" s="256" t="s">
        <v>264</v>
      </c>
      <c r="B140" s="254">
        <v>642</v>
      </c>
      <c r="C140" s="254">
        <v>393</v>
      </c>
      <c r="D140" s="255">
        <f t="shared" si="2"/>
        <v>163.36</v>
      </c>
    </row>
    <row r="141" spans="1:4">
      <c r="A141" s="256" t="s">
        <v>265</v>
      </c>
      <c r="B141" s="254">
        <v>51</v>
      </c>
      <c r="C141" s="254"/>
      <c r="D141" s="255"/>
    </row>
    <row r="142" spans="1:4">
      <c r="A142" s="256" t="s">
        <v>266</v>
      </c>
      <c r="B142" s="254">
        <v>64</v>
      </c>
      <c r="C142" s="254">
        <v>66</v>
      </c>
      <c r="D142" s="255">
        <f t="shared" si="2"/>
        <v>96.97</v>
      </c>
    </row>
    <row r="143" spans="1:4">
      <c r="A143" s="256" t="s">
        <v>267</v>
      </c>
      <c r="B143" s="254">
        <v>200</v>
      </c>
      <c r="C143" s="254"/>
      <c r="D143" s="255"/>
    </row>
    <row r="144" spans="1:4">
      <c r="A144" s="256" t="s">
        <v>268</v>
      </c>
      <c r="B144" s="254">
        <v>108</v>
      </c>
      <c r="C144" s="254">
        <v>104</v>
      </c>
      <c r="D144" s="255">
        <f t="shared" si="2"/>
        <v>103.85</v>
      </c>
    </row>
    <row r="145" spans="1:4">
      <c r="A145" s="256" t="s">
        <v>269</v>
      </c>
      <c r="B145" s="254">
        <v>50</v>
      </c>
      <c r="C145" s="254"/>
      <c r="D145" s="255"/>
    </row>
    <row r="146" spans="1:4">
      <c r="A146" s="256" t="s">
        <v>270</v>
      </c>
      <c r="B146" s="254">
        <v>270</v>
      </c>
      <c r="C146" s="254">
        <v>439</v>
      </c>
      <c r="D146" s="255">
        <f t="shared" si="2"/>
        <v>61.5</v>
      </c>
    </row>
    <row r="147" spans="1:4">
      <c r="A147" s="256" t="s">
        <v>271</v>
      </c>
      <c r="B147" s="254">
        <v>598</v>
      </c>
      <c r="C147" s="254">
        <v>98</v>
      </c>
      <c r="D147" s="255">
        <f t="shared" si="2"/>
        <v>610.2</v>
      </c>
    </row>
    <row r="148" spans="1:4">
      <c r="A148" s="256" t="s">
        <v>272</v>
      </c>
      <c r="B148" s="254">
        <v>3</v>
      </c>
      <c r="C148" s="254"/>
      <c r="D148" s="255"/>
    </row>
    <row r="149" spans="1:4">
      <c r="A149" s="256" t="s">
        <v>273</v>
      </c>
      <c r="B149" s="254">
        <v>595</v>
      </c>
      <c r="C149" s="254">
        <v>98</v>
      </c>
      <c r="D149" s="255">
        <f t="shared" si="2"/>
        <v>607.14</v>
      </c>
    </row>
    <row r="150" spans="1:4">
      <c r="A150" s="256" t="s">
        <v>274</v>
      </c>
      <c r="B150" s="254">
        <v>53</v>
      </c>
      <c r="C150" s="254">
        <v>102</v>
      </c>
      <c r="D150" s="255">
        <f t="shared" si="2"/>
        <v>51.96</v>
      </c>
    </row>
    <row r="151" spans="1:4">
      <c r="A151" s="256" t="s">
        <v>275</v>
      </c>
      <c r="B151" s="254">
        <v>25</v>
      </c>
      <c r="C151" s="254">
        <v>58</v>
      </c>
      <c r="D151" s="255">
        <f t="shared" si="2"/>
        <v>43.1</v>
      </c>
    </row>
    <row r="152" spans="1:4">
      <c r="A152" s="256" t="s">
        <v>276</v>
      </c>
      <c r="B152" s="254">
        <v>13</v>
      </c>
      <c r="C152" s="254">
        <v>29</v>
      </c>
      <c r="D152" s="255">
        <f t="shared" si="2"/>
        <v>44.83</v>
      </c>
    </row>
    <row r="153" spans="1:4">
      <c r="A153" s="256" t="s">
        <v>277</v>
      </c>
      <c r="B153" s="254">
        <v>15</v>
      </c>
      <c r="C153" s="254">
        <v>15</v>
      </c>
      <c r="D153" s="255">
        <f t="shared" si="2"/>
        <v>100</v>
      </c>
    </row>
    <row r="154" spans="1:4">
      <c r="A154" s="256" t="s">
        <v>278</v>
      </c>
      <c r="B154" s="254">
        <v>1273</v>
      </c>
      <c r="C154" s="254">
        <v>2069</v>
      </c>
      <c r="D154" s="255">
        <f t="shared" si="2"/>
        <v>61.53</v>
      </c>
    </row>
    <row r="155" spans="1:4">
      <c r="A155" s="256" t="s">
        <v>279</v>
      </c>
      <c r="B155" s="254">
        <v>1200</v>
      </c>
      <c r="C155" s="254">
        <v>358</v>
      </c>
      <c r="D155" s="255">
        <f t="shared" si="2"/>
        <v>335.2</v>
      </c>
    </row>
    <row r="156" spans="1:4">
      <c r="A156" s="256" t="s">
        <v>280</v>
      </c>
      <c r="B156" s="254">
        <v>41</v>
      </c>
      <c r="C156" s="254">
        <v>97</v>
      </c>
      <c r="D156" s="255">
        <f t="shared" si="2"/>
        <v>42.27</v>
      </c>
    </row>
    <row r="157" spans="1:4">
      <c r="A157" s="256" t="s">
        <v>281</v>
      </c>
      <c r="B157" s="254">
        <v>32</v>
      </c>
      <c r="C157" s="254">
        <v>1500</v>
      </c>
      <c r="D157" s="255">
        <f t="shared" si="2"/>
        <v>2.13</v>
      </c>
    </row>
    <row r="158" spans="1:4">
      <c r="A158" s="256" t="s">
        <v>282</v>
      </c>
      <c r="B158" s="254">
        <v>977</v>
      </c>
      <c r="C158" s="254"/>
      <c r="D158" s="255"/>
    </row>
    <row r="159" spans="1:4">
      <c r="A159" s="256" t="s">
        <v>283</v>
      </c>
      <c r="B159" s="254">
        <v>977</v>
      </c>
      <c r="C159" s="254"/>
      <c r="D159" s="255"/>
    </row>
    <row r="160" s="237" customFormat="1" ht="13.5" spans="1:4">
      <c r="A160" s="253" t="s">
        <v>94</v>
      </c>
      <c r="B160" s="254">
        <v>30770</v>
      </c>
      <c r="C160" s="254">
        <v>22677</v>
      </c>
      <c r="D160" s="255">
        <f t="shared" ref="D160:D185" si="3">B160/C160*100</f>
        <v>135.69</v>
      </c>
    </row>
    <row r="161" spans="1:4">
      <c r="A161" s="256" t="s">
        <v>284</v>
      </c>
      <c r="B161" s="254">
        <v>1067</v>
      </c>
      <c r="C161" s="254">
        <v>875</v>
      </c>
      <c r="D161" s="255">
        <f t="shared" si="3"/>
        <v>121.94</v>
      </c>
    </row>
    <row r="162" spans="1:4">
      <c r="A162" s="256" t="s">
        <v>285</v>
      </c>
      <c r="B162" s="254">
        <v>768</v>
      </c>
      <c r="C162" s="254">
        <v>583</v>
      </c>
      <c r="D162" s="255">
        <f t="shared" si="3"/>
        <v>131.73</v>
      </c>
    </row>
    <row r="163" spans="1:4">
      <c r="A163" s="256" t="s">
        <v>286</v>
      </c>
      <c r="B163" s="254">
        <v>40</v>
      </c>
      <c r="C163" s="254">
        <v>36</v>
      </c>
      <c r="D163" s="255">
        <f t="shared" si="3"/>
        <v>111.11</v>
      </c>
    </row>
    <row r="164" spans="1:4">
      <c r="A164" s="256" t="s">
        <v>287</v>
      </c>
      <c r="B164" s="254">
        <v>10</v>
      </c>
      <c r="C164" s="254">
        <v>10</v>
      </c>
      <c r="D164" s="255">
        <f t="shared" si="3"/>
        <v>100</v>
      </c>
    </row>
    <row r="165" spans="1:4">
      <c r="A165" s="256" t="s">
        <v>288</v>
      </c>
      <c r="B165" s="254">
        <v>243</v>
      </c>
      <c r="C165" s="254">
        <v>240</v>
      </c>
      <c r="D165" s="255">
        <f t="shared" si="3"/>
        <v>101.25</v>
      </c>
    </row>
    <row r="166" spans="1:4">
      <c r="A166" s="256" t="s">
        <v>289</v>
      </c>
      <c r="B166" s="254">
        <v>6</v>
      </c>
      <c r="C166" s="254">
        <v>6</v>
      </c>
      <c r="D166" s="255">
        <f t="shared" si="3"/>
        <v>100</v>
      </c>
    </row>
    <row r="167" spans="1:4">
      <c r="A167" s="256" t="s">
        <v>290</v>
      </c>
      <c r="B167" s="254">
        <v>1381</v>
      </c>
      <c r="C167" s="254">
        <v>1480</v>
      </c>
      <c r="D167" s="255">
        <f t="shared" si="3"/>
        <v>93.31</v>
      </c>
    </row>
    <row r="168" spans="1:4">
      <c r="A168" s="256" t="s">
        <v>291</v>
      </c>
      <c r="B168" s="254">
        <v>1190</v>
      </c>
      <c r="C168" s="254">
        <v>1300</v>
      </c>
      <c r="D168" s="255">
        <f t="shared" si="3"/>
        <v>91.54</v>
      </c>
    </row>
    <row r="169" spans="1:4">
      <c r="A169" s="256" t="s">
        <v>292</v>
      </c>
      <c r="B169" s="254">
        <v>140</v>
      </c>
      <c r="C169" s="254">
        <v>140</v>
      </c>
      <c r="D169" s="255">
        <f t="shared" si="3"/>
        <v>100</v>
      </c>
    </row>
    <row r="170" spans="1:4">
      <c r="A170" s="256" t="s">
        <v>293</v>
      </c>
      <c r="B170" s="254">
        <v>51</v>
      </c>
      <c r="C170" s="254">
        <v>40</v>
      </c>
      <c r="D170" s="255">
        <f t="shared" si="3"/>
        <v>127.5</v>
      </c>
    </row>
    <row r="171" spans="1:4">
      <c r="A171" s="256" t="s">
        <v>294</v>
      </c>
      <c r="B171" s="254">
        <v>10870</v>
      </c>
      <c r="C171" s="254">
        <v>6000</v>
      </c>
      <c r="D171" s="255">
        <f t="shared" si="3"/>
        <v>181.17</v>
      </c>
    </row>
    <row r="172" spans="1:4">
      <c r="A172" s="256" t="s">
        <v>295</v>
      </c>
      <c r="B172" s="254">
        <v>10870</v>
      </c>
      <c r="C172" s="254">
        <v>6000</v>
      </c>
      <c r="D172" s="255">
        <f t="shared" si="3"/>
        <v>181.17</v>
      </c>
    </row>
    <row r="173" spans="1:4">
      <c r="A173" s="256" t="s">
        <v>296</v>
      </c>
      <c r="B173" s="254">
        <v>335</v>
      </c>
      <c r="C173" s="254">
        <v>120</v>
      </c>
      <c r="D173" s="255">
        <f t="shared" si="3"/>
        <v>279.17</v>
      </c>
    </row>
    <row r="174" spans="1:4">
      <c r="A174" s="256" t="s">
        <v>297</v>
      </c>
      <c r="B174" s="254">
        <v>335</v>
      </c>
      <c r="C174" s="254">
        <v>120</v>
      </c>
      <c r="D174" s="255">
        <f t="shared" si="3"/>
        <v>279.17</v>
      </c>
    </row>
    <row r="175" spans="1:4">
      <c r="A175" s="256" t="s">
        <v>298</v>
      </c>
      <c r="B175" s="254">
        <v>1193</v>
      </c>
      <c r="C175" s="254">
        <v>417</v>
      </c>
      <c r="D175" s="255">
        <f t="shared" si="3"/>
        <v>286.09</v>
      </c>
    </row>
    <row r="176" spans="1:4">
      <c r="A176" s="256" t="s">
        <v>299</v>
      </c>
      <c r="B176" s="254">
        <v>1193</v>
      </c>
      <c r="C176" s="254">
        <v>417</v>
      </c>
      <c r="D176" s="255">
        <f t="shared" si="3"/>
        <v>286.09</v>
      </c>
    </row>
    <row r="177" spans="1:4">
      <c r="A177" s="256" t="s">
        <v>300</v>
      </c>
      <c r="B177" s="254">
        <v>62</v>
      </c>
      <c r="C177" s="254">
        <v>60</v>
      </c>
      <c r="D177" s="255">
        <f t="shared" si="3"/>
        <v>103.33</v>
      </c>
    </row>
    <row r="178" spans="1:4">
      <c r="A178" s="256" t="s">
        <v>301</v>
      </c>
      <c r="B178" s="254">
        <v>62</v>
      </c>
      <c r="C178" s="254">
        <v>60</v>
      </c>
      <c r="D178" s="255">
        <f t="shared" si="3"/>
        <v>103.33</v>
      </c>
    </row>
    <row r="179" spans="1:4">
      <c r="A179" s="256" t="s">
        <v>302</v>
      </c>
      <c r="B179" s="254">
        <v>832</v>
      </c>
      <c r="C179" s="254">
        <v>429</v>
      </c>
      <c r="D179" s="255">
        <f t="shared" si="3"/>
        <v>193.94</v>
      </c>
    </row>
    <row r="180" spans="1:4">
      <c r="A180" s="256" t="s">
        <v>303</v>
      </c>
      <c r="B180" s="254">
        <v>46</v>
      </c>
      <c r="C180" s="254">
        <v>46</v>
      </c>
      <c r="D180" s="255">
        <f t="shared" si="3"/>
        <v>100</v>
      </c>
    </row>
    <row r="181" spans="1:4">
      <c r="A181" s="256" t="s">
        <v>304</v>
      </c>
      <c r="B181" s="254">
        <v>1217</v>
      </c>
      <c r="C181" s="254">
        <v>927</v>
      </c>
      <c r="D181" s="255">
        <f t="shared" si="3"/>
        <v>131.28</v>
      </c>
    </row>
    <row r="182" spans="1:4">
      <c r="A182" s="256" t="s">
        <v>305</v>
      </c>
      <c r="B182" s="254">
        <v>97</v>
      </c>
      <c r="C182" s="254">
        <v>93</v>
      </c>
      <c r="D182" s="255">
        <f t="shared" si="3"/>
        <v>104.3</v>
      </c>
    </row>
    <row r="183" spans="1:4">
      <c r="A183" s="256" t="s">
        <v>306</v>
      </c>
      <c r="B183" s="254">
        <v>116</v>
      </c>
      <c r="C183" s="254">
        <v>27</v>
      </c>
      <c r="D183" s="255">
        <f t="shared" si="3"/>
        <v>429.63</v>
      </c>
    </row>
    <row r="184" spans="1:4">
      <c r="A184" s="256" t="s">
        <v>307</v>
      </c>
      <c r="B184" s="254">
        <v>44</v>
      </c>
      <c r="C184" s="254">
        <v>44</v>
      </c>
      <c r="D184" s="255">
        <f t="shared" si="3"/>
        <v>100</v>
      </c>
    </row>
    <row r="185" spans="1:4">
      <c r="A185" s="256" t="s">
        <v>308</v>
      </c>
      <c r="B185" s="254">
        <v>590</v>
      </c>
      <c r="C185" s="254">
        <v>455</v>
      </c>
      <c r="D185" s="255">
        <f t="shared" si="3"/>
        <v>129.67</v>
      </c>
    </row>
    <row r="186" spans="1:4">
      <c r="A186" s="256" t="s">
        <v>309</v>
      </c>
      <c r="B186" s="254">
        <v>1</v>
      </c>
      <c r="C186" s="254">
        <v>1</v>
      </c>
      <c r="D186" s="255"/>
    </row>
    <row r="187" spans="1:4">
      <c r="A187" s="256" t="s">
        <v>310</v>
      </c>
      <c r="B187" s="254">
        <v>368</v>
      </c>
      <c r="C187" s="254">
        <v>306</v>
      </c>
      <c r="D187" s="255">
        <f t="shared" ref="D187:D195" si="4">B187/C187*100</f>
        <v>120.26</v>
      </c>
    </row>
    <row r="188" spans="1:4">
      <c r="A188" s="256" t="s">
        <v>311</v>
      </c>
      <c r="B188" s="254">
        <v>3406</v>
      </c>
      <c r="C188" s="254">
        <v>2736</v>
      </c>
      <c r="D188" s="255">
        <f t="shared" si="4"/>
        <v>124.49</v>
      </c>
    </row>
    <row r="189" spans="1:4">
      <c r="A189" s="256" t="s">
        <v>312</v>
      </c>
      <c r="B189" s="254">
        <v>239</v>
      </c>
      <c r="C189" s="254">
        <v>189</v>
      </c>
      <c r="D189" s="255">
        <f t="shared" si="4"/>
        <v>126.46</v>
      </c>
    </row>
    <row r="190" spans="1:4">
      <c r="A190" s="256" t="s">
        <v>313</v>
      </c>
      <c r="B190" s="254">
        <v>3167</v>
      </c>
      <c r="C190" s="254">
        <v>2547</v>
      </c>
      <c r="D190" s="255">
        <f t="shared" si="4"/>
        <v>124.34</v>
      </c>
    </row>
    <row r="191" spans="1:4">
      <c r="A191" s="256" t="s">
        <v>314</v>
      </c>
      <c r="B191" s="254">
        <v>272</v>
      </c>
      <c r="C191" s="254">
        <v>248</v>
      </c>
      <c r="D191" s="255">
        <f t="shared" si="4"/>
        <v>109.68</v>
      </c>
    </row>
    <row r="192" spans="1:4">
      <c r="A192" s="256" t="s">
        <v>315</v>
      </c>
      <c r="B192" s="254">
        <v>272</v>
      </c>
      <c r="C192" s="254">
        <v>248</v>
      </c>
      <c r="D192" s="255">
        <f t="shared" si="4"/>
        <v>109.68</v>
      </c>
    </row>
    <row r="193" spans="1:4">
      <c r="A193" s="256" t="s">
        <v>316</v>
      </c>
      <c r="B193" s="254">
        <v>591</v>
      </c>
      <c r="C193" s="254">
        <v>566</v>
      </c>
      <c r="D193" s="255">
        <f t="shared" si="4"/>
        <v>104.42</v>
      </c>
    </row>
    <row r="194" spans="1:4">
      <c r="A194" s="256" t="s">
        <v>317</v>
      </c>
      <c r="B194" s="254">
        <v>20</v>
      </c>
      <c r="C194" s="254">
        <v>19</v>
      </c>
      <c r="D194" s="255">
        <f t="shared" si="4"/>
        <v>105.26</v>
      </c>
    </row>
    <row r="195" spans="1:4">
      <c r="A195" s="256" t="s">
        <v>318</v>
      </c>
      <c r="B195" s="254">
        <v>571</v>
      </c>
      <c r="C195" s="254">
        <v>547</v>
      </c>
      <c r="D195" s="255">
        <f t="shared" si="4"/>
        <v>104.39</v>
      </c>
    </row>
    <row r="196" spans="1:4">
      <c r="A196" s="256" t="s">
        <v>319</v>
      </c>
      <c r="B196" s="254">
        <v>165</v>
      </c>
      <c r="C196" s="254"/>
      <c r="D196" s="255"/>
    </row>
    <row r="197" spans="1:4">
      <c r="A197" s="256" t="s">
        <v>320</v>
      </c>
      <c r="B197" s="254">
        <v>165</v>
      </c>
      <c r="C197" s="254"/>
      <c r="D197" s="255"/>
    </row>
    <row r="198" spans="1:4">
      <c r="A198" s="256" t="s">
        <v>321</v>
      </c>
      <c r="B198" s="254">
        <v>9223</v>
      </c>
      <c r="C198" s="254">
        <v>8788</v>
      </c>
      <c r="D198" s="255">
        <f>B198/C198*100</f>
        <v>104.95</v>
      </c>
    </row>
    <row r="199" spans="1:4">
      <c r="A199" s="256" t="s">
        <v>322</v>
      </c>
      <c r="B199" s="254">
        <v>9223</v>
      </c>
      <c r="C199" s="254">
        <v>8788</v>
      </c>
      <c r="D199" s="255">
        <f>B199/C199*100</f>
        <v>104.95</v>
      </c>
    </row>
    <row r="200" spans="1:4">
      <c r="A200" s="256" t="s">
        <v>323</v>
      </c>
      <c r="B200" s="254">
        <v>38</v>
      </c>
      <c r="C200" s="254"/>
      <c r="D200" s="255"/>
    </row>
    <row r="201" spans="1:4">
      <c r="A201" s="256" t="s">
        <v>324</v>
      </c>
      <c r="B201" s="254">
        <v>38</v>
      </c>
      <c r="C201" s="254"/>
      <c r="D201" s="255"/>
    </row>
    <row r="202" spans="1:4">
      <c r="A202" s="256" t="s">
        <v>325</v>
      </c>
      <c r="B202" s="254">
        <v>118</v>
      </c>
      <c r="C202" s="254"/>
      <c r="D202" s="255"/>
    </row>
    <row r="203" spans="1:4">
      <c r="A203" s="256" t="s">
        <v>215</v>
      </c>
      <c r="B203" s="254">
        <v>90</v>
      </c>
      <c r="C203" s="254"/>
      <c r="D203" s="255"/>
    </row>
    <row r="204" spans="1:4">
      <c r="A204" s="256" t="s">
        <v>326</v>
      </c>
      <c r="B204" s="254">
        <v>28</v>
      </c>
      <c r="C204" s="254"/>
      <c r="D204" s="255"/>
    </row>
    <row r="205" s="237" customFormat="1" ht="13.5" spans="1:4">
      <c r="A205" s="253" t="s">
        <v>95</v>
      </c>
      <c r="B205" s="254">
        <v>16362</v>
      </c>
      <c r="C205" s="254">
        <v>14214</v>
      </c>
      <c r="D205" s="255">
        <f t="shared" ref="D205:D212" si="5">B205/C205*100</f>
        <v>115.11</v>
      </c>
    </row>
    <row r="206" spans="1:4">
      <c r="A206" s="256" t="s">
        <v>327</v>
      </c>
      <c r="B206" s="254">
        <v>254</v>
      </c>
      <c r="C206" s="254">
        <v>278</v>
      </c>
      <c r="D206" s="255">
        <f t="shared" si="5"/>
        <v>91.37</v>
      </c>
    </row>
    <row r="207" spans="1:4">
      <c r="A207" s="256" t="s">
        <v>328</v>
      </c>
      <c r="B207" s="254">
        <v>251</v>
      </c>
      <c r="C207" s="254">
        <v>275</v>
      </c>
      <c r="D207" s="255">
        <f t="shared" si="5"/>
        <v>91.27</v>
      </c>
    </row>
    <row r="208" spans="1:4">
      <c r="A208" s="256" t="s">
        <v>329</v>
      </c>
      <c r="B208" s="254">
        <v>3</v>
      </c>
      <c r="C208" s="254">
        <v>3</v>
      </c>
      <c r="D208" s="255">
        <f t="shared" si="5"/>
        <v>100</v>
      </c>
    </row>
    <row r="209" spans="1:4">
      <c r="A209" s="256" t="s">
        <v>330</v>
      </c>
      <c r="B209" s="254">
        <v>1260</v>
      </c>
      <c r="C209" s="254">
        <v>1349</v>
      </c>
      <c r="D209" s="255">
        <f t="shared" si="5"/>
        <v>93.4</v>
      </c>
    </row>
    <row r="210" spans="1:4">
      <c r="A210" s="256" t="s">
        <v>331</v>
      </c>
      <c r="B210" s="254">
        <v>805</v>
      </c>
      <c r="C210" s="254">
        <v>715</v>
      </c>
      <c r="D210" s="255">
        <f t="shared" si="5"/>
        <v>112.59</v>
      </c>
    </row>
    <row r="211" spans="1:4">
      <c r="A211" s="256" t="s">
        <v>332</v>
      </c>
      <c r="B211" s="254">
        <v>455</v>
      </c>
      <c r="C211" s="254">
        <v>431</v>
      </c>
      <c r="D211" s="255">
        <f t="shared" si="5"/>
        <v>105.57</v>
      </c>
    </row>
    <row r="212" spans="1:4">
      <c r="A212" s="256" t="s">
        <v>333</v>
      </c>
      <c r="B212" s="254"/>
      <c r="C212" s="254">
        <v>204</v>
      </c>
      <c r="D212" s="255">
        <f t="shared" si="5"/>
        <v>0</v>
      </c>
    </row>
    <row r="213" spans="1:4">
      <c r="A213" s="256" t="s">
        <v>334</v>
      </c>
      <c r="B213" s="254">
        <v>4443</v>
      </c>
      <c r="C213" s="254">
        <v>4209</v>
      </c>
      <c r="D213" s="255">
        <f t="shared" ref="D213:D255" si="6">B213/C213*100</f>
        <v>105.56</v>
      </c>
    </row>
    <row r="214" spans="1:4">
      <c r="A214" s="256" t="s">
        <v>335</v>
      </c>
      <c r="B214" s="254">
        <v>221</v>
      </c>
      <c r="C214" s="254">
        <v>196</v>
      </c>
      <c r="D214" s="255">
        <f t="shared" si="6"/>
        <v>112.76</v>
      </c>
    </row>
    <row r="215" spans="1:4">
      <c r="A215" s="256" t="s">
        <v>336</v>
      </c>
      <c r="B215" s="254">
        <v>3763</v>
      </c>
      <c r="C215" s="254">
        <v>3238</v>
      </c>
      <c r="D215" s="255">
        <f t="shared" si="6"/>
        <v>116.21</v>
      </c>
    </row>
    <row r="216" spans="1:4">
      <c r="A216" s="256" t="s">
        <v>337</v>
      </c>
      <c r="B216" s="254">
        <v>458</v>
      </c>
      <c r="C216" s="254">
        <v>775</v>
      </c>
      <c r="D216" s="255">
        <f t="shared" si="6"/>
        <v>59.1</v>
      </c>
    </row>
    <row r="217" spans="1:4">
      <c r="A217" s="256" t="s">
        <v>338</v>
      </c>
      <c r="B217" s="254">
        <v>2973</v>
      </c>
      <c r="C217" s="254">
        <v>1328</v>
      </c>
      <c r="D217" s="255">
        <f t="shared" si="6"/>
        <v>223.87</v>
      </c>
    </row>
    <row r="218" spans="1:4">
      <c r="A218" s="256" t="s">
        <v>339</v>
      </c>
      <c r="B218" s="254">
        <v>515</v>
      </c>
      <c r="C218" s="254">
        <v>354</v>
      </c>
      <c r="D218" s="255">
        <f t="shared" si="6"/>
        <v>145.48</v>
      </c>
    </row>
    <row r="219" spans="1:4">
      <c r="A219" s="256" t="s">
        <v>340</v>
      </c>
      <c r="B219" s="254">
        <v>144</v>
      </c>
      <c r="C219" s="254">
        <v>162</v>
      </c>
      <c r="D219" s="255">
        <f t="shared" si="6"/>
        <v>88.89</v>
      </c>
    </row>
    <row r="220" spans="1:4">
      <c r="A220" s="256" t="s">
        <v>341</v>
      </c>
      <c r="B220" s="254">
        <v>492</v>
      </c>
      <c r="C220" s="254">
        <v>490</v>
      </c>
      <c r="D220" s="255">
        <f t="shared" si="6"/>
        <v>100.41</v>
      </c>
    </row>
    <row r="221" spans="1:4">
      <c r="A221" s="256" t="s">
        <v>342</v>
      </c>
      <c r="B221" s="254">
        <v>364</v>
      </c>
      <c r="C221" s="254">
        <v>315</v>
      </c>
      <c r="D221" s="255">
        <f t="shared" si="6"/>
        <v>115.56</v>
      </c>
    </row>
    <row r="222" spans="1:4">
      <c r="A222" s="256" t="s">
        <v>343</v>
      </c>
      <c r="B222" s="254">
        <v>2265</v>
      </c>
      <c r="C222" s="254">
        <v>1929</v>
      </c>
      <c r="D222" s="255">
        <f t="shared" si="6"/>
        <v>117.42</v>
      </c>
    </row>
    <row r="223" spans="1:4">
      <c r="A223" s="256" t="s">
        <v>344</v>
      </c>
      <c r="B223" s="254">
        <v>772</v>
      </c>
      <c r="C223" s="254">
        <v>788</v>
      </c>
      <c r="D223" s="255">
        <f t="shared" si="6"/>
        <v>97.97</v>
      </c>
    </row>
    <row r="224" spans="1:4">
      <c r="A224" s="256" t="s">
        <v>345</v>
      </c>
      <c r="B224" s="254">
        <v>630</v>
      </c>
      <c r="C224" s="254">
        <v>258</v>
      </c>
      <c r="D224" s="255">
        <f t="shared" si="6"/>
        <v>244.19</v>
      </c>
    </row>
    <row r="225" spans="1:4">
      <c r="A225" s="256" t="s">
        <v>346</v>
      </c>
      <c r="B225" s="254">
        <v>863</v>
      </c>
      <c r="C225" s="254">
        <v>883</v>
      </c>
      <c r="D225" s="255">
        <f t="shared" si="6"/>
        <v>97.73</v>
      </c>
    </row>
    <row r="226" spans="1:4">
      <c r="A226" s="256" t="s">
        <v>347</v>
      </c>
      <c r="B226" s="254"/>
      <c r="C226" s="254"/>
      <c r="D226" s="255"/>
    </row>
    <row r="227" spans="1:4">
      <c r="A227" s="256" t="s">
        <v>348</v>
      </c>
      <c r="B227" s="254"/>
      <c r="C227" s="254"/>
      <c r="D227" s="255"/>
    </row>
    <row r="228" spans="1:4">
      <c r="A228" s="256" t="s">
        <v>349</v>
      </c>
      <c r="B228" s="254"/>
      <c r="C228" s="254"/>
      <c r="D228" s="255"/>
    </row>
    <row r="229" spans="1:4">
      <c r="A229" s="256" t="s">
        <v>350</v>
      </c>
      <c r="B229" s="254">
        <v>1283</v>
      </c>
      <c r="C229" s="254">
        <v>1283</v>
      </c>
      <c r="D229" s="255">
        <f t="shared" si="6"/>
        <v>100</v>
      </c>
    </row>
    <row r="230" spans="1:4">
      <c r="A230" s="256" t="s">
        <v>351</v>
      </c>
      <c r="B230" s="254">
        <v>882</v>
      </c>
      <c r="C230" s="254">
        <v>882</v>
      </c>
      <c r="D230" s="255">
        <f t="shared" si="6"/>
        <v>100</v>
      </c>
    </row>
    <row r="231" spans="1:4">
      <c r="A231" s="256" t="s">
        <v>352</v>
      </c>
      <c r="B231" s="254">
        <v>401</v>
      </c>
      <c r="C231" s="254"/>
      <c r="D231" s="255"/>
    </row>
    <row r="232" spans="1:4">
      <c r="A232" s="256" t="s">
        <v>353</v>
      </c>
      <c r="B232" s="254"/>
      <c r="C232" s="254"/>
      <c r="D232" s="255"/>
    </row>
    <row r="233" spans="1:4">
      <c r="A233" s="256" t="s">
        <v>354</v>
      </c>
      <c r="B233" s="254"/>
      <c r="C233" s="254"/>
      <c r="D233" s="255"/>
    </row>
    <row r="234" s="236" customFormat="1" spans="1:16375">
      <c r="A234" s="256" t="s">
        <v>355</v>
      </c>
      <c r="B234" s="254">
        <v>3849</v>
      </c>
      <c r="C234" s="254">
        <v>3836</v>
      </c>
      <c r="D234" s="255">
        <f>B234/C234*100</f>
        <v>100.34</v>
      </c>
      <c r="E234" s="238"/>
      <c r="F234" s="238"/>
      <c r="G234" s="238"/>
      <c r="H234" s="238"/>
      <c r="I234" s="238"/>
      <c r="J234" s="238"/>
      <c r="K234" s="238"/>
      <c r="L234" s="238"/>
      <c r="M234" s="238"/>
      <c r="N234" s="238"/>
      <c r="O234" s="238"/>
      <c r="P234" s="238"/>
      <c r="Q234" s="238"/>
      <c r="R234" s="238"/>
      <c r="S234" s="238"/>
      <c r="T234" s="238"/>
      <c r="U234" s="238"/>
      <c r="V234" s="238"/>
      <c r="W234" s="238"/>
      <c r="X234" s="238"/>
      <c r="Y234" s="238"/>
      <c r="Z234" s="238"/>
      <c r="AA234" s="238"/>
      <c r="AB234" s="238"/>
      <c r="AC234" s="238"/>
      <c r="AD234" s="238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  <c r="CK234" s="238"/>
      <c r="CL234" s="238"/>
      <c r="CM234" s="238"/>
      <c r="CN234" s="238"/>
      <c r="CO234" s="238"/>
      <c r="CP234" s="238"/>
      <c r="CQ234" s="238"/>
      <c r="CR234" s="238"/>
      <c r="CS234" s="238"/>
      <c r="CT234" s="238"/>
      <c r="CU234" s="238"/>
      <c r="CV234" s="238"/>
      <c r="CW234" s="238"/>
      <c r="CX234" s="238"/>
      <c r="CY234" s="238"/>
      <c r="CZ234" s="238"/>
      <c r="DA234" s="238"/>
      <c r="DB234" s="238"/>
      <c r="DC234" s="238"/>
      <c r="DD234" s="238"/>
      <c r="DE234" s="238"/>
      <c r="DF234" s="238"/>
      <c r="DG234" s="238"/>
      <c r="DH234" s="238"/>
      <c r="DI234" s="238"/>
      <c r="DJ234" s="238"/>
      <c r="DK234" s="238"/>
      <c r="DL234" s="238"/>
      <c r="DM234" s="238"/>
      <c r="DN234" s="238"/>
      <c r="DO234" s="238"/>
      <c r="DP234" s="238"/>
      <c r="DQ234" s="238"/>
      <c r="DR234" s="238"/>
      <c r="DS234" s="238"/>
      <c r="DT234" s="238"/>
      <c r="DU234" s="238"/>
      <c r="DV234" s="238"/>
      <c r="DW234" s="238"/>
      <c r="DX234" s="238"/>
      <c r="DY234" s="238"/>
      <c r="DZ234" s="238"/>
      <c r="EA234" s="238"/>
      <c r="EB234" s="238"/>
      <c r="EC234" s="238"/>
      <c r="ED234" s="238"/>
      <c r="EE234" s="238"/>
      <c r="EF234" s="238"/>
      <c r="EG234" s="238"/>
      <c r="EH234" s="238"/>
      <c r="EI234" s="238"/>
      <c r="EJ234" s="238"/>
      <c r="EK234" s="238"/>
      <c r="EL234" s="238"/>
      <c r="EM234" s="238"/>
      <c r="EN234" s="238"/>
      <c r="EO234" s="238"/>
      <c r="EP234" s="238"/>
      <c r="EQ234" s="238"/>
      <c r="ER234" s="238"/>
      <c r="ES234" s="238"/>
      <c r="ET234" s="238"/>
      <c r="EU234" s="238"/>
      <c r="EV234" s="238"/>
      <c r="EW234" s="238"/>
      <c r="EX234" s="238"/>
      <c r="EY234" s="238"/>
      <c r="EZ234" s="238"/>
      <c r="FA234" s="238"/>
      <c r="FB234" s="238"/>
      <c r="FC234" s="238"/>
      <c r="FD234" s="238"/>
      <c r="FE234" s="238"/>
      <c r="FF234" s="238"/>
      <c r="FG234" s="238"/>
      <c r="FH234" s="238"/>
      <c r="FI234" s="238"/>
      <c r="FJ234" s="238"/>
      <c r="FK234" s="238"/>
      <c r="FL234" s="238"/>
      <c r="FM234" s="238"/>
      <c r="FN234" s="238"/>
      <c r="FO234" s="238"/>
      <c r="FP234" s="238"/>
      <c r="FQ234" s="238"/>
      <c r="FR234" s="238"/>
      <c r="FS234" s="238"/>
      <c r="FT234" s="238"/>
      <c r="FU234" s="238"/>
      <c r="FV234" s="238"/>
      <c r="FW234" s="238"/>
      <c r="FX234" s="238"/>
      <c r="FY234" s="238"/>
      <c r="FZ234" s="238"/>
      <c r="GA234" s="238"/>
      <c r="GB234" s="238"/>
      <c r="GC234" s="238"/>
      <c r="GD234" s="238"/>
      <c r="GE234" s="238"/>
      <c r="GF234" s="238"/>
      <c r="GG234" s="238"/>
      <c r="GH234" s="238"/>
      <c r="GI234" s="238"/>
      <c r="GJ234" s="238"/>
      <c r="GK234" s="238"/>
      <c r="GL234" s="238"/>
      <c r="GM234" s="238"/>
      <c r="GN234" s="238"/>
      <c r="GO234" s="238"/>
      <c r="GP234" s="238"/>
      <c r="GQ234" s="238"/>
      <c r="GR234" s="238"/>
      <c r="GS234" s="238"/>
      <c r="GT234" s="238"/>
      <c r="GU234" s="238"/>
      <c r="GV234" s="238"/>
      <c r="GW234" s="238"/>
      <c r="GX234" s="238"/>
      <c r="GY234" s="238"/>
      <c r="GZ234" s="238"/>
      <c r="HA234" s="238"/>
      <c r="HB234" s="238"/>
      <c r="HC234" s="238"/>
      <c r="HD234" s="238"/>
      <c r="HE234" s="238"/>
      <c r="HF234" s="238"/>
      <c r="HG234" s="238"/>
      <c r="HH234" s="238"/>
      <c r="HI234" s="238"/>
      <c r="HJ234" s="238"/>
      <c r="HK234" s="238"/>
      <c r="HL234" s="238"/>
      <c r="HM234" s="238"/>
      <c r="HN234" s="238"/>
      <c r="HO234" s="238"/>
      <c r="HP234" s="238"/>
      <c r="HQ234" s="238"/>
      <c r="HR234" s="238"/>
      <c r="HS234" s="238"/>
      <c r="HT234" s="238"/>
      <c r="HU234" s="238"/>
      <c r="HV234" s="238"/>
      <c r="HW234" s="238"/>
      <c r="HX234" s="238"/>
      <c r="HY234" s="238"/>
      <c r="HZ234" s="238"/>
      <c r="IA234" s="238"/>
      <c r="IB234" s="238"/>
      <c r="IC234" s="238"/>
      <c r="ID234" s="238"/>
      <c r="IE234" s="238"/>
      <c r="IF234" s="238"/>
      <c r="IG234" s="238"/>
      <c r="IH234" s="238"/>
      <c r="II234" s="238"/>
      <c r="IJ234" s="238"/>
      <c r="IK234" s="238"/>
      <c r="IL234" s="238"/>
      <c r="IM234" s="238"/>
      <c r="IN234" s="238"/>
      <c r="IO234" s="238"/>
      <c r="IP234" s="238"/>
      <c r="IQ234" s="238"/>
      <c r="IR234" s="238"/>
      <c r="IS234" s="238"/>
      <c r="IT234" s="238"/>
      <c r="IU234" s="238"/>
      <c r="IV234" s="238"/>
      <c r="IW234" s="238"/>
      <c r="IX234" s="238"/>
      <c r="IY234" s="238"/>
      <c r="IZ234" s="238"/>
      <c r="JA234" s="238"/>
      <c r="JB234" s="238"/>
      <c r="JC234" s="238"/>
      <c r="JD234" s="238"/>
      <c r="JE234" s="238"/>
      <c r="JF234" s="238"/>
      <c r="JG234" s="238"/>
      <c r="JH234" s="238"/>
      <c r="JI234" s="238"/>
      <c r="JJ234" s="238"/>
      <c r="JK234" s="238"/>
      <c r="JL234" s="238"/>
      <c r="JM234" s="238"/>
      <c r="JN234" s="238"/>
      <c r="JO234" s="238"/>
      <c r="JP234" s="238"/>
      <c r="JQ234" s="238"/>
      <c r="JR234" s="238"/>
      <c r="JS234" s="238"/>
      <c r="JT234" s="238"/>
      <c r="JU234" s="238"/>
      <c r="JV234" s="238"/>
      <c r="JW234" s="238"/>
      <c r="JX234" s="238"/>
      <c r="JY234" s="238"/>
      <c r="JZ234" s="238"/>
      <c r="KA234" s="238"/>
      <c r="KB234" s="238"/>
      <c r="KC234" s="238"/>
      <c r="KD234" s="238"/>
      <c r="KE234" s="238"/>
      <c r="KF234" s="238"/>
      <c r="KG234" s="238"/>
      <c r="KH234" s="238"/>
      <c r="KI234" s="238"/>
      <c r="KJ234" s="238"/>
      <c r="KK234" s="238"/>
      <c r="KL234" s="238"/>
      <c r="KM234" s="238"/>
      <c r="KN234" s="238"/>
      <c r="KO234" s="238"/>
      <c r="KP234" s="238"/>
      <c r="KQ234" s="238"/>
      <c r="KR234" s="238"/>
      <c r="KS234" s="238"/>
      <c r="KT234" s="238"/>
      <c r="KU234" s="238"/>
      <c r="KV234" s="238"/>
      <c r="KW234" s="238"/>
      <c r="KX234" s="238"/>
      <c r="KY234" s="238"/>
      <c r="KZ234" s="238"/>
      <c r="LA234" s="238"/>
      <c r="LB234" s="238"/>
      <c r="LC234" s="238"/>
      <c r="LD234" s="238"/>
      <c r="LE234" s="238"/>
      <c r="LF234" s="238"/>
      <c r="LG234" s="238"/>
      <c r="LH234" s="238"/>
      <c r="LI234" s="238"/>
      <c r="LJ234" s="238"/>
      <c r="LK234" s="238"/>
      <c r="LL234" s="238"/>
      <c r="LM234" s="238"/>
      <c r="LN234" s="238"/>
      <c r="LO234" s="238"/>
      <c r="LP234" s="238"/>
      <c r="LQ234" s="238"/>
      <c r="LR234" s="238"/>
      <c r="LS234" s="238"/>
      <c r="LT234" s="238"/>
      <c r="LU234" s="238"/>
      <c r="LV234" s="238"/>
      <c r="LW234" s="238"/>
      <c r="LX234" s="238"/>
      <c r="LY234" s="238"/>
      <c r="LZ234" s="238"/>
      <c r="MA234" s="238"/>
      <c r="MB234" s="238"/>
      <c r="MC234" s="238"/>
      <c r="MD234" s="238"/>
      <c r="ME234" s="238"/>
      <c r="MF234" s="238"/>
      <c r="MG234" s="238"/>
      <c r="MH234" s="238"/>
      <c r="MI234" s="238"/>
      <c r="MJ234" s="238"/>
      <c r="MK234" s="238"/>
      <c r="ML234" s="238"/>
      <c r="MM234" s="238"/>
      <c r="MN234" s="238"/>
      <c r="MO234" s="238"/>
      <c r="MP234" s="238"/>
      <c r="MQ234" s="238"/>
      <c r="MR234" s="238"/>
      <c r="MS234" s="238"/>
      <c r="MT234" s="238"/>
      <c r="MU234" s="238"/>
      <c r="MV234" s="238"/>
      <c r="MW234" s="238"/>
      <c r="MX234" s="238"/>
      <c r="MY234" s="238"/>
      <c r="MZ234" s="238"/>
      <c r="NA234" s="238"/>
      <c r="NB234" s="238"/>
      <c r="NC234" s="238"/>
      <c r="ND234" s="238"/>
      <c r="NE234" s="238"/>
      <c r="NF234" s="238"/>
      <c r="NG234" s="238"/>
      <c r="NH234" s="238"/>
      <c r="NI234" s="238"/>
      <c r="NJ234" s="238"/>
      <c r="NK234" s="238"/>
      <c r="NL234" s="238"/>
      <c r="NM234" s="238"/>
      <c r="NN234" s="238"/>
      <c r="NO234" s="238"/>
      <c r="NP234" s="238"/>
      <c r="NQ234" s="238"/>
      <c r="NR234" s="238"/>
      <c r="NS234" s="238"/>
      <c r="NT234" s="238"/>
      <c r="NU234" s="238"/>
      <c r="NV234" s="238"/>
      <c r="NW234" s="238"/>
      <c r="NX234" s="238"/>
      <c r="NY234" s="238"/>
      <c r="NZ234" s="238"/>
      <c r="OA234" s="238"/>
      <c r="OB234" s="238"/>
      <c r="OC234" s="238"/>
      <c r="OD234" s="238"/>
      <c r="OE234" s="238"/>
      <c r="OF234" s="238"/>
      <c r="OG234" s="238"/>
      <c r="OH234" s="238"/>
      <c r="OI234" s="238"/>
      <c r="OJ234" s="238"/>
      <c r="OK234" s="238"/>
      <c r="OL234" s="238"/>
      <c r="OM234" s="238"/>
      <c r="ON234" s="238"/>
      <c r="OO234" s="238"/>
      <c r="OP234" s="238"/>
      <c r="OQ234" s="238"/>
      <c r="OR234" s="238"/>
      <c r="OS234" s="238"/>
      <c r="OT234" s="238"/>
      <c r="OU234" s="238"/>
      <c r="OV234" s="238"/>
      <c r="OW234" s="238"/>
      <c r="OX234" s="238"/>
      <c r="OY234" s="238"/>
      <c r="OZ234" s="238"/>
      <c r="PA234" s="238"/>
      <c r="PB234" s="238"/>
      <c r="PC234" s="238"/>
      <c r="PD234" s="238"/>
      <c r="PE234" s="238"/>
      <c r="PF234" s="238"/>
      <c r="PG234" s="238"/>
      <c r="PH234" s="238"/>
      <c r="PI234" s="238"/>
      <c r="PJ234" s="238"/>
      <c r="PK234" s="238"/>
      <c r="PL234" s="238"/>
      <c r="PM234" s="238"/>
      <c r="PN234" s="238"/>
      <c r="PO234" s="238"/>
      <c r="PP234" s="238"/>
      <c r="PQ234" s="238"/>
      <c r="PR234" s="238"/>
      <c r="PS234" s="238"/>
      <c r="PT234" s="238"/>
      <c r="PU234" s="238"/>
      <c r="PV234" s="238"/>
      <c r="PW234" s="238"/>
      <c r="PX234" s="238"/>
      <c r="PY234" s="238"/>
      <c r="PZ234" s="238"/>
      <c r="QA234" s="238"/>
      <c r="QB234" s="238"/>
      <c r="QC234" s="238"/>
      <c r="QD234" s="238"/>
      <c r="QE234" s="238"/>
      <c r="QF234" s="238"/>
      <c r="QG234" s="238"/>
      <c r="QH234" s="238"/>
      <c r="QI234" s="238"/>
      <c r="QJ234" s="238"/>
      <c r="QK234" s="238"/>
      <c r="QL234" s="238"/>
      <c r="QM234" s="238"/>
      <c r="QN234" s="238"/>
      <c r="QO234" s="238"/>
      <c r="QP234" s="238"/>
      <c r="QQ234" s="238"/>
      <c r="QR234" s="238"/>
      <c r="QS234" s="238"/>
      <c r="QT234" s="238"/>
      <c r="QU234" s="238"/>
      <c r="QV234" s="238"/>
      <c r="QW234" s="238"/>
      <c r="QX234" s="238"/>
      <c r="QY234" s="238"/>
      <c r="QZ234" s="238"/>
      <c r="RA234" s="238"/>
      <c r="RB234" s="238"/>
      <c r="RC234" s="238"/>
      <c r="RD234" s="238"/>
      <c r="RE234" s="238"/>
      <c r="RF234" s="238"/>
      <c r="RG234" s="238"/>
      <c r="RH234" s="238"/>
      <c r="RI234" s="238"/>
      <c r="RJ234" s="238"/>
      <c r="RK234" s="238"/>
      <c r="RL234" s="238"/>
      <c r="RM234" s="238"/>
      <c r="RN234" s="238"/>
      <c r="RO234" s="238"/>
      <c r="RP234" s="238"/>
      <c r="RQ234" s="238"/>
      <c r="RR234" s="238"/>
      <c r="RS234" s="238"/>
      <c r="RT234" s="238"/>
      <c r="RU234" s="238"/>
      <c r="RV234" s="238"/>
      <c r="RW234" s="238"/>
      <c r="RX234" s="238"/>
      <c r="RY234" s="238"/>
      <c r="RZ234" s="238"/>
      <c r="SA234" s="238"/>
      <c r="SB234" s="238"/>
      <c r="SC234" s="238"/>
      <c r="SD234" s="238"/>
      <c r="SE234" s="238"/>
      <c r="SF234" s="238"/>
      <c r="SG234" s="238"/>
      <c r="SH234" s="238"/>
      <c r="SI234" s="238"/>
      <c r="SJ234" s="238"/>
      <c r="SK234" s="238"/>
      <c r="SL234" s="238"/>
      <c r="SM234" s="238"/>
      <c r="SN234" s="238"/>
      <c r="SO234" s="238"/>
      <c r="SP234" s="238"/>
      <c r="SQ234" s="238"/>
      <c r="SR234" s="238"/>
      <c r="SS234" s="238"/>
      <c r="ST234" s="238"/>
      <c r="SU234" s="238"/>
      <c r="SV234" s="238"/>
      <c r="SW234" s="238"/>
      <c r="SX234" s="238"/>
      <c r="SY234" s="238"/>
      <c r="SZ234" s="238"/>
      <c r="TA234" s="238"/>
      <c r="TB234" s="238"/>
      <c r="TC234" s="238"/>
      <c r="TD234" s="238"/>
      <c r="TE234" s="238"/>
      <c r="TF234" s="238"/>
      <c r="TG234" s="238"/>
      <c r="TH234" s="238"/>
      <c r="TI234" s="238"/>
      <c r="TJ234" s="238"/>
      <c r="TK234" s="238"/>
      <c r="TL234" s="238"/>
      <c r="TM234" s="238"/>
      <c r="TN234" s="238"/>
      <c r="TO234" s="238"/>
      <c r="TP234" s="238"/>
      <c r="TQ234" s="238"/>
      <c r="TR234" s="238"/>
      <c r="TS234" s="238"/>
      <c r="TT234" s="238"/>
      <c r="TU234" s="238"/>
      <c r="TV234" s="238"/>
      <c r="TW234" s="238"/>
      <c r="TX234" s="238"/>
      <c r="TY234" s="238"/>
      <c r="TZ234" s="238"/>
      <c r="UA234" s="238"/>
      <c r="UB234" s="238"/>
      <c r="UC234" s="238"/>
      <c r="UD234" s="238"/>
      <c r="UE234" s="238"/>
      <c r="UF234" s="238"/>
      <c r="UG234" s="238"/>
      <c r="UH234" s="238"/>
      <c r="UI234" s="238"/>
      <c r="UJ234" s="238"/>
      <c r="UK234" s="238"/>
      <c r="UL234" s="238"/>
      <c r="UM234" s="238"/>
      <c r="UN234" s="238"/>
      <c r="UO234" s="238"/>
      <c r="UP234" s="238"/>
      <c r="UQ234" s="238"/>
      <c r="UR234" s="238"/>
      <c r="US234" s="238"/>
      <c r="UT234" s="238"/>
      <c r="UU234" s="238"/>
      <c r="UV234" s="238"/>
      <c r="UW234" s="238"/>
      <c r="UX234" s="238"/>
      <c r="UY234" s="238"/>
      <c r="UZ234" s="238"/>
      <c r="VA234" s="238"/>
      <c r="VB234" s="238"/>
      <c r="VC234" s="238"/>
      <c r="VD234" s="238"/>
      <c r="VE234" s="238"/>
      <c r="VF234" s="238"/>
      <c r="VG234" s="238"/>
      <c r="VH234" s="238"/>
      <c r="VI234" s="238"/>
      <c r="VJ234" s="238"/>
      <c r="VK234" s="238"/>
      <c r="VL234" s="238"/>
      <c r="VM234" s="238"/>
      <c r="VN234" s="238"/>
      <c r="VO234" s="238"/>
      <c r="VP234" s="238"/>
      <c r="VQ234" s="238"/>
      <c r="VR234" s="238"/>
      <c r="VS234" s="238"/>
      <c r="VT234" s="238"/>
      <c r="VU234" s="238"/>
      <c r="VV234" s="238"/>
      <c r="VW234" s="238"/>
      <c r="VX234" s="238"/>
      <c r="VY234" s="238"/>
      <c r="VZ234" s="238"/>
      <c r="WA234" s="238"/>
      <c r="WB234" s="238"/>
      <c r="WC234" s="238"/>
      <c r="WD234" s="238"/>
      <c r="WE234" s="238"/>
      <c r="WF234" s="238"/>
      <c r="WG234" s="238"/>
      <c r="WH234" s="238"/>
      <c r="WI234" s="238"/>
      <c r="WJ234" s="238"/>
      <c r="WK234" s="238"/>
      <c r="WL234" s="238"/>
      <c r="WM234" s="238"/>
      <c r="WN234" s="238"/>
      <c r="WO234" s="238"/>
      <c r="WP234" s="238"/>
      <c r="WQ234" s="238"/>
      <c r="WR234" s="238"/>
      <c r="WS234" s="238"/>
      <c r="WT234" s="238"/>
      <c r="WU234" s="238"/>
      <c r="WV234" s="238"/>
      <c r="WW234" s="238"/>
      <c r="WX234" s="238"/>
      <c r="WY234" s="238"/>
      <c r="WZ234" s="238"/>
      <c r="XA234" s="238"/>
      <c r="XB234" s="238"/>
      <c r="XC234" s="238"/>
      <c r="XD234" s="238"/>
      <c r="XE234" s="238"/>
      <c r="XF234" s="238"/>
      <c r="XG234" s="238"/>
      <c r="XH234" s="238"/>
      <c r="XI234" s="238"/>
      <c r="XJ234" s="238"/>
      <c r="XK234" s="238"/>
      <c r="XL234" s="238"/>
      <c r="XM234" s="238"/>
      <c r="XN234" s="238"/>
      <c r="XO234" s="238"/>
      <c r="XP234" s="238"/>
      <c r="XQ234" s="238"/>
      <c r="XR234" s="238"/>
      <c r="XS234" s="238"/>
      <c r="XT234" s="238"/>
      <c r="XU234" s="238"/>
      <c r="XV234" s="238"/>
      <c r="XW234" s="238"/>
      <c r="XX234" s="238"/>
      <c r="XY234" s="238"/>
      <c r="XZ234" s="238"/>
      <c r="YA234" s="238"/>
      <c r="YB234" s="238"/>
      <c r="YC234" s="238"/>
      <c r="YD234" s="238"/>
      <c r="YE234" s="238"/>
      <c r="YF234" s="238"/>
      <c r="YG234" s="238"/>
      <c r="YH234" s="238"/>
      <c r="YI234" s="238"/>
      <c r="YJ234" s="238"/>
      <c r="YK234" s="238"/>
      <c r="YL234" s="238"/>
      <c r="YM234" s="238"/>
      <c r="YN234" s="238"/>
      <c r="YO234" s="238"/>
      <c r="YP234" s="238"/>
      <c r="YQ234" s="238"/>
      <c r="YR234" s="238"/>
      <c r="YS234" s="238"/>
      <c r="YT234" s="238"/>
      <c r="YU234" s="238"/>
      <c r="YV234" s="238"/>
      <c r="YW234" s="238"/>
      <c r="YX234" s="238"/>
      <c r="YY234" s="238"/>
      <c r="YZ234" s="238"/>
      <c r="ZA234" s="238"/>
      <c r="ZB234" s="238"/>
      <c r="ZC234" s="238"/>
      <c r="ZD234" s="238"/>
      <c r="ZE234" s="238"/>
      <c r="ZF234" s="238"/>
      <c r="ZG234" s="238"/>
      <c r="ZH234" s="238"/>
      <c r="ZI234" s="238"/>
      <c r="ZJ234" s="238"/>
      <c r="ZK234" s="238"/>
      <c r="ZL234" s="238"/>
      <c r="ZM234" s="238"/>
      <c r="ZN234" s="238"/>
      <c r="ZO234" s="238"/>
      <c r="ZP234" s="238"/>
      <c r="ZQ234" s="238"/>
      <c r="ZR234" s="238"/>
      <c r="ZS234" s="238"/>
      <c r="ZT234" s="238"/>
      <c r="ZU234" s="238"/>
      <c r="ZV234" s="238"/>
      <c r="ZW234" s="238"/>
      <c r="ZX234" s="238"/>
      <c r="ZY234" s="238"/>
      <c r="ZZ234" s="238"/>
      <c r="AAA234" s="238"/>
      <c r="AAB234" s="238"/>
      <c r="AAC234" s="238"/>
      <c r="AAD234" s="238"/>
      <c r="AAE234" s="238"/>
      <c r="AAF234" s="238"/>
      <c r="AAG234" s="238"/>
      <c r="AAH234" s="238"/>
      <c r="AAI234" s="238"/>
      <c r="AAJ234" s="238"/>
      <c r="AAK234" s="238"/>
      <c r="AAL234" s="238"/>
      <c r="AAM234" s="238"/>
      <c r="AAN234" s="238"/>
      <c r="AAO234" s="238"/>
      <c r="AAP234" s="238"/>
      <c r="AAQ234" s="238"/>
      <c r="AAR234" s="238"/>
      <c r="AAS234" s="238"/>
      <c r="AAT234" s="238"/>
      <c r="AAU234" s="238"/>
      <c r="AAV234" s="238"/>
      <c r="AAW234" s="238"/>
      <c r="AAX234" s="238"/>
      <c r="AAY234" s="238"/>
      <c r="AAZ234" s="238"/>
      <c r="ABA234" s="238"/>
      <c r="ABB234" s="238"/>
      <c r="ABC234" s="238"/>
      <c r="ABD234" s="238"/>
      <c r="ABE234" s="238"/>
      <c r="ABF234" s="238"/>
      <c r="ABG234" s="238"/>
      <c r="ABH234" s="238"/>
      <c r="ABI234" s="238"/>
      <c r="ABJ234" s="238"/>
      <c r="ABK234" s="238"/>
      <c r="ABL234" s="238"/>
      <c r="ABM234" s="238"/>
      <c r="ABN234" s="238"/>
      <c r="ABO234" s="238"/>
      <c r="ABP234" s="238"/>
      <c r="ABQ234" s="238"/>
      <c r="ABR234" s="238"/>
      <c r="ABS234" s="238"/>
      <c r="ABT234" s="238"/>
      <c r="ABU234" s="238"/>
      <c r="ABV234" s="238"/>
      <c r="ABW234" s="238"/>
      <c r="ABX234" s="238"/>
      <c r="ABY234" s="238"/>
      <c r="ABZ234" s="238"/>
      <c r="ACA234" s="238"/>
      <c r="ACB234" s="238"/>
      <c r="ACC234" s="238"/>
      <c r="ACD234" s="238"/>
      <c r="ACE234" s="238"/>
      <c r="ACF234" s="238"/>
      <c r="ACG234" s="238"/>
      <c r="ACH234" s="238"/>
      <c r="ACI234" s="238"/>
      <c r="ACJ234" s="238"/>
      <c r="ACK234" s="238"/>
      <c r="ACL234" s="238"/>
      <c r="ACM234" s="238"/>
      <c r="ACN234" s="238"/>
      <c r="ACO234" s="238"/>
      <c r="ACP234" s="238"/>
      <c r="ACQ234" s="238"/>
      <c r="ACR234" s="238"/>
      <c r="ACS234" s="238"/>
      <c r="ACT234" s="238"/>
      <c r="ACU234" s="238"/>
      <c r="ACV234" s="238"/>
      <c r="ACW234" s="238"/>
      <c r="ACX234" s="238"/>
      <c r="ACY234" s="238"/>
      <c r="ACZ234" s="238"/>
      <c r="ADA234" s="238"/>
      <c r="ADB234" s="238"/>
      <c r="ADC234" s="238"/>
      <c r="ADD234" s="238"/>
      <c r="ADE234" s="238"/>
      <c r="ADF234" s="238"/>
      <c r="ADG234" s="238"/>
      <c r="ADH234" s="238"/>
      <c r="ADI234" s="238"/>
      <c r="ADJ234" s="238"/>
      <c r="ADK234" s="238"/>
      <c r="ADL234" s="238"/>
      <c r="ADM234" s="238"/>
      <c r="ADN234" s="238"/>
      <c r="ADO234" s="238"/>
      <c r="ADP234" s="238"/>
      <c r="ADQ234" s="238"/>
      <c r="ADR234" s="238"/>
      <c r="ADS234" s="238"/>
      <c r="ADT234" s="238"/>
      <c r="ADU234" s="238"/>
      <c r="ADV234" s="238"/>
      <c r="ADW234" s="238"/>
      <c r="ADX234" s="238"/>
      <c r="ADY234" s="238"/>
      <c r="ADZ234" s="238"/>
      <c r="AEA234" s="238"/>
      <c r="AEB234" s="238"/>
      <c r="AEC234" s="238"/>
      <c r="AED234" s="238"/>
      <c r="AEE234" s="238"/>
      <c r="AEF234" s="238"/>
      <c r="AEG234" s="238"/>
      <c r="AEH234" s="238"/>
      <c r="AEI234" s="238"/>
      <c r="AEJ234" s="238"/>
      <c r="AEK234" s="238"/>
      <c r="AEL234" s="238"/>
      <c r="AEM234" s="238"/>
      <c r="AEN234" s="238"/>
      <c r="AEO234" s="238"/>
      <c r="AEP234" s="238"/>
      <c r="AEQ234" s="238"/>
      <c r="AER234" s="238"/>
      <c r="AES234" s="238"/>
      <c r="AET234" s="238"/>
      <c r="AEU234" s="238"/>
      <c r="AEV234" s="238"/>
      <c r="AEW234" s="238"/>
      <c r="AEX234" s="238"/>
      <c r="AEY234" s="238"/>
      <c r="AEZ234" s="238"/>
      <c r="AFA234" s="238"/>
      <c r="AFB234" s="238"/>
      <c r="AFC234" s="238"/>
      <c r="AFD234" s="238"/>
      <c r="AFE234" s="238"/>
      <c r="AFF234" s="238"/>
      <c r="AFG234" s="238"/>
      <c r="AFH234" s="238"/>
      <c r="AFI234" s="238"/>
      <c r="AFJ234" s="238"/>
      <c r="AFK234" s="238"/>
      <c r="AFL234" s="238"/>
      <c r="AFM234" s="238"/>
      <c r="AFN234" s="238"/>
      <c r="AFO234" s="238"/>
      <c r="AFP234" s="238"/>
      <c r="AFQ234" s="238"/>
      <c r="AFR234" s="238"/>
      <c r="AFS234" s="238"/>
      <c r="AFT234" s="238"/>
      <c r="AFU234" s="238"/>
      <c r="AFV234" s="238"/>
      <c r="AFW234" s="238"/>
      <c r="AFX234" s="238"/>
      <c r="AFY234" s="238"/>
      <c r="AFZ234" s="238"/>
      <c r="AGA234" s="238"/>
      <c r="AGB234" s="238"/>
      <c r="AGC234" s="238"/>
      <c r="AGD234" s="238"/>
      <c r="AGE234" s="238"/>
      <c r="AGF234" s="238"/>
      <c r="AGG234" s="238"/>
      <c r="AGH234" s="238"/>
      <c r="AGI234" s="238"/>
      <c r="AGJ234" s="238"/>
      <c r="AGK234" s="238"/>
      <c r="AGL234" s="238"/>
      <c r="AGM234" s="238"/>
      <c r="AGN234" s="238"/>
      <c r="AGO234" s="238"/>
      <c r="AGP234" s="238"/>
      <c r="AGQ234" s="238"/>
      <c r="AGR234" s="238"/>
      <c r="AGS234" s="238"/>
      <c r="AGT234" s="238"/>
      <c r="AGU234" s="238"/>
      <c r="AGV234" s="238"/>
      <c r="AGW234" s="238"/>
      <c r="AGX234" s="238"/>
      <c r="AGY234" s="238"/>
      <c r="AGZ234" s="238"/>
      <c r="AHA234" s="238"/>
      <c r="AHB234" s="238"/>
      <c r="AHC234" s="238"/>
      <c r="AHD234" s="238"/>
      <c r="AHE234" s="238"/>
      <c r="AHF234" s="238"/>
      <c r="AHG234" s="238"/>
      <c r="AHH234" s="238"/>
      <c r="AHI234" s="238"/>
      <c r="AHJ234" s="238"/>
      <c r="AHK234" s="238"/>
      <c r="AHL234" s="238"/>
      <c r="AHM234" s="238"/>
      <c r="AHN234" s="238"/>
      <c r="AHO234" s="238"/>
      <c r="AHP234" s="238"/>
      <c r="AHQ234" s="238"/>
      <c r="AHR234" s="238"/>
      <c r="AHS234" s="238"/>
      <c r="AHT234" s="238"/>
      <c r="AHU234" s="238"/>
      <c r="AHV234" s="238"/>
      <c r="AHW234" s="238"/>
      <c r="AHX234" s="238"/>
      <c r="AHY234" s="238"/>
      <c r="AHZ234" s="238"/>
      <c r="AIA234" s="238"/>
      <c r="AIB234" s="238"/>
      <c r="AIC234" s="238"/>
      <c r="AID234" s="238"/>
      <c r="AIE234" s="238"/>
      <c r="AIF234" s="238"/>
      <c r="AIG234" s="238"/>
      <c r="AIH234" s="238"/>
      <c r="AII234" s="238"/>
      <c r="AIJ234" s="238"/>
      <c r="AIK234" s="238"/>
      <c r="AIL234" s="238"/>
      <c r="AIM234" s="238"/>
      <c r="AIN234" s="238"/>
      <c r="AIO234" s="238"/>
      <c r="AIP234" s="238"/>
      <c r="AIQ234" s="238"/>
      <c r="AIR234" s="238"/>
      <c r="AIS234" s="238"/>
      <c r="AIT234" s="238"/>
      <c r="AIU234" s="238"/>
      <c r="AIV234" s="238"/>
      <c r="AIW234" s="238"/>
      <c r="AIX234" s="238"/>
      <c r="AIY234" s="238"/>
      <c r="AIZ234" s="238"/>
      <c r="AJA234" s="238"/>
      <c r="AJB234" s="238"/>
      <c r="AJC234" s="238"/>
      <c r="AJD234" s="238"/>
      <c r="AJE234" s="238"/>
      <c r="AJF234" s="238"/>
      <c r="AJG234" s="238"/>
      <c r="AJH234" s="238"/>
      <c r="AJI234" s="238"/>
      <c r="AJJ234" s="238"/>
      <c r="AJK234" s="238"/>
      <c r="AJL234" s="238"/>
      <c r="AJM234" s="238"/>
      <c r="AJN234" s="238"/>
      <c r="AJO234" s="238"/>
      <c r="AJP234" s="238"/>
      <c r="AJQ234" s="238"/>
      <c r="AJR234" s="238"/>
      <c r="AJS234" s="238"/>
      <c r="AJT234" s="238"/>
      <c r="AJU234" s="238"/>
      <c r="AJV234" s="238"/>
      <c r="AJW234" s="238"/>
      <c r="AJX234" s="238"/>
      <c r="AJY234" s="238"/>
      <c r="AJZ234" s="238"/>
      <c r="AKA234" s="238"/>
      <c r="AKB234" s="238"/>
      <c r="AKC234" s="238"/>
      <c r="AKD234" s="238"/>
      <c r="AKE234" s="238"/>
      <c r="AKF234" s="238"/>
      <c r="AKG234" s="238"/>
      <c r="AKH234" s="238"/>
      <c r="AKI234" s="238"/>
      <c r="AKJ234" s="238"/>
      <c r="AKK234" s="238"/>
      <c r="AKL234" s="238"/>
      <c r="AKM234" s="238"/>
      <c r="AKN234" s="238"/>
      <c r="AKO234" s="238"/>
      <c r="AKP234" s="238"/>
      <c r="AKQ234" s="238"/>
      <c r="AKR234" s="238"/>
      <c r="AKS234" s="238"/>
      <c r="AKT234" s="238"/>
      <c r="AKU234" s="238"/>
      <c r="AKV234" s="238"/>
      <c r="AKW234" s="238"/>
      <c r="AKX234" s="238"/>
      <c r="AKY234" s="238"/>
      <c r="AKZ234" s="238"/>
      <c r="ALA234" s="238"/>
      <c r="ALB234" s="238"/>
      <c r="ALC234" s="238"/>
      <c r="ALD234" s="238"/>
      <c r="ALE234" s="238"/>
      <c r="ALF234" s="238"/>
      <c r="ALG234" s="238"/>
      <c r="ALH234" s="238"/>
      <c r="ALI234" s="238"/>
      <c r="ALJ234" s="238"/>
      <c r="ALK234" s="238"/>
      <c r="ALL234" s="238"/>
      <c r="ALM234" s="238"/>
      <c r="ALN234" s="238"/>
      <c r="ALO234" s="238"/>
      <c r="ALP234" s="238"/>
      <c r="ALQ234" s="238"/>
      <c r="ALR234" s="238"/>
      <c r="ALS234" s="238"/>
      <c r="ALT234" s="238"/>
      <c r="ALU234" s="238"/>
      <c r="ALV234" s="238"/>
      <c r="ALW234" s="238"/>
      <c r="ALX234" s="238"/>
      <c r="ALY234" s="238"/>
      <c r="ALZ234" s="238"/>
      <c r="AMA234" s="238"/>
      <c r="AMB234" s="238"/>
      <c r="AMC234" s="238"/>
      <c r="AMD234" s="238"/>
      <c r="AME234" s="238"/>
      <c r="AMF234" s="238"/>
      <c r="AMG234" s="238"/>
      <c r="AMH234" s="238"/>
      <c r="AMI234" s="238"/>
      <c r="AMJ234" s="238"/>
      <c r="AMK234" s="238"/>
      <c r="AML234" s="238"/>
      <c r="AMM234" s="238"/>
      <c r="AMN234" s="238"/>
      <c r="AMO234" s="238"/>
      <c r="AMP234" s="238"/>
      <c r="AMQ234" s="238"/>
      <c r="AMR234" s="238"/>
      <c r="AMS234" s="238"/>
      <c r="AMT234" s="238"/>
      <c r="AMU234" s="238"/>
      <c r="AMV234" s="238"/>
      <c r="AMW234" s="238"/>
      <c r="AMX234" s="238"/>
      <c r="AMY234" s="238"/>
      <c r="AMZ234" s="238"/>
      <c r="ANA234" s="238"/>
      <c r="ANB234" s="238"/>
      <c r="ANC234" s="238"/>
      <c r="AND234" s="238"/>
      <c r="ANE234" s="238"/>
      <c r="ANF234" s="238"/>
      <c r="ANG234" s="238"/>
      <c r="ANH234" s="238"/>
      <c r="ANI234" s="238"/>
      <c r="ANJ234" s="238"/>
      <c r="ANK234" s="238"/>
      <c r="ANL234" s="238"/>
      <c r="ANM234" s="238"/>
      <c r="ANN234" s="238"/>
      <c r="ANO234" s="238"/>
      <c r="ANP234" s="238"/>
      <c r="ANQ234" s="238"/>
      <c r="ANR234" s="238"/>
      <c r="ANS234" s="238"/>
      <c r="ANT234" s="238"/>
      <c r="ANU234" s="238"/>
      <c r="ANV234" s="238"/>
      <c r="ANW234" s="238"/>
      <c r="ANX234" s="238"/>
      <c r="ANY234" s="238"/>
      <c r="ANZ234" s="238"/>
      <c r="AOA234" s="238"/>
      <c r="AOB234" s="238"/>
      <c r="AOC234" s="238"/>
      <c r="AOD234" s="238"/>
      <c r="AOE234" s="238"/>
      <c r="AOF234" s="238"/>
      <c r="AOG234" s="238"/>
      <c r="AOH234" s="238"/>
      <c r="AOI234" s="238"/>
      <c r="AOJ234" s="238"/>
      <c r="AOK234" s="238"/>
      <c r="AOL234" s="238"/>
      <c r="AOM234" s="238"/>
      <c r="AON234" s="238"/>
      <c r="AOO234" s="238"/>
      <c r="AOP234" s="238"/>
      <c r="AOQ234" s="238"/>
      <c r="AOR234" s="238"/>
      <c r="AOS234" s="238"/>
      <c r="AOT234" s="238"/>
      <c r="AOU234" s="238"/>
      <c r="AOV234" s="238"/>
      <c r="AOW234" s="238"/>
      <c r="AOX234" s="238"/>
      <c r="AOY234" s="238"/>
      <c r="AOZ234" s="238"/>
      <c r="APA234" s="238"/>
      <c r="APB234" s="238"/>
      <c r="APC234" s="238"/>
      <c r="APD234" s="238"/>
      <c r="APE234" s="238"/>
      <c r="APF234" s="238"/>
      <c r="APG234" s="238"/>
      <c r="APH234" s="238"/>
      <c r="API234" s="238"/>
      <c r="APJ234" s="238"/>
      <c r="APK234" s="238"/>
      <c r="APL234" s="238"/>
      <c r="APM234" s="238"/>
      <c r="APN234" s="238"/>
      <c r="APO234" s="238"/>
      <c r="APP234" s="238"/>
      <c r="APQ234" s="238"/>
      <c r="APR234" s="238"/>
      <c r="APS234" s="238"/>
      <c r="APT234" s="238"/>
      <c r="APU234" s="238"/>
      <c r="APV234" s="238"/>
      <c r="APW234" s="238"/>
      <c r="APX234" s="238"/>
      <c r="APY234" s="238"/>
      <c r="APZ234" s="238"/>
      <c r="AQA234" s="238"/>
      <c r="AQB234" s="238"/>
      <c r="AQC234" s="238"/>
      <c r="AQD234" s="238"/>
      <c r="AQE234" s="238"/>
      <c r="AQF234" s="238"/>
      <c r="AQG234" s="238"/>
      <c r="AQH234" s="238"/>
      <c r="AQI234" s="238"/>
      <c r="AQJ234" s="238"/>
      <c r="AQK234" s="238"/>
      <c r="AQL234" s="238"/>
      <c r="AQM234" s="238"/>
      <c r="AQN234" s="238"/>
      <c r="AQO234" s="238"/>
      <c r="AQP234" s="238"/>
      <c r="AQQ234" s="238"/>
      <c r="AQR234" s="238"/>
      <c r="AQS234" s="238"/>
      <c r="AQT234" s="238"/>
      <c r="AQU234" s="238"/>
      <c r="AQV234" s="238"/>
      <c r="AQW234" s="238"/>
      <c r="AQX234" s="238"/>
      <c r="AQY234" s="238"/>
      <c r="AQZ234" s="238"/>
      <c r="ARA234" s="238"/>
      <c r="ARB234" s="238"/>
      <c r="ARC234" s="238"/>
      <c r="ARD234" s="238"/>
      <c r="ARE234" s="238"/>
      <c r="ARF234" s="238"/>
      <c r="ARG234" s="238"/>
      <c r="ARH234" s="238"/>
      <c r="ARI234" s="238"/>
      <c r="ARJ234" s="238"/>
      <c r="ARK234" s="238"/>
      <c r="ARL234" s="238"/>
      <c r="ARM234" s="238"/>
      <c r="ARN234" s="238"/>
      <c r="ARO234" s="238"/>
      <c r="ARP234" s="238"/>
      <c r="ARQ234" s="238"/>
      <c r="ARR234" s="238"/>
      <c r="ARS234" s="238"/>
      <c r="ART234" s="238"/>
      <c r="ARU234" s="238"/>
      <c r="ARV234" s="238"/>
      <c r="ARW234" s="238"/>
      <c r="ARX234" s="238"/>
      <c r="ARY234" s="238"/>
      <c r="ARZ234" s="238"/>
      <c r="ASA234" s="238"/>
      <c r="ASB234" s="238"/>
      <c r="ASC234" s="238"/>
      <c r="ASD234" s="238"/>
      <c r="ASE234" s="238"/>
      <c r="ASF234" s="238"/>
      <c r="ASG234" s="238"/>
      <c r="ASH234" s="238"/>
      <c r="ASI234" s="238"/>
      <c r="ASJ234" s="238"/>
      <c r="ASK234" s="238"/>
      <c r="ASL234" s="238"/>
      <c r="ASM234" s="238"/>
      <c r="ASN234" s="238"/>
      <c r="ASO234" s="238"/>
      <c r="ASP234" s="238"/>
      <c r="ASQ234" s="238"/>
      <c r="ASR234" s="238"/>
      <c r="ASS234" s="238"/>
      <c r="AST234" s="238"/>
      <c r="ASU234" s="238"/>
      <c r="ASV234" s="238"/>
      <c r="ASW234" s="238"/>
      <c r="ASX234" s="238"/>
      <c r="ASY234" s="238"/>
      <c r="ASZ234" s="238"/>
      <c r="ATA234" s="238"/>
      <c r="ATB234" s="238"/>
      <c r="ATC234" s="238"/>
      <c r="ATD234" s="238"/>
      <c r="ATE234" s="238"/>
      <c r="ATF234" s="238"/>
      <c r="ATG234" s="238"/>
      <c r="ATH234" s="238"/>
      <c r="ATI234" s="238"/>
      <c r="ATJ234" s="238"/>
      <c r="ATK234" s="238"/>
      <c r="ATL234" s="238"/>
      <c r="ATM234" s="238"/>
      <c r="ATN234" s="238"/>
      <c r="ATO234" s="238"/>
      <c r="ATP234" s="238"/>
      <c r="ATQ234" s="238"/>
      <c r="ATR234" s="238"/>
      <c r="ATS234" s="238"/>
      <c r="ATT234" s="238"/>
      <c r="ATU234" s="238"/>
      <c r="ATV234" s="238"/>
      <c r="ATW234" s="238"/>
      <c r="ATX234" s="238"/>
      <c r="ATY234" s="238"/>
      <c r="ATZ234" s="238"/>
      <c r="AUA234" s="238"/>
      <c r="AUB234" s="238"/>
      <c r="AUC234" s="238"/>
      <c r="AUD234" s="238"/>
      <c r="AUE234" s="238"/>
      <c r="AUF234" s="238"/>
      <c r="AUG234" s="238"/>
      <c r="AUH234" s="238"/>
      <c r="AUI234" s="238"/>
      <c r="AUJ234" s="238"/>
      <c r="AUK234" s="238"/>
      <c r="AUL234" s="238"/>
      <c r="AUM234" s="238"/>
      <c r="AUN234" s="238"/>
      <c r="AUO234" s="238"/>
      <c r="AUP234" s="238"/>
      <c r="AUQ234" s="238"/>
      <c r="AUR234" s="238"/>
      <c r="AUS234" s="238"/>
      <c r="AUT234" s="238"/>
      <c r="AUU234" s="238"/>
      <c r="AUV234" s="238"/>
      <c r="AUW234" s="238"/>
      <c r="AUX234" s="238"/>
      <c r="AUY234" s="238"/>
      <c r="AUZ234" s="238"/>
      <c r="AVA234" s="238"/>
      <c r="AVB234" s="238"/>
      <c r="AVC234" s="238"/>
      <c r="AVD234" s="238"/>
      <c r="AVE234" s="238"/>
      <c r="AVF234" s="238"/>
      <c r="AVG234" s="238"/>
      <c r="AVH234" s="238"/>
      <c r="AVI234" s="238"/>
      <c r="AVJ234" s="238"/>
      <c r="AVK234" s="238"/>
      <c r="AVL234" s="238"/>
      <c r="AVM234" s="238"/>
      <c r="AVN234" s="238"/>
      <c r="AVO234" s="238"/>
      <c r="AVP234" s="238"/>
      <c r="AVQ234" s="238"/>
      <c r="AVR234" s="238"/>
      <c r="AVS234" s="238"/>
      <c r="AVT234" s="238"/>
      <c r="AVU234" s="238"/>
      <c r="AVV234" s="238"/>
      <c r="AVW234" s="238"/>
      <c r="AVX234" s="238"/>
      <c r="AVY234" s="238"/>
      <c r="AVZ234" s="238"/>
      <c r="AWA234" s="238"/>
      <c r="AWB234" s="238"/>
      <c r="AWC234" s="238"/>
      <c r="AWD234" s="238"/>
      <c r="AWE234" s="238"/>
      <c r="AWF234" s="238"/>
      <c r="AWG234" s="238"/>
      <c r="AWH234" s="238"/>
      <c r="AWI234" s="238"/>
      <c r="AWJ234" s="238"/>
      <c r="AWK234" s="238"/>
      <c r="AWL234" s="238"/>
      <c r="AWM234" s="238"/>
      <c r="AWN234" s="238"/>
      <c r="AWO234" s="238"/>
      <c r="AWP234" s="238"/>
      <c r="AWQ234" s="238"/>
      <c r="AWR234" s="238"/>
      <c r="AWS234" s="238"/>
      <c r="AWT234" s="238"/>
      <c r="AWU234" s="238"/>
      <c r="AWV234" s="238"/>
      <c r="AWW234" s="238"/>
      <c r="AWX234" s="238"/>
      <c r="AWY234" s="238"/>
      <c r="AWZ234" s="238"/>
      <c r="AXA234" s="238"/>
      <c r="AXB234" s="238"/>
      <c r="AXC234" s="238"/>
      <c r="AXD234" s="238"/>
      <c r="AXE234" s="238"/>
      <c r="AXF234" s="238"/>
      <c r="AXG234" s="238"/>
      <c r="AXH234" s="238"/>
      <c r="AXI234" s="238"/>
      <c r="AXJ234" s="238"/>
      <c r="AXK234" s="238"/>
      <c r="AXL234" s="238"/>
      <c r="AXM234" s="238"/>
      <c r="AXN234" s="238"/>
      <c r="AXO234" s="238"/>
      <c r="AXP234" s="238"/>
      <c r="AXQ234" s="238"/>
      <c r="AXR234" s="238"/>
      <c r="AXS234" s="238"/>
      <c r="AXT234" s="238"/>
      <c r="AXU234" s="238"/>
      <c r="AXV234" s="238"/>
      <c r="AXW234" s="238"/>
      <c r="AXX234" s="238"/>
      <c r="AXY234" s="238"/>
      <c r="AXZ234" s="238"/>
      <c r="AYA234" s="238"/>
      <c r="AYB234" s="238"/>
      <c r="AYC234" s="238"/>
      <c r="AYD234" s="238"/>
      <c r="AYE234" s="238"/>
      <c r="AYF234" s="238"/>
      <c r="AYG234" s="238"/>
      <c r="AYH234" s="238"/>
      <c r="AYI234" s="238"/>
      <c r="AYJ234" s="238"/>
      <c r="AYK234" s="238"/>
      <c r="AYL234" s="238"/>
      <c r="AYM234" s="238"/>
      <c r="AYN234" s="238"/>
      <c r="AYO234" s="238"/>
      <c r="AYP234" s="238"/>
      <c r="AYQ234" s="238"/>
      <c r="AYR234" s="238"/>
      <c r="AYS234" s="238"/>
      <c r="AYT234" s="238"/>
      <c r="AYU234" s="238"/>
      <c r="AYV234" s="238"/>
      <c r="AYW234" s="238"/>
      <c r="AYX234" s="238"/>
      <c r="AYY234" s="238"/>
      <c r="AYZ234" s="238"/>
      <c r="AZA234" s="238"/>
      <c r="AZB234" s="238"/>
      <c r="AZC234" s="238"/>
      <c r="AZD234" s="238"/>
      <c r="AZE234" s="238"/>
      <c r="AZF234" s="238"/>
      <c r="AZG234" s="238"/>
      <c r="AZH234" s="238"/>
      <c r="AZI234" s="238"/>
      <c r="AZJ234" s="238"/>
      <c r="AZK234" s="238"/>
      <c r="AZL234" s="238"/>
      <c r="AZM234" s="238"/>
      <c r="AZN234" s="238"/>
      <c r="AZO234" s="238"/>
      <c r="AZP234" s="238"/>
      <c r="AZQ234" s="238"/>
      <c r="AZR234" s="238"/>
      <c r="AZS234" s="238"/>
      <c r="AZT234" s="238"/>
      <c r="AZU234" s="238"/>
      <c r="AZV234" s="238"/>
      <c r="AZW234" s="238"/>
      <c r="AZX234" s="238"/>
      <c r="AZY234" s="238"/>
      <c r="AZZ234" s="238"/>
      <c r="BAA234" s="238"/>
      <c r="BAB234" s="238"/>
      <c r="BAC234" s="238"/>
      <c r="BAD234" s="238"/>
      <c r="BAE234" s="238"/>
      <c r="BAF234" s="238"/>
      <c r="BAG234" s="238"/>
      <c r="BAH234" s="238"/>
      <c r="BAI234" s="238"/>
      <c r="BAJ234" s="238"/>
      <c r="BAK234" s="238"/>
      <c r="BAL234" s="238"/>
      <c r="BAM234" s="238"/>
      <c r="BAN234" s="238"/>
      <c r="BAO234" s="238"/>
      <c r="BAP234" s="238"/>
      <c r="BAQ234" s="238"/>
      <c r="BAR234" s="238"/>
      <c r="BAS234" s="238"/>
      <c r="BAT234" s="238"/>
      <c r="BAU234" s="238"/>
      <c r="BAV234" s="238"/>
      <c r="BAW234" s="238"/>
      <c r="BAX234" s="238"/>
      <c r="BAY234" s="238"/>
      <c r="BAZ234" s="238"/>
      <c r="BBA234" s="238"/>
      <c r="BBB234" s="238"/>
      <c r="BBC234" s="238"/>
      <c r="BBD234" s="238"/>
      <c r="BBE234" s="238"/>
      <c r="BBF234" s="238"/>
      <c r="BBG234" s="238"/>
      <c r="BBH234" s="238"/>
      <c r="BBI234" s="238"/>
      <c r="BBJ234" s="238"/>
      <c r="BBK234" s="238"/>
      <c r="BBL234" s="238"/>
      <c r="BBM234" s="238"/>
      <c r="BBN234" s="238"/>
      <c r="BBO234" s="238"/>
      <c r="BBP234" s="238"/>
      <c r="BBQ234" s="238"/>
      <c r="BBR234" s="238"/>
      <c r="BBS234" s="238"/>
      <c r="BBT234" s="238"/>
      <c r="BBU234" s="238"/>
      <c r="BBV234" s="238"/>
      <c r="BBW234" s="238"/>
      <c r="BBX234" s="238"/>
      <c r="BBY234" s="238"/>
      <c r="BBZ234" s="238"/>
      <c r="BCA234" s="238"/>
      <c r="BCB234" s="238"/>
      <c r="BCC234" s="238"/>
      <c r="BCD234" s="238"/>
      <c r="BCE234" s="238"/>
      <c r="BCF234" s="238"/>
      <c r="BCG234" s="238"/>
      <c r="BCH234" s="238"/>
      <c r="BCI234" s="238"/>
      <c r="BCJ234" s="238"/>
      <c r="BCK234" s="238"/>
      <c r="BCL234" s="238"/>
      <c r="BCM234" s="238"/>
      <c r="BCN234" s="238"/>
      <c r="BCO234" s="238"/>
      <c r="BCP234" s="238"/>
      <c r="BCQ234" s="238"/>
      <c r="BCR234" s="238"/>
      <c r="BCS234" s="238"/>
      <c r="BCT234" s="238"/>
      <c r="BCU234" s="238"/>
      <c r="BCV234" s="238"/>
      <c r="BCW234" s="238"/>
      <c r="BCX234" s="238"/>
      <c r="BCY234" s="238"/>
      <c r="BCZ234" s="238"/>
      <c r="BDA234" s="238"/>
      <c r="BDB234" s="238"/>
      <c r="BDC234" s="238"/>
      <c r="BDD234" s="238"/>
      <c r="BDE234" s="238"/>
      <c r="BDF234" s="238"/>
      <c r="BDG234" s="238"/>
      <c r="BDH234" s="238"/>
      <c r="BDI234" s="238"/>
      <c r="BDJ234" s="238"/>
      <c r="BDK234" s="238"/>
      <c r="BDL234" s="238"/>
      <c r="BDM234" s="238"/>
      <c r="BDN234" s="238"/>
      <c r="BDO234" s="238"/>
      <c r="BDP234" s="238"/>
      <c r="BDQ234" s="238"/>
      <c r="BDR234" s="238"/>
      <c r="BDS234" s="238"/>
      <c r="BDT234" s="238"/>
      <c r="BDU234" s="238"/>
      <c r="BDV234" s="238"/>
      <c r="BDW234" s="238"/>
      <c r="BDX234" s="238"/>
      <c r="BDY234" s="238"/>
      <c r="BDZ234" s="238"/>
      <c r="BEA234" s="238"/>
      <c r="BEB234" s="238"/>
      <c r="BEC234" s="238"/>
      <c r="BED234" s="238"/>
      <c r="BEE234" s="238"/>
      <c r="BEF234" s="238"/>
      <c r="BEG234" s="238"/>
      <c r="BEH234" s="238"/>
      <c r="BEI234" s="238"/>
      <c r="BEJ234" s="238"/>
      <c r="BEK234" s="238"/>
      <c r="BEL234" s="238"/>
      <c r="BEM234" s="238"/>
      <c r="BEN234" s="238"/>
      <c r="BEO234" s="238"/>
      <c r="BEP234" s="238"/>
      <c r="BEQ234" s="238"/>
      <c r="BER234" s="238"/>
      <c r="BES234" s="238"/>
      <c r="BET234" s="238"/>
      <c r="BEU234" s="238"/>
      <c r="BEV234" s="238"/>
      <c r="BEW234" s="238"/>
      <c r="BEX234" s="238"/>
      <c r="BEY234" s="238"/>
      <c r="BEZ234" s="238"/>
      <c r="BFA234" s="238"/>
      <c r="BFB234" s="238"/>
      <c r="BFC234" s="238"/>
      <c r="BFD234" s="238"/>
      <c r="BFE234" s="238"/>
      <c r="BFF234" s="238"/>
      <c r="BFG234" s="238"/>
      <c r="BFH234" s="238"/>
      <c r="BFI234" s="238"/>
      <c r="BFJ234" s="238"/>
      <c r="BFK234" s="238"/>
      <c r="BFL234" s="238"/>
      <c r="BFM234" s="238"/>
      <c r="BFN234" s="238"/>
      <c r="BFO234" s="238"/>
      <c r="BFP234" s="238"/>
      <c r="BFQ234" s="238"/>
      <c r="BFR234" s="238"/>
      <c r="BFS234" s="238"/>
      <c r="BFT234" s="238"/>
      <c r="BFU234" s="238"/>
      <c r="BFV234" s="238"/>
      <c r="BFW234" s="238"/>
      <c r="BFX234" s="238"/>
      <c r="BFY234" s="238"/>
      <c r="BFZ234" s="238"/>
      <c r="BGA234" s="238"/>
      <c r="BGB234" s="238"/>
      <c r="BGC234" s="238"/>
      <c r="BGD234" s="238"/>
      <c r="BGE234" s="238"/>
      <c r="BGF234" s="238"/>
      <c r="BGG234" s="238"/>
      <c r="BGH234" s="238"/>
      <c r="BGI234" s="238"/>
      <c r="BGJ234" s="238"/>
      <c r="BGK234" s="238"/>
      <c r="BGL234" s="238"/>
      <c r="BGM234" s="238"/>
      <c r="BGN234" s="238"/>
      <c r="BGO234" s="238"/>
      <c r="BGP234" s="238"/>
      <c r="BGQ234" s="238"/>
      <c r="BGR234" s="238"/>
      <c r="BGS234" s="238"/>
      <c r="BGT234" s="238"/>
      <c r="BGU234" s="238"/>
      <c r="BGV234" s="238"/>
      <c r="BGW234" s="238"/>
      <c r="BGX234" s="238"/>
      <c r="BGY234" s="238"/>
      <c r="BGZ234" s="238"/>
      <c r="BHA234" s="238"/>
      <c r="BHB234" s="238"/>
      <c r="BHC234" s="238"/>
      <c r="BHD234" s="238"/>
      <c r="BHE234" s="238"/>
      <c r="BHF234" s="238"/>
      <c r="BHG234" s="238"/>
      <c r="BHH234" s="238"/>
      <c r="BHI234" s="238"/>
      <c r="BHJ234" s="238"/>
      <c r="BHK234" s="238"/>
      <c r="BHL234" s="238"/>
      <c r="BHM234" s="238"/>
      <c r="BHN234" s="238"/>
      <c r="BHO234" s="238"/>
      <c r="BHP234" s="238"/>
      <c r="BHQ234" s="238"/>
      <c r="BHR234" s="238"/>
      <c r="BHS234" s="238"/>
      <c r="BHT234" s="238"/>
      <c r="BHU234" s="238"/>
      <c r="BHV234" s="238"/>
      <c r="BHW234" s="238"/>
      <c r="BHX234" s="238"/>
      <c r="BHY234" s="238"/>
      <c r="BHZ234" s="238"/>
      <c r="BIA234" s="238"/>
      <c r="BIB234" s="238"/>
      <c r="BIC234" s="238"/>
      <c r="BID234" s="238"/>
      <c r="BIE234" s="238"/>
      <c r="BIF234" s="238"/>
      <c r="BIG234" s="238"/>
      <c r="BIH234" s="238"/>
      <c r="BII234" s="238"/>
      <c r="BIJ234" s="238"/>
      <c r="BIK234" s="238"/>
      <c r="BIL234" s="238"/>
      <c r="BIM234" s="238"/>
      <c r="BIN234" s="238"/>
      <c r="BIO234" s="238"/>
      <c r="BIP234" s="238"/>
      <c r="BIQ234" s="238"/>
      <c r="BIR234" s="238"/>
      <c r="BIS234" s="238"/>
      <c r="BIT234" s="238"/>
      <c r="BIU234" s="238"/>
      <c r="BIV234" s="238"/>
      <c r="BIW234" s="238"/>
      <c r="BIX234" s="238"/>
      <c r="BIY234" s="238"/>
      <c r="BIZ234" s="238"/>
      <c r="BJA234" s="238"/>
      <c r="BJB234" s="238"/>
      <c r="BJC234" s="238"/>
      <c r="BJD234" s="238"/>
      <c r="BJE234" s="238"/>
      <c r="BJF234" s="238"/>
      <c r="BJG234" s="238"/>
      <c r="BJH234" s="238"/>
      <c r="BJI234" s="238"/>
      <c r="BJJ234" s="238"/>
      <c r="BJK234" s="238"/>
      <c r="BJL234" s="238"/>
      <c r="BJM234" s="238"/>
      <c r="BJN234" s="238"/>
      <c r="BJO234" s="238"/>
      <c r="BJP234" s="238"/>
      <c r="BJQ234" s="238"/>
      <c r="BJR234" s="238"/>
      <c r="BJS234" s="238"/>
      <c r="BJT234" s="238"/>
      <c r="BJU234" s="238"/>
      <c r="BJV234" s="238"/>
      <c r="BJW234" s="238"/>
      <c r="BJX234" s="238"/>
      <c r="BJY234" s="238"/>
      <c r="BJZ234" s="238"/>
      <c r="BKA234" s="238"/>
      <c r="BKB234" s="238"/>
      <c r="BKC234" s="238"/>
      <c r="BKD234" s="238"/>
      <c r="BKE234" s="238"/>
      <c r="BKF234" s="238"/>
      <c r="BKG234" s="238"/>
      <c r="BKH234" s="238"/>
      <c r="BKI234" s="238"/>
      <c r="BKJ234" s="238"/>
      <c r="BKK234" s="238"/>
      <c r="BKL234" s="238"/>
      <c r="BKM234" s="238"/>
      <c r="BKN234" s="238"/>
      <c r="BKO234" s="238"/>
      <c r="BKP234" s="238"/>
      <c r="BKQ234" s="238"/>
      <c r="BKR234" s="238"/>
      <c r="BKS234" s="238"/>
      <c r="BKT234" s="238"/>
      <c r="BKU234" s="238"/>
      <c r="BKV234" s="238"/>
      <c r="BKW234" s="238"/>
      <c r="BKX234" s="238"/>
      <c r="BKY234" s="238"/>
      <c r="BKZ234" s="238"/>
      <c r="BLA234" s="238"/>
      <c r="BLB234" s="238"/>
      <c r="BLC234" s="238"/>
      <c r="BLD234" s="238"/>
      <c r="BLE234" s="238"/>
      <c r="BLF234" s="238"/>
      <c r="BLG234" s="238"/>
      <c r="BLH234" s="238"/>
      <c r="BLI234" s="238"/>
      <c r="BLJ234" s="238"/>
      <c r="BLK234" s="238"/>
      <c r="BLL234" s="238"/>
      <c r="BLM234" s="238"/>
      <c r="BLN234" s="238"/>
      <c r="BLO234" s="238"/>
      <c r="BLP234" s="238"/>
      <c r="BLQ234" s="238"/>
      <c r="BLR234" s="238"/>
      <c r="BLS234" s="238"/>
      <c r="BLT234" s="238"/>
      <c r="BLU234" s="238"/>
      <c r="BLV234" s="238"/>
      <c r="BLW234" s="238"/>
      <c r="BLX234" s="238"/>
      <c r="BLY234" s="238"/>
      <c r="BLZ234" s="238"/>
      <c r="BMA234" s="238"/>
      <c r="BMB234" s="238"/>
      <c r="BMC234" s="238"/>
      <c r="BMD234" s="238"/>
      <c r="BME234" s="238"/>
      <c r="BMF234" s="238"/>
      <c r="BMG234" s="238"/>
      <c r="BMH234" s="238"/>
      <c r="BMI234" s="238"/>
      <c r="BMJ234" s="238"/>
      <c r="BMK234" s="238"/>
      <c r="BML234" s="238"/>
      <c r="BMM234" s="238"/>
      <c r="BMN234" s="238"/>
      <c r="BMO234" s="238"/>
      <c r="BMP234" s="238"/>
      <c r="BMQ234" s="238"/>
      <c r="BMR234" s="238"/>
      <c r="BMS234" s="238"/>
      <c r="BMT234" s="238"/>
      <c r="BMU234" s="238"/>
      <c r="BMV234" s="238"/>
      <c r="BMW234" s="238"/>
      <c r="BMX234" s="238"/>
      <c r="BMY234" s="238"/>
      <c r="BMZ234" s="238"/>
      <c r="BNA234" s="238"/>
      <c r="BNB234" s="238"/>
      <c r="BNC234" s="238"/>
      <c r="BND234" s="238"/>
      <c r="BNE234" s="238"/>
      <c r="BNF234" s="238"/>
      <c r="BNG234" s="238"/>
      <c r="BNH234" s="238"/>
      <c r="BNI234" s="238"/>
      <c r="BNJ234" s="238"/>
      <c r="BNK234" s="238"/>
      <c r="BNL234" s="238"/>
      <c r="BNM234" s="238"/>
      <c r="BNN234" s="238"/>
      <c r="BNO234" s="238"/>
      <c r="BNP234" s="238"/>
      <c r="BNQ234" s="238"/>
      <c r="BNR234" s="238"/>
      <c r="BNS234" s="238"/>
      <c r="BNT234" s="238"/>
      <c r="BNU234" s="238"/>
      <c r="BNV234" s="238"/>
      <c r="BNW234" s="238"/>
      <c r="BNX234" s="238"/>
      <c r="BNY234" s="238"/>
      <c r="BNZ234" s="238"/>
      <c r="BOA234" s="238"/>
      <c r="BOB234" s="238"/>
      <c r="BOC234" s="238"/>
      <c r="BOD234" s="238"/>
      <c r="BOE234" s="238"/>
      <c r="BOF234" s="238"/>
      <c r="BOG234" s="238"/>
      <c r="BOH234" s="238"/>
      <c r="BOI234" s="238"/>
      <c r="BOJ234" s="238"/>
      <c r="BOK234" s="238"/>
      <c r="BOL234" s="238"/>
      <c r="BOM234" s="238"/>
      <c r="BON234" s="238"/>
      <c r="BOO234" s="238"/>
      <c r="BOP234" s="238"/>
      <c r="BOQ234" s="238"/>
      <c r="BOR234" s="238"/>
      <c r="BOS234" s="238"/>
      <c r="BOT234" s="238"/>
      <c r="BOU234" s="238"/>
      <c r="BOV234" s="238"/>
      <c r="BOW234" s="238"/>
      <c r="BOX234" s="238"/>
      <c r="BOY234" s="238"/>
      <c r="BOZ234" s="238"/>
      <c r="BPA234" s="238"/>
      <c r="BPB234" s="238"/>
      <c r="BPC234" s="238"/>
      <c r="BPD234" s="238"/>
      <c r="BPE234" s="238"/>
      <c r="BPF234" s="238"/>
      <c r="BPG234" s="238"/>
      <c r="BPH234" s="238"/>
      <c r="BPI234" s="238"/>
      <c r="BPJ234" s="238"/>
      <c r="BPK234" s="238"/>
      <c r="BPL234" s="238"/>
      <c r="BPM234" s="238"/>
      <c r="BPN234" s="238"/>
      <c r="BPO234" s="238"/>
      <c r="BPP234" s="238"/>
      <c r="BPQ234" s="238"/>
      <c r="BPR234" s="238"/>
      <c r="BPS234" s="238"/>
      <c r="BPT234" s="238"/>
      <c r="BPU234" s="238"/>
      <c r="BPV234" s="238"/>
      <c r="BPW234" s="238"/>
      <c r="BPX234" s="238"/>
      <c r="BPY234" s="238"/>
      <c r="BPZ234" s="238"/>
      <c r="BQA234" s="238"/>
      <c r="BQB234" s="238"/>
      <c r="BQC234" s="238"/>
      <c r="BQD234" s="238"/>
      <c r="BQE234" s="238"/>
      <c r="BQF234" s="238"/>
      <c r="BQG234" s="238"/>
      <c r="BQH234" s="238"/>
      <c r="BQI234" s="238"/>
      <c r="BQJ234" s="238"/>
      <c r="BQK234" s="238"/>
      <c r="BQL234" s="238"/>
      <c r="BQM234" s="238"/>
      <c r="BQN234" s="238"/>
      <c r="BQO234" s="238"/>
      <c r="BQP234" s="238"/>
      <c r="BQQ234" s="238"/>
      <c r="BQR234" s="238"/>
      <c r="BQS234" s="238"/>
      <c r="BQT234" s="238"/>
      <c r="BQU234" s="238"/>
      <c r="BQV234" s="238"/>
      <c r="BQW234" s="238"/>
      <c r="BQX234" s="238"/>
      <c r="BQY234" s="238"/>
      <c r="BQZ234" s="238"/>
      <c r="BRA234" s="238"/>
      <c r="BRB234" s="238"/>
      <c r="BRC234" s="238"/>
      <c r="BRD234" s="238"/>
      <c r="BRE234" s="238"/>
      <c r="BRF234" s="238"/>
      <c r="BRG234" s="238"/>
      <c r="BRH234" s="238"/>
      <c r="BRI234" s="238"/>
      <c r="BRJ234" s="238"/>
      <c r="BRK234" s="238"/>
      <c r="BRL234" s="238"/>
      <c r="BRM234" s="238"/>
      <c r="BRN234" s="238"/>
      <c r="BRO234" s="238"/>
      <c r="BRP234" s="238"/>
      <c r="BRQ234" s="238"/>
      <c r="BRR234" s="238"/>
      <c r="BRS234" s="238"/>
      <c r="BRT234" s="238"/>
      <c r="BRU234" s="238"/>
      <c r="BRV234" s="238"/>
      <c r="BRW234" s="238"/>
      <c r="BRX234" s="238"/>
      <c r="BRY234" s="238"/>
      <c r="BRZ234" s="238"/>
      <c r="BSA234" s="238"/>
      <c r="BSB234" s="238"/>
      <c r="BSC234" s="238"/>
      <c r="BSD234" s="238"/>
      <c r="BSE234" s="238"/>
      <c r="BSF234" s="238"/>
      <c r="BSG234" s="238"/>
      <c r="BSH234" s="238"/>
      <c r="BSI234" s="238"/>
      <c r="BSJ234" s="238"/>
      <c r="BSK234" s="238"/>
      <c r="BSL234" s="238"/>
      <c r="BSM234" s="238"/>
      <c r="BSN234" s="238"/>
      <c r="BSO234" s="238"/>
      <c r="BSP234" s="238"/>
      <c r="BSQ234" s="238"/>
      <c r="BSR234" s="238"/>
      <c r="BSS234" s="238"/>
      <c r="BST234" s="238"/>
      <c r="BSU234" s="238"/>
      <c r="BSV234" s="238"/>
      <c r="BSW234" s="238"/>
      <c r="BSX234" s="238"/>
      <c r="BSY234" s="238"/>
      <c r="BSZ234" s="238"/>
      <c r="BTA234" s="238"/>
      <c r="BTB234" s="238"/>
      <c r="BTC234" s="238"/>
      <c r="BTD234" s="238"/>
      <c r="BTE234" s="238"/>
      <c r="BTF234" s="238"/>
      <c r="BTG234" s="238"/>
      <c r="BTH234" s="238"/>
      <c r="BTI234" s="238"/>
      <c r="BTJ234" s="238"/>
      <c r="BTK234" s="238"/>
      <c r="BTL234" s="238"/>
      <c r="BTM234" s="238"/>
      <c r="BTN234" s="238"/>
      <c r="BTO234" s="238"/>
      <c r="BTP234" s="238"/>
      <c r="BTQ234" s="238"/>
      <c r="BTR234" s="238"/>
      <c r="BTS234" s="238"/>
      <c r="BTT234" s="238"/>
      <c r="BTU234" s="238"/>
      <c r="BTV234" s="238"/>
      <c r="BTW234" s="238"/>
      <c r="BTX234" s="238"/>
      <c r="BTY234" s="238"/>
      <c r="BTZ234" s="238"/>
      <c r="BUA234" s="238"/>
      <c r="BUB234" s="238"/>
      <c r="BUC234" s="238"/>
      <c r="BUD234" s="238"/>
      <c r="BUE234" s="238"/>
      <c r="BUF234" s="238"/>
      <c r="BUG234" s="238"/>
      <c r="BUH234" s="238"/>
      <c r="BUI234" s="238"/>
      <c r="BUJ234" s="238"/>
      <c r="BUK234" s="238"/>
      <c r="BUL234" s="238"/>
      <c r="BUM234" s="238"/>
      <c r="BUN234" s="238"/>
      <c r="BUO234" s="238"/>
      <c r="BUP234" s="238"/>
      <c r="BUQ234" s="238"/>
      <c r="BUR234" s="238"/>
      <c r="BUS234" s="238"/>
      <c r="BUT234" s="238"/>
      <c r="BUU234" s="238"/>
      <c r="BUV234" s="238"/>
      <c r="BUW234" s="238"/>
      <c r="BUX234" s="238"/>
      <c r="BUY234" s="238"/>
      <c r="BUZ234" s="238"/>
      <c r="BVA234" s="238"/>
      <c r="BVB234" s="238"/>
      <c r="BVC234" s="238"/>
      <c r="BVD234" s="238"/>
      <c r="BVE234" s="238"/>
      <c r="BVF234" s="238"/>
      <c r="BVG234" s="238"/>
      <c r="BVH234" s="238"/>
      <c r="BVI234" s="238"/>
      <c r="BVJ234" s="238"/>
      <c r="BVK234" s="238"/>
      <c r="BVL234" s="238"/>
      <c r="BVM234" s="238"/>
      <c r="BVN234" s="238"/>
      <c r="BVO234" s="238"/>
      <c r="BVP234" s="238"/>
      <c r="BVQ234" s="238"/>
      <c r="BVR234" s="238"/>
      <c r="BVS234" s="238"/>
      <c r="BVT234" s="238"/>
      <c r="BVU234" s="238"/>
      <c r="BVV234" s="238"/>
      <c r="BVW234" s="238"/>
      <c r="BVX234" s="238"/>
      <c r="BVY234" s="238"/>
      <c r="BVZ234" s="238"/>
      <c r="BWA234" s="238"/>
      <c r="BWB234" s="238"/>
      <c r="BWC234" s="238"/>
      <c r="BWD234" s="238"/>
      <c r="BWE234" s="238"/>
      <c r="BWF234" s="238"/>
      <c r="BWG234" s="238"/>
      <c r="BWH234" s="238"/>
      <c r="BWI234" s="238"/>
      <c r="BWJ234" s="238"/>
      <c r="BWK234" s="238"/>
      <c r="BWL234" s="238"/>
      <c r="BWM234" s="238"/>
      <c r="BWN234" s="238"/>
      <c r="BWO234" s="238"/>
      <c r="BWP234" s="238"/>
      <c r="BWQ234" s="238"/>
      <c r="BWR234" s="238"/>
      <c r="BWS234" s="238"/>
      <c r="BWT234" s="238"/>
      <c r="BWU234" s="238"/>
      <c r="BWV234" s="238"/>
      <c r="BWW234" s="238"/>
      <c r="BWX234" s="238"/>
      <c r="BWY234" s="238"/>
      <c r="BWZ234" s="238"/>
      <c r="BXA234" s="238"/>
      <c r="BXB234" s="238"/>
      <c r="BXC234" s="238"/>
      <c r="BXD234" s="238"/>
      <c r="BXE234" s="238"/>
      <c r="BXF234" s="238"/>
      <c r="BXG234" s="238"/>
      <c r="BXH234" s="238"/>
      <c r="BXI234" s="238"/>
      <c r="BXJ234" s="238"/>
      <c r="BXK234" s="238"/>
      <c r="BXL234" s="238"/>
      <c r="BXM234" s="238"/>
      <c r="BXN234" s="238"/>
      <c r="BXO234" s="238"/>
      <c r="BXP234" s="238"/>
      <c r="BXQ234" s="238"/>
      <c r="BXR234" s="238"/>
      <c r="BXS234" s="238"/>
      <c r="BXT234" s="238"/>
      <c r="BXU234" s="238"/>
      <c r="BXV234" s="238"/>
      <c r="BXW234" s="238"/>
      <c r="BXX234" s="238"/>
      <c r="BXY234" s="238"/>
      <c r="BXZ234" s="238"/>
      <c r="BYA234" s="238"/>
      <c r="BYB234" s="238"/>
      <c r="BYC234" s="238"/>
      <c r="BYD234" s="238"/>
      <c r="BYE234" s="238"/>
      <c r="BYF234" s="238"/>
      <c r="BYG234" s="238"/>
      <c r="BYH234" s="238"/>
      <c r="BYI234" s="238"/>
      <c r="BYJ234" s="238"/>
      <c r="BYK234" s="238"/>
      <c r="BYL234" s="238"/>
      <c r="BYM234" s="238"/>
      <c r="BYN234" s="238"/>
      <c r="BYO234" s="238"/>
      <c r="BYP234" s="238"/>
      <c r="BYQ234" s="238"/>
      <c r="BYR234" s="238"/>
      <c r="BYS234" s="238"/>
      <c r="BYT234" s="238"/>
      <c r="BYU234" s="238"/>
      <c r="BYV234" s="238"/>
      <c r="BYW234" s="238"/>
      <c r="BYX234" s="238"/>
      <c r="BYY234" s="238"/>
      <c r="BYZ234" s="238"/>
      <c r="BZA234" s="238"/>
      <c r="BZB234" s="238"/>
      <c r="BZC234" s="238"/>
      <c r="BZD234" s="238"/>
      <c r="BZE234" s="238"/>
      <c r="BZF234" s="238"/>
      <c r="BZG234" s="238"/>
      <c r="BZH234" s="238"/>
      <c r="BZI234" s="238"/>
      <c r="BZJ234" s="238"/>
      <c r="BZK234" s="238"/>
      <c r="BZL234" s="238"/>
      <c r="BZM234" s="238"/>
      <c r="BZN234" s="238"/>
      <c r="BZO234" s="238"/>
      <c r="BZP234" s="238"/>
      <c r="BZQ234" s="238"/>
      <c r="BZR234" s="238"/>
      <c r="BZS234" s="238"/>
      <c r="BZT234" s="238"/>
      <c r="BZU234" s="238"/>
      <c r="BZV234" s="238"/>
      <c r="BZW234" s="238"/>
      <c r="BZX234" s="238"/>
      <c r="BZY234" s="238"/>
      <c r="BZZ234" s="238"/>
      <c r="CAA234" s="238"/>
      <c r="CAB234" s="238"/>
      <c r="CAC234" s="238"/>
      <c r="CAD234" s="238"/>
      <c r="CAE234" s="238"/>
      <c r="CAF234" s="238"/>
      <c r="CAG234" s="238"/>
      <c r="CAH234" s="238"/>
      <c r="CAI234" s="238"/>
      <c r="CAJ234" s="238"/>
      <c r="CAK234" s="238"/>
      <c r="CAL234" s="238"/>
      <c r="CAM234" s="238"/>
      <c r="CAN234" s="238"/>
      <c r="CAO234" s="238"/>
      <c r="CAP234" s="238"/>
      <c r="CAQ234" s="238"/>
      <c r="CAR234" s="238"/>
      <c r="CAS234" s="238"/>
      <c r="CAT234" s="238"/>
      <c r="CAU234" s="238"/>
      <c r="CAV234" s="238"/>
      <c r="CAW234" s="238"/>
      <c r="CAX234" s="238"/>
      <c r="CAY234" s="238"/>
      <c r="CAZ234" s="238"/>
      <c r="CBA234" s="238"/>
      <c r="CBB234" s="238"/>
      <c r="CBC234" s="238"/>
      <c r="CBD234" s="238"/>
      <c r="CBE234" s="238"/>
      <c r="CBF234" s="238"/>
      <c r="CBG234" s="238"/>
      <c r="CBH234" s="238"/>
      <c r="CBI234" s="238"/>
      <c r="CBJ234" s="238"/>
      <c r="CBK234" s="238"/>
      <c r="CBL234" s="238"/>
      <c r="CBM234" s="238"/>
      <c r="CBN234" s="238"/>
      <c r="CBO234" s="238"/>
      <c r="CBP234" s="238"/>
      <c r="CBQ234" s="238"/>
      <c r="CBR234" s="238"/>
      <c r="CBS234" s="238"/>
      <c r="CBT234" s="238"/>
      <c r="CBU234" s="238"/>
      <c r="CBV234" s="238"/>
      <c r="CBW234" s="238"/>
      <c r="CBX234" s="238"/>
      <c r="CBY234" s="238"/>
      <c r="CBZ234" s="238"/>
      <c r="CCA234" s="238"/>
      <c r="CCB234" s="238"/>
      <c r="CCC234" s="238"/>
      <c r="CCD234" s="238"/>
      <c r="CCE234" s="238"/>
      <c r="CCF234" s="238"/>
      <c r="CCG234" s="238"/>
      <c r="CCH234" s="238"/>
      <c r="CCI234" s="238"/>
      <c r="CCJ234" s="238"/>
      <c r="CCK234" s="238"/>
      <c r="CCL234" s="238"/>
      <c r="CCM234" s="238"/>
      <c r="CCN234" s="238"/>
      <c r="CCO234" s="238"/>
      <c r="CCP234" s="238"/>
      <c r="CCQ234" s="238"/>
      <c r="CCR234" s="238"/>
      <c r="CCS234" s="238"/>
      <c r="CCT234" s="238"/>
      <c r="CCU234" s="238"/>
      <c r="CCV234" s="238"/>
      <c r="CCW234" s="238"/>
      <c r="CCX234" s="238"/>
      <c r="CCY234" s="238"/>
      <c r="CCZ234" s="238"/>
      <c r="CDA234" s="238"/>
      <c r="CDB234" s="238"/>
      <c r="CDC234" s="238"/>
      <c r="CDD234" s="238"/>
      <c r="CDE234" s="238"/>
      <c r="CDF234" s="238"/>
      <c r="CDG234" s="238"/>
      <c r="CDH234" s="238"/>
      <c r="CDI234" s="238"/>
      <c r="CDJ234" s="238"/>
      <c r="CDK234" s="238"/>
      <c r="CDL234" s="238"/>
      <c r="CDM234" s="238"/>
      <c r="CDN234" s="238"/>
      <c r="CDO234" s="238"/>
      <c r="CDP234" s="238"/>
      <c r="CDQ234" s="238"/>
      <c r="CDR234" s="238"/>
      <c r="CDS234" s="238"/>
      <c r="CDT234" s="238"/>
      <c r="CDU234" s="238"/>
      <c r="CDV234" s="238"/>
      <c r="CDW234" s="238"/>
      <c r="CDX234" s="238"/>
      <c r="CDY234" s="238"/>
      <c r="CDZ234" s="238"/>
      <c r="CEA234" s="238"/>
      <c r="CEB234" s="238"/>
      <c r="CEC234" s="238"/>
      <c r="CED234" s="238"/>
      <c r="CEE234" s="238"/>
      <c r="CEF234" s="238"/>
      <c r="CEG234" s="238"/>
      <c r="CEH234" s="238"/>
      <c r="CEI234" s="238"/>
      <c r="CEJ234" s="238"/>
      <c r="CEK234" s="238"/>
      <c r="CEL234" s="238"/>
      <c r="CEM234" s="238"/>
      <c r="CEN234" s="238"/>
      <c r="CEO234" s="238"/>
      <c r="CEP234" s="238"/>
      <c r="CEQ234" s="238"/>
      <c r="CER234" s="238"/>
      <c r="CES234" s="238"/>
      <c r="CET234" s="238"/>
      <c r="CEU234" s="238"/>
      <c r="CEV234" s="238"/>
      <c r="CEW234" s="238"/>
      <c r="CEX234" s="238"/>
      <c r="CEY234" s="238"/>
      <c r="CEZ234" s="238"/>
      <c r="CFA234" s="238"/>
      <c r="CFB234" s="238"/>
      <c r="CFC234" s="238"/>
      <c r="CFD234" s="238"/>
      <c r="CFE234" s="238"/>
      <c r="CFF234" s="238"/>
      <c r="CFG234" s="238"/>
      <c r="CFH234" s="238"/>
      <c r="CFI234" s="238"/>
      <c r="CFJ234" s="238"/>
      <c r="CFK234" s="238"/>
      <c r="CFL234" s="238"/>
      <c r="CFM234" s="238"/>
      <c r="CFN234" s="238"/>
      <c r="CFO234" s="238"/>
      <c r="CFP234" s="238"/>
      <c r="CFQ234" s="238"/>
      <c r="CFR234" s="238"/>
      <c r="CFS234" s="238"/>
      <c r="CFT234" s="238"/>
      <c r="CFU234" s="238"/>
      <c r="CFV234" s="238"/>
      <c r="CFW234" s="238"/>
      <c r="CFX234" s="238"/>
      <c r="CFY234" s="238"/>
      <c r="CFZ234" s="238"/>
      <c r="CGA234" s="238"/>
      <c r="CGB234" s="238"/>
      <c r="CGC234" s="238"/>
      <c r="CGD234" s="238"/>
      <c r="CGE234" s="238"/>
      <c r="CGF234" s="238"/>
      <c r="CGG234" s="238"/>
      <c r="CGH234" s="238"/>
      <c r="CGI234" s="238"/>
      <c r="CGJ234" s="238"/>
      <c r="CGK234" s="238"/>
      <c r="CGL234" s="238"/>
      <c r="CGM234" s="238"/>
      <c r="CGN234" s="238"/>
      <c r="CGO234" s="238"/>
      <c r="CGP234" s="238"/>
      <c r="CGQ234" s="238"/>
      <c r="CGR234" s="238"/>
      <c r="CGS234" s="238"/>
      <c r="CGT234" s="238"/>
      <c r="CGU234" s="238"/>
      <c r="CGV234" s="238"/>
      <c r="CGW234" s="238"/>
      <c r="CGX234" s="238"/>
      <c r="CGY234" s="238"/>
      <c r="CGZ234" s="238"/>
      <c r="CHA234" s="238"/>
      <c r="CHB234" s="238"/>
      <c r="CHC234" s="238"/>
      <c r="CHD234" s="238"/>
      <c r="CHE234" s="238"/>
      <c r="CHF234" s="238"/>
      <c r="CHG234" s="238"/>
      <c r="CHH234" s="238"/>
      <c r="CHI234" s="238"/>
      <c r="CHJ234" s="238"/>
      <c r="CHK234" s="238"/>
      <c r="CHL234" s="238"/>
      <c r="CHM234" s="238"/>
      <c r="CHN234" s="238"/>
      <c r="CHO234" s="238"/>
      <c r="CHP234" s="238"/>
      <c r="CHQ234" s="238"/>
      <c r="CHR234" s="238"/>
      <c r="CHS234" s="238"/>
      <c r="CHT234" s="238"/>
      <c r="CHU234" s="238"/>
      <c r="CHV234" s="238"/>
      <c r="CHW234" s="238"/>
      <c r="CHX234" s="238"/>
      <c r="CHY234" s="238"/>
      <c r="CHZ234" s="238"/>
      <c r="CIA234" s="238"/>
      <c r="CIB234" s="238"/>
      <c r="CIC234" s="238"/>
      <c r="CID234" s="238"/>
      <c r="CIE234" s="238"/>
      <c r="CIF234" s="238"/>
      <c r="CIG234" s="238"/>
      <c r="CIH234" s="238"/>
      <c r="CII234" s="238"/>
      <c r="CIJ234" s="238"/>
      <c r="CIK234" s="238"/>
      <c r="CIL234" s="238"/>
      <c r="CIM234" s="238"/>
      <c r="CIN234" s="238"/>
      <c r="CIO234" s="238"/>
      <c r="CIP234" s="238"/>
      <c r="CIQ234" s="238"/>
      <c r="CIR234" s="238"/>
      <c r="CIS234" s="238"/>
      <c r="CIT234" s="238"/>
      <c r="CIU234" s="238"/>
      <c r="CIV234" s="238"/>
      <c r="CIW234" s="238"/>
      <c r="CIX234" s="238"/>
      <c r="CIY234" s="238"/>
      <c r="CIZ234" s="238"/>
      <c r="CJA234" s="238"/>
      <c r="CJB234" s="238"/>
      <c r="CJC234" s="238"/>
      <c r="CJD234" s="238"/>
      <c r="CJE234" s="238"/>
      <c r="CJF234" s="238"/>
      <c r="CJG234" s="238"/>
      <c r="CJH234" s="238"/>
      <c r="CJI234" s="238"/>
      <c r="CJJ234" s="238"/>
      <c r="CJK234" s="238"/>
      <c r="CJL234" s="238"/>
      <c r="CJM234" s="238"/>
      <c r="CJN234" s="238"/>
      <c r="CJO234" s="238"/>
      <c r="CJP234" s="238"/>
      <c r="CJQ234" s="238"/>
      <c r="CJR234" s="238"/>
      <c r="CJS234" s="238"/>
      <c r="CJT234" s="238"/>
      <c r="CJU234" s="238"/>
      <c r="CJV234" s="238"/>
      <c r="CJW234" s="238"/>
      <c r="CJX234" s="238"/>
      <c r="CJY234" s="238"/>
      <c r="CJZ234" s="238"/>
      <c r="CKA234" s="238"/>
      <c r="CKB234" s="238"/>
      <c r="CKC234" s="238"/>
      <c r="CKD234" s="238"/>
      <c r="CKE234" s="238"/>
      <c r="CKF234" s="238"/>
      <c r="CKG234" s="238"/>
      <c r="CKH234" s="238"/>
      <c r="CKI234" s="238"/>
      <c r="CKJ234" s="238"/>
      <c r="CKK234" s="238"/>
      <c r="CKL234" s="238"/>
      <c r="CKM234" s="238"/>
      <c r="CKN234" s="238"/>
      <c r="CKO234" s="238"/>
      <c r="CKP234" s="238"/>
      <c r="CKQ234" s="238"/>
      <c r="CKR234" s="238"/>
      <c r="CKS234" s="238"/>
      <c r="CKT234" s="238"/>
      <c r="CKU234" s="238"/>
      <c r="CKV234" s="238"/>
      <c r="CKW234" s="238"/>
      <c r="CKX234" s="238"/>
      <c r="CKY234" s="238"/>
      <c r="CKZ234" s="238"/>
      <c r="CLA234" s="238"/>
      <c r="CLB234" s="238"/>
      <c r="CLC234" s="238"/>
      <c r="CLD234" s="238"/>
      <c r="CLE234" s="238"/>
      <c r="CLF234" s="238"/>
      <c r="CLG234" s="238"/>
      <c r="CLH234" s="238"/>
      <c r="CLI234" s="238"/>
      <c r="CLJ234" s="238"/>
      <c r="CLK234" s="238"/>
      <c r="CLL234" s="238"/>
      <c r="CLM234" s="238"/>
      <c r="CLN234" s="238"/>
      <c r="CLO234" s="238"/>
      <c r="CLP234" s="238"/>
      <c r="CLQ234" s="238"/>
      <c r="CLR234" s="238"/>
      <c r="CLS234" s="238"/>
      <c r="CLT234" s="238"/>
      <c r="CLU234" s="238"/>
      <c r="CLV234" s="238"/>
      <c r="CLW234" s="238"/>
      <c r="CLX234" s="238"/>
      <c r="CLY234" s="238"/>
      <c r="CLZ234" s="238"/>
      <c r="CMA234" s="238"/>
      <c r="CMB234" s="238"/>
      <c r="CMC234" s="238"/>
      <c r="CMD234" s="238"/>
      <c r="CME234" s="238"/>
      <c r="CMF234" s="238"/>
      <c r="CMG234" s="238"/>
      <c r="CMH234" s="238"/>
      <c r="CMI234" s="238"/>
      <c r="CMJ234" s="238"/>
      <c r="CMK234" s="238"/>
      <c r="CML234" s="238"/>
      <c r="CMM234" s="238"/>
      <c r="CMN234" s="238"/>
      <c r="CMO234" s="238"/>
      <c r="CMP234" s="238"/>
      <c r="CMQ234" s="238"/>
      <c r="CMR234" s="238"/>
      <c r="CMS234" s="238"/>
      <c r="CMT234" s="238"/>
      <c r="CMU234" s="238"/>
      <c r="CMV234" s="238"/>
      <c r="CMW234" s="238"/>
      <c r="CMX234" s="238"/>
      <c r="CMY234" s="238"/>
      <c r="CMZ234" s="238"/>
      <c r="CNA234" s="238"/>
      <c r="CNB234" s="238"/>
      <c r="CNC234" s="238"/>
      <c r="CND234" s="238"/>
      <c r="CNE234" s="238"/>
      <c r="CNF234" s="238"/>
      <c r="CNG234" s="238"/>
      <c r="CNH234" s="238"/>
      <c r="CNI234" s="238"/>
      <c r="CNJ234" s="238"/>
      <c r="CNK234" s="238"/>
      <c r="CNL234" s="238"/>
      <c r="CNM234" s="238"/>
      <c r="CNN234" s="238"/>
      <c r="CNO234" s="238"/>
      <c r="CNP234" s="238"/>
      <c r="CNQ234" s="238"/>
      <c r="CNR234" s="238"/>
      <c r="CNS234" s="238"/>
      <c r="CNT234" s="238"/>
      <c r="CNU234" s="238"/>
      <c r="CNV234" s="238"/>
      <c r="CNW234" s="238"/>
      <c r="CNX234" s="238"/>
      <c r="CNY234" s="238"/>
      <c r="CNZ234" s="238"/>
      <c r="COA234" s="238"/>
      <c r="COB234" s="238"/>
      <c r="COC234" s="238"/>
      <c r="COD234" s="238"/>
      <c r="COE234" s="238"/>
      <c r="COF234" s="238"/>
      <c r="COG234" s="238"/>
      <c r="COH234" s="238"/>
      <c r="COI234" s="238"/>
      <c r="COJ234" s="238"/>
      <c r="COK234" s="238"/>
      <c r="COL234" s="238"/>
      <c r="COM234" s="238"/>
      <c r="CON234" s="238"/>
      <c r="COO234" s="238"/>
      <c r="COP234" s="238"/>
      <c r="COQ234" s="238"/>
      <c r="COR234" s="238"/>
      <c r="COS234" s="238"/>
      <c r="COT234" s="238"/>
      <c r="COU234" s="238"/>
      <c r="COV234" s="238"/>
      <c r="COW234" s="238"/>
      <c r="COX234" s="238"/>
      <c r="COY234" s="238"/>
      <c r="COZ234" s="238"/>
      <c r="CPA234" s="238"/>
      <c r="CPB234" s="238"/>
      <c r="CPC234" s="238"/>
      <c r="CPD234" s="238"/>
      <c r="CPE234" s="238"/>
      <c r="CPF234" s="238"/>
      <c r="CPG234" s="238"/>
      <c r="CPH234" s="238"/>
      <c r="CPI234" s="238"/>
      <c r="CPJ234" s="238"/>
      <c r="CPK234" s="238"/>
      <c r="CPL234" s="238"/>
      <c r="CPM234" s="238"/>
      <c r="CPN234" s="238"/>
      <c r="CPO234" s="238"/>
      <c r="CPP234" s="238"/>
      <c r="CPQ234" s="238"/>
      <c r="CPR234" s="238"/>
      <c r="CPS234" s="238"/>
      <c r="CPT234" s="238"/>
      <c r="CPU234" s="238"/>
      <c r="CPV234" s="238"/>
      <c r="CPW234" s="238"/>
      <c r="CPX234" s="238"/>
      <c r="CPY234" s="238"/>
      <c r="CPZ234" s="238"/>
      <c r="CQA234" s="238"/>
      <c r="CQB234" s="238"/>
      <c r="CQC234" s="238"/>
      <c r="CQD234" s="238"/>
      <c r="CQE234" s="238"/>
      <c r="CQF234" s="238"/>
      <c r="CQG234" s="238"/>
      <c r="CQH234" s="238"/>
      <c r="CQI234" s="238"/>
      <c r="CQJ234" s="238"/>
      <c r="CQK234" s="238"/>
      <c r="CQL234" s="238"/>
      <c r="CQM234" s="238"/>
      <c r="CQN234" s="238"/>
      <c r="CQO234" s="238"/>
      <c r="CQP234" s="238"/>
      <c r="CQQ234" s="238"/>
      <c r="CQR234" s="238"/>
      <c r="CQS234" s="238"/>
      <c r="CQT234" s="238"/>
      <c r="CQU234" s="238"/>
      <c r="CQV234" s="238"/>
      <c r="CQW234" s="238"/>
      <c r="CQX234" s="238"/>
      <c r="CQY234" s="238"/>
      <c r="CQZ234" s="238"/>
      <c r="CRA234" s="238"/>
      <c r="CRB234" s="238"/>
      <c r="CRC234" s="238"/>
      <c r="CRD234" s="238"/>
      <c r="CRE234" s="238"/>
      <c r="CRF234" s="238"/>
      <c r="CRG234" s="238"/>
      <c r="CRH234" s="238"/>
      <c r="CRI234" s="238"/>
      <c r="CRJ234" s="238"/>
      <c r="CRK234" s="238"/>
      <c r="CRL234" s="238"/>
      <c r="CRM234" s="238"/>
      <c r="CRN234" s="238"/>
      <c r="CRO234" s="238"/>
      <c r="CRP234" s="238"/>
      <c r="CRQ234" s="238"/>
      <c r="CRR234" s="238"/>
      <c r="CRS234" s="238"/>
      <c r="CRT234" s="238"/>
      <c r="CRU234" s="238"/>
      <c r="CRV234" s="238"/>
      <c r="CRW234" s="238"/>
      <c r="CRX234" s="238"/>
      <c r="CRY234" s="238"/>
      <c r="CRZ234" s="238"/>
      <c r="CSA234" s="238"/>
      <c r="CSB234" s="238"/>
      <c r="CSC234" s="238"/>
      <c r="CSD234" s="238"/>
      <c r="CSE234" s="238"/>
      <c r="CSF234" s="238"/>
      <c r="CSG234" s="238"/>
      <c r="CSH234" s="238"/>
      <c r="CSI234" s="238"/>
      <c r="CSJ234" s="238"/>
      <c r="CSK234" s="238"/>
      <c r="CSL234" s="238"/>
      <c r="CSM234" s="238"/>
      <c r="CSN234" s="238"/>
      <c r="CSO234" s="238"/>
      <c r="CSP234" s="238"/>
      <c r="CSQ234" s="238"/>
      <c r="CSR234" s="238"/>
      <c r="CSS234" s="238"/>
      <c r="CST234" s="238"/>
      <c r="CSU234" s="238"/>
      <c r="CSV234" s="238"/>
      <c r="CSW234" s="238"/>
      <c r="CSX234" s="238"/>
      <c r="CSY234" s="238"/>
      <c r="CSZ234" s="238"/>
      <c r="CTA234" s="238"/>
      <c r="CTB234" s="238"/>
      <c r="CTC234" s="238"/>
      <c r="CTD234" s="238"/>
      <c r="CTE234" s="238"/>
      <c r="CTF234" s="238"/>
      <c r="CTG234" s="238"/>
      <c r="CTH234" s="238"/>
      <c r="CTI234" s="238"/>
      <c r="CTJ234" s="238"/>
      <c r="CTK234" s="238"/>
      <c r="CTL234" s="238"/>
      <c r="CTM234" s="238"/>
      <c r="CTN234" s="238"/>
      <c r="CTO234" s="238"/>
      <c r="CTP234" s="238"/>
      <c r="CTQ234" s="238"/>
      <c r="CTR234" s="238"/>
      <c r="CTS234" s="238"/>
      <c r="CTT234" s="238"/>
      <c r="CTU234" s="238"/>
      <c r="CTV234" s="238"/>
      <c r="CTW234" s="238"/>
      <c r="CTX234" s="238"/>
      <c r="CTY234" s="238"/>
      <c r="CTZ234" s="238"/>
      <c r="CUA234" s="238"/>
      <c r="CUB234" s="238"/>
      <c r="CUC234" s="238"/>
      <c r="CUD234" s="238"/>
      <c r="CUE234" s="238"/>
      <c r="CUF234" s="238"/>
      <c r="CUG234" s="238"/>
      <c r="CUH234" s="238"/>
      <c r="CUI234" s="238"/>
      <c r="CUJ234" s="238"/>
      <c r="CUK234" s="238"/>
      <c r="CUL234" s="238"/>
      <c r="CUM234" s="238"/>
      <c r="CUN234" s="238"/>
      <c r="CUO234" s="238"/>
      <c r="CUP234" s="238"/>
      <c r="CUQ234" s="238"/>
      <c r="CUR234" s="238"/>
      <c r="CUS234" s="238"/>
      <c r="CUT234" s="238"/>
      <c r="CUU234" s="238"/>
      <c r="CUV234" s="238"/>
      <c r="CUW234" s="238"/>
      <c r="CUX234" s="238"/>
      <c r="CUY234" s="238"/>
      <c r="CUZ234" s="238"/>
      <c r="CVA234" s="238"/>
      <c r="CVB234" s="238"/>
      <c r="CVC234" s="238"/>
      <c r="CVD234" s="238"/>
      <c r="CVE234" s="238"/>
      <c r="CVF234" s="238"/>
      <c r="CVG234" s="238"/>
      <c r="CVH234" s="238"/>
      <c r="CVI234" s="238"/>
      <c r="CVJ234" s="238"/>
      <c r="CVK234" s="238"/>
      <c r="CVL234" s="238"/>
      <c r="CVM234" s="238"/>
      <c r="CVN234" s="238"/>
      <c r="CVO234" s="238"/>
      <c r="CVP234" s="238"/>
      <c r="CVQ234" s="238"/>
      <c r="CVR234" s="238"/>
      <c r="CVS234" s="238"/>
      <c r="CVT234" s="238"/>
      <c r="CVU234" s="238"/>
      <c r="CVV234" s="238"/>
      <c r="CVW234" s="238"/>
      <c r="CVX234" s="238"/>
      <c r="CVY234" s="238"/>
      <c r="CVZ234" s="238"/>
      <c r="CWA234" s="238"/>
      <c r="CWB234" s="238"/>
      <c r="CWC234" s="238"/>
      <c r="CWD234" s="238"/>
      <c r="CWE234" s="238"/>
      <c r="CWF234" s="238"/>
      <c r="CWG234" s="238"/>
      <c r="CWH234" s="238"/>
      <c r="CWI234" s="238"/>
      <c r="CWJ234" s="238"/>
      <c r="CWK234" s="238"/>
      <c r="CWL234" s="238"/>
      <c r="CWM234" s="238"/>
      <c r="CWN234" s="238"/>
      <c r="CWO234" s="238"/>
      <c r="CWP234" s="238"/>
      <c r="CWQ234" s="238"/>
      <c r="CWR234" s="238"/>
      <c r="CWS234" s="238"/>
      <c r="CWT234" s="238"/>
      <c r="CWU234" s="238"/>
      <c r="CWV234" s="238"/>
      <c r="CWW234" s="238"/>
      <c r="CWX234" s="238"/>
      <c r="CWY234" s="238"/>
      <c r="CWZ234" s="238"/>
      <c r="CXA234" s="238"/>
      <c r="CXB234" s="238"/>
      <c r="CXC234" s="238"/>
      <c r="CXD234" s="238"/>
      <c r="CXE234" s="238"/>
      <c r="CXF234" s="238"/>
      <c r="CXG234" s="238"/>
      <c r="CXH234" s="238"/>
      <c r="CXI234" s="238"/>
      <c r="CXJ234" s="238"/>
      <c r="CXK234" s="238"/>
      <c r="CXL234" s="238"/>
      <c r="CXM234" s="238"/>
      <c r="CXN234" s="238"/>
      <c r="CXO234" s="238"/>
      <c r="CXP234" s="238"/>
      <c r="CXQ234" s="238"/>
      <c r="CXR234" s="238"/>
      <c r="CXS234" s="238"/>
      <c r="CXT234" s="238"/>
      <c r="CXU234" s="238"/>
      <c r="CXV234" s="238"/>
      <c r="CXW234" s="238"/>
      <c r="CXX234" s="238"/>
      <c r="CXY234" s="238"/>
      <c r="CXZ234" s="238"/>
      <c r="CYA234" s="238"/>
      <c r="CYB234" s="238"/>
      <c r="CYC234" s="238"/>
      <c r="CYD234" s="238"/>
      <c r="CYE234" s="238"/>
      <c r="CYF234" s="238"/>
      <c r="CYG234" s="238"/>
      <c r="CYH234" s="238"/>
      <c r="CYI234" s="238"/>
      <c r="CYJ234" s="238"/>
      <c r="CYK234" s="238"/>
      <c r="CYL234" s="238"/>
      <c r="CYM234" s="238"/>
      <c r="CYN234" s="238"/>
      <c r="CYO234" s="238"/>
      <c r="CYP234" s="238"/>
      <c r="CYQ234" s="238"/>
      <c r="CYR234" s="238"/>
      <c r="CYS234" s="238"/>
      <c r="CYT234" s="238"/>
      <c r="CYU234" s="238"/>
      <c r="CYV234" s="238"/>
      <c r="CYW234" s="238"/>
      <c r="CYX234" s="238"/>
      <c r="CYY234" s="238"/>
      <c r="CYZ234" s="238"/>
      <c r="CZA234" s="238"/>
      <c r="CZB234" s="238"/>
      <c r="CZC234" s="238"/>
      <c r="CZD234" s="238"/>
      <c r="CZE234" s="238"/>
      <c r="CZF234" s="238"/>
      <c r="CZG234" s="238"/>
      <c r="CZH234" s="238"/>
      <c r="CZI234" s="238"/>
      <c r="CZJ234" s="238"/>
      <c r="CZK234" s="238"/>
      <c r="CZL234" s="238"/>
      <c r="CZM234" s="238"/>
      <c r="CZN234" s="238"/>
      <c r="CZO234" s="238"/>
      <c r="CZP234" s="238"/>
      <c r="CZQ234" s="238"/>
      <c r="CZR234" s="238"/>
      <c r="CZS234" s="238"/>
      <c r="CZT234" s="238"/>
      <c r="CZU234" s="238"/>
      <c r="CZV234" s="238"/>
      <c r="CZW234" s="238"/>
      <c r="CZX234" s="238"/>
      <c r="CZY234" s="238"/>
      <c r="CZZ234" s="238"/>
      <c r="DAA234" s="238"/>
      <c r="DAB234" s="238"/>
      <c r="DAC234" s="238"/>
      <c r="DAD234" s="238"/>
      <c r="DAE234" s="238"/>
      <c r="DAF234" s="238"/>
      <c r="DAG234" s="238"/>
      <c r="DAH234" s="238"/>
      <c r="DAI234" s="238"/>
      <c r="DAJ234" s="238"/>
      <c r="DAK234" s="238"/>
      <c r="DAL234" s="238"/>
      <c r="DAM234" s="238"/>
      <c r="DAN234" s="238"/>
      <c r="DAO234" s="238"/>
      <c r="DAP234" s="238"/>
      <c r="DAQ234" s="238"/>
      <c r="DAR234" s="238"/>
      <c r="DAS234" s="238"/>
      <c r="DAT234" s="238"/>
      <c r="DAU234" s="238"/>
      <c r="DAV234" s="238"/>
      <c r="DAW234" s="238"/>
      <c r="DAX234" s="238"/>
      <c r="DAY234" s="238"/>
      <c r="DAZ234" s="238"/>
      <c r="DBA234" s="238"/>
      <c r="DBB234" s="238"/>
      <c r="DBC234" s="238"/>
      <c r="DBD234" s="238"/>
      <c r="DBE234" s="238"/>
      <c r="DBF234" s="238"/>
      <c r="DBG234" s="238"/>
      <c r="DBH234" s="238"/>
      <c r="DBI234" s="238"/>
      <c r="DBJ234" s="238"/>
      <c r="DBK234" s="238"/>
      <c r="DBL234" s="238"/>
      <c r="DBM234" s="238"/>
      <c r="DBN234" s="238"/>
      <c r="DBO234" s="238"/>
      <c r="DBP234" s="238"/>
      <c r="DBQ234" s="238"/>
      <c r="DBR234" s="238"/>
      <c r="DBS234" s="238"/>
      <c r="DBT234" s="238"/>
      <c r="DBU234" s="238"/>
      <c r="DBV234" s="238"/>
      <c r="DBW234" s="238"/>
      <c r="DBX234" s="238"/>
      <c r="DBY234" s="238"/>
      <c r="DBZ234" s="238"/>
      <c r="DCA234" s="238"/>
      <c r="DCB234" s="238"/>
      <c r="DCC234" s="238"/>
      <c r="DCD234" s="238"/>
      <c r="DCE234" s="238"/>
      <c r="DCF234" s="238"/>
      <c r="DCG234" s="238"/>
      <c r="DCH234" s="238"/>
      <c r="DCI234" s="238"/>
      <c r="DCJ234" s="238"/>
      <c r="DCK234" s="238"/>
      <c r="DCL234" s="238"/>
      <c r="DCM234" s="238"/>
      <c r="DCN234" s="238"/>
      <c r="DCO234" s="238"/>
      <c r="DCP234" s="238"/>
      <c r="DCQ234" s="238"/>
      <c r="DCR234" s="238"/>
      <c r="DCS234" s="238"/>
      <c r="DCT234" s="238"/>
      <c r="DCU234" s="238"/>
      <c r="DCV234" s="238"/>
      <c r="DCW234" s="238"/>
      <c r="DCX234" s="238"/>
      <c r="DCY234" s="238"/>
      <c r="DCZ234" s="238"/>
      <c r="DDA234" s="238"/>
      <c r="DDB234" s="238"/>
      <c r="DDC234" s="238"/>
      <c r="DDD234" s="238"/>
      <c r="DDE234" s="238"/>
      <c r="DDF234" s="238"/>
      <c r="DDG234" s="238"/>
      <c r="DDH234" s="238"/>
      <c r="DDI234" s="238"/>
      <c r="DDJ234" s="238"/>
      <c r="DDK234" s="238"/>
      <c r="DDL234" s="238"/>
      <c r="DDM234" s="238"/>
      <c r="DDN234" s="238"/>
      <c r="DDO234" s="238"/>
      <c r="DDP234" s="238"/>
      <c r="DDQ234" s="238"/>
      <c r="DDR234" s="238"/>
      <c r="DDS234" s="238"/>
      <c r="DDT234" s="238"/>
      <c r="DDU234" s="238"/>
      <c r="DDV234" s="238"/>
      <c r="DDW234" s="238"/>
      <c r="DDX234" s="238"/>
      <c r="DDY234" s="238"/>
      <c r="DDZ234" s="238"/>
      <c r="DEA234" s="238"/>
      <c r="DEB234" s="238"/>
      <c r="DEC234" s="238"/>
      <c r="DED234" s="238"/>
      <c r="DEE234" s="238"/>
      <c r="DEF234" s="238"/>
      <c r="DEG234" s="238"/>
      <c r="DEH234" s="238"/>
      <c r="DEI234" s="238"/>
      <c r="DEJ234" s="238"/>
      <c r="DEK234" s="238"/>
      <c r="DEL234" s="238"/>
      <c r="DEM234" s="238"/>
      <c r="DEN234" s="238"/>
      <c r="DEO234" s="238"/>
      <c r="DEP234" s="238"/>
      <c r="DEQ234" s="238"/>
      <c r="DER234" s="238"/>
      <c r="DES234" s="238"/>
      <c r="DET234" s="238"/>
      <c r="DEU234" s="238"/>
      <c r="DEV234" s="238"/>
      <c r="DEW234" s="238"/>
      <c r="DEX234" s="238"/>
      <c r="DEY234" s="238"/>
      <c r="DEZ234" s="238"/>
      <c r="DFA234" s="238"/>
      <c r="DFB234" s="238"/>
      <c r="DFC234" s="238"/>
      <c r="DFD234" s="238"/>
      <c r="DFE234" s="238"/>
      <c r="DFF234" s="238"/>
      <c r="DFG234" s="238"/>
      <c r="DFH234" s="238"/>
      <c r="DFI234" s="238"/>
      <c r="DFJ234" s="238"/>
      <c r="DFK234" s="238"/>
      <c r="DFL234" s="238"/>
      <c r="DFM234" s="238"/>
      <c r="DFN234" s="238"/>
      <c r="DFO234" s="238"/>
      <c r="DFP234" s="238"/>
      <c r="DFQ234" s="238"/>
      <c r="DFR234" s="238"/>
      <c r="DFS234" s="238"/>
      <c r="DFT234" s="238"/>
      <c r="DFU234" s="238"/>
      <c r="DFV234" s="238"/>
      <c r="DFW234" s="238"/>
      <c r="DFX234" s="238"/>
      <c r="DFY234" s="238"/>
      <c r="DFZ234" s="238"/>
      <c r="DGA234" s="238"/>
      <c r="DGB234" s="238"/>
      <c r="DGC234" s="238"/>
      <c r="DGD234" s="238"/>
      <c r="DGE234" s="238"/>
      <c r="DGF234" s="238"/>
      <c r="DGG234" s="238"/>
      <c r="DGH234" s="238"/>
      <c r="DGI234" s="238"/>
      <c r="DGJ234" s="238"/>
      <c r="DGK234" s="238"/>
      <c r="DGL234" s="238"/>
      <c r="DGM234" s="238"/>
      <c r="DGN234" s="238"/>
      <c r="DGO234" s="238"/>
      <c r="DGP234" s="238"/>
      <c r="DGQ234" s="238"/>
      <c r="DGR234" s="238"/>
      <c r="DGS234" s="238"/>
      <c r="DGT234" s="238"/>
      <c r="DGU234" s="238"/>
      <c r="DGV234" s="238"/>
      <c r="DGW234" s="238"/>
      <c r="DGX234" s="238"/>
      <c r="DGY234" s="238"/>
      <c r="DGZ234" s="238"/>
      <c r="DHA234" s="238"/>
      <c r="DHB234" s="238"/>
      <c r="DHC234" s="238"/>
      <c r="DHD234" s="238"/>
      <c r="DHE234" s="238"/>
      <c r="DHF234" s="238"/>
      <c r="DHG234" s="238"/>
      <c r="DHH234" s="238"/>
      <c r="DHI234" s="238"/>
      <c r="DHJ234" s="238"/>
      <c r="DHK234" s="238"/>
      <c r="DHL234" s="238"/>
      <c r="DHM234" s="238"/>
      <c r="DHN234" s="238"/>
      <c r="DHO234" s="238"/>
      <c r="DHP234" s="238"/>
      <c r="DHQ234" s="238"/>
      <c r="DHR234" s="238"/>
      <c r="DHS234" s="238"/>
      <c r="DHT234" s="238"/>
      <c r="DHU234" s="238"/>
      <c r="DHV234" s="238"/>
      <c r="DHW234" s="238"/>
      <c r="DHX234" s="238"/>
      <c r="DHY234" s="238"/>
      <c r="DHZ234" s="238"/>
      <c r="DIA234" s="238"/>
      <c r="DIB234" s="238"/>
      <c r="DIC234" s="238"/>
      <c r="DID234" s="238"/>
      <c r="DIE234" s="238"/>
      <c r="DIF234" s="238"/>
      <c r="DIG234" s="238"/>
      <c r="DIH234" s="238"/>
      <c r="DII234" s="238"/>
      <c r="DIJ234" s="238"/>
      <c r="DIK234" s="238"/>
      <c r="DIL234" s="238"/>
      <c r="DIM234" s="238"/>
      <c r="DIN234" s="238"/>
      <c r="DIO234" s="238"/>
      <c r="DIP234" s="238"/>
      <c r="DIQ234" s="238"/>
      <c r="DIR234" s="238"/>
      <c r="DIS234" s="238"/>
      <c r="DIT234" s="238"/>
      <c r="DIU234" s="238"/>
      <c r="DIV234" s="238"/>
      <c r="DIW234" s="238"/>
      <c r="DIX234" s="238"/>
      <c r="DIY234" s="238"/>
      <c r="DIZ234" s="238"/>
      <c r="DJA234" s="238"/>
      <c r="DJB234" s="238"/>
      <c r="DJC234" s="238"/>
      <c r="DJD234" s="238"/>
      <c r="DJE234" s="238"/>
      <c r="DJF234" s="238"/>
      <c r="DJG234" s="238"/>
      <c r="DJH234" s="238"/>
      <c r="DJI234" s="238"/>
      <c r="DJJ234" s="238"/>
      <c r="DJK234" s="238"/>
      <c r="DJL234" s="238"/>
      <c r="DJM234" s="238"/>
      <c r="DJN234" s="238"/>
      <c r="DJO234" s="238"/>
      <c r="DJP234" s="238"/>
      <c r="DJQ234" s="238"/>
      <c r="DJR234" s="238"/>
      <c r="DJS234" s="238"/>
      <c r="DJT234" s="238"/>
      <c r="DJU234" s="238"/>
      <c r="DJV234" s="238"/>
      <c r="DJW234" s="238"/>
      <c r="DJX234" s="238"/>
      <c r="DJY234" s="238"/>
      <c r="DJZ234" s="238"/>
      <c r="DKA234" s="238"/>
      <c r="DKB234" s="238"/>
      <c r="DKC234" s="238"/>
      <c r="DKD234" s="238"/>
      <c r="DKE234" s="238"/>
      <c r="DKF234" s="238"/>
      <c r="DKG234" s="238"/>
      <c r="DKH234" s="238"/>
      <c r="DKI234" s="238"/>
      <c r="DKJ234" s="238"/>
      <c r="DKK234" s="238"/>
      <c r="DKL234" s="238"/>
      <c r="DKM234" s="238"/>
      <c r="DKN234" s="238"/>
      <c r="DKO234" s="238"/>
      <c r="DKP234" s="238"/>
      <c r="DKQ234" s="238"/>
      <c r="DKR234" s="238"/>
      <c r="DKS234" s="238"/>
      <c r="DKT234" s="238"/>
      <c r="DKU234" s="238"/>
      <c r="DKV234" s="238"/>
      <c r="DKW234" s="238"/>
      <c r="DKX234" s="238"/>
      <c r="DKY234" s="238"/>
      <c r="DKZ234" s="238"/>
      <c r="DLA234" s="238"/>
      <c r="DLB234" s="238"/>
      <c r="DLC234" s="238"/>
      <c r="DLD234" s="238"/>
      <c r="DLE234" s="238"/>
      <c r="DLF234" s="238"/>
      <c r="DLG234" s="238"/>
      <c r="DLH234" s="238"/>
      <c r="DLI234" s="238"/>
      <c r="DLJ234" s="238"/>
      <c r="DLK234" s="238"/>
      <c r="DLL234" s="238"/>
      <c r="DLM234" s="238"/>
      <c r="DLN234" s="238"/>
      <c r="DLO234" s="238"/>
      <c r="DLP234" s="238"/>
      <c r="DLQ234" s="238"/>
      <c r="DLR234" s="238"/>
      <c r="DLS234" s="238"/>
      <c r="DLT234" s="238"/>
      <c r="DLU234" s="238"/>
      <c r="DLV234" s="238"/>
      <c r="DLW234" s="238"/>
      <c r="DLX234" s="238"/>
      <c r="DLY234" s="238"/>
      <c r="DLZ234" s="238"/>
      <c r="DMA234" s="238"/>
      <c r="DMB234" s="238"/>
      <c r="DMC234" s="238"/>
      <c r="DMD234" s="238"/>
      <c r="DME234" s="238"/>
      <c r="DMF234" s="238"/>
      <c r="DMG234" s="238"/>
      <c r="DMH234" s="238"/>
      <c r="DMI234" s="238"/>
      <c r="DMJ234" s="238"/>
      <c r="DMK234" s="238"/>
      <c r="DML234" s="238"/>
      <c r="DMM234" s="238"/>
      <c r="DMN234" s="238"/>
      <c r="DMO234" s="238"/>
      <c r="DMP234" s="238"/>
      <c r="DMQ234" s="238"/>
      <c r="DMR234" s="238"/>
      <c r="DMS234" s="238"/>
      <c r="DMT234" s="238"/>
      <c r="DMU234" s="238"/>
      <c r="DMV234" s="238"/>
      <c r="DMW234" s="238"/>
      <c r="DMX234" s="238"/>
      <c r="DMY234" s="238"/>
      <c r="DMZ234" s="238"/>
      <c r="DNA234" s="238"/>
      <c r="DNB234" s="238"/>
      <c r="DNC234" s="238"/>
      <c r="DND234" s="238"/>
      <c r="DNE234" s="238"/>
      <c r="DNF234" s="238"/>
      <c r="DNG234" s="238"/>
      <c r="DNH234" s="238"/>
      <c r="DNI234" s="238"/>
      <c r="DNJ234" s="238"/>
      <c r="DNK234" s="238"/>
      <c r="DNL234" s="238"/>
      <c r="DNM234" s="238"/>
      <c r="DNN234" s="238"/>
      <c r="DNO234" s="238"/>
      <c r="DNP234" s="238"/>
      <c r="DNQ234" s="238"/>
      <c r="DNR234" s="238"/>
      <c r="DNS234" s="238"/>
      <c r="DNT234" s="238"/>
      <c r="DNU234" s="238"/>
      <c r="DNV234" s="238"/>
      <c r="DNW234" s="238"/>
      <c r="DNX234" s="238"/>
      <c r="DNY234" s="238"/>
      <c r="DNZ234" s="238"/>
      <c r="DOA234" s="238"/>
      <c r="DOB234" s="238"/>
      <c r="DOC234" s="238"/>
      <c r="DOD234" s="238"/>
      <c r="DOE234" s="238"/>
      <c r="DOF234" s="238"/>
      <c r="DOG234" s="238"/>
      <c r="DOH234" s="238"/>
      <c r="DOI234" s="238"/>
      <c r="DOJ234" s="238"/>
      <c r="DOK234" s="238"/>
      <c r="DOL234" s="238"/>
      <c r="DOM234" s="238"/>
      <c r="DON234" s="238"/>
      <c r="DOO234" s="238"/>
      <c r="DOP234" s="238"/>
      <c r="DOQ234" s="238"/>
      <c r="DOR234" s="238"/>
      <c r="DOS234" s="238"/>
      <c r="DOT234" s="238"/>
      <c r="DOU234" s="238"/>
      <c r="DOV234" s="238"/>
      <c r="DOW234" s="238"/>
      <c r="DOX234" s="238"/>
      <c r="DOY234" s="238"/>
      <c r="DOZ234" s="238"/>
      <c r="DPA234" s="238"/>
      <c r="DPB234" s="238"/>
      <c r="DPC234" s="238"/>
      <c r="DPD234" s="238"/>
      <c r="DPE234" s="238"/>
      <c r="DPF234" s="238"/>
      <c r="DPG234" s="238"/>
      <c r="DPH234" s="238"/>
      <c r="DPI234" s="238"/>
      <c r="DPJ234" s="238"/>
      <c r="DPK234" s="238"/>
      <c r="DPL234" s="238"/>
      <c r="DPM234" s="238"/>
      <c r="DPN234" s="238"/>
      <c r="DPO234" s="238"/>
      <c r="DPP234" s="238"/>
      <c r="DPQ234" s="238"/>
      <c r="DPR234" s="238"/>
      <c r="DPS234" s="238"/>
      <c r="DPT234" s="238"/>
      <c r="DPU234" s="238"/>
      <c r="DPV234" s="238"/>
      <c r="DPW234" s="238"/>
      <c r="DPX234" s="238"/>
      <c r="DPY234" s="238"/>
      <c r="DPZ234" s="238"/>
      <c r="DQA234" s="238"/>
      <c r="DQB234" s="238"/>
      <c r="DQC234" s="238"/>
      <c r="DQD234" s="238"/>
      <c r="DQE234" s="238"/>
      <c r="DQF234" s="238"/>
      <c r="DQG234" s="238"/>
      <c r="DQH234" s="238"/>
      <c r="DQI234" s="238"/>
      <c r="DQJ234" s="238"/>
      <c r="DQK234" s="238"/>
      <c r="DQL234" s="238"/>
      <c r="DQM234" s="238"/>
      <c r="DQN234" s="238"/>
      <c r="DQO234" s="238"/>
      <c r="DQP234" s="238"/>
      <c r="DQQ234" s="238"/>
      <c r="DQR234" s="238"/>
      <c r="DQS234" s="238"/>
      <c r="DQT234" s="238"/>
      <c r="DQU234" s="238"/>
      <c r="DQV234" s="238"/>
      <c r="DQW234" s="238"/>
      <c r="DQX234" s="238"/>
      <c r="DQY234" s="238"/>
      <c r="DQZ234" s="238"/>
      <c r="DRA234" s="238"/>
      <c r="DRB234" s="238"/>
      <c r="DRC234" s="238"/>
      <c r="DRD234" s="238"/>
      <c r="DRE234" s="238"/>
      <c r="DRF234" s="238"/>
      <c r="DRG234" s="238"/>
      <c r="DRH234" s="238"/>
      <c r="DRI234" s="238"/>
      <c r="DRJ234" s="238"/>
      <c r="DRK234" s="238"/>
      <c r="DRL234" s="238"/>
      <c r="DRM234" s="238"/>
      <c r="DRN234" s="238"/>
      <c r="DRO234" s="238"/>
      <c r="DRP234" s="238"/>
      <c r="DRQ234" s="238"/>
      <c r="DRR234" s="238"/>
      <c r="DRS234" s="238"/>
      <c r="DRT234" s="238"/>
      <c r="DRU234" s="238"/>
      <c r="DRV234" s="238"/>
      <c r="DRW234" s="238"/>
      <c r="DRX234" s="238"/>
      <c r="DRY234" s="238"/>
      <c r="DRZ234" s="238"/>
      <c r="DSA234" s="238"/>
      <c r="DSB234" s="238"/>
      <c r="DSC234" s="238"/>
      <c r="DSD234" s="238"/>
      <c r="DSE234" s="238"/>
      <c r="DSF234" s="238"/>
      <c r="DSG234" s="238"/>
      <c r="DSH234" s="238"/>
      <c r="DSI234" s="238"/>
      <c r="DSJ234" s="238"/>
      <c r="DSK234" s="238"/>
      <c r="DSL234" s="238"/>
      <c r="DSM234" s="238"/>
      <c r="DSN234" s="238"/>
      <c r="DSO234" s="238"/>
      <c r="DSP234" s="238"/>
      <c r="DSQ234" s="238"/>
      <c r="DSR234" s="238"/>
      <c r="DSS234" s="238"/>
      <c r="DST234" s="238"/>
      <c r="DSU234" s="238"/>
      <c r="DSV234" s="238"/>
      <c r="DSW234" s="238"/>
      <c r="DSX234" s="238"/>
      <c r="DSY234" s="238"/>
      <c r="DSZ234" s="238"/>
      <c r="DTA234" s="238"/>
      <c r="DTB234" s="238"/>
      <c r="DTC234" s="238"/>
      <c r="DTD234" s="238"/>
      <c r="DTE234" s="238"/>
      <c r="DTF234" s="238"/>
      <c r="DTG234" s="238"/>
      <c r="DTH234" s="238"/>
      <c r="DTI234" s="238"/>
      <c r="DTJ234" s="238"/>
      <c r="DTK234" s="238"/>
      <c r="DTL234" s="238"/>
      <c r="DTM234" s="238"/>
      <c r="DTN234" s="238"/>
      <c r="DTO234" s="238"/>
      <c r="DTP234" s="238"/>
      <c r="DTQ234" s="238"/>
      <c r="DTR234" s="238"/>
      <c r="DTS234" s="238"/>
      <c r="DTT234" s="238"/>
      <c r="DTU234" s="238"/>
      <c r="DTV234" s="238"/>
      <c r="DTW234" s="238"/>
      <c r="DTX234" s="238"/>
      <c r="DTY234" s="238"/>
      <c r="DTZ234" s="238"/>
      <c r="DUA234" s="238"/>
      <c r="DUB234" s="238"/>
      <c r="DUC234" s="238"/>
      <c r="DUD234" s="238"/>
      <c r="DUE234" s="238"/>
      <c r="DUF234" s="238"/>
      <c r="DUG234" s="238"/>
      <c r="DUH234" s="238"/>
      <c r="DUI234" s="238"/>
      <c r="DUJ234" s="238"/>
      <c r="DUK234" s="238"/>
      <c r="DUL234" s="238"/>
      <c r="DUM234" s="238"/>
      <c r="DUN234" s="238"/>
      <c r="DUO234" s="238"/>
      <c r="DUP234" s="238"/>
      <c r="DUQ234" s="238"/>
      <c r="DUR234" s="238"/>
      <c r="DUS234" s="238"/>
      <c r="DUT234" s="238"/>
      <c r="DUU234" s="238"/>
      <c r="DUV234" s="238"/>
      <c r="DUW234" s="238"/>
      <c r="DUX234" s="238"/>
      <c r="DUY234" s="238"/>
      <c r="DUZ234" s="238"/>
      <c r="DVA234" s="238"/>
      <c r="DVB234" s="238"/>
      <c r="DVC234" s="238"/>
      <c r="DVD234" s="238"/>
      <c r="DVE234" s="238"/>
      <c r="DVF234" s="238"/>
      <c r="DVG234" s="238"/>
      <c r="DVH234" s="238"/>
      <c r="DVI234" s="238"/>
      <c r="DVJ234" s="238"/>
      <c r="DVK234" s="238"/>
      <c r="DVL234" s="238"/>
      <c r="DVM234" s="238"/>
      <c r="DVN234" s="238"/>
      <c r="DVO234" s="238"/>
      <c r="DVP234" s="238"/>
      <c r="DVQ234" s="238"/>
      <c r="DVR234" s="238"/>
      <c r="DVS234" s="238"/>
      <c r="DVT234" s="238"/>
      <c r="DVU234" s="238"/>
      <c r="DVV234" s="238"/>
      <c r="DVW234" s="238"/>
      <c r="DVX234" s="238"/>
      <c r="DVY234" s="238"/>
      <c r="DVZ234" s="238"/>
      <c r="DWA234" s="238"/>
      <c r="DWB234" s="238"/>
      <c r="DWC234" s="238"/>
      <c r="DWD234" s="238"/>
      <c r="DWE234" s="238"/>
      <c r="DWF234" s="238"/>
      <c r="DWG234" s="238"/>
      <c r="DWH234" s="238"/>
      <c r="DWI234" s="238"/>
      <c r="DWJ234" s="238"/>
      <c r="DWK234" s="238"/>
      <c r="DWL234" s="238"/>
      <c r="DWM234" s="238"/>
      <c r="DWN234" s="238"/>
      <c r="DWO234" s="238"/>
      <c r="DWP234" s="238"/>
      <c r="DWQ234" s="238"/>
      <c r="DWR234" s="238"/>
      <c r="DWS234" s="238"/>
      <c r="DWT234" s="238"/>
      <c r="DWU234" s="238"/>
      <c r="DWV234" s="238"/>
      <c r="DWW234" s="238"/>
      <c r="DWX234" s="238"/>
      <c r="DWY234" s="238"/>
      <c r="DWZ234" s="238"/>
      <c r="DXA234" s="238"/>
      <c r="DXB234" s="238"/>
      <c r="DXC234" s="238"/>
      <c r="DXD234" s="238"/>
      <c r="DXE234" s="238"/>
      <c r="DXF234" s="238"/>
      <c r="DXG234" s="238"/>
      <c r="DXH234" s="238"/>
      <c r="DXI234" s="238"/>
      <c r="DXJ234" s="238"/>
      <c r="DXK234" s="238"/>
      <c r="DXL234" s="238"/>
      <c r="DXM234" s="238"/>
      <c r="DXN234" s="238"/>
      <c r="DXO234" s="238"/>
      <c r="DXP234" s="238"/>
      <c r="DXQ234" s="238"/>
      <c r="DXR234" s="238"/>
      <c r="DXS234" s="238"/>
      <c r="DXT234" s="238"/>
      <c r="DXU234" s="238"/>
      <c r="DXV234" s="238"/>
      <c r="DXW234" s="238"/>
      <c r="DXX234" s="238"/>
      <c r="DXY234" s="238"/>
      <c r="DXZ234" s="238"/>
      <c r="DYA234" s="238"/>
      <c r="DYB234" s="238"/>
      <c r="DYC234" s="238"/>
      <c r="DYD234" s="238"/>
      <c r="DYE234" s="238"/>
      <c r="DYF234" s="238"/>
      <c r="DYG234" s="238"/>
      <c r="DYH234" s="238"/>
      <c r="DYI234" s="238"/>
      <c r="DYJ234" s="238"/>
      <c r="DYK234" s="238"/>
      <c r="DYL234" s="238"/>
      <c r="DYM234" s="238"/>
      <c r="DYN234" s="238"/>
      <c r="DYO234" s="238"/>
      <c r="DYP234" s="238"/>
      <c r="DYQ234" s="238"/>
      <c r="DYR234" s="238"/>
      <c r="DYS234" s="238"/>
      <c r="DYT234" s="238"/>
      <c r="DYU234" s="238"/>
      <c r="DYV234" s="238"/>
      <c r="DYW234" s="238"/>
      <c r="DYX234" s="238"/>
      <c r="DYY234" s="238"/>
      <c r="DYZ234" s="238"/>
      <c r="DZA234" s="238"/>
      <c r="DZB234" s="238"/>
      <c r="DZC234" s="238"/>
      <c r="DZD234" s="238"/>
      <c r="DZE234" s="238"/>
      <c r="DZF234" s="238"/>
      <c r="DZG234" s="238"/>
      <c r="DZH234" s="238"/>
      <c r="DZI234" s="238"/>
      <c r="DZJ234" s="238"/>
      <c r="DZK234" s="238"/>
      <c r="DZL234" s="238"/>
      <c r="DZM234" s="238"/>
      <c r="DZN234" s="238"/>
      <c r="DZO234" s="238"/>
      <c r="DZP234" s="238"/>
      <c r="DZQ234" s="238"/>
      <c r="DZR234" s="238"/>
      <c r="DZS234" s="238"/>
      <c r="DZT234" s="238"/>
      <c r="DZU234" s="238"/>
      <c r="DZV234" s="238"/>
      <c r="DZW234" s="238"/>
      <c r="DZX234" s="238"/>
      <c r="DZY234" s="238"/>
      <c r="DZZ234" s="238"/>
      <c r="EAA234" s="238"/>
      <c r="EAB234" s="238"/>
      <c r="EAC234" s="238"/>
      <c r="EAD234" s="238"/>
      <c r="EAE234" s="238"/>
      <c r="EAF234" s="238"/>
      <c r="EAG234" s="238"/>
      <c r="EAH234" s="238"/>
      <c r="EAI234" s="238"/>
      <c r="EAJ234" s="238"/>
      <c r="EAK234" s="238"/>
      <c r="EAL234" s="238"/>
      <c r="EAM234" s="238"/>
      <c r="EAN234" s="238"/>
      <c r="EAO234" s="238"/>
      <c r="EAP234" s="238"/>
      <c r="EAQ234" s="238"/>
      <c r="EAR234" s="238"/>
      <c r="EAS234" s="238"/>
      <c r="EAT234" s="238"/>
      <c r="EAU234" s="238"/>
      <c r="EAV234" s="238"/>
      <c r="EAW234" s="238"/>
      <c r="EAX234" s="238"/>
      <c r="EAY234" s="238"/>
      <c r="EAZ234" s="238"/>
      <c r="EBA234" s="238"/>
      <c r="EBB234" s="238"/>
      <c r="EBC234" s="238"/>
      <c r="EBD234" s="238"/>
      <c r="EBE234" s="238"/>
      <c r="EBF234" s="238"/>
      <c r="EBG234" s="238"/>
      <c r="EBH234" s="238"/>
      <c r="EBI234" s="238"/>
      <c r="EBJ234" s="238"/>
      <c r="EBK234" s="238"/>
      <c r="EBL234" s="238"/>
      <c r="EBM234" s="238"/>
      <c r="EBN234" s="238"/>
      <c r="EBO234" s="238"/>
      <c r="EBP234" s="238"/>
      <c r="EBQ234" s="238"/>
      <c r="EBR234" s="238"/>
      <c r="EBS234" s="238"/>
      <c r="EBT234" s="238"/>
      <c r="EBU234" s="238"/>
      <c r="EBV234" s="238"/>
      <c r="EBW234" s="238"/>
      <c r="EBX234" s="238"/>
      <c r="EBY234" s="238"/>
      <c r="EBZ234" s="238"/>
      <c r="ECA234" s="238"/>
      <c r="ECB234" s="238"/>
      <c r="ECC234" s="238"/>
      <c r="ECD234" s="238"/>
      <c r="ECE234" s="238"/>
      <c r="ECF234" s="238"/>
      <c r="ECG234" s="238"/>
      <c r="ECH234" s="238"/>
      <c r="ECI234" s="238"/>
      <c r="ECJ234" s="238"/>
      <c r="ECK234" s="238"/>
      <c r="ECL234" s="238"/>
      <c r="ECM234" s="238"/>
      <c r="ECN234" s="238"/>
      <c r="ECO234" s="238"/>
      <c r="ECP234" s="238"/>
      <c r="ECQ234" s="238"/>
      <c r="ECR234" s="238"/>
      <c r="ECS234" s="238"/>
      <c r="ECT234" s="238"/>
      <c r="ECU234" s="238"/>
      <c r="ECV234" s="238"/>
      <c r="ECW234" s="238"/>
      <c r="ECX234" s="238"/>
      <c r="ECY234" s="238"/>
      <c r="ECZ234" s="238"/>
      <c r="EDA234" s="238"/>
      <c r="EDB234" s="238"/>
      <c r="EDC234" s="238"/>
      <c r="EDD234" s="238"/>
      <c r="EDE234" s="238"/>
      <c r="EDF234" s="238"/>
      <c r="EDG234" s="238"/>
      <c r="EDH234" s="238"/>
      <c r="EDI234" s="238"/>
      <c r="EDJ234" s="238"/>
      <c r="EDK234" s="238"/>
      <c r="EDL234" s="238"/>
      <c r="EDM234" s="238"/>
      <c r="EDN234" s="238"/>
      <c r="EDO234" s="238"/>
      <c r="EDP234" s="238"/>
      <c r="EDQ234" s="238"/>
      <c r="EDR234" s="238"/>
      <c r="EDS234" s="238"/>
      <c r="EDT234" s="238"/>
      <c r="EDU234" s="238"/>
      <c r="EDV234" s="238"/>
      <c r="EDW234" s="238"/>
      <c r="EDX234" s="238"/>
      <c r="EDY234" s="238"/>
      <c r="EDZ234" s="238"/>
      <c r="EEA234" s="238"/>
      <c r="EEB234" s="238"/>
      <c r="EEC234" s="238"/>
      <c r="EED234" s="238"/>
      <c r="EEE234" s="238"/>
      <c r="EEF234" s="238"/>
      <c r="EEG234" s="238"/>
      <c r="EEH234" s="238"/>
      <c r="EEI234" s="238"/>
      <c r="EEJ234" s="238"/>
      <c r="EEK234" s="238"/>
      <c r="EEL234" s="238"/>
      <c r="EEM234" s="238"/>
      <c r="EEN234" s="238"/>
      <c r="EEO234" s="238"/>
      <c r="EEP234" s="238"/>
      <c r="EEQ234" s="238"/>
      <c r="EER234" s="238"/>
      <c r="EES234" s="238"/>
      <c r="EET234" s="238"/>
      <c r="EEU234" s="238"/>
      <c r="EEV234" s="238"/>
      <c r="EEW234" s="238"/>
      <c r="EEX234" s="238"/>
      <c r="EEY234" s="238"/>
      <c r="EEZ234" s="238"/>
      <c r="EFA234" s="238"/>
      <c r="EFB234" s="238"/>
      <c r="EFC234" s="238"/>
      <c r="EFD234" s="238"/>
      <c r="EFE234" s="238"/>
      <c r="EFF234" s="238"/>
      <c r="EFG234" s="238"/>
      <c r="EFH234" s="238"/>
      <c r="EFI234" s="238"/>
      <c r="EFJ234" s="238"/>
      <c r="EFK234" s="238"/>
      <c r="EFL234" s="238"/>
      <c r="EFM234" s="238"/>
      <c r="EFN234" s="238"/>
      <c r="EFO234" s="238"/>
      <c r="EFP234" s="238"/>
      <c r="EFQ234" s="238"/>
      <c r="EFR234" s="238"/>
      <c r="EFS234" s="238"/>
      <c r="EFT234" s="238"/>
      <c r="EFU234" s="238"/>
      <c r="EFV234" s="238"/>
      <c r="EFW234" s="238"/>
      <c r="EFX234" s="238"/>
      <c r="EFY234" s="238"/>
      <c r="EFZ234" s="238"/>
      <c r="EGA234" s="238"/>
      <c r="EGB234" s="238"/>
      <c r="EGC234" s="238"/>
      <c r="EGD234" s="238"/>
      <c r="EGE234" s="238"/>
      <c r="EGF234" s="238"/>
      <c r="EGG234" s="238"/>
      <c r="EGH234" s="238"/>
      <c r="EGI234" s="238"/>
      <c r="EGJ234" s="238"/>
      <c r="EGK234" s="238"/>
      <c r="EGL234" s="238"/>
      <c r="EGM234" s="238"/>
      <c r="EGN234" s="238"/>
      <c r="EGO234" s="238"/>
      <c r="EGP234" s="238"/>
      <c r="EGQ234" s="238"/>
      <c r="EGR234" s="238"/>
      <c r="EGS234" s="238"/>
      <c r="EGT234" s="238"/>
      <c r="EGU234" s="238"/>
      <c r="EGV234" s="238"/>
      <c r="EGW234" s="238"/>
      <c r="EGX234" s="238"/>
      <c r="EGY234" s="238"/>
      <c r="EGZ234" s="238"/>
      <c r="EHA234" s="238"/>
      <c r="EHB234" s="238"/>
      <c r="EHC234" s="238"/>
      <c r="EHD234" s="238"/>
      <c r="EHE234" s="238"/>
      <c r="EHF234" s="238"/>
      <c r="EHG234" s="238"/>
      <c r="EHH234" s="238"/>
      <c r="EHI234" s="238"/>
      <c r="EHJ234" s="238"/>
      <c r="EHK234" s="238"/>
      <c r="EHL234" s="238"/>
      <c r="EHM234" s="238"/>
      <c r="EHN234" s="238"/>
      <c r="EHO234" s="238"/>
      <c r="EHP234" s="238"/>
      <c r="EHQ234" s="238"/>
      <c r="EHR234" s="238"/>
      <c r="EHS234" s="238"/>
      <c r="EHT234" s="238"/>
      <c r="EHU234" s="238"/>
      <c r="EHV234" s="238"/>
      <c r="EHW234" s="238"/>
      <c r="EHX234" s="238"/>
      <c r="EHY234" s="238"/>
      <c r="EHZ234" s="238"/>
      <c r="EIA234" s="238"/>
      <c r="EIB234" s="238"/>
      <c r="EIC234" s="238"/>
      <c r="EID234" s="238"/>
      <c r="EIE234" s="238"/>
      <c r="EIF234" s="238"/>
      <c r="EIG234" s="238"/>
      <c r="EIH234" s="238"/>
      <c r="EII234" s="238"/>
      <c r="EIJ234" s="238"/>
      <c r="EIK234" s="238"/>
      <c r="EIL234" s="238"/>
      <c r="EIM234" s="238"/>
      <c r="EIN234" s="238"/>
      <c r="EIO234" s="238"/>
      <c r="EIP234" s="238"/>
      <c r="EIQ234" s="238"/>
      <c r="EIR234" s="238"/>
      <c r="EIS234" s="238"/>
      <c r="EIT234" s="238"/>
      <c r="EIU234" s="238"/>
      <c r="EIV234" s="238"/>
      <c r="EIW234" s="238"/>
      <c r="EIX234" s="238"/>
      <c r="EIY234" s="238"/>
      <c r="EIZ234" s="238"/>
      <c r="EJA234" s="238"/>
      <c r="EJB234" s="238"/>
      <c r="EJC234" s="238"/>
      <c r="EJD234" s="238"/>
      <c r="EJE234" s="238"/>
      <c r="EJF234" s="238"/>
      <c r="EJG234" s="238"/>
      <c r="EJH234" s="238"/>
      <c r="EJI234" s="238"/>
      <c r="EJJ234" s="238"/>
      <c r="EJK234" s="238"/>
      <c r="EJL234" s="238"/>
      <c r="EJM234" s="238"/>
      <c r="EJN234" s="238"/>
      <c r="EJO234" s="238"/>
      <c r="EJP234" s="238"/>
      <c r="EJQ234" s="238"/>
      <c r="EJR234" s="238"/>
      <c r="EJS234" s="238"/>
      <c r="EJT234" s="238"/>
      <c r="EJU234" s="238"/>
      <c r="EJV234" s="238"/>
      <c r="EJW234" s="238"/>
      <c r="EJX234" s="238"/>
      <c r="EJY234" s="238"/>
      <c r="EJZ234" s="238"/>
      <c r="EKA234" s="238"/>
      <c r="EKB234" s="238"/>
      <c r="EKC234" s="238"/>
      <c r="EKD234" s="238"/>
      <c r="EKE234" s="238"/>
      <c r="EKF234" s="238"/>
      <c r="EKG234" s="238"/>
      <c r="EKH234" s="238"/>
      <c r="EKI234" s="238"/>
      <c r="EKJ234" s="238"/>
      <c r="EKK234" s="238"/>
      <c r="EKL234" s="238"/>
      <c r="EKM234" s="238"/>
      <c r="EKN234" s="238"/>
      <c r="EKO234" s="238"/>
      <c r="EKP234" s="238"/>
      <c r="EKQ234" s="238"/>
      <c r="EKR234" s="238"/>
      <c r="EKS234" s="238"/>
      <c r="EKT234" s="238"/>
      <c r="EKU234" s="238"/>
      <c r="EKV234" s="238"/>
      <c r="EKW234" s="238"/>
      <c r="EKX234" s="238"/>
      <c r="EKY234" s="238"/>
      <c r="EKZ234" s="238"/>
      <c r="ELA234" s="238"/>
      <c r="ELB234" s="238"/>
      <c r="ELC234" s="238"/>
      <c r="ELD234" s="238"/>
      <c r="ELE234" s="238"/>
      <c r="ELF234" s="238"/>
      <c r="ELG234" s="238"/>
      <c r="ELH234" s="238"/>
      <c r="ELI234" s="238"/>
      <c r="ELJ234" s="238"/>
      <c r="ELK234" s="238"/>
      <c r="ELL234" s="238"/>
      <c r="ELM234" s="238"/>
      <c r="ELN234" s="238"/>
      <c r="ELO234" s="238"/>
      <c r="ELP234" s="238"/>
      <c r="ELQ234" s="238"/>
      <c r="ELR234" s="238"/>
      <c r="ELS234" s="238"/>
      <c r="ELT234" s="238"/>
      <c r="ELU234" s="238"/>
      <c r="ELV234" s="238"/>
      <c r="ELW234" s="238"/>
      <c r="ELX234" s="238"/>
      <c r="ELY234" s="238"/>
      <c r="ELZ234" s="238"/>
      <c r="EMA234" s="238"/>
      <c r="EMB234" s="238"/>
      <c r="EMC234" s="238"/>
      <c r="EMD234" s="238"/>
      <c r="EME234" s="238"/>
      <c r="EMF234" s="238"/>
      <c r="EMG234" s="238"/>
      <c r="EMH234" s="238"/>
      <c r="EMI234" s="238"/>
      <c r="EMJ234" s="238"/>
      <c r="EMK234" s="238"/>
      <c r="EML234" s="238"/>
      <c r="EMM234" s="238"/>
      <c r="EMN234" s="238"/>
      <c r="EMO234" s="238"/>
      <c r="EMP234" s="238"/>
      <c r="EMQ234" s="238"/>
      <c r="EMR234" s="238"/>
      <c r="EMS234" s="238"/>
      <c r="EMT234" s="238"/>
      <c r="EMU234" s="238"/>
      <c r="EMV234" s="238"/>
      <c r="EMW234" s="238"/>
      <c r="EMX234" s="238"/>
      <c r="EMY234" s="238"/>
      <c r="EMZ234" s="238"/>
      <c r="ENA234" s="238"/>
      <c r="ENB234" s="238"/>
      <c r="ENC234" s="238"/>
      <c r="END234" s="238"/>
      <c r="ENE234" s="238"/>
      <c r="ENF234" s="238"/>
      <c r="ENG234" s="238"/>
      <c r="ENH234" s="238"/>
      <c r="ENI234" s="238"/>
      <c r="ENJ234" s="238"/>
      <c r="ENK234" s="238"/>
      <c r="ENL234" s="238"/>
      <c r="ENM234" s="238"/>
      <c r="ENN234" s="238"/>
      <c r="ENO234" s="238"/>
      <c r="ENP234" s="238"/>
      <c r="ENQ234" s="238"/>
      <c r="ENR234" s="238"/>
      <c r="ENS234" s="238"/>
      <c r="ENT234" s="238"/>
      <c r="ENU234" s="238"/>
      <c r="ENV234" s="238"/>
      <c r="ENW234" s="238"/>
      <c r="ENX234" s="238"/>
      <c r="ENY234" s="238"/>
      <c r="ENZ234" s="238"/>
      <c r="EOA234" s="238"/>
      <c r="EOB234" s="238"/>
      <c r="EOC234" s="238"/>
      <c r="EOD234" s="238"/>
      <c r="EOE234" s="238"/>
      <c r="EOF234" s="238"/>
      <c r="EOG234" s="238"/>
      <c r="EOH234" s="238"/>
      <c r="EOI234" s="238"/>
      <c r="EOJ234" s="238"/>
      <c r="EOK234" s="238"/>
      <c r="EOL234" s="238"/>
      <c r="EOM234" s="238"/>
      <c r="EON234" s="238"/>
      <c r="EOO234" s="238"/>
      <c r="EOP234" s="238"/>
      <c r="EOQ234" s="238"/>
      <c r="EOR234" s="238"/>
      <c r="EOS234" s="238"/>
      <c r="EOT234" s="238"/>
      <c r="EOU234" s="238"/>
      <c r="EOV234" s="238"/>
      <c r="EOW234" s="238"/>
      <c r="EOX234" s="238"/>
      <c r="EOY234" s="238"/>
      <c r="EOZ234" s="238"/>
      <c r="EPA234" s="238"/>
      <c r="EPB234" s="238"/>
      <c r="EPC234" s="238"/>
      <c r="EPD234" s="238"/>
      <c r="EPE234" s="238"/>
      <c r="EPF234" s="238"/>
      <c r="EPG234" s="238"/>
      <c r="EPH234" s="238"/>
      <c r="EPI234" s="238"/>
      <c r="EPJ234" s="238"/>
      <c r="EPK234" s="238"/>
      <c r="EPL234" s="238"/>
      <c r="EPM234" s="238"/>
      <c r="EPN234" s="238"/>
      <c r="EPO234" s="238"/>
      <c r="EPP234" s="238"/>
      <c r="EPQ234" s="238"/>
      <c r="EPR234" s="238"/>
      <c r="EPS234" s="238"/>
      <c r="EPT234" s="238"/>
      <c r="EPU234" s="238"/>
      <c r="EPV234" s="238"/>
      <c r="EPW234" s="238"/>
      <c r="EPX234" s="238"/>
      <c r="EPY234" s="238"/>
      <c r="EPZ234" s="238"/>
      <c r="EQA234" s="238"/>
      <c r="EQB234" s="238"/>
      <c r="EQC234" s="238"/>
      <c r="EQD234" s="238"/>
      <c r="EQE234" s="238"/>
      <c r="EQF234" s="238"/>
      <c r="EQG234" s="238"/>
      <c r="EQH234" s="238"/>
      <c r="EQI234" s="238"/>
      <c r="EQJ234" s="238"/>
      <c r="EQK234" s="238"/>
      <c r="EQL234" s="238"/>
      <c r="EQM234" s="238"/>
      <c r="EQN234" s="238"/>
      <c r="EQO234" s="238"/>
      <c r="EQP234" s="238"/>
      <c r="EQQ234" s="238"/>
      <c r="EQR234" s="238"/>
      <c r="EQS234" s="238"/>
      <c r="EQT234" s="238"/>
      <c r="EQU234" s="238"/>
      <c r="EQV234" s="238"/>
      <c r="EQW234" s="238"/>
      <c r="EQX234" s="238"/>
      <c r="EQY234" s="238"/>
      <c r="EQZ234" s="238"/>
      <c r="ERA234" s="238"/>
      <c r="ERB234" s="238"/>
      <c r="ERC234" s="238"/>
      <c r="ERD234" s="238"/>
      <c r="ERE234" s="238"/>
      <c r="ERF234" s="238"/>
      <c r="ERG234" s="238"/>
      <c r="ERH234" s="238"/>
      <c r="ERI234" s="238"/>
      <c r="ERJ234" s="238"/>
      <c r="ERK234" s="238"/>
      <c r="ERL234" s="238"/>
      <c r="ERM234" s="238"/>
      <c r="ERN234" s="238"/>
      <c r="ERO234" s="238"/>
      <c r="ERP234" s="238"/>
      <c r="ERQ234" s="238"/>
      <c r="ERR234" s="238"/>
      <c r="ERS234" s="238"/>
      <c r="ERT234" s="238"/>
      <c r="ERU234" s="238"/>
      <c r="ERV234" s="238"/>
      <c r="ERW234" s="238"/>
      <c r="ERX234" s="238"/>
      <c r="ERY234" s="238"/>
      <c r="ERZ234" s="238"/>
      <c r="ESA234" s="238"/>
      <c r="ESB234" s="238"/>
      <c r="ESC234" s="238"/>
      <c r="ESD234" s="238"/>
      <c r="ESE234" s="238"/>
      <c r="ESF234" s="238"/>
      <c r="ESG234" s="238"/>
      <c r="ESH234" s="238"/>
      <c r="ESI234" s="238"/>
      <c r="ESJ234" s="238"/>
      <c r="ESK234" s="238"/>
      <c r="ESL234" s="238"/>
      <c r="ESM234" s="238"/>
      <c r="ESN234" s="238"/>
      <c r="ESO234" s="238"/>
      <c r="ESP234" s="238"/>
      <c r="ESQ234" s="238"/>
      <c r="ESR234" s="238"/>
      <c r="ESS234" s="238"/>
      <c r="EST234" s="238"/>
      <c r="ESU234" s="238"/>
      <c r="ESV234" s="238"/>
      <c r="ESW234" s="238"/>
      <c r="ESX234" s="238"/>
      <c r="ESY234" s="238"/>
      <c r="ESZ234" s="238"/>
      <c r="ETA234" s="238"/>
      <c r="ETB234" s="238"/>
      <c r="ETC234" s="238"/>
      <c r="ETD234" s="238"/>
      <c r="ETE234" s="238"/>
      <c r="ETF234" s="238"/>
      <c r="ETG234" s="238"/>
      <c r="ETH234" s="238"/>
      <c r="ETI234" s="238"/>
      <c r="ETJ234" s="238"/>
      <c r="ETK234" s="238"/>
      <c r="ETL234" s="238"/>
      <c r="ETM234" s="238"/>
      <c r="ETN234" s="238"/>
      <c r="ETO234" s="238"/>
      <c r="ETP234" s="238"/>
      <c r="ETQ234" s="238"/>
      <c r="ETR234" s="238"/>
      <c r="ETS234" s="238"/>
      <c r="ETT234" s="238"/>
      <c r="ETU234" s="238"/>
      <c r="ETV234" s="238"/>
      <c r="ETW234" s="238"/>
      <c r="ETX234" s="238"/>
      <c r="ETY234" s="238"/>
      <c r="ETZ234" s="238"/>
      <c r="EUA234" s="238"/>
      <c r="EUB234" s="238"/>
      <c r="EUC234" s="238"/>
      <c r="EUD234" s="238"/>
      <c r="EUE234" s="238"/>
      <c r="EUF234" s="238"/>
      <c r="EUG234" s="238"/>
      <c r="EUH234" s="238"/>
      <c r="EUI234" s="238"/>
      <c r="EUJ234" s="238"/>
      <c r="EUK234" s="238"/>
      <c r="EUL234" s="238"/>
      <c r="EUM234" s="238"/>
      <c r="EUN234" s="238"/>
      <c r="EUO234" s="238"/>
      <c r="EUP234" s="238"/>
      <c r="EUQ234" s="238"/>
      <c r="EUR234" s="238"/>
      <c r="EUS234" s="238"/>
      <c r="EUT234" s="238"/>
      <c r="EUU234" s="238"/>
      <c r="EUV234" s="238"/>
      <c r="EUW234" s="238"/>
      <c r="EUX234" s="238"/>
      <c r="EUY234" s="238"/>
      <c r="EUZ234" s="238"/>
      <c r="EVA234" s="238"/>
      <c r="EVB234" s="238"/>
      <c r="EVC234" s="238"/>
      <c r="EVD234" s="238"/>
      <c r="EVE234" s="238"/>
      <c r="EVF234" s="238"/>
      <c r="EVG234" s="238"/>
      <c r="EVH234" s="238"/>
      <c r="EVI234" s="238"/>
      <c r="EVJ234" s="238"/>
      <c r="EVK234" s="238"/>
      <c r="EVL234" s="238"/>
      <c r="EVM234" s="238"/>
      <c r="EVN234" s="238"/>
      <c r="EVO234" s="238"/>
      <c r="EVP234" s="238"/>
      <c r="EVQ234" s="238"/>
      <c r="EVR234" s="238"/>
      <c r="EVS234" s="238"/>
      <c r="EVT234" s="238"/>
      <c r="EVU234" s="238"/>
      <c r="EVV234" s="238"/>
      <c r="EVW234" s="238"/>
      <c r="EVX234" s="238"/>
      <c r="EVY234" s="238"/>
      <c r="EVZ234" s="238"/>
      <c r="EWA234" s="238"/>
      <c r="EWB234" s="238"/>
      <c r="EWC234" s="238"/>
      <c r="EWD234" s="238"/>
      <c r="EWE234" s="238"/>
      <c r="EWF234" s="238"/>
      <c r="EWG234" s="238"/>
      <c r="EWH234" s="238"/>
      <c r="EWI234" s="238"/>
      <c r="EWJ234" s="238"/>
      <c r="EWK234" s="238"/>
      <c r="EWL234" s="238"/>
      <c r="EWM234" s="238"/>
      <c r="EWN234" s="238"/>
      <c r="EWO234" s="238"/>
      <c r="EWP234" s="238"/>
      <c r="EWQ234" s="238"/>
      <c r="EWR234" s="238"/>
      <c r="EWS234" s="238"/>
      <c r="EWT234" s="238"/>
      <c r="EWU234" s="238"/>
      <c r="EWV234" s="238"/>
      <c r="EWW234" s="238"/>
      <c r="EWX234" s="238"/>
      <c r="EWY234" s="238"/>
      <c r="EWZ234" s="238"/>
      <c r="EXA234" s="238"/>
      <c r="EXB234" s="238"/>
      <c r="EXC234" s="238"/>
      <c r="EXD234" s="238"/>
      <c r="EXE234" s="238"/>
      <c r="EXF234" s="238"/>
      <c r="EXG234" s="238"/>
      <c r="EXH234" s="238"/>
      <c r="EXI234" s="238"/>
      <c r="EXJ234" s="238"/>
      <c r="EXK234" s="238"/>
      <c r="EXL234" s="238"/>
      <c r="EXM234" s="238"/>
      <c r="EXN234" s="238"/>
      <c r="EXO234" s="238"/>
      <c r="EXP234" s="238"/>
      <c r="EXQ234" s="238"/>
      <c r="EXR234" s="238"/>
      <c r="EXS234" s="238"/>
      <c r="EXT234" s="238"/>
      <c r="EXU234" s="238"/>
      <c r="EXV234" s="238"/>
      <c r="EXW234" s="238"/>
      <c r="EXX234" s="238"/>
      <c r="EXY234" s="238"/>
      <c r="EXZ234" s="238"/>
      <c r="EYA234" s="238"/>
      <c r="EYB234" s="238"/>
      <c r="EYC234" s="238"/>
      <c r="EYD234" s="238"/>
      <c r="EYE234" s="238"/>
      <c r="EYF234" s="238"/>
      <c r="EYG234" s="238"/>
      <c r="EYH234" s="238"/>
      <c r="EYI234" s="238"/>
      <c r="EYJ234" s="238"/>
      <c r="EYK234" s="238"/>
      <c r="EYL234" s="238"/>
      <c r="EYM234" s="238"/>
      <c r="EYN234" s="238"/>
      <c r="EYO234" s="238"/>
      <c r="EYP234" s="238"/>
      <c r="EYQ234" s="238"/>
      <c r="EYR234" s="238"/>
      <c r="EYS234" s="238"/>
      <c r="EYT234" s="238"/>
      <c r="EYU234" s="238"/>
      <c r="EYV234" s="238"/>
      <c r="EYW234" s="238"/>
      <c r="EYX234" s="238"/>
      <c r="EYY234" s="238"/>
      <c r="EYZ234" s="238"/>
      <c r="EZA234" s="238"/>
      <c r="EZB234" s="238"/>
      <c r="EZC234" s="238"/>
      <c r="EZD234" s="238"/>
      <c r="EZE234" s="238"/>
      <c r="EZF234" s="238"/>
      <c r="EZG234" s="238"/>
      <c r="EZH234" s="238"/>
      <c r="EZI234" s="238"/>
      <c r="EZJ234" s="238"/>
      <c r="EZK234" s="238"/>
      <c r="EZL234" s="238"/>
      <c r="EZM234" s="238"/>
      <c r="EZN234" s="238"/>
      <c r="EZO234" s="238"/>
      <c r="EZP234" s="238"/>
      <c r="EZQ234" s="238"/>
      <c r="EZR234" s="238"/>
      <c r="EZS234" s="238"/>
      <c r="EZT234" s="238"/>
      <c r="EZU234" s="238"/>
      <c r="EZV234" s="238"/>
      <c r="EZW234" s="238"/>
      <c r="EZX234" s="238"/>
      <c r="EZY234" s="238"/>
      <c r="EZZ234" s="238"/>
      <c r="FAA234" s="238"/>
      <c r="FAB234" s="238"/>
      <c r="FAC234" s="238"/>
      <c r="FAD234" s="238"/>
      <c r="FAE234" s="238"/>
      <c r="FAF234" s="238"/>
      <c r="FAG234" s="238"/>
      <c r="FAH234" s="238"/>
      <c r="FAI234" s="238"/>
      <c r="FAJ234" s="238"/>
      <c r="FAK234" s="238"/>
      <c r="FAL234" s="238"/>
      <c r="FAM234" s="238"/>
      <c r="FAN234" s="238"/>
      <c r="FAO234" s="238"/>
      <c r="FAP234" s="238"/>
      <c r="FAQ234" s="238"/>
      <c r="FAR234" s="238"/>
      <c r="FAS234" s="238"/>
      <c r="FAT234" s="238"/>
      <c r="FAU234" s="238"/>
      <c r="FAV234" s="238"/>
      <c r="FAW234" s="238"/>
      <c r="FAX234" s="238"/>
      <c r="FAY234" s="238"/>
      <c r="FAZ234" s="238"/>
      <c r="FBA234" s="238"/>
      <c r="FBB234" s="238"/>
      <c r="FBC234" s="238"/>
      <c r="FBD234" s="238"/>
      <c r="FBE234" s="238"/>
      <c r="FBF234" s="238"/>
      <c r="FBG234" s="238"/>
      <c r="FBH234" s="238"/>
      <c r="FBI234" s="238"/>
      <c r="FBJ234" s="238"/>
      <c r="FBK234" s="238"/>
      <c r="FBL234" s="238"/>
      <c r="FBM234" s="238"/>
      <c r="FBN234" s="238"/>
      <c r="FBO234" s="238"/>
      <c r="FBP234" s="238"/>
      <c r="FBQ234" s="238"/>
      <c r="FBR234" s="238"/>
      <c r="FBS234" s="238"/>
      <c r="FBT234" s="238"/>
      <c r="FBU234" s="238"/>
      <c r="FBV234" s="238"/>
      <c r="FBW234" s="238"/>
      <c r="FBX234" s="238"/>
      <c r="FBY234" s="238"/>
      <c r="FBZ234" s="238"/>
      <c r="FCA234" s="238"/>
      <c r="FCB234" s="238"/>
      <c r="FCC234" s="238"/>
      <c r="FCD234" s="238"/>
      <c r="FCE234" s="238"/>
      <c r="FCF234" s="238"/>
      <c r="FCG234" s="238"/>
      <c r="FCH234" s="238"/>
      <c r="FCI234" s="238"/>
      <c r="FCJ234" s="238"/>
      <c r="FCK234" s="238"/>
      <c r="FCL234" s="238"/>
      <c r="FCM234" s="238"/>
      <c r="FCN234" s="238"/>
      <c r="FCO234" s="238"/>
      <c r="FCP234" s="238"/>
      <c r="FCQ234" s="238"/>
      <c r="FCR234" s="238"/>
      <c r="FCS234" s="238"/>
      <c r="FCT234" s="238"/>
      <c r="FCU234" s="238"/>
      <c r="FCV234" s="238"/>
      <c r="FCW234" s="238"/>
      <c r="FCX234" s="238"/>
      <c r="FCY234" s="238"/>
      <c r="FCZ234" s="238"/>
      <c r="FDA234" s="238"/>
      <c r="FDB234" s="238"/>
      <c r="FDC234" s="238"/>
      <c r="FDD234" s="238"/>
      <c r="FDE234" s="238"/>
      <c r="FDF234" s="238"/>
      <c r="FDG234" s="238"/>
      <c r="FDH234" s="238"/>
      <c r="FDI234" s="238"/>
      <c r="FDJ234" s="238"/>
      <c r="FDK234" s="238"/>
      <c r="FDL234" s="238"/>
      <c r="FDM234" s="238"/>
      <c r="FDN234" s="238"/>
      <c r="FDO234" s="238"/>
      <c r="FDP234" s="238"/>
      <c r="FDQ234" s="238"/>
      <c r="FDR234" s="238"/>
      <c r="FDS234" s="238"/>
      <c r="FDT234" s="238"/>
      <c r="FDU234" s="238"/>
      <c r="FDV234" s="238"/>
      <c r="FDW234" s="238"/>
      <c r="FDX234" s="238"/>
      <c r="FDY234" s="238"/>
      <c r="FDZ234" s="238"/>
      <c r="FEA234" s="238"/>
      <c r="FEB234" s="238"/>
      <c r="FEC234" s="238"/>
      <c r="FED234" s="238"/>
      <c r="FEE234" s="238"/>
      <c r="FEF234" s="238"/>
      <c r="FEG234" s="238"/>
      <c r="FEH234" s="238"/>
      <c r="FEI234" s="238"/>
      <c r="FEJ234" s="238"/>
      <c r="FEK234" s="238"/>
      <c r="FEL234" s="238"/>
      <c r="FEM234" s="238"/>
      <c r="FEN234" s="238"/>
      <c r="FEO234" s="238"/>
      <c r="FEP234" s="238"/>
      <c r="FEQ234" s="238"/>
      <c r="FER234" s="238"/>
      <c r="FES234" s="238"/>
      <c r="FET234" s="238"/>
      <c r="FEU234" s="238"/>
      <c r="FEV234" s="238"/>
      <c r="FEW234" s="238"/>
      <c r="FEX234" s="238"/>
      <c r="FEY234" s="238"/>
      <c r="FEZ234" s="238"/>
      <c r="FFA234" s="238"/>
      <c r="FFB234" s="238"/>
      <c r="FFC234" s="238"/>
      <c r="FFD234" s="238"/>
      <c r="FFE234" s="238"/>
      <c r="FFF234" s="238"/>
      <c r="FFG234" s="238"/>
      <c r="FFH234" s="238"/>
      <c r="FFI234" s="238"/>
      <c r="FFJ234" s="238"/>
      <c r="FFK234" s="238"/>
      <c r="FFL234" s="238"/>
      <c r="FFM234" s="238"/>
      <c r="FFN234" s="238"/>
      <c r="FFO234" s="238"/>
      <c r="FFP234" s="238"/>
      <c r="FFQ234" s="238"/>
      <c r="FFR234" s="238"/>
      <c r="FFS234" s="238"/>
      <c r="FFT234" s="238"/>
      <c r="FFU234" s="238"/>
      <c r="FFV234" s="238"/>
      <c r="FFW234" s="238"/>
      <c r="FFX234" s="238"/>
      <c r="FFY234" s="238"/>
      <c r="FFZ234" s="238"/>
      <c r="FGA234" s="238"/>
      <c r="FGB234" s="238"/>
      <c r="FGC234" s="238"/>
      <c r="FGD234" s="238"/>
      <c r="FGE234" s="238"/>
      <c r="FGF234" s="238"/>
      <c r="FGG234" s="238"/>
      <c r="FGH234" s="238"/>
      <c r="FGI234" s="238"/>
      <c r="FGJ234" s="238"/>
      <c r="FGK234" s="238"/>
      <c r="FGL234" s="238"/>
      <c r="FGM234" s="238"/>
      <c r="FGN234" s="238"/>
      <c r="FGO234" s="238"/>
      <c r="FGP234" s="238"/>
      <c r="FGQ234" s="238"/>
      <c r="FGR234" s="238"/>
      <c r="FGS234" s="238"/>
      <c r="FGT234" s="238"/>
      <c r="FGU234" s="238"/>
      <c r="FGV234" s="238"/>
      <c r="FGW234" s="238"/>
      <c r="FGX234" s="238"/>
      <c r="FGY234" s="238"/>
      <c r="FGZ234" s="238"/>
      <c r="FHA234" s="238"/>
      <c r="FHB234" s="238"/>
      <c r="FHC234" s="238"/>
      <c r="FHD234" s="238"/>
      <c r="FHE234" s="238"/>
      <c r="FHF234" s="238"/>
      <c r="FHG234" s="238"/>
      <c r="FHH234" s="238"/>
      <c r="FHI234" s="238"/>
      <c r="FHJ234" s="238"/>
      <c r="FHK234" s="238"/>
      <c r="FHL234" s="238"/>
      <c r="FHM234" s="238"/>
      <c r="FHN234" s="238"/>
      <c r="FHO234" s="238"/>
      <c r="FHP234" s="238"/>
      <c r="FHQ234" s="238"/>
      <c r="FHR234" s="238"/>
      <c r="FHS234" s="238"/>
      <c r="FHT234" s="238"/>
      <c r="FHU234" s="238"/>
      <c r="FHV234" s="238"/>
      <c r="FHW234" s="238"/>
      <c r="FHX234" s="238"/>
      <c r="FHY234" s="238"/>
      <c r="FHZ234" s="238"/>
      <c r="FIA234" s="238"/>
      <c r="FIB234" s="238"/>
      <c r="FIC234" s="238"/>
      <c r="FID234" s="238"/>
      <c r="FIE234" s="238"/>
      <c r="FIF234" s="238"/>
      <c r="FIG234" s="238"/>
      <c r="FIH234" s="238"/>
      <c r="FII234" s="238"/>
      <c r="FIJ234" s="238"/>
      <c r="FIK234" s="238"/>
      <c r="FIL234" s="238"/>
      <c r="FIM234" s="238"/>
      <c r="FIN234" s="238"/>
      <c r="FIO234" s="238"/>
      <c r="FIP234" s="238"/>
      <c r="FIQ234" s="238"/>
      <c r="FIR234" s="238"/>
      <c r="FIS234" s="238"/>
      <c r="FIT234" s="238"/>
      <c r="FIU234" s="238"/>
      <c r="FIV234" s="238"/>
      <c r="FIW234" s="238"/>
      <c r="FIX234" s="238"/>
      <c r="FIY234" s="238"/>
      <c r="FIZ234" s="238"/>
      <c r="FJA234" s="238"/>
      <c r="FJB234" s="238"/>
      <c r="FJC234" s="238"/>
      <c r="FJD234" s="238"/>
      <c r="FJE234" s="238"/>
      <c r="FJF234" s="238"/>
      <c r="FJG234" s="238"/>
      <c r="FJH234" s="238"/>
      <c r="FJI234" s="238"/>
      <c r="FJJ234" s="238"/>
      <c r="FJK234" s="238"/>
      <c r="FJL234" s="238"/>
      <c r="FJM234" s="238"/>
      <c r="FJN234" s="238"/>
      <c r="FJO234" s="238"/>
      <c r="FJP234" s="238"/>
      <c r="FJQ234" s="238"/>
      <c r="FJR234" s="238"/>
      <c r="FJS234" s="238"/>
      <c r="FJT234" s="238"/>
      <c r="FJU234" s="238"/>
      <c r="FJV234" s="238"/>
      <c r="FJW234" s="238"/>
      <c r="FJX234" s="238"/>
      <c r="FJY234" s="238"/>
      <c r="FJZ234" s="238"/>
      <c r="FKA234" s="238"/>
      <c r="FKB234" s="238"/>
      <c r="FKC234" s="238"/>
      <c r="FKD234" s="238"/>
      <c r="FKE234" s="238"/>
      <c r="FKF234" s="238"/>
      <c r="FKG234" s="238"/>
      <c r="FKH234" s="238"/>
      <c r="FKI234" s="238"/>
      <c r="FKJ234" s="238"/>
      <c r="FKK234" s="238"/>
      <c r="FKL234" s="238"/>
      <c r="FKM234" s="238"/>
      <c r="FKN234" s="238"/>
      <c r="FKO234" s="238"/>
      <c r="FKP234" s="238"/>
      <c r="FKQ234" s="238"/>
      <c r="FKR234" s="238"/>
      <c r="FKS234" s="238"/>
      <c r="FKT234" s="238"/>
      <c r="FKU234" s="238"/>
      <c r="FKV234" s="238"/>
      <c r="FKW234" s="238"/>
      <c r="FKX234" s="238"/>
      <c r="FKY234" s="238"/>
      <c r="FKZ234" s="238"/>
      <c r="FLA234" s="238"/>
      <c r="FLB234" s="238"/>
      <c r="FLC234" s="238"/>
      <c r="FLD234" s="238"/>
      <c r="FLE234" s="238"/>
      <c r="FLF234" s="238"/>
      <c r="FLG234" s="238"/>
      <c r="FLH234" s="238"/>
      <c r="FLI234" s="238"/>
      <c r="FLJ234" s="238"/>
      <c r="FLK234" s="238"/>
      <c r="FLL234" s="238"/>
      <c r="FLM234" s="238"/>
      <c r="FLN234" s="238"/>
      <c r="FLO234" s="238"/>
      <c r="FLP234" s="238"/>
      <c r="FLQ234" s="238"/>
      <c r="FLR234" s="238"/>
      <c r="FLS234" s="238"/>
      <c r="FLT234" s="238"/>
      <c r="FLU234" s="238"/>
      <c r="FLV234" s="238"/>
      <c r="FLW234" s="238"/>
      <c r="FLX234" s="238"/>
      <c r="FLY234" s="238"/>
      <c r="FLZ234" s="238"/>
      <c r="FMA234" s="238"/>
      <c r="FMB234" s="238"/>
      <c r="FMC234" s="238"/>
      <c r="FMD234" s="238"/>
      <c r="FME234" s="238"/>
      <c r="FMF234" s="238"/>
      <c r="FMG234" s="238"/>
      <c r="FMH234" s="238"/>
      <c r="FMI234" s="238"/>
      <c r="FMJ234" s="238"/>
      <c r="FMK234" s="238"/>
      <c r="FML234" s="238"/>
      <c r="FMM234" s="238"/>
      <c r="FMN234" s="238"/>
      <c r="FMO234" s="238"/>
      <c r="FMP234" s="238"/>
      <c r="FMQ234" s="238"/>
      <c r="FMR234" s="238"/>
      <c r="FMS234" s="238"/>
      <c r="FMT234" s="238"/>
      <c r="FMU234" s="238"/>
      <c r="FMV234" s="238"/>
      <c r="FMW234" s="238"/>
      <c r="FMX234" s="238"/>
      <c r="FMY234" s="238"/>
      <c r="FMZ234" s="238"/>
      <c r="FNA234" s="238"/>
      <c r="FNB234" s="238"/>
      <c r="FNC234" s="238"/>
      <c r="FND234" s="238"/>
      <c r="FNE234" s="238"/>
      <c r="FNF234" s="238"/>
      <c r="FNG234" s="238"/>
      <c r="FNH234" s="238"/>
      <c r="FNI234" s="238"/>
      <c r="FNJ234" s="238"/>
      <c r="FNK234" s="238"/>
      <c r="FNL234" s="238"/>
      <c r="FNM234" s="238"/>
      <c r="FNN234" s="238"/>
      <c r="FNO234" s="238"/>
      <c r="FNP234" s="238"/>
      <c r="FNQ234" s="238"/>
      <c r="FNR234" s="238"/>
      <c r="FNS234" s="238"/>
      <c r="FNT234" s="238"/>
      <c r="FNU234" s="238"/>
      <c r="FNV234" s="238"/>
      <c r="FNW234" s="238"/>
      <c r="FNX234" s="238"/>
      <c r="FNY234" s="238"/>
      <c r="FNZ234" s="238"/>
      <c r="FOA234" s="238"/>
      <c r="FOB234" s="238"/>
      <c r="FOC234" s="238"/>
      <c r="FOD234" s="238"/>
      <c r="FOE234" s="238"/>
      <c r="FOF234" s="238"/>
      <c r="FOG234" s="238"/>
      <c r="FOH234" s="238"/>
      <c r="FOI234" s="238"/>
      <c r="FOJ234" s="238"/>
      <c r="FOK234" s="238"/>
      <c r="FOL234" s="238"/>
      <c r="FOM234" s="238"/>
      <c r="FON234" s="238"/>
      <c r="FOO234" s="238"/>
      <c r="FOP234" s="238"/>
      <c r="FOQ234" s="238"/>
      <c r="FOR234" s="238"/>
      <c r="FOS234" s="238"/>
      <c r="FOT234" s="238"/>
      <c r="FOU234" s="238"/>
      <c r="FOV234" s="238"/>
      <c r="FOW234" s="238"/>
      <c r="FOX234" s="238"/>
      <c r="FOY234" s="238"/>
      <c r="FOZ234" s="238"/>
      <c r="FPA234" s="238"/>
      <c r="FPB234" s="238"/>
      <c r="FPC234" s="238"/>
      <c r="FPD234" s="238"/>
      <c r="FPE234" s="238"/>
      <c r="FPF234" s="238"/>
      <c r="FPG234" s="238"/>
      <c r="FPH234" s="238"/>
      <c r="FPI234" s="238"/>
      <c r="FPJ234" s="238"/>
      <c r="FPK234" s="238"/>
      <c r="FPL234" s="238"/>
      <c r="FPM234" s="238"/>
      <c r="FPN234" s="238"/>
      <c r="FPO234" s="238"/>
      <c r="FPP234" s="238"/>
      <c r="FPQ234" s="238"/>
      <c r="FPR234" s="238"/>
      <c r="FPS234" s="238"/>
      <c r="FPT234" s="238"/>
      <c r="FPU234" s="238"/>
      <c r="FPV234" s="238"/>
      <c r="FPW234" s="238"/>
      <c r="FPX234" s="238"/>
      <c r="FPY234" s="238"/>
      <c r="FPZ234" s="238"/>
      <c r="FQA234" s="238"/>
      <c r="FQB234" s="238"/>
      <c r="FQC234" s="238"/>
      <c r="FQD234" s="238"/>
      <c r="FQE234" s="238"/>
      <c r="FQF234" s="238"/>
      <c r="FQG234" s="238"/>
      <c r="FQH234" s="238"/>
      <c r="FQI234" s="238"/>
      <c r="FQJ234" s="238"/>
      <c r="FQK234" s="238"/>
      <c r="FQL234" s="238"/>
      <c r="FQM234" s="238"/>
      <c r="FQN234" s="238"/>
      <c r="FQO234" s="238"/>
      <c r="FQP234" s="238"/>
      <c r="FQQ234" s="238"/>
      <c r="FQR234" s="238"/>
      <c r="FQS234" s="238"/>
      <c r="FQT234" s="238"/>
      <c r="FQU234" s="238"/>
      <c r="FQV234" s="238"/>
      <c r="FQW234" s="238"/>
      <c r="FQX234" s="238"/>
      <c r="FQY234" s="238"/>
      <c r="FQZ234" s="238"/>
      <c r="FRA234" s="238"/>
      <c r="FRB234" s="238"/>
      <c r="FRC234" s="238"/>
      <c r="FRD234" s="238"/>
      <c r="FRE234" s="238"/>
      <c r="FRF234" s="238"/>
      <c r="FRG234" s="238"/>
      <c r="FRH234" s="238"/>
      <c r="FRI234" s="238"/>
      <c r="FRJ234" s="238"/>
      <c r="FRK234" s="238"/>
      <c r="FRL234" s="238"/>
      <c r="FRM234" s="238"/>
      <c r="FRN234" s="238"/>
      <c r="FRO234" s="238"/>
      <c r="FRP234" s="238"/>
      <c r="FRQ234" s="238"/>
      <c r="FRR234" s="238"/>
      <c r="FRS234" s="238"/>
      <c r="FRT234" s="238"/>
      <c r="FRU234" s="238"/>
      <c r="FRV234" s="238"/>
      <c r="FRW234" s="238"/>
      <c r="FRX234" s="238"/>
      <c r="FRY234" s="238"/>
      <c r="FRZ234" s="238"/>
      <c r="FSA234" s="238"/>
      <c r="FSB234" s="238"/>
      <c r="FSC234" s="238"/>
      <c r="FSD234" s="238"/>
      <c r="FSE234" s="238"/>
      <c r="FSF234" s="238"/>
      <c r="FSG234" s="238"/>
      <c r="FSH234" s="238"/>
      <c r="FSI234" s="238"/>
      <c r="FSJ234" s="238"/>
      <c r="FSK234" s="238"/>
      <c r="FSL234" s="238"/>
      <c r="FSM234" s="238"/>
      <c r="FSN234" s="238"/>
      <c r="FSO234" s="238"/>
      <c r="FSP234" s="238"/>
      <c r="FSQ234" s="238"/>
      <c r="FSR234" s="238"/>
      <c r="FSS234" s="238"/>
      <c r="FST234" s="238"/>
      <c r="FSU234" s="238"/>
      <c r="FSV234" s="238"/>
      <c r="FSW234" s="238"/>
      <c r="FSX234" s="238"/>
      <c r="FSY234" s="238"/>
      <c r="FSZ234" s="238"/>
      <c r="FTA234" s="238"/>
      <c r="FTB234" s="238"/>
      <c r="FTC234" s="238"/>
      <c r="FTD234" s="238"/>
      <c r="FTE234" s="238"/>
      <c r="FTF234" s="238"/>
      <c r="FTG234" s="238"/>
      <c r="FTH234" s="238"/>
      <c r="FTI234" s="238"/>
      <c r="FTJ234" s="238"/>
      <c r="FTK234" s="238"/>
      <c r="FTL234" s="238"/>
      <c r="FTM234" s="238"/>
      <c r="FTN234" s="238"/>
      <c r="FTO234" s="238"/>
      <c r="FTP234" s="238"/>
      <c r="FTQ234" s="238"/>
      <c r="FTR234" s="238"/>
      <c r="FTS234" s="238"/>
      <c r="FTT234" s="238"/>
      <c r="FTU234" s="238"/>
      <c r="FTV234" s="238"/>
      <c r="FTW234" s="238"/>
      <c r="FTX234" s="238"/>
      <c r="FTY234" s="238"/>
      <c r="FTZ234" s="238"/>
      <c r="FUA234" s="238"/>
      <c r="FUB234" s="238"/>
      <c r="FUC234" s="238"/>
      <c r="FUD234" s="238"/>
      <c r="FUE234" s="238"/>
      <c r="FUF234" s="238"/>
      <c r="FUG234" s="238"/>
      <c r="FUH234" s="238"/>
      <c r="FUI234" s="238"/>
      <c r="FUJ234" s="238"/>
      <c r="FUK234" s="238"/>
      <c r="FUL234" s="238"/>
      <c r="FUM234" s="238"/>
      <c r="FUN234" s="238"/>
      <c r="FUO234" s="238"/>
      <c r="FUP234" s="238"/>
      <c r="FUQ234" s="238"/>
      <c r="FUR234" s="238"/>
      <c r="FUS234" s="238"/>
      <c r="FUT234" s="238"/>
      <c r="FUU234" s="238"/>
      <c r="FUV234" s="238"/>
      <c r="FUW234" s="238"/>
      <c r="FUX234" s="238"/>
      <c r="FUY234" s="238"/>
      <c r="FUZ234" s="238"/>
      <c r="FVA234" s="238"/>
      <c r="FVB234" s="238"/>
      <c r="FVC234" s="238"/>
      <c r="FVD234" s="238"/>
      <c r="FVE234" s="238"/>
      <c r="FVF234" s="238"/>
      <c r="FVG234" s="238"/>
      <c r="FVH234" s="238"/>
      <c r="FVI234" s="238"/>
      <c r="FVJ234" s="238"/>
      <c r="FVK234" s="238"/>
      <c r="FVL234" s="238"/>
      <c r="FVM234" s="238"/>
      <c r="FVN234" s="238"/>
      <c r="FVO234" s="238"/>
      <c r="FVP234" s="238"/>
      <c r="FVQ234" s="238"/>
      <c r="FVR234" s="238"/>
      <c r="FVS234" s="238"/>
      <c r="FVT234" s="238"/>
      <c r="FVU234" s="238"/>
      <c r="FVV234" s="238"/>
      <c r="FVW234" s="238"/>
      <c r="FVX234" s="238"/>
      <c r="FVY234" s="238"/>
      <c r="FVZ234" s="238"/>
      <c r="FWA234" s="238"/>
      <c r="FWB234" s="238"/>
      <c r="FWC234" s="238"/>
      <c r="FWD234" s="238"/>
      <c r="FWE234" s="238"/>
      <c r="FWF234" s="238"/>
      <c r="FWG234" s="238"/>
      <c r="FWH234" s="238"/>
      <c r="FWI234" s="238"/>
      <c r="FWJ234" s="238"/>
      <c r="FWK234" s="238"/>
      <c r="FWL234" s="238"/>
      <c r="FWM234" s="238"/>
      <c r="FWN234" s="238"/>
      <c r="FWO234" s="238"/>
      <c r="FWP234" s="238"/>
      <c r="FWQ234" s="238"/>
      <c r="FWR234" s="238"/>
      <c r="FWS234" s="238"/>
      <c r="FWT234" s="238"/>
      <c r="FWU234" s="238"/>
      <c r="FWV234" s="238"/>
      <c r="FWW234" s="238"/>
      <c r="FWX234" s="238"/>
      <c r="FWY234" s="238"/>
      <c r="FWZ234" s="238"/>
      <c r="FXA234" s="238"/>
      <c r="FXB234" s="238"/>
      <c r="FXC234" s="238"/>
      <c r="FXD234" s="238"/>
      <c r="FXE234" s="238"/>
      <c r="FXF234" s="238"/>
      <c r="FXG234" s="238"/>
      <c r="FXH234" s="238"/>
      <c r="FXI234" s="238"/>
      <c r="FXJ234" s="238"/>
      <c r="FXK234" s="238"/>
      <c r="FXL234" s="238"/>
      <c r="FXM234" s="238"/>
      <c r="FXN234" s="238"/>
      <c r="FXO234" s="238"/>
      <c r="FXP234" s="238"/>
      <c r="FXQ234" s="238"/>
      <c r="FXR234" s="238"/>
      <c r="FXS234" s="238"/>
      <c r="FXT234" s="238"/>
      <c r="FXU234" s="238"/>
      <c r="FXV234" s="238"/>
      <c r="FXW234" s="238"/>
      <c r="FXX234" s="238"/>
      <c r="FXY234" s="238"/>
      <c r="FXZ234" s="238"/>
      <c r="FYA234" s="238"/>
      <c r="FYB234" s="238"/>
      <c r="FYC234" s="238"/>
      <c r="FYD234" s="238"/>
      <c r="FYE234" s="238"/>
      <c r="FYF234" s="238"/>
      <c r="FYG234" s="238"/>
      <c r="FYH234" s="238"/>
      <c r="FYI234" s="238"/>
      <c r="FYJ234" s="238"/>
      <c r="FYK234" s="238"/>
      <c r="FYL234" s="238"/>
      <c r="FYM234" s="238"/>
      <c r="FYN234" s="238"/>
      <c r="FYO234" s="238"/>
      <c r="FYP234" s="238"/>
      <c r="FYQ234" s="238"/>
      <c r="FYR234" s="238"/>
      <c r="FYS234" s="238"/>
      <c r="FYT234" s="238"/>
      <c r="FYU234" s="238"/>
      <c r="FYV234" s="238"/>
      <c r="FYW234" s="238"/>
      <c r="FYX234" s="238"/>
      <c r="FYY234" s="238"/>
      <c r="FYZ234" s="238"/>
      <c r="FZA234" s="238"/>
      <c r="FZB234" s="238"/>
      <c r="FZC234" s="238"/>
      <c r="FZD234" s="238"/>
      <c r="FZE234" s="238"/>
      <c r="FZF234" s="238"/>
      <c r="FZG234" s="238"/>
      <c r="FZH234" s="238"/>
      <c r="FZI234" s="238"/>
      <c r="FZJ234" s="238"/>
      <c r="FZK234" s="238"/>
      <c r="FZL234" s="238"/>
      <c r="FZM234" s="238"/>
      <c r="FZN234" s="238"/>
      <c r="FZO234" s="238"/>
      <c r="FZP234" s="238"/>
      <c r="FZQ234" s="238"/>
      <c r="FZR234" s="238"/>
      <c r="FZS234" s="238"/>
      <c r="FZT234" s="238"/>
      <c r="FZU234" s="238"/>
      <c r="FZV234" s="238"/>
      <c r="FZW234" s="238"/>
      <c r="FZX234" s="238"/>
      <c r="FZY234" s="238"/>
      <c r="FZZ234" s="238"/>
      <c r="GAA234" s="238"/>
      <c r="GAB234" s="238"/>
      <c r="GAC234" s="238"/>
      <c r="GAD234" s="238"/>
      <c r="GAE234" s="238"/>
      <c r="GAF234" s="238"/>
      <c r="GAG234" s="238"/>
      <c r="GAH234" s="238"/>
      <c r="GAI234" s="238"/>
      <c r="GAJ234" s="238"/>
      <c r="GAK234" s="238"/>
      <c r="GAL234" s="238"/>
      <c r="GAM234" s="238"/>
      <c r="GAN234" s="238"/>
      <c r="GAO234" s="238"/>
      <c r="GAP234" s="238"/>
      <c r="GAQ234" s="238"/>
      <c r="GAR234" s="238"/>
      <c r="GAS234" s="238"/>
      <c r="GAT234" s="238"/>
      <c r="GAU234" s="238"/>
      <c r="GAV234" s="238"/>
      <c r="GAW234" s="238"/>
      <c r="GAX234" s="238"/>
      <c r="GAY234" s="238"/>
      <c r="GAZ234" s="238"/>
      <c r="GBA234" s="238"/>
      <c r="GBB234" s="238"/>
      <c r="GBC234" s="238"/>
      <c r="GBD234" s="238"/>
      <c r="GBE234" s="238"/>
      <c r="GBF234" s="238"/>
      <c r="GBG234" s="238"/>
      <c r="GBH234" s="238"/>
      <c r="GBI234" s="238"/>
      <c r="GBJ234" s="238"/>
      <c r="GBK234" s="238"/>
      <c r="GBL234" s="238"/>
      <c r="GBM234" s="238"/>
      <c r="GBN234" s="238"/>
      <c r="GBO234" s="238"/>
      <c r="GBP234" s="238"/>
      <c r="GBQ234" s="238"/>
      <c r="GBR234" s="238"/>
      <c r="GBS234" s="238"/>
      <c r="GBT234" s="238"/>
      <c r="GBU234" s="238"/>
      <c r="GBV234" s="238"/>
      <c r="GBW234" s="238"/>
      <c r="GBX234" s="238"/>
      <c r="GBY234" s="238"/>
      <c r="GBZ234" s="238"/>
      <c r="GCA234" s="238"/>
      <c r="GCB234" s="238"/>
      <c r="GCC234" s="238"/>
      <c r="GCD234" s="238"/>
      <c r="GCE234" s="238"/>
      <c r="GCF234" s="238"/>
      <c r="GCG234" s="238"/>
      <c r="GCH234" s="238"/>
      <c r="GCI234" s="238"/>
      <c r="GCJ234" s="238"/>
      <c r="GCK234" s="238"/>
      <c r="GCL234" s="238"/>
      <c r="GCM234" s="238"/>
      <c r="GCN234" s="238"/>
      <c r="GCO234" s="238"/>
      <c r="GCP234" s="238"/>
      <c r="GCQ234" s="238"/>
      <c r="GCR234" s="238"/>
      <c r="GCS234" s="238"/>
      <c r="GCT234" s="238"/>
      <c r="GCU234" s="238"/>
      <c r="GCV234" s="238"/>
      <c r="GCW234" s="238"/>
      <c r="GCX234" s="238"/>
      <c r="GCY234" s="238"/>
      <c r="GCZ234" s="238"/>
      <c r="GDA234" s="238"/>
      <c r="GDB234" s="238"/>
      <c r="GDC234" s="238"/>
      <c r="GDD234" s="238"/>
      <c r="GDE234" s="238"/>
      <c r="GDF234" s="238"/>
      <c r="GDG234" s="238"/>
      <c r="GDH234" s="238"/>
      <c r="GDI234" s="238"/>
      <c r="GDJ234" s="238"/>
      <c r="GDK234" s="238"/>
      <c r="GDL234" s="238"/>
      <c r="GDM234" s="238"/>
      <c r="GDN234" s="238"/>
      <c r="GDO234" s="238"/>
      <c r="GDP234" s="238"/>
      <c r="GDQ234" s="238"/>
      <c r="GDR234" s="238"/>
      <c r="GDS234" s="238"/>
      <c r="GDT234" s="238"/>
      <c r="GDU234" s="238"/>
      <c r="GDV234" s="238"/>
      <c r="GDW234" s="238"/>
      <c r="GDX234" s="238"/>
      <c r="GDY234" s="238"/>
      <c r="GDZ234" s="238"/>
      <c r="GEA234" s="238"/>
      <c r="GEB234" s="238"/>
      <c r="GEC234" s="238"/>
      <c r="GED234" s="238"/>
      <c r="GEE234" s="238"/>
      <c r="GEF234" s="238"/>
      <c r="GEG234" s="238"/>
      <c r="GEH234" s="238"/>
      <c r="GEI234" s="238"/>
      <c r="GEJ234" s="238"/>
      <c r="GEK234" s="238"/>
      <c r="GEL234" s="238"/>
      <c r="GEM234" s="238"/>
      <c r="GEN234" s="238"/>
      <c r="GEO234" s="238"/>
      <c r="GEP234" s="238"/>
      <c r="GEQ234" s="238"/>
      <c r="GER234" s="238"/>
      <c r="GES234" s="238"/>
      <c r="GET234" s="238"/>
      <c r="GEU234" s="238"/>
      <c r="GEV234" s="238"/>
      <c r="GEW234" s="238"/>
      <c r="GEX234" s="238"/>
      <c r="GEY234" s="238"/>
      <c r="GEZ234" s="238"/>
      <c r="GFA234" s="238"/>
      <c r="GFB234" s="238"/>
      <c r="GFC234" s="238"/>
      <c r="GFD234" s="238"/>
      <c r="GFE234" s="238"/>
      <c r="GFF234" s="238"/>
      <c r="GFG234" s="238"/>
      <c r="GFH234" s="238"/>
      <c r="GFI234" s="238"/>
      <c r="GFJ234" s="238"/>
      <c r="GFK234" s="238"/>
      <c r="GFL234" s="238"/>
      <c r="GFM234" s="238"/>
      <c r="GFN234" s="238"/>
      <c r="GFO234" s="238"/>
      <c r="GFP234" s="238"/>
      <c r="GFQ234" s="238"/>
      <c r="GFR234" s="238"/>
      <c r="GFS234" s="238"/>
      <c r="GFT234" s="238"/>
      <c r="GFU234" s="238"/>
      <c r="GFV234" s="238"/>
      <c r="GFW234" s="238"/>
      <c r="GFX234" s="238"/>
      <c r="GFY234" s="238"/>
      <c r="GFZ234" s="238"/>
      <c r="GGA234" s="238"/>
      <c r="GGB234" s="238"/>
      <c r="GGC234" s="238"/>
      <c r="GGD234" s="238"/>
      <c r="GGE234" s="238"/>
      <c r="GGF234" s="238"/>
      <c r="GGG234" s="238"/>
      <c r="GGH234" s="238"/>
      <c r="GGI234" s="238"/>
      <c r="GGJ234" s="238"/>
      <c r="GGK234" s="238"/>
      <c r="GGL234" s="238"/>
      <c r="GGM234" s="238"/>
      <c r="GGN234" s="238"/>
      <c r="GGO234" s="238"/>
      <c r="GGP234" s="238"/>
      <c r="GGQ234" s="238"/>
      <c r="GGR234" s="238"/>
      <c r="GGS234" s="238"/>
      <c r="GGT234" s="238"/>
      <c r="GGU234" s="238"/>
      <c r="GGV234" s="238"/>
      <c r="GGW234" s="238"/>
      <c r="GGX234" s="238"/>
      <c r="GGY234" s="238"/>
      <c r="GGZ234" s="238"/>
      <c r="GHA234" s="238"/>
      <c r="GHB234" s="238"/>
      <c r="GHC234" s="238"/>
      <c r="GHD234" s="238"/>
      <c r="GHE234" s="238"/>
      <c r="GHF234" s="238"/>
      <c r="GHG234" s="238"/>
      <c r="GHH234" s="238"/>
      <c r="GHI234" s="238"/>
      <c r="GHJ234" s="238"/>
      <c r="GHK234" s="238"/>
      <c r="GHL234" s="238"/>
      <c r="GHM234" s="238"/>
      <c r="GHN234" s="238"/>
      <c r="GHO234" s="238"/>
      <c r="GHP234" s="238"/>
      <c r="GHQ234" s="238"/>
      <c r="GHR234" s="238"/>
      <c r="GHS234" s="238"/>
      <c r="GHT234" s="238"/>
      <c r="GHU234" s="238"/>
      <c r="GHV234" s="238"/>
      <c r="GHW234" s="238"/>
      <c r="GHX234" s="238"/>
      <c r="GHY234" s="238"/>
      <c r="GHZ234" s="238"/>
      <c r="GIA234" s="238"/>
      <c r="GIB234" s="238"/>
      <c r="GIC234" s="238"/>
      <c r="GID234" s="238"/>
      <c r="GIE234" s="238"/>
      <c r="GIF234" s="238"/>
      <c r="GIG234" s="238"/>
      <c r="GIH234" s="238"/>
      <c r="GII234" s="238"/>
      <c r="GIJ234" s="238"/>
      <c r="GIK234" s="238"/>
      <c r="GIL234" s="238"/>
      <c r="GIM234" s="238"/>
      <c r="GIN234" s="238"/>
      <c r="GIO234" s="238"/>
      <c r="GIP234" s="238"/>
      <c r="GIQ234" s="238"/>
      <c r="GIR234" s="238"/>
      <c r="GIS234" s="238"/>
      <c r="GIT234" s="238"/>
      <c r="GIU234" s="238"/>
      <c r="GIV234" s="238"/>
      <c r="GIW234" s="238"/>
      <c r="GIX234" s="238"/>
      <c r="GIY234" s="238"/>
      <c r="GIZ234" s="238"/>
      <c r="GJA234" s="238"/>
      <c r="GJB234" s="238"/>
      <c r="GJC234" s="238"/>
      <c r="GJD234" s="238"/>
      <c r="GJE234" s="238"/>
      <c r="GJF234" s="238"/>
      <c r="GJG234" s="238"/>
      <c r="GJH234" s="238"/>
      <c r="GJI234" s="238"/>
      <c r="GJJ234" s="238"/>
      <c r="GJK234" s="238"/>
      <c r="GJL234" s="238"/>
      <c r="GJM234" s="238"/>
      <c r="GJN234" s="238"/>
      <c r="GJO234" s="238"/>
      <c r="GJP234" s="238"/>
      <c r="GJQ234" s="238"/>
      <c r="GJR234" s="238"/>
      <c r="GJS234" s="238"/>
      <c r="GJT234" s="238"/>
      <c r="GJU234" s="238"/>
      <c r="GJV234" s="238"/>
      <c r="GJW234" s="238"/>
      <c r="GJX234" s="238"/>
      <c r="GJY234" s="238"/>
      <c r="GJZ234" s="238"/>
      <c r="GKA234" s="238"/>
      <c r="GKB234" s="238"/>
      <c r="GKC234" s="238"/>
      <c r="GKD234" s="238"/>
      <c r="GKE234" s="238"/>
      <c r="GKF234" s="238"/>
      <c r="GKG234" s="238"/>
      <c r="GKH234" s="238"/>
      <c r="GKI234" s="238"/>
      <c r="GKJ234" s="238"/>
      <c r="GKK234" s="238"/>
      <c r="GKL234" s="238"/>
      <c r="GKM234" s="238"/>
      <c r="GKN234" s="238"/>
      <c r="GKO234" s="238"/>
      <c r="GKP234" s="238"/>
      <c r="GKQ234" s="238"/>
      <c r="GKR234" s="238"/>
      <c r="GKS234" s="238"/>
      <c r="GKT234" s="238"/>
      <c r="GKU234" s="238"/>
      <c r="GKV234" s="238"/>
      <c r="GKW234" s="238"/>
      <c r="GKX234" s="238"/>
      <c r="GKY234" s="238"/>
      <c r="GKZ234" s="238"/>
      <c r="GLA234" s="238"/>
      <c r="GLB234" s="238"/>
      <c r="GLC234" s="238"/>
      <c r="GLD234" s="238"/>
      <c r="GLE234" s="238"/>
      <c r="GLF234" s="238"/>
      <c r="GLG234" s="238"/>
      <c r="GLH234" s="238"/>
      <c r="GLI234" s="238"/>
      <c r="GLJ234" s="238"/>
      <c r="GLK234" s="238"/>
      <c r="GLL234" s="238"/>
      <c r="GLM234" s="238"/>
      <c r="GLN234" s="238"/>
      <c r="GLO234" s="238"/>
      <c r="GLP234" s="238"/>
      <c r="GLQ234" s="238"/>
      <c r="GLR234" s="238"/>
      <c r="GLS234" s="238"/>
      <c r="GLT234" s="238"/>
      <c r="GLU234" s="238"/>
      <c r="GLV234" s="238"/>
      <c r="GLW234" s="238"/>
      <c r="GLX234" s="238"/>
      <c r="GLY234" s="238"/>
      <c r="GLZ234" s="238"/>
      <c r="GMA234" s="238"/>
      <c r="GMB234" s="238"/>
      <c r="GMC234" s="238"/>
      <c r="GMD234" s="238"/>
      <c r="GME234" s="238"/>
      <c r="GMF234" s="238"/>
      <c r="GMG234" s="238"/>
      <c r="GMH234" s="238"/>
      <c r="GMI234" s="238"/>
      <c r="GMJ234" s="238"/>
      <c r="GMK234" s="238"/>
      <c r="GML234" s="238"/>
      <c r="GMM234" s="238"/>
      <c r="GMN234" s="238"/>
      <c r="GMO234" s="238"/>
      <c r="GMP234" s="238"/>
      <c r="GMQ234" s="238"/>
      <c r="GMR234" s="238"/>
      <c r="GMS234" s="238"/>
      <c r="GMT234" s="238"/>
      <c r="GMU234" s="238"/>
      <c r="GMV234" s="238"/>
      <c r="GMW234" s="238"/>
      <c r="GMX234" s="238"/>
      <c r="GMY234" s="238"/>
      <c r="GMZ234" s="238"/>
      <c r="GNA234" s="238"/>
      <c r="GNB234" s="238"/>
      <c r="GNC234" s="238"/>
      <c r="GND234" s="238"/>
      <c r="GNE234" s="238"/>
      <c r="GNF234" s="238"/>
      <c r="GNG234" s="238"/>
      <c r="GNH234" s="238"/>
      <c r="GNI234" s="238"/>
      <c r="GNJ234" s="238"/>
      <c r="GNK234" s="238"/>
      <c r="GNL234" s="238"/>
      <c r="GNM234" s="238"/>
      <c r="GNN234" s="238"/>
      <c r="GNO234" s="238"/>
      <c r="GNP234" s="238"/>
      <c r="GNQ234" s="238"/>
      <c r="GNR234" s="238"/>
      <c r="GNS234" s="238"/>
      <c r="GNT234" s="238"/>
      <c r="GNU234" s="238"/>
      <c r="GNV234" s="238"/>
      <c r="GNW234" s="238"/>
      <c r="GNX234" s="238"/>
      <c r="GNY234" s="238"/>
      <c r="GNZ234" s="238"/>
      <c r="GOA234" s="238"/>
      <c r="GOB234" s="238"/>
      <c r="GOC234" s="238"/>
      <c r="GOD234" s="238"/>
      <c r="GOE234" s="238"/>
      <c r="GOF234" s="238"/>
      <c r="GOG234" s="238"/>
      <c r="GOH234" s="238"/>
      <c r="GOI234" s="238"/>
      <c r="GOJ234" s="238"/>
      <c r="GOK234" s="238"/>
      <c r="GOL234" s="238"/>
      <c r="GOM234" s="238"/>
      <c r="GON234" s="238"/>
      <c r="GOO234" s="238"/>
      <c r="GOP234" s="238"/>
      <c r="GOQ234" s="238"/>
      <c r="GOR234" s="238"/>
      <c r="GOS234" s="238"/>
      <c r="GOT234" s="238"/>
      <c r="GOU234" s="238"/>
      <c r="GOV234" s="238"/>
      <c r="GOW234" s="238"/>
      <c r="GOX234" s="238"/>
      <c r="GOY234" s="238"/>
      <c r="GOZ234" s="238"/>
      <c r="GPA234" s="238"/>
      <c r="GPB234" s="238"/>
      <c r="GPC234" s="238"/>
      <c r="GPD234" s="238"/>
      <c r="GPE234" s="238"/>
      <c r="GPF234" s="238"/>
      <c r="GPG234" s="238"/>
      <c r="GPH234" s="238"/>
      <c r="GPI234" s="238"/>
      <c r="GPJ234" s="238"/>
      <c r="GPK234" s="238"/>
      <c r="GPL234" s="238"/>
      <c r="GPM234" s="238"/>
      <c r="GPN234" s="238"/>
      <c r="GPO234" s="238"/>
      <c r="GPP234" s="238"/>
      <c r="GPQ234" s="238"/>
      <c r="GPR234" s="238"/>
      <c r="GPS234" s="238"/>
      <c r="GPT234" s="238"/>
      <c r="GPU234" s="238"/>
      <c r="GPV234" s="238"/>
      <c r="GPW234" s="238"/>
      <c r="GPX234" s="238"/>
      <c r="GPY234" s="238"/>
      <c r="GPZ234" s="238"/>
      <c r="GQA234" s="238"/>
      <c r="GQB234" s="238"/>
      <c r="GQC234" s="238"/>
      <c r="GQD234" s="238"/>
      <c r="GQE234" s="238"/>
      <c r="GQF234" s="238"/>
      <c r="GQG234" s="238"/>
      <c r="GQH234" s="238"/>
      <c r="GQI234" s="238"/>
      <c r="GQJ234" s="238"/>
      <c r="GQK234" s="238"/>
      <c r="GQL234" s="238"/>
      <c r="GQM234" s="238"/>
      <c r="GQN234" s="238"/>
      <c r="GQO234" s="238"/>
      <c r="GQP234" s="238"/>
      <c r="GQQ234" s="238"/>
      <c r="GQR234" s="238"/>
      <c r="GQS234" s="238"/>
      <c r="GQT234" s="238"/>
      <c r="GQU234" s="238"/>
      <c r="GQV234" s="238"/>
      <c r="GQW234" s="238"/>
      <c r="GQX234" s="238"/>
      <c r="GQY234" s="238"/>
      <c r="GQZ234" s="238"/>
      <c r="GRA234" s="238"/>
      <c r="GRB234" s="238"/>
      <c r="GRC234" s="238"/>
      <c r="GRD234" s="238"/>
      <c r="GRE234" s="238"/>
      <c r="GRF234" s="238"/>
      <c r="GRG234" s="238"/>
      <c r="GRH234" s="238"/>
      <c r="GRI234" s="238"/>
      <c r="GRJ234" s="238"/>
      <c r="GRK234" s="238"/>
      <c r="GRL234" s="238"/>
      <c r="GRM234" s="238"/>
      <c r="GRN234" s="238"/>
      <c r="GRO234" s="238"/>
      <c r="GRP234" s="238"/>
      <c r="GRQ234" s="238"/>
      <c r="GRR234" s="238"/>
      <c r="GRS234" s="238"/>
      <c r="GRT234" s="238"/>
      <c r="GRU234" s="238"/>
      <c r="GRV234" s="238"/>
      <c r="GRW234" s="238"/>
      <c r="GRX234" s="238"/>
      <c r="GRY234" s="238"/>
      <c r="GRZ234" s="238"/>
      <c r="GSA234" s="238"/>
      <c r="GSB234" s="238"/>
      <c r="GSC234" s="238"/>
      <c r="GSD234" s="238"/>
      <c r="GSE234" s="238"/>
      <c r="GSF234" s="238"/>
      <c r="GSG234" s="238"/>
      <c r="GSH234" s="238"/>
      <c r="GSI234" s="238"/>
      <c r="GSJ234" s="238"/>
      <c r="GSK234" s="238"/>
      <c r="GSL234" s="238"/>
      <c r="GSM234" s="238"/>
      <c r="GSN234" s="238"/>
      <c r="GSO234" s="238"/>
      <c r="GSP234" s="238"/>
      <c r="GSQ234" s="238"/>
      <c r="GSR234" s="238"/>
      <c r="GSS234" s="238"/>
      <c r="GST234" s="238"/>
      <c r="GSU234" s="238"/>
      <c r="GSV234" s="238"/>
      <c r="GSW234" s="238"/>
      <c r="GSX234" s="238"/>
      <c r="GSY234" s="238"/>
      <c r="GSZ234" s="238"/>
      <c r="GTA234" s="238"/>
      <c r="GTB234" s="238"/>
      <c r="GTC234" s="238"/>
      <c r="GTD234" s="238"/>
      <c r="GTE234" s="238"/>
      <c r="GTF234" s="238"/>
      <c r="GTG234" s="238"/>
      <c r="GTH234" s="238"/>
      <c r="GTI234" s="238"/>
      <c r="GTJ234" s="238"/>
      <c r="GTK234" s="238"/>
      <c r="GTL234" s="238"/>
      <c r="GTM234" s="238"/>
      <c r="GTN234" s="238"/>
      <c r="GTO234" s="238"/>
      <c r="GTP234" s="238"/>
      <c r="GTQ234" s="238"/>
      <c r="GTR234" s="238"/>
      <c r="GTS234" s="238"/>
      <c r="GTT234" s="238"/>
      <c r="GTU234" s="238"/>
      <c r="GTV234" s="238"/>
      <c r="GTW234" s="238"/>
      <c r="GTX234" s="238"/>
      <c r="GTY234" s="238"/>
      <c r="GTZ234" s="238"/>
      <c r="GUA234" s="238"/>
      <c r="GUB234" s="238"/>
      <c r="GUC234" s="238"/>
      <c r="GUD234" s="238"/>
      <c r="GUE234" s="238"/>
      <c r="GUF234" s="238"/>
      <c r="GUG234" s="238"/>
      <c r="GUH234" s="238"/>
      <c r="GUI234" s="238"/>
      <c r="GUJ234" s="238"/>
      <c r="GUK234" s="238"/>
      <c r="GUL234" s="238"/>
      <c r="GUM234" s="238"/>
      <c r="GUN234" s="238"/>
      <c r="GUO234" s="238"/>
      <c r="GUP234" s="238"/>
      <c r="GUQ234" s="238"/>
      <c r="GUR234" s="238"/>
      <c r="GUS234" s="238"/>
      <c r="GUT234" s="238"/>
      <c r="GUU234" s="238"/>
      <c r="GUV234" s="238"/>
      <c r="GUW234" s="238"/>
      <c r="GUX234" s="238"/>
      <c r="GUY234" s="238"/>
      <c r="GUZ234" s="238"/>
      <c r="GVA234" s="238"/>
      <c r="GVB234" s="238"/>
      <c r="GVC234" s="238"/>
      <c r="GVD234" s="238"/>
      <c r="GVE234" s="238"/>
      <c r="GVF234" s="238"/>
      <c r="GVG234" s="238"/>
      <c r="GVH234" s="238"/>
      <c r="GVI234" s="238"/>
      <c r="GVJ234" s="238"/>
      <c r="GVK234" s="238"/>
      <c r="GVL234" s="238"/>
      <c r="GVM234" s="238"/>
      <c r="GVN234" s="238"/>
      <c r="GVO234" s="238"/>
      <c r="GVP234" s="238"/>
      <c r="GVQ234" s="238"/>
      <c r="GVR234" s="238"/>
      <c r="GVS234" s="238"/>
      <c r="GVT234" s="238"/>
      <c r="GVU234" s="238"/>
      <c r="GVV234" s="238"/>
      <c r="GVW234" s="238"/>
      <c r="GVX234" s="238"/>
      <c r="GVY234" s="238"/>
      <c r="GVZ234" s="238"/>
      <c r="GWA234" s="238"/>
      <c r="GWB234" s="238"/>
      <c r="GWC234" s="238"/>
      <c r="GWD234" s="238"/>
      <c r="GWE234" s="238"/>
      <c r="GWF234" s="238"/>
      <c r="GWG234" s="238"/>
      <c r="GWH234" s="238"/>
      <c r="GWI234" s="238"/>
      <c r="GWJ234" s="238"/>
      <c r="GWK234" s="238"/>
      <c r="GWL234" s="238"/>
      <c r="GWM234" s="238"/>
      <c r="GWN234" s="238"/>
      <c r="GWO234" s="238"/>
      <c r="GWP234" s="238"/>
      <c r="GWQ234" s="238"/>
      <c r="GWR234" s="238"/>
      <c r="GWS234" s="238"/>
      <c r="GWT234" s="238"/>
      <c r="GWU234" s="238"/>
      <c r="GWV234" s="238"/>
      <c r="GWW234" s="238"/>
      <c r="GWX234" s="238"/>
      <c r="GWY234" s="238"/>
      <c r="GWZ234" s="238"/>
      <c r="GXA234" s="238"/>
      <c r="GXB234" s="238"/>
      <c r="GXC234" s="238"/>
      <c r="GXD234" s="238"/>
      <c r="GXE234" s="238"/>
      <c r="GXF234" s="238"/>
      <c r="GXG234" s="238"/>
      <c r="GXH234" s="238"/>
      <c r="GXI234" s="238"/>
      <c r="GXJ234" s="238"/>
      <c r="GXK234" s="238"/>
      <c r="GXL234" s="238"/>
      <c r="GXM234" s="238"/>
      <c r="GXN234" s="238"/>
      <c r="GXO234" s="238"/>
      <c r="GXP234" s="238"/>
      <c r="GXQ234" s="238"/>
      <c r="GXR234" s="238"/>
      <c r="GXS234" s="238"/>
      <c r="GXT234" s="238"/>
      <c r="GXU234" s="238"/>
      <c r="GXV234" s="238"/>
      <c r="GXW234" s="238"/>
      <c r="GXX234" s="238"/>
      <c r="GXY234" s="238"/>
      <c r="GXZ234" s="238"/>
      <c r="GYA234" s="238"/>
      <c r="GYB234" s="238"/>
      <c r="GYC234" s="238"/>
      <c r="GYD234" s="238"/>
      <c r="GYE234" s="238"/>
      <c r="GYF234" s="238"/>
      <c r="GYG234" s="238"/>
      <c r="GYH234" s="238"/>
      <c r="GYI234" s="238"/>
      <c r="GYJ234" s="238"/>
      <c r="GYK234" s="238"/>
      <c r="GYL234" s="238"/>
      <c r="GYM234" s="238"/>
      <c r="GYN234" s="238"/>
      <c r="GYO234" s="238"/>
      <c r="GYP234" s="238"/>
      <c r="GYQ234" s="238"/>
      <c r="GYR234" s="238"/>
      <c r="GYS234" s="238"/>
      <c r="GYT234" s="238"/>
      <c r="GYU234" s="238"/>
      <c r="GYV234" s="238"/>
      <c r="GYW234" s="238"/>
      <c r="GYX234" s="238"/>
      <c r="GYY234" s="238"/>
      <c r="GYZ234" s="238"/>
      <c r="GZA234" s="238"/>
      <c r="GZB234" s="238"/>
      <c r="GZC234" s="238"/>
      <c r="GZD234" s="238"/>
      <c r="GZE234" s="238"/>
      <c r="GZF234" s="238"/>
      <c r="GZG234" s="238"/>
      <c r="GZH234" s="238"/>
      <c r="GZI234" s="238"/>
      <c r="GZJ234" s="238"/>
      <c r="GZK234" s="238"/>
      <c r="GZL234" s="238"/>
      <c r="GZM234" s="238"/>
      <c r="GZN234" s="238"/>
      <c r="GZO234" s="238"/>
      <c r="GZP234" s="238"/>
      <c r="GZQ234" s="238"/>
      <c r="GZR234" s="238"/>
      <c r="GZS234" s="238"/>
      <c r="GZT234" s="238"/>
      <c r="GZU234" s="238"/>
      <c r="GZV234" s="238"/>
      <c r="GZW234" s="238"/>
      <c r="GZX234" s="238"/>
      <c r="GZY234" s="238"/>
      <c r="GZZ234" s="238"/>
      <c r="HAA234" s="238"/>
      <c r="HAB234" s="238"/>
      <c r="HAC234" s="238"/>
      <c r="HAD234" s="238"/>
      <c r="HAE234" s="238"/>
      <c r="HAF234" s="238"/>
      <c r="HAG234" s="238"/>
      <c r="HAH234" s="238"/>
      <c r="HAI234" s="238"/>
      <c r="HAJ234" s="238"/>
      <c r="HAK234" s="238"/>
      <c r="HAL234" s="238"/>
      <c r="HAM234" s="238"/>
      <c r="HAN234" s="238"/>
      <c r="HAO234" s="238"/>
      <c r="HAP234" s="238"/>
      <c r="HAQ234" s="238"/>
      <c r="HAR234" s="238"/>
      <c r="HAS234" s="238"/>
      <c r="HAT234" s="238"/>
      <c r="HAU234" s="238"/>
      <c r="HAV234" s="238"/>
      <c r="HAW234" s="238"/>
      <c r="HAX234" s="238"/>
      <c r="HAY234" s="238"/>
      <c r="HAZ234" s="238"/>
      <c r="HBA234" s="238"/>
      <c r="HBB234" s="238"/>
      <c r="HBC234" s="238"/>
      <c r="HBD234" s="238"/>
      <c r="HBE234" s="238"/>
      <c r="HBF234" s="238"/>
      <c r="HBG234" s="238"/>
      <c r="HBH234" s="238"/>
      <c r="HBI234" s="238"/>
      <c r="HBJ234" s="238"/>
      <c r="HBK234" s="238"/>
      <c r="HBL234" s="238"/>
      <c r="HBM234" s="238"/>
      <c r="HBN234" s="238"/>
      <c r="HBO234" s="238"/>
      <c r="HBP234" s="238"/>
      <c r="HBQ234" s="238"/>
      <c r="HBR234" s="238"/>
      <c r="HBS234" s="238"/>
      <c r="HBT234" s="238"/>
      <c r="HBU234" s="238"/>
      <c r="HBV234" s="238"/>
      <c r="HBW234" s="238"/>
      <c r="HBX234" s="238"/>
      <c r="HBY234" s="238"/>
      <c r="HBZ234" s="238"/>
      <c r="HCA234" s="238"/>
      <c r="HCB234" s="238"/>
      <c r="HCC234" s="238"/>
      <c r="HCD234" s="238"/>
      <c r="HCE234" s="238"/>
      <c r="HCF234" s="238"/>
      <c r="HCG234" s="238"/>
      <c r="HCH234" s="238"/>
      <c r="HCI234" s="238"/>
      <c r="HCJ234" s="238"/>
      <c r="HCK234" s="238"/>
      <c r="HCL234" s="238"/>
      <c r="HCM234" s="238"/>
      <c r="HCN234" s="238"/>
      <c r="HCO234" s="238"/>
      <c r="HCP234" s="238"/>
      <c r="HCQ234" s="238"/>
      <c r="HCR234" s="238"/>
      <c r="HCS234" s="238"/>
      <c r="HCT234" s="238"/>
      <c r="HCU234" s="238"/>
      <c r="HCV234" s="238"/>
      <c r="HCW234" s="238"/>
      <c r="HCX234" s="238"/>
      <c r="HCY234" s="238"/>
      <c r="HCZ234" s="238"/>
      <c r="HDA234" s="238"/>
      <c r="HDB234" s="238"/>
      <c r="HDC234" s="238"/>
      <c r="HDD234" s="238"/>
      <c r="HDE234" s="238"/>
      <c r="HDF234" s="238"/>
      <c r="HDG234" s="238"/>
      <c r="HDH234" s="238"/>
      <c r="HDI234" s="238"/>
      <c r="HDJ234" s="238"/>
      <c r="HDK234" s="238"/>
      <c r="HDL234" s="238"/>
      <c r="HDM234" s="238"/>
      <c r="HDN234" s="238"/>
      <c r="HDO234" s="238"/>
      <c r="HDP234" s="238"/>
      <c r="HDQ234" s="238"/>
      <c r="HDR234" s="238"/>
      <c r="HDS234" s="238"/>
      <c r="HDT234" s="238"/>
      <c r="HDU234" s="238"/>
      <c r="HDV234" s="238"/>
      <c r="HDW234" s="238"/>
      <c r="HDX234" s="238"/>
      <c r="HDY234" s="238"/>
      <c r="HDZ234" s="238"/>
      <c r="HEA234" s="238"/>
      <c r="HEB234" s="238"/>
      <c r="HEC234" s="238"/>
      <c r="HED234" s="238"/>
      <c r="HEE234" s="238"/>
      <c r="HEF234" s="238"/>
      <c r="HEG234" s="238"/>
      <c r="HEH234" s="238"/>
      <c r="HEI234" s="238"/>
      <c r="HEJ234" s="238"/>
      <c r="HEK234" s="238"/>
      <c r="HEL234" s="238"/>
      <c r="HEM234" s="238"/>
      <c r="HEN234" s="238"/>
      <c r="HEO234" s="238"/>
      <c r="HEP234" s="238"/>
      <c r="HEQ234" s="238"/>
      <c r="HER234" s="238"/>
      <c r="HES234" s="238"/>
      <c r="HET234" s="238"/>
      <c r="HEU234" s="238"/>
      <c r="HEV234" s="238"/>
      <c r="HEW234" s="238"/>
      <c r="HEX234" s="238"/>
      <c r="HEY234" s="238"/>
      <c r="HEZ234" s="238"/>
      <c r="HFA234" s="238"/>
      <c r="HFB234" s="238"/>
      <c r="HFC234" s="238"/>
      <c r="HFD234" s="238"/>
      <c r="HFE234" s="238"/>
      <c r="HFF234" s="238"/>
      <c r="HFG234" s="238"/>
      <c r="HFH234" s="238"/>
      <c r="HFI234" s="238"/>
      <c r="HFJ234" s="238"/>
      <c r="HFK234" s="238"/>
      <c r="HFL234" s="238"/>
      <c r="HFM234" s="238"/>
      <c r="HFN234" s="238"/>
      <c r="HFO234" s="238"/>
      <c r="HFP234" s="238"/>
      <c r="HFQ234" s="238"/>
      <c r="HFR234" s="238"/>
      <c r="HFS234" s="238"/>
      <c r="HFT234" s="238"/>
      <c r="HFU234" s="238"/>
      <c r="HFV234" s="238"/>
      <c r="HFW234" s="238"/>
      <c r="HFX234" s="238"/>
      <c r="HFY234" s="238"/>
      <c r="HFZ234" s="238"/>
      <c r="HGA234" s="238"/>
      <c r="HGB234" s="238"/>
      <c r="HGC234" s="238"/>
      <c r="HGD234" s="238"/>
      <c r="HGE234" s="238"/>
      <c r="HGF234" s="238"/>
      <c r="HGG234" s="238"/>
      <c r="HGH234" s="238"/>
      <c r="HGI234" s="238"/>
      <c r="HGJ234" s="238"/>
      <c r="HGK234" s="238"/>
      <c r="HGL234" s="238"/>
      <c r="HGM234" s="238"/>
      <c r="HGN234" s="238"/>
      <c r="HGO234" s="238"/>
      <c r="HGP234" s="238"/>
      <c r="HGQ234" s="238"/>
      <c r="HGR234" s="238"/>
      <c r="HGS234" s="238"/>
      <c r="HGT234" s="238"/>
      <c r="HGU234" s="238"/>
      <c r="HGV234" s="238"/>
      <c r="HGW234" s="238"/>
      <c r="HGX234" s="238"/>
      <c r="HGY234" s="238"/>
      <c r="HGZ234" s="238"/>
      <c r="HHA234" s="238"/>
      <c r="HHB234" s="238"/>
      <c r="HHC234" s="238"/>
      <c r="HHD234" s="238"/>
      <c r="HHE234" s="238"/>
      <c r="HHF234" s="238"/>
      <c r="HHG234" s="238"/>
      <c r="HHH234" s="238"/>
      <c r="HHI234" s="238"/>
      <c r="HHJ234" s="238"/>
      <c r="HHK234" s="238"/>
      <c r="HHL234" s="238"/>
      <c r="HHM234" s="238"/>
      <c r="HHN234" s="238"/>
      <c r="HHO234" s="238"/>
      <c r="HHP234" s="238"/>
      <c r="HHQ234" s="238"/>
      <c r="HHR234" s="238"/>
      <c r="HHS234" s="238"/>
      <c r="HHT234" s="238"/>
      <c r="HHU234" s="238"/>
      <c r="HHV234" s="238"/>
      <c r="HHW234" s="238"/>
      <c r="HHX234" s="238"/>
      <c r="HHY234" s="238"/>
      <c r="HHZ234" s="238"/>
      <c r="HIA234" s="238"/>
      <c r="HIB234" s="238"/>
      <c r="HIC234" s="238"/>
      <c r="HID234" s="238"/>
      <c r="HIE234" s="238"/>
      <c r="HIF234" s="238"/>
      <c r="HIG234" s="238"/>
      <c r="HIH234" s="238"/>
      <c r="HII234" s="238"/>
      <c r="HIJ234" s="238"/>
      <c r="HIK234" s="238"/>
      <c r="HIL234" s="238"/>
      <c r="HIM234" s="238"/>
      <c r="HIN234" s="238"/>
      <c r="HIO234" s="238"/>
      <c r="HIP234" s="238"/>
      <c r="HIQ234" s="238"/>
      <c r="HIR234" s="238"/>
      <c r="HIS234" s="238"/>
      <c r="HIT234" s="238"/>
      <c r="HIU234" s="238"/>
      <c r="HIV234" s="238"/>
      <c r="HIW234" s="238"/>
      <c r="HIX234" s="238"/>
      <c r="HIY234" s="238"/>
      <c r="HIZ234" s="238"/>
      <c r="HJA234" s="238"/>
      <c r="HJB234" s="238"/>
      <c r="HJC234" s="238"/>
      <c r="HJD234" s="238"/>
      <c r="HJE234" s="238"/>
      <c r="HJF234" s="238"/>
      <c r="HJG234" s="238"/>
      <c r="HJH234" s="238"/>
      <c r="HJI234" s="238"/>
      <c r="HJJ234" s="238"/>
      <c r="HJK234" s="238"/>
      <c r="HJL234" s="238"/>
      <c r="HJM234" s="238"/>
      <c r="HJN234" s="238"/>
      <c r="HJO234" s="238"/>
      <c r="HJP234" s="238"/>
      <c r="HJQ234" s="238"/>
      <c r="HJR234" s="238"/>
      <c r="HJS234" s="238"/>
      <c r="HJT234" s="238"/>
      <c r="HJU234" s="238"/>
      <c r="HJV234" s="238"/>
      <c r="HJW234" s="238"/>
      <c r="HJX234" s="238"/>
      <c r="HJY234" s="238"/>
      <c r="HJZ234" s="238"/>
      <c r="HKA234" s="238"/>
      <c r="HKB234" s="238"/>
      <c r="HKC234" s="238"/>
      <c r="HKD234" s="238"/>
      <c r="HKE234" s="238"/>
      <c r="HKF234" s="238"/>
      <c r="HKG234" s="238"/>
      <c r="HKH234" s="238"/>
      <c r="HKI234" s="238"/>
      <c r="HKJ234" s="238"/>
      <c r="HKK234" s="238"/>
      <c r="HKL234" s="238"/>
      <c r="HKM234" s="238"/>
      <c r="HKN234" s="238"/>
      <c r="HKO234" s="238"/>
      <c r="HKP234" s="238"/>
      <c r="HKQ234" s="238"/>
      <c r="HKR234" s="238"/>
      <c r="HKS234" s="238"/>
      <c r="HKT234" s="238"/>
      <c r="HKU234" s="238"/>
      <c r="HKV234" s="238"/>
      <c r="HKW234" s="238"/>
      <c r="HKX234" s="238"/>
      <c r="HKY234" s="238"/>
      <c r="HKZ234" s="238"/>
      <c r="HLA234" s="238"/>
      <c r="HLB234" s="238"/>
      <c r="HLC234" s="238"/>
      <c r="HLD234" s="238"/>
      <c r="HLE234" s="238"/>
      <c r="HLF234" s="238"/>
      <c r="HLG234" s="238"/>
      <c r="HLH234" s="238"/>
      <c r="HLI234" s="238"/>
      <c r="HLJ234" s="238"/>
      <c r="HLK234" s="238"/>
      <c r="HLL234" s="238"/>
      <c r="HLM234" s="238"/>
      <c r="HLN234" s="238"/>
      <c r="HLO234" s="238"/>
      <c r="HLP234" s="238"/>
      <c r="HLQ234" s="238"/>
      <c r="HLR234" s="238"/>
      <c r="HLS234" s="238"/>
      <c r="HLT234" s="238"/>
      <c r="HLU234" s="238"/>
      <c r="HLV234" s="238"/>
      <c r="HLW234" s="238"/>
      <c r="HLX234" s="238"/>
      <c r="HLY234" s="238"/>
      <c r="HLZ234" s="238"/>
      <c r="HMA234" s="238"/>
      <c r="HMB234" s="238"/>
      <c r="HMC234" s="238"/>
      <c r="HMD234" s="238"/>
      <c r="HME234" s="238"/>
      <c r="HMF234" s="238"/>
      <c r="HMG234" s="238"/>
      <c r="HMH234" s="238"/>
      <c r="HMI234" s="238"/>
      <c r="HMJ234" s="238"/>
      <c r="HMK234" s="238"/>
      <c r="HML234" s="238"/>
      <c r="HMM234" s="238"/>
      <c r="HMN234" s="238"/>
      <c r="HMO234" s="238"/>
      <c r="HMP234" s="238"/>
      <c r="HMQ234" s="238"/>
      <c r="HMR234" s="238"/>
      <c r="HMS234" s="238"/>
      <c r="HMT234" s="238"/>
      <c r="HMU234" s="238"/>
      <c r="HMV234" s="238"/>
      <c r="HMW234" s="238"/>
      <c r="HMX234" s="238"/>
      <c r="HMY234" s="238"/>
      <c r="HMZ234" s="238"/>
      <c r="HNA234" s="238"/>
      <c r="HNB234" s="238"/>
      <c r="HNC234" s="238"/>
      <c r="HND234" s="238"/>
      <c r="HNE234" s="238"/>
      <c r="HNF234" s="238"/>
      <c r="HNG234" s="238"/>
      <c r="HNH234" s="238"/>
      <c r="HNI234" s="238"/>
      <c r="HNJ234" s="238"/>
      <c r="HNK234" s="238"/>
      <c r="HNL234" s="238"/>
      <c r="HNM234" s="238"/>
      <c r="HNN234" s="238"/>
      <c r="HNO234" s="238"/>
      <c r="HNP234" s="238"/>
      <c r="HNQ234" s="238"/>
      <c r="HNR234" s="238"/>
      <c r="HNS234" s="238"/>
      <c r="HNT234" s="238"/>
      <c r="HNU234" s="238"/>
      <c r="HNV234" s="238"/>
      <c r="HNW234" s="238"/>
      <c r="HNX234" s="238"/>
      <c r="HNY234" s="238"/>
      <c r="HNZ234" s="238"/>
      <c r="HOA234" s="238"/>
      <c r="HOB234" s="238"/>
      <c r="HOC234" s="238"/>
      <c r="HOD234" s="238"/>
      <c r="HOE234" s="238"/>
      <c r="HOF234" s="238"/>
      <c r="HOG234" s="238"/>
      <c r="HOH234" s="238"/>
      <c r="HOI234" s="238"/>
      <c r="HOJ234" s="238"/>
      <c r="HOK234" s="238"/>
      <c r="HOL234" s="238"/>
      <c r="HOM234" s="238"/>
      <c r="HON234" s="238"/>
      <c r="HOO234" s="238"/>
      <c r="HOP234" s="238"/>
      <c r="HOQ234" s="238"/>
      <c r="HOR234" s="238"/>
      <c r="HOS234" s="238"/>
      <c r="HOT234" s="238"/>
      <c r="HOU234" s="238"/>
      <c r="HOV234" s="238"/>
      <c r="HOW234" s="238"/>
      <c r="HOX234" s="238"/>
      <c r="HOY234" s="238"/>
      <c r="HOZ234" s="238"/>
      <c r="HPA234" s="238"/>
      <c r="HPB234" s="238"/>
      <c r="HPC234" s="238"/>
      <c r="HPD234" s="238"/>
      <c r="HPE234" s="238"/>
      <c r="HPF234" s="238"/>
      <c r="HPG234" s="238"/>
      <c r="HPH234" s="238"/>
      <c r="HPI234" s="238"/>
      <c r="HPJ234" s="238"/>
      <c r="HPK234" s="238"/>
      <c r="HPL234" s="238"/>
      <c r="HPM234" s="238"/>
      <c r="HPN234" s="238"/>
      <c r="HPO234" s="238"/>
      <c r="HPP234" s="238"/>
      <c r="HPQ234" s="238"/>
      <c r="HPR234" s="238"/>
      <c r="HPS234" s="238"/>
      <c r="HPT234" s="238"/>
      <c r="HPU234" s="238"/>
      <c r="HPV234" s="238"/>
      <c r="HPW234" s="238"/>
      <c r="HPX234" s="238"/>
      <c r="HPY234" s="238"/>
      <c r="HPZ234" s="238"/>
      <c r="HQA234" s="238"/>
      <c r="HQB234" s="238"/>
      <c r="HQC234" s="238"/>
      <c r="HQD234" s="238"/>
      <c r="HQE234" s="238"/>
      <c r="HQF234" s="238"/>
      <c r="HQG234" s="238"/>
      <c r="HQH234" s="238"/>
      <c r="HQI234" s="238"/>
      <c r="HQJ234" s="238"/>
      <c r="HQK234" s="238"/>
      <c r="HQL234" s="238"/>
      <c r="HQM234" s="238"/>
      <c r="HQN234" s="238"/>
      <c r="HQO234" s="238"/>
      <c r="HQP234" s="238"/>
      <c r="HQQ234" s="238"/>
      <c r="HQR234" s="238"/>
      <c r="HQS234" s="238"/>
      <c r="HQT234" s="238"/>
      <c r="HQU234" s="238"/>
      <c r="HQV234" s="238"/>
      <c r="HQW234" s="238"/>
      <c r="HQX234" s="238"/>
      <c r="HQY234" s="238"/>
      <c r="HQZ234" s="238"/>
      <c r="HRA234" s="238"/>
      <c r="HRB234" s="238"/>
      <c r="HRC234" s="238"/>
      <c r="HRD234" s="238"/>
      <c r="HRE234" s="238"/>
      <c r="HRF234" s="238"/>
      <c r="HRG234" s="238"/>
      <c r="HRH234" s="238"/>
      <c r="HRI234" s="238"/>
      <c r="HRJ234" s="238"/>
      <c r="HRK234" s="238"/>
      <c r="HRL234" s="238"/>
      <c r="HRM234" s="238"/>
      <c r="HRN234" s="238"/>
      <c r="HRO234" s="238"/>
      <c r="HRP234" s="238"/>
      <c r="HRQ234" s="238"/>
      <c r="HRR234" s="238"/>
      <c r="HRS234" s="238"/>
      <c r="HRT234" s="238"/>
      <c r="HRU234" s="238"/>
      <c r="HRV234" s="238"/>
      <c r="HRW234" s="238"/>
      <c r="HRX234" s="238"/>
      <c r="HRY234" s="238"/>
      <c r="HRZ234" s="238"/>
      <c r="HSA234" s="238"/>
      <c r="HSB234" s="238"/>
      <c r="HSC234" s="238"/>
      <c r="HSD234" s="238"/>
      <c r="HSE234" s="238"/>
      <c r="HSF234" s="238"/>
      <c r="HSG234" s="238"/>
      <c r="HSH234" s="238"/>
      <c r="HSI234" s="238"/>
      <c r="HSJ234" s="238"/>
      <c r="HSK234" s="238"/>
      <c r="HSL234" s="238"/>
      <c r="HSM234" s="238"/>
      <c r="HSN234" s="238"/>
      <c r="HSO234" s="238"/>
      <c r="HSP234" s="238"/>
      <c r="HSQ234" s="238"/>
      <c r="HSR234" s="238"/>
      <c r="HSS234" s="238"/>
      <c r="HST234" s="238"/>
      <c r="HSU234" s="238"/>
      <c r="HSV234" s="238"/>
      <c r="HSW234" s="238"/>
      <c r="HSX234" s="238"/>
      <c r="HSY234" s="238"/>
      <c r="HSZ234" s="238"/>
      <c r="HTA234" s="238"/>
      <c r="HTB234" s="238"/>
      <c r="HTC234" s="238"/>
      <c r="HTD234" s="238"/>
      <c r="HTE234" s="238"/>
      <c r="HTF234" s="238"/>
      <c r="HTG234" s="238"/>
      <c r="HTH234" s="238"/>
      <c r="HTI234" s="238"/>
      <c r="HTJ234" s="238"/>
      <c r="HTK234" s="238"/>
      <c r="HTL234" s="238"/>
      <c r="HTM234" s="238"/>
      <c r="HTN234" s="238"/>
      <c r="HTO234" s="238"/>
      <c r="HTP234" s="238"/>
      <c r="HTQ234" s="238"/>
      <c r="HTR234" s="238"/>
      <c r="HTS234" s="238"/>
      <c r="HTT234" s="238"/>
      <c r="HTU234" s="238"/>
      <c r="HTV234" s="238"/>
      <c r="HTW234" s="238"/>
      <c r="HTX234" s="238"/>
      <c r="HTY234" s="238"/>
      <c r="HTZ234" s="238"/>
      <c r="HUA234" s="238"/>
      <c r="HUB234" s="238"/>
      <c r="HUC234" s="238"/>
      <c r="HUD234" s="238"/>
      <c r="HUE234" s="238"/>
      <c r="HUF234" s="238"/>
      <c r="HUG234" s="238"/>
      <c r="HUH234" s="238"/>
      <c r="HUI234" s="238"/>
      <c r="HUJ234" s="238"/>
      <c r="HUK234" s="238"/>
      <c r="HUL234" s="238"/>
      <c r="HUM234" s="238"/>
      <c r="HUN234" s="238"/>
      <c r="HUO234" s="238"/>
      <c r="HUP234" s="238"/>
      <c r="HUQ234" s="238"/>
      <c r="HUR234" s="238"/>
      <c r="HUS234" s="238"/>
      <c r="HUT234" s="238"/>
      <c r="HUU234" s="238"/>
      <c r="HUV234" s="238"/>
      <c r="HUW234" s="238"/>
      <c r="HUX234" s="238"/>
      <c r="HUY234" s="238"/>
      <c r="HUZ234" s="238"/>
      <c r="HVA234" s="238"/>
      <c r="HVB234" s="238"/>
      <c r="HVC234" s="238"/>
      <c r="HVD234" s="238"/>
      <c r="HVE234" s="238"/>
      <c r="HVF234" s="238"/>
      <c r="HVG234" s="238"/>
      <c r="HVH234" s="238"/>
      <c r="HVI234" s="238"/>
      <c r="HVJ234" s="238"/>
      <c r="HVK234" s="238"/>
      <c r="HVL234" s="238"/>
      <c r="HVM234" s="238"/>
      <c r="HVN234" s="238"/>
      <c r="HVO234" s="238"/>
      <c r="HVP234" s="238"/>
      <c r="HVQ234" s="238"/>
      <c r="HVR234" s="238"/>
      <c r="HVS234" s="238"/>
      <c r="HVT234" s="238"/>
      <c r="HVU234" s="238"/>
      <c r="HVV234" s="238"/>
      <c r="HVW234" s="238"/>
      <c r="HVX234" s="238"/>
      <c r="HVY234" s="238"/>
      <c r="HVZ234" s="238"/>
      <c r="HWA234" s="238"/>
      <c r="HWB234" s="238"/>
      <c r="HWC234" s="238"/>
      <c r="HWD234" s="238"/>
      <c r="HWE234" s="238"/>
      <c r="HWF234" s="238"/>
      <c r="HWG234" s="238"/>
      <c r="HWH234" s="238"/>
      <c r="HWI234" s="238"/>
      <c r="HWJ234" s="238"/>
      <c r="HWK234" s="238"/>
      <c r="HWL234" s="238"/>
      <c r="HWM234" s="238"/>
      <c r="HWN234" s="238"/>
      <c r="HWO234" s="238"/>
      <c r="HWP234" s="238"/>
      <c r="HWQ234" s="238"/>
      <c r="HWR234" s="238"/>
      <c r="HWS234" s="238"/>
      <c r="HWT234" s="238"/>
      <c r="HWU234" s="238"/>
      <c r="HWV234" s="238"/>
      <c r="HWW234" s="238"/>
      <c r="HWX234" s="238"/>
      <c r="HWY234" s="238"/>
      <c r="HWZ234" s="238"/>
      <c r="HXA234" s="238"/>
      <c r="HXB234" s="238"/>
      <c r="HXC234" s="238"/>
      <c r="HXD234" s="238"/>
      <c r="HXE234" s="238"/>
      <c r="HXF234" s="238"/>
      <c r="HXG234" s="238"/>
      <c r="HXH234" s="238"/>
      <c r="HXI234" s="238"/>
      <c r="HXJ234" s="238"/>
      <c r="HXK234" s="238"/>
      <c r="HXL234" s="238"/>
      <c r="HXM234" s="238"/>
      <c r="HXN234" s="238"/>
      <c r="HXO234" s="238"/>
      <c r="HXP234" s="238"/>
      <c r="HXQ234" s="238"/>
      <c r="HXR234" s="238"/>
      <c r="HXS234" s="238"/>
      <c r="HXT234" s="238"/>
      <c r="HXU234" s="238"/>
      <c r="HXV234" s="238"/>
      <c r="HXW234" s="238"/>
      <c r="HXX234" s="238"/>
      <c r="HXY234" s="238"/>
      <c r="HXZ234" s="238"/>
      <c r="HYA234" s="238"/>
      <c r="HYB234" s="238"/>
      <c r="HYC234" s="238"/>
      <c r="HYD234" s="238"/>
      <c r="HYE234" s="238"/>
      <c r="HYF234" s="238"/>
      <c r="HYG234" s="238"/>
      <c r="HYH234" s="238"/>
      <c r="HYI234" s="238"/>
      <c r="HYJ234" s="238"/>
      <c r="HYK234" s="238"/>
      <c r="HYL234" s="238"/>
      <c r="HYM234" s="238"/>
      <c r="HYN234" s="238"/>
      <c r="HYO234" s="238"/>
      <c r="HYP234" s="238"/>
      <c r="HYQ234" s="238"/>
      <c r="HYR234" s="238"/>
      <c r="HYS234" s="238"/>
      <c r="HYT234" s="238"/>
      <c r="HYU234" s="238"/>
      <c r="HYV234" s="238"/>
      <c r="HYW234" s="238"/>
      <c r="HYX234" s="238"/>
      <c r="HYY234" s="238"/>
      <c r="HYZ234" s="238"/>
      <c r="HZA234" s="238"/>
      <c r="HZB234" s="238"/>
      <c r="HZC234" s="238"/>
      <c r="HZD234" s="238"/>
      <c r="HZE234" s="238"/>
      <c r="HZF234" s="238"/>
      <c r="HZG234" s="238"/>
      <c r="HZH234" s="238"/>
      <c r="HZI234" s="238"/>
      <c r="HZJ234" s="238"/>
      <c r="HZK234" s="238"/>
      <c r="HZL234" s="238"/>
      <c r="HZM234" s="238"/>
      <c r="HZN234" s="238"/>
      <c r="HZO234" s="238"/>
      <c r="HZP234" s="238"/>
      <c r="HZQ234" s="238"/>
      <c r="HZR234" s="238"/>
      <c r="HZS234" s="238"/>
      <c r="HZT234" s="238"/>
      <c r="HZU234" s="238"/>
      <c r="HZV234" s="238"/>
      <c r="HZW234" s="238"/>
      <c r="HZX234" s="238"/>
      <c r="HZY234" s="238"/>
      <c r="HZZ234" s="238"/>
      <c r="IAA234" s="238"/>
      <c r="IAB234" s="238"/>
      <c r="IAC234" s="238"/>
      <c r="IAD234" s="238"/>
      <c r="IAE234" s="238"/>
      <c r="IAF234" s="238"/>
      <c r="IAG234" s="238"/>
      <c r="IAH234" s="238"/>
      <c r="IAI234" s="238"/>
      <c r="IAJ234" s="238"/>
      <c r="IAK234" s="238"/>
      <c r="IAL234" s="238"/>
      <c r="IAM234" s="238"/>
      <c r="IAN234" s="238"/>
      <c r="IAO234" s="238"/>
      <c r="IAP234" s="238"/>
      <c r="IAQ234" s="238"/>
      <c r="IAR234" s="238"/>
      <c r="IAS234" s="238"/>
      <c r="IAT234" s="238"/>
      <c r="IAU234" s="238"/>
      <c r="IAV234" s="238"/>
      <c r="IAW234" s="238"/>
      <c r="IAX234" s="238"/>
      <c r="IAY234" s="238"/>
      <c r="IAZ234" s="238"/>
      <c r="IBA234" s="238"/>
      <c r="IBB234" s="238"/>
      <c r="IBC234" s="238"/>
      <c r="IBD234" s="238"/>
      <c r="IBE234" s="238"/>
      <c r="IBF234" s="238"/>
      <c r="IBG234" s="238"/>
      <c r="IBH234" s="238"/>
      <c r="IBI234" s="238"/>
      <c r="IBJ234" s="238"/>
      <c r="IBK234" s="238"/>
      <c r="IBL234" s="238"/>
      <c r="IBM234" s="238"/>
      <c r="IBN234" s="238"/>
      <c r="IBO234" s="238"/>
      <c r="IBP234" s="238"/>
      <c r="IBQ234" s="238"/>
      <c r="IBR234" s="238"/>
      <c r="IBS234" s="238"/>
      <c r="IBT234" s="238"/>
      <c r="IBU234" s="238"/>
      <c r="IBV234" s="238"/>
      <c r="IBW234" s="238"/>
      <c r="IBX234" s="238"/>
      <c r="IBY234" s="238"/>
      <c r="IBZ234" s="238"/>
      <c r="ICA234" s="238"/>
      <c r="ICB234" s="238"/>
      <c r="ICC234" s="238"/>
      <c r="ICD234" s="238"/>
      <c r="ICE234" s="238"/>
      <c r="ICF234" s="238"/>
      <c r="ICG234" s="238"/>
      <c r="ICH234" s="238"/>
      <c r="ICI234" s="238"/>
      <c r="ICJ234" s="238"/>
      <c r="ICK234" s="238"/>
      <c r="ICL234" s="238"/>
      <c r="ICM234" s="238"/>
      <c r="ICN234" s="238"/>
      <c r="ICO234" s="238"/>
      <c r="ICP234" s="238"/>
      <c r="ICQ234" s="238"/>
      <c r="ICR234" s="238"/>
      <c r="ICS234" s="238"/>
      <c r="ICT234" s="238"/>
      <c r="ICU234" s="238"/>
      <c r="ICV234" s="238"/>
      <c r="ICW234" s="238"/>
      <c r="ICX234" s="238"/>
      <c r="ICY234" s="238"/>
      <c r="ICZ234" s="238"/>
      <c r="IDA234" s="238"/>
      <c r="IDB234" s="238"/>
      <c r="IDC234" s="238"/>
      <c r="IDD234" s="238"/>
      <c r="IDE234" s="238"/>
      <c r="IDF234" s="238"/>
      <c r="IDG234" s="238"/>
      <c r="IDH234" s="238"/>
      <c r="IDI234" s="238"/>
      <c r="IDJ234" s="238"/>
      <c r="IDK234" s="238"/>
      <c r="IDL234" s="238"/>
      <c r="IDM234" s="238"/>
      <c r="IDN234" s="238"/>
      <c r="IDO234" s="238"/>
      <c r="IDP234" s="238"/>
      <c r="IDQ234" s="238"/>
      <c r="IDR234" s="238"/>
      <c r="IDS234" s="238"/>
      <c r="IDT234" s="238"/>
      <c r="IDU234" s="238"/>
      <c r="IDV234" s="238"/>
      <c r="IDW234" s="238"/>
      <c r="IDX234" s="238"/>
      <c r="IDY234" s="238"/>
      <c r="IDZ234" s="238"/>
      <c r="IEA234" s="238"/>
      <c r="IEB234" s="238"/>
      <c r="IEC234" s="238"/>
      <c r="IED234" s="238"/>
      <c r="IEE234" s="238"/>
      <c r="IEF234" s="238"/>
      <c r="IEG234" s="238"/>
      <c r="IEH234" s="238"/>
      <c r="IEI234" s="238"/>
      <c r="IEJ234" s="238"/>
      <c r="IEK234" s="238"/>
      <c r="IEL234" s="238"/>
      <c r="IEM234" s="238"/>
      <c r="IEN234" s="238"/>
      <c r="IEO234" s="238"/>
      <c r="IEP234" s="238"/>
      <c r="IEQ234" s="238"/>
      <c r="IER234" s="238"/>
      <c r="IES234" s="238"/>
      <c r="IET234" s="238"/>
      <c r="IEU234" s="238"/>
      <c r="IEV234" s="238"/>
      <c r="IEW234" s="238"/>
      <c r="IEX234" s="238"/>
      <c r="IEY234" s="238"/>
      <c r="IEZ234" s="238"/>
      <c r="IFA234" s="238"/>
      <c r="IFB234" s="238"/>
      <c r="IFC234" s="238"/>
      <c r="IFD234" s="238"/>
      <c r="IFE234" s="238"/>
      <c r="IFF234" s="238"/>
      <c r="IFG234" s="238"/>
      <c r="IFH234" s="238"/>
      <c r="IFI234" s="238"/>
      <c r="IFJ234" s="238"/>
      <c r="IFK234" s="238"/>
      <c r="IFL234" s="238"/>
      <c r="IFM234" s="238"/>
      <c r="IFN234" s="238"/>
      <c r="IFO234" s="238"/>
      <c r="IFP234" s="238"/>
      <c r="IFQ234" s="238"/>
      <c r="IFR234" s="238"/>
      <c r="IFS234" s="238"/>
      <c r="IFT234" s="238"/>
      <c r="IFU234" s="238"/>
      <c r="IFV234" s="238"/>
      <c r="IFW234" s="238"/>
      <c r="IFX234" s="238"/>
      <c r="IFY234" s="238"/>
      <c r="IFZ234" s="238"/>
      <c r="IGA234" s="238"/>
      <c r="IGB234" s="238"/>
      <c r="IGC234" s="238"/>
      <c r="IGD234" s="238"/>
      <c r="IGE234" s="238"/>
      <c r="IGF234" s="238"/>
      <c r="IGG234" s="238"/>
      <c r="IGH234" s="238"/>
      <c r="IGI234" s="238"/>
      <c r="IGJ234" s="238"/>
      <c r="IGK234" s="238"/>
      <c r="IGL234" s="238"/>
      <c r="IGM234" s="238"/>
      <c r="IGN234" s="238"/>
      <c r="IGO234" s="238"/>
      <c r="IGP234" s="238"/>
      <c r="IGQ234" s="238"/>
      <c r="IGR234" s="238"/>
      <c r="IGS234" s="238"/>
      <c r="IGT234" s="238"/>
      <c r="IGU234" s="238"/>
      <c r="IGV234" s="238"/>
      <c r="IGW234" s="238"/>
      <c r="IGX234" s="238"/>
      <c r="IGY234" s="238"/>
      <c r="IGZ234" s="238"/>
      <c r="IHA234" s="238"/>
      <c r="IHB234" s="238"/>
      <c r="IHC234" s="238"/>
      <c r="IHD234" s="238"/>
      <c r="IHE234" s="238"/>
      <c r="IHF234" s="238"/>
      <c r="IHG234" s="238"/>
      <c r="IHH234" s="238"/>
      <c r="IHI234" s="238"/>
      <c r="IHJ234" s="238"/>
      <c r="IHK234" s="238"/>
      <c r="IHL234" s="238"/>
      <c r="IHM234" s="238"/>
      <c r="IHN234" s="238"/>
      <c r="IHO234" s="238"/>
      <c r="IHP234" s="238"/>
      <c r="IHQ234" s="238"/>
      <c r="IHR234" s="238"/>
      <c r="IHS234" s="238"/>
      <c r="IHT234" s="238"/>
      <c r="IHU234" s="238"/>
      <c r="IHV234" s="238"/>
      <c r="IHW234" s="238"/>
      <c r="IHX234" s="238"/>
      <c r="IHY234" s="238"/>
      <c r="IHZ234" s="238"/>
      <c r="IIA234" s="238"/>
      <c r="IIB234" s="238"/>
      <c r="IIC234" s="238"/>
      <c r="IID234" s="238"/>
      <c r="IIE234" s="238"/>
      <c r="IIF234" s="238"/>
      <c r="IIG234" s="238"/>
      <c r="IIH234" s="238"/>
      <c r="III234" s="238"/>
      <c r="IIJ234" s="238"/>
      <c r="IIK234" s="238"/>
      <c r="IIL234" s="238"/>
      <c r="IIM234" s="238"/>
      <c r="IIN234" s="238"/>
      <c r="IIO234" s="238"/>
      <c r="IIP234" s="238"/>
      <c r="IIQ234" s="238"/>
      <c r="IIR234" s="238"/>
      <c r="IIS234" s="238"/>
      <c r="IIT234" s="238"/>
      <c r="IIU234" s="238"/>
      <c r="IIV234" s="238"/>
      <c r="IIW234" s="238"/>
      <c r="IIX234" s="238"/>
      <c r="IIY234" s="238"/>
      <c r="IIZ234" s="238"/>
      <c r="IJA234" s="238"/>
      <c r="IJB234" s="238"/>
      <c r="IJC234" s="238"/>
      <c r="IJD234" s="238"/>
      <c r="IJE234" s="238"/>
      <c r="IJF234" s="238"/>
      <c r="IJG234" s="238"/>
      <c r="IJH234" s="238"/>
      <c r="IJI234" s="238"/>
      <c r="IJJ234" s="238"/>
      <c r="IJK234" s="238"/>
      <c r="IJL234" s="238"/>
      <c r="IJM234" s="238"/>
      <c r="IJN234" s="238"/>
      <c r="IJO234" s="238"/>
      <c r="IJP234" s="238"/>
      <c r="IJQ234" s="238"/>
      <c r="IJR234" s="238"/>
      <c r="IJS234" s="238"/>
      <c r="IJT234" s="238"/>
      <c r="IJU234" s="238"/>
      <c r="IJV234" s="238"/>
      <c r="IJW234" s="238"/>
      <c r="IJX234" s="238"/>
      <c r="IJY234" s="238"/>
      <c r="IJZ234" s="238"/>
      <c r="IKA234" s="238"/>
      <c r="IKB234" s="238"/>
      <c r="IKC234" s="238"/>
      <c r="IKD234" s="238"/>
      <c r="IKE234" s="238"/>
      <c r="IKF234" s="238"/>
      <c r="IKG234" s="238"/>
      <c r="IKH234" s="238"/>
      <c r="IKI234" s="238"/>
      <c r="IKJ234" s="238"/>
      <c r="IKK234" s="238"/>
      <c r="IKL234" s="238"/>
      <c r="IKM234" s="238"/>
      <c r="IKN234" s="238"/>
      <c r="IKO234" s="238"/>
      <c r="IKP234" s="238"/>
      <c r="IKQ234" s="238"/>
      <c r="IKR234" s="238"/>
      <c r="IKS234" s="238"/>
      <c r="IKT234" s="238"/>
      <c r="IKU234" s="238"/>
      <c r="IKV234" s="238"/>
      <c r="IKW234" s="238"/>
      <c r="IKX234" s="238"/>
      <c r="IKY234" s="238"/>
      <c r="IKZ234" s="238"/>
      <c r="ILA234" s="238"/>
      <c r="ILB234" s="238"/>
      <c r="ILC234" s="238"/>
      <c r="ILD234" s="238"/>
      <c r="ILE234" s="238"/>
      <c r="ILF234" s="238"/>
      <c r="ILG234" s="238"/>
      <c r="ILH234" s="238"/>
      <c r="ILI234" s="238"/>
      <c r="ILJ234" s="238"/>
      <c r="ILK234" s="238"/>
      <c r="ILL234" s="238"/>
      <c r="ILM234" s="238"/>
      <c r="ILN234" s="238"/>
      <c r="ILO234" s="238"/>
      <c r="ILP234" s="238"/>
      <c r="ILQ234" s="238"/>
      <c r="ILR234" s="238"/>
      <c r="ILS234" s="238"/>
      <c r="ILT234" s="238"/>
      <c r="ILU234" s="238"/>
      <c r="ILV234" s="238"/>
      <c r="ILW234" s="238"/>
      <c r="ILX234" s="238"/>
      <c r="ILY234" s="238"/>
      <c r="ILZ234" s="238"/>
      <c r="IMA234" s="238"/>
      <c r="IMB234" s="238"/>
      <c r="IMC234" s="238"/>
      <c r="IMD234" s="238"/>
      <c r="IME234" s="238"/>
      <c r="IMF234" s="238"/>
      <c r="IMG234" s="238"/>
      <c r="IMH234" s="238"/>
      <c r="IMI234" s="238"/>
      <c r="IMJ234" s="238"/>
      <c r="IMK234" s="238"/>
      <c r="IML234" s="238"/>
      <c r="IMM234" s="238"/>
      <c r="IMN234" s="238"/>
      <c r="IMO234" s="238"/>
      <c r="IMP234" s="238"/>
      <c r="IMQ234" s="238"/>
      <c r="IMR234" s="238"/>
      <c r="IMS234" s="238"/>
      <c r="IMT234" s="238"/>
      <c r="IMU234" s="238"/>
      <c r="IMV234" s="238"/>
      <c r="IMW234" s="238"/>
      <c r="IMX234" s="238"/>
      <c r="IMY234" s="238"/>
      <c r="IMZ234" s="238"/>
      <c r="INA234" s="238"/>
      <c r="INB234" s="238"/>
      <c r="INC234" s="238"/>
      <c r="IND234" s="238"/>
      <c r="INE234" s="238"/>
      <c r="INF234" s="238"/>
      <c r="ING234" s="238"/>
      <c r="INH234" s="238"/>
      <c r="INI234" s="238"/>
      <c r="INJ234" s="238"/>
      <c r="INK234" s="238"/>
      <c r="INL234" s="238"/>
      <c r="INM234" s="238"/>
      <c r="INN234" s="238"/>
      <c r="INO234" s="238"/>
      <c r="INP234" s="238"/>
      <c r="INQ234" s="238"/>
      <c r="INR234" s="238"/>
      <c r="INS234" s="238"/>
      <c r="INT234" s="238"/>
      <c r="INU234" s="238"/>
      <c r="INV234" s="238"/>
      <c r="INW234" s="238"/>
      <c r="INX234" s="238"/>
      <c r="INY234" s="238"/>
      <c r="INZ234" s="238"/>
      <c r="IOA234" s="238"/>
      <c r="IOB234" s="238"/>
      <c r="IOC234" s="238"/>
      <c r="IOD234" s="238"/>
      <c r="IOE234" s="238"/>
      <c r="IOF234" s="238"/>
      <c r="IOG234" s="238"/>
      <c r="IOH234" s="238"/>
      <c r="IOI234" s="238"/>
      <c r="IOJ234" s="238"/>
      <c r="IOK234" s="238"/>
      <c r="IOL234" s="238"/>
      <c r="IOM234" s="238"/>
      <c r="ION234" s="238"/>
      <c r="IOO234" s="238"/>
      <c r="IOP234" s="238"/>
      <c r="IOQ234" s="238"/>
      <c r="IOR234" s="238"/>
      <c r="IOS234" s="238"/>
      <c r="IOT234" s="238"/>
      <c r="IOU234" s="238"/>
      <c r="IOV234" s="238"/>
      <c r="IOW234" s="238"/>
      <c r="IOX234" s="238"/>
      <c r="IOY234" s="238"/>
      <c r="IOZ234" s="238"/>
      <c r="IPA234" s="238"/>
      <c r="IPB234" s="238"/>
      <c r="IPC234" s="238"/>
      <c r="IPD234" s="238"/>
      <c r="IPE234" s="238"/>
      <c r="IPF234" s="238"/>
      <c r="IPG234" s="238"/>
      <c r="IPH234" s="238"/>
      <c r="IPI234" s="238"/>
      <c r="IPJ234" s="238"/>
      <c r="IPK234" s="238"/>
      <c r="IPL234" s="238"/>
      <c r="IPM234" s="238"/>
      <c r="IPN234" s="238"/>
      <c r="IPO234" s="238"/>
      <c r="IPP234" s="238"/>
      <c r="IPQ234" s="238"/>
      <c r="IPR234" s="238"/>
      <c r="IPS234" s="238"/>
      <c r="IPT234" s="238"/>
      <c r="IPU234" s="238"/>
      <c r="IPV234" s="238"/>
      <c r="IPW234" s="238"/>
      <c r="IPX234" s="238"/>
      <c r="IPY234" s="238"/>
      <c r="IPZ234" s="238"/>
      <c r="IQA234" s="238"/>
      <c r="IQB234" s="238"/>
      <c r="IQC234" s="238"/>
      <c r="IQD234" s="238"/>
      <c r="IQE234" s="238"/>
      <c r="IQF234" s="238"/>
      <c r="IQG234" s="238"/>
      <c r="IQH234" s="238"/>
      <c r="IQI234" s="238"/>
      <c r="IQJ234" s="238"/>
      <c r="IQK234" s="238"/>
      <c r="IQL234" s="238"/>
      <c r="IQM234" s="238"/>
      <c r="IQN234" s="238"/>
      <c r="IQO234" s="238"/>
      <c r="IQP234" s="238"/>
      <c r="IQQ234" s="238"/>
      <c r="IQR234" s="238"/>
      <c r="IQS234" s="238"/>
      <c r="IQT234" s="238"/>
      <c r="IQU234" s="238"/>
      <c r="IQV234" s="238"/>
      <c r="IQW234" s="238"/>
      <c r="IQX234" s="238"/>
      <c r="IQY234" s="238"/>
      <c r="IQZ234" s="238"/>
      <c r="IRA234" s="238"/>
      <c r="IRB234" s="238"/>
      <c r="IRC234" s="238"/>
      <c r="IRD234" s="238"/>
      <c r="IRE234" s="238"/>
      <c r="IRF234" s="238"/>
      <c r="IRG234" s="238"/>
      <c r="IRH234" s="238"/>
      <c r="IRI234" s="238"/>
      <c r="IRJ234" s="238"/>
      <c r="IRK234" s="238"/>
      <c r="IRL234" s="238"/>
      <c r="IRM234" s="238"/>
      <c r="IRN234" s="238"/>
      <c r="IRO234" s="238"/>
      <c r="IRP234" s="238"/>
      <c r="IRQ234" s="238"/>
      <c r="IRR234" s="238"/>
      <c r="IRS234" s="238"/>
      <c r="IRT234" s="238"/>
      <c r="IRU234" s="238"/>
      <c r="IRV234" s="238"/>
      <c r="IRW234" s="238"/>
      <c r="IRX234" s="238"/>
      <c r="IRY234" s="238"/>
      <c r="IRZ234" s="238"/>
      <c r="ISA234" s="238"/>
      <c r="ISB234" s="238"/>
      <c r="ISC234" s="238"/>
      <c r="ISD234" s="238"/>
      <c r="ISE234" s="238"/>
      <c r="ISF234" s="238"/>
      <c r="ISG234" s="238"/>
      <c r="ISH234" s="238"/>
      <c r="ISI234" s="238"/>
      <c r="ISJ234" s="238"/>
      <c r="ISK234" s="238"/>
      <c r="ISL234" s="238"/>
      <c r="ISM234" s="238"/>
      <c r="ISN234" s="238"/>
      <c r="ISO234" s="238"/>
      <c r="ISP234" s="238"/>
      <c r="ISQ234" s="238"/>
      <c r="ISR234" s="238"/>
      <c r="ISS234" s="238"/>
      <c r="IST234" s="238"/>
      <c r="ISU234" s="238"/>
      <c r="ISV234" s="238"/>
      <c r="ISW234" s="238"/>
      <c r="ISX234" s="238"/>
      <c r="ISY234" s="238"/>
      <c r="ISZ234" s="238"/>
      <c r="ITA234" s="238"/>
      <c r="ITB234" s="238"/>
      <c r="ITC234" s="238"/>
      <c r="ITD234" s="238"/>
      <c r="ITE234" s="238"/>
      <c r="ITF234" s="238"/>
      <c r="ITG234" s="238"/>
      <c r="ITH234" s="238"/>
      <c r="ITI234" s="238"/>
      <c r="ITJ234" s="238"/>
      <c r="ITK234" s="238"/>
      <c r="ITL234" s="238"/>
      <c r="ITM234" s="238"/>
      <c r="ITN234" s="238"/>
      <c r="ITO234" s="238"/>
      <c r="ITP234" s="238"/>
      <c r="ITQ234" s="238"/>
      <c r="ITR234" s="238"/>
      <c r="ITS234" s="238"/>
      <c r="ITT234" s="238"/>
      <c r="ITU234" s="238"/>
      <c r="ITV234" s="238"/>
      <c r="ITW234" s="238"/>
      <c r="ITX234" s="238"/>
      <c r="ITY234" s="238"/>
      <c r="ITZ234" s="238"/>
      <c r="IUA234" s="238"/>
      <c r="IUB234" s="238"/>
      <c r="IUC234" s="238"/>
      <c r="IUD234" s="238"/>
      <c r="IUE234" s="238"/>
      <c r="IUF234" s="238"/>
      <c r="IUG234" s="238"/>
      <c r="IUH234" s="238"/>
      <c r="IUI234" s="238"/>
      <c r="IUJ234" s="238"/>
      <c r="IUK234" s="238"/>
      <c r="IUL234" s="238"/>
      <c r="IUM234" s="238"/>
      <c r="IUN234" s="238"/>
      <c r="IUO234" s="238"/>
      <c r="IUP234" s="238"/>
      <c r="IUQ234" s="238"/>
      <c r="IUR234" s="238"/>
      <c r="IUS234" s="238"/>
      <c r="IUT234" s="238"/>
      <c r="IUU234" s="238"/>
      <c r="IUV234" s="238"/>
      <c r="IUW234" s="238"/>
      <c r="IUX234" s="238"/>
      <c r="IUY234" s="238"/>
      <c r="IUZ234" s="238"/>
      <c r="IVA234" s="238"/>
      <c r="IVB234" s="238"/>
      <c r="IVC234" s="238"/>
      <c r="IVD234" s="238"/>
      <c r="IVE234" s="238"/>
      <c r="IVF234" s="238"/>
      <c r="IVG234" s="238"/>
      <c r="IVH234" s="238"/>
      <c r="IVI234" s="238"/>
      <c r="IVJ234" s="238"/>
      <c r="IVK234" s="238"/>
      <c r="IVL234" s="238"/>
      <c r="IVM234" s="238"/>
      <c r="IVN234" s="238"/>
      <c r="IVO234" s="238"/>
      <c r="IVP234" s="238"/>
      <c r="IVQ234" s="238"/>
      <c r="IVR234" s="238"/>
      <c r="IVS234" s="238"/>
      <c r="IVT234" s="238"/>
      <c r="IVU234" s="238"/>
      <c r="IVV234" s="238"/>
      <c r="IVW234" s="238"/>
      <c r="IVX234" s="238"/>
      <c r="IVY234" s="238"/>
      <c r="IVZ234" s="238"/>
      <c r="IWA234" s="238"/>
      <c r="IWB234" s="238"/>
      <c r="IWC234" s="238"/>
      <c r="IWD234" s="238"/>
      <c r="IWE234" s="238"/>
      <c r="IWF234" s="238"/>
      <c r="IWG234" s="238"/>
      <c r="IWH234" s="238"/>
      <c r="IWI234" s="238"/>
      <c r="IWJ234" s="238"/>
      <c r="IWK234" s="238"/>
      <c r="IWL234" s="238"/>
      <c r="IWM234" s="238"/>
      <c r="IWN234" s="238"/>
      <c r="IWO234" s="238"/>
      <c r="IWP234" s="238"/>
      <c r="IWQ234" s="238"/>
      <c r="IWR234" s="238"/>
      <c r="IWS234" s="238"/>
      <c r="IWT234" s="238"/>
      <c r="IWU234" s="238"/>
      <c r="IWV234" s="238"/>
      <c r="IWW234" s="238"/>
      <c r="IWX234" s="238"/>
      <c r="IWY234" s="238"/>
      <c r="IWZ234" s="238"/>
      <c r="IXA234" s="238"/>
      <c r="IXB234" s="238"/>
      <c r="IXC234" s="238"/>
      <c r="IXD234" s="238"/>
      <c r="IXE234" s="238"/>
      <c r="IXF234" s="238"/>
      <c r="IXG234" s="238"/>
      <c r="IXH234" s="238"/>
      <c r="IXI234" s="238"/>
      <c r="IXJ234" s="238"/>
      <c r="IXK234" s="238"/>
      <c r="IXL234" s="238"/>
      <c r="IXM234" s="238"/>
      <c r="IXN234" s="238"/>
      <c r="IXO234" s="238"/>
      <c r="IXP234" s="238"/>
      <c r="IXQ234" s="238"/>
      <c r="IXR234" s="238"/>
      <c r="IXS234" s="238"/>
      <c r="IXT234" s="238"/>
      <c r="IXU234" s="238"/>
      <c r="IXV234" s="238"/>
      <c r="IXW234" s="238"/>
      <c r="IXX234" s="238"/>
      <c r="IXY234" s="238"/>
      <c r="IXZ234" s="238"/>
      <c r="IYA234" s="238"/>
      <c r="IYB234" s="238"/>
      <c r="IYC234" s="238"/>
      <c r="IYD234" s="238"/>
      <c r="IYE234" s="238"/>
      <c r="IYF234" s="238"/>
      <c r="IYG234" s="238"/>
      <c r="IYH234" s="238"/>
      <c r="IYI234" s="238"/>
      <c r="IYJ234" s="238"/>
      <c r="IYK234" s="238"/>
      <c r="IYL234" s="238"/>
      <c r="IYM234" s="238"/>
      <c r="IYN234" s="238"/>
      <c r="IYO234" s="238"/>
      <c r="IYP234" s="238"/>
      <c r="IYQ234" s="238"/>
      <c r="IYR234" s="238"/>
      <c r="IYS234" s="238"/>
      <c r="IYT234" s="238"/>
      <c r="IYU234" s="238"/>
      <c r="IYV234" s="238"/>
      <c r="IYW234" s="238"/>
      <c r="IYX234" s="238"/>
      <c r="IYY234" s="238"/>
      <c r="IYZ234" s="238"/>
      <c r="IZA234" s="238"/>
      <c r="IZB234" s="238"/>
      <c r="IZC234" s="238"/>
      <c r="IZD234" s="238"/>
      <c r="IZE234" s="238"/>
      <c r="IZF234" s="238"/>
      <c r="IZG234" s="238"/>
      <c r="IZH234" s="238"/>
      <c r="IZI234" s="238"/>
      <c r="IZJ234" s="238"/>
      <c r="IZK234" s="238"/>
      <c r="IZL234" s="238"/>
      <c r="IZM234" s="238"/>
      <c r="IZN234" s="238"/>
      <c r="IZO234" s="238"/>
      <c r="IZP234" s="238"/>
      <c r="IZQ234" s="238"/>
      <c r="IZR234" s="238"/>
      <c r="IZS234" s="238"/>
      <c r="IZT234" s="238"/>
      <c r="IZU234" s="238"/>
      <c r="IZV234" s="238"/>
      <c r="IZW234" s="238"/>
      <c r="IZX234" s="238"/>
      <c r="IZY234" s="238"/>
      <c r="IZZ234" s="238"/>
      <c r="JAA234" s="238"/>
      <c r="JAB234" s="238"/>
      <c r="JAC234" s="238"/>
      <c r="JAD234" s="238"/>
      <c r="JAE234" s="238"/>
      <c r="JAF234" s="238"/>
      <c r="JAG234" s="238"/>
      <c r="JAH234" s="238"/>
      <c r="JAI234" s="238"/>
      <c r="JAJ234" s="238"/>
      <c r="JAK234" s="238"/>
      <c r="JAL234" s="238"/>
      <c r="JAM234" s="238"/>
      <c r="JAN234" s="238"/>
      <c r="JAO234" s="238"/>
      <c r="JAP234" s="238"/>
      <c r="JAQ234" s="238"/>
      <c r="JAR234" s="238"/>
      <c r="JAS234" s="238"/>
      <c r="JAT234" s="238"/>
      <c r="JAU234" s="238"/>
      <c r="JAV234" s="238"/>
      <c r="JAW234" s="238"/>
      <c r="JAX234" s="238"/>
      <c r="JAY234" s="238"/>
      <c r="JAZ234" s="238"/>
      <c r="JBA234" s="238"/>
      <c r="JBB234" s="238"/>
      <c r="JBC234" s="238"/>
      <c r="JBD234" s="238"/>
      <c r="JBE234" s="238"/>
      <c r="JBF234" s="238"/>
      <c r="JBG234" s="238"/>
      <c r="JBH234" s="238"/>
      <c r="JBI234" s="238"/>
      <c r="JBJ234" s="238"/>
      <c r="JBK234" s="238"/>
      <c r="JBL234" s="238"/>
      <c r="JBM234" s="238"/>
      <c r="JBN234" s="238"/>
      <c r="JBO234" s="238"/>
      <c r="JBP234" s="238"/>
      <c r="JBQ234" s="238"/>
      <c r="JBR234" s="238"/>
      <c r="JBS234" s="238"/>
      <c r="JBT234" s="238"/>
      <c r="JBU234" s="238"/>
      <c r="JBV234" s="238"/>
      <c r="JBW234" s="238"/>
      <c r="JBX234" s="238"/>
      <c r="JBY234" s="238"/>
      <c r="JBZ234" s="238"/>
      <c r="JCA234" s="238"/>
      <c r="JCB234" s="238"/>
      <c r="JCC234" s="238"/>
      <c r="JCD234" s="238"/>
      <c r="JCE234" s="238"/>
      <c r="JCF234" s="238"/>
      <c r="JCG234" s="238"/>
      <c r="JCH234" s="238"/>
      <c r="JCI234" s="238"/>
      <c r="JCJ234" s="238"/>
      <c r="JCK234" s="238"/>
      <c r="JCL234" s="238"/>
      <c r="JCM234" s="238"/>
      <c r="JCN234" s="238"/>
      <c r="JCO234" s="238"/>
      <c r="JCP234" s="238"/>
      <c r="JCQ234" s="238"/>
      <c r="JCR234" s="238"/>
      <c r="JCS234" s="238"/>
      <c r="JCT234" s="238"/>
      <c r="JCU234" s="238"/>
      <c r="JCV234" s="238"/>
      <c r="JCW234" s="238"/>
      <c r="JCX234" s="238"/>
      <c r="JCY234" s="238"/>
      <c r="JCZ234" s="238"/>
      <c r="JDA234" s="238"/>
      <c r="JDB234" s="238"/>
      <c r="JDC234" s="238"/>
      <c r="JDD234" s="238"/>
      <c r="JDE234" s="238"/>
      <c r="JDF234" s="238"/>
      <c r="JDG234" s="238"/>
      <c r="JDH234" s="238"/>
      <c r="JDI234" s="238"/>
      <c r="JDJ234" s="238"/>
      <c r="JDK234" s="238"/>
      <c r="JDL234" s="238"/>
      <c r="JDM234" s="238"/>
      <c r="JDN234" s="238"/>
      <c r="JDO234" s="238"/>
      <c r="JDP234" s="238"/>
      <c r="JDQ234" s="238"/>
      <c r="JDR234" s="238"/>
      <c r="JDS234" s="238"/>
      <c r="JDT234" s="238"/>
      <c r="JDU234" s="238"/>
      <c r="JDV234" s="238"/>
      <c r="JDW234" s="238"/>
      <c r="JDX234" s="238"/>
      <c r="JDY234" s="238"/>
      <c r="JDZ234" s="238"/>
      <c r="JEA234" s="238"/>
      <c r="JEB234" s="238"/>
      <c r="JEC234" s="238"/>
      <c r="JED234" s="238"/>
      <c r="JEE234" s="238"/>
      <c r="JEF234" s="238"/>
      <c r="JEG234" s="238"/>
      <c r="JEH234" s="238"/>
      <c r="JEI234" s="238"/>
      <c r="JEJ234" s="238"/>
      <c r="JEK234" s="238"/>
      <c r="JEL234" s="238"/>
      <c r="JEM234" s="238"/>
      <c r="JEN234" s="238"/>
      <c r="JEO234" s="238"/>
      <c r="JEP234" s="238"/>
      <c r="JEQ234" s="238"/>
      <c r="JER234" s="238"/>
      <c r="JES234" s="238"/>
      <c r="JET234" s="238"/>
      <c r="JEU234" s="238"/>
      <c r="JEV234" s="238"/>
      <c r="JEW234" s="238"/>
      <c r="JEX234" s="238"/>
      <c r="JEY234" s="238"/>
      <c r="JEZ234" s="238"/>
      <c r="JFA234" s="238"/>
      <c r="JFB234" s="238"/>
      <c r="JFC234" s="238"/>
      <c r="JFD234" s="238"/>
      <c r="JFE234" s="238"/>
      <c r="JFF234" s="238"/>
      <c r="JFG234" s="238"/>
      <c r="JFH234" s="238"/>
      <c r="JFI234" s="238"/>
      <c r="JFJ234" s="238"/>
      <c r="JFK234" s="238"/>
      <c r="JFL234" s="238"/>
      <c r="JFM234" s="238"/>
      <c r="JFN234" s="238"/>
      <c r="JFO234" s="238"/>
      <c r="JFP234" s="238"/>
      <c r="JFQ234" s="238"/>
      <c r="JFR234" s="238"/>
      <c r="JFS234" s="238"/>
      <c r="JFT234" s="238"/>
      <c r="JFU234" s="238"/>
      <c r="JFV234" s="238"/>
      <c r="JFW234" s="238"/>
      <c r="JFX234" s="238"/>
      <c r="JFY234" s="238"/>
      <c r="JFZ234" s="238"/>
      <c r="JGA234" s="238"/>
      <c r="JGB234" s="238"/>
      <c r="JGC234" s="238"/>
      <c r="JGD234" s="238"/>
      <c r="JGE234" s="238"/>
      <c r="JGF234" s="238"/>
      <c r="JGG234" s="238"/>
      <c r="JGH234" s="238"/>
      <c r="JGI234" s="238"/>
      <c r="JGJ234" s="238"/>
      <c r="JGK234" s="238"/>
      <c r="JGL234" s="238"/>
      <c r="JGM234" s="238"/>
      <c r="JGN234" s="238"/>
      <c r="JGO234" s="238"/>
      <c r="JGP234" s="238"/>
      <c r="JGQ234" s="238"/>
      <c r="JGR234" s="238"/>
      <c r="JGS234" s="238"/>
      <c r="JGT234" s="238"/>
      <c r="JGU234" s="238"/>
      <c r="JGV234" s="238"/>
      <c r="JGW234" s="238"/>
      <c r="JGX234" s="238"/>
      <c r="JGY234" s="238"/>
      <c r="JGZ234" s="238"/>
      <c r="JHA234" s="238"/>
      <c r="JHB234" s="238"/>
      <c r="JHC234" s="238"/>
      <c r="JHD234" s="238"/>
      <c r="JHE234" s="238"/>
      <c r="JHF234" s="238"/>
      <c r="JHG234" s="238"/>
      <c r="JHH234" s="238"/>
      <c r="JHI234" s="238"/>
      <c r="JHJ234" s="238"/>
      <c r="JHK234" s="238"/>
      <c r="JHL234" s="238"/>
      <c r="JHM234" s="238"/>
      <c r="JHN234" s="238"/>
      <c r="JHO234" s="238"/>
      <c r="JHP234" s="238"/>
      <c r="JHQ234" s="238"/>
      <c r="JHR234" s="238"/>
      <c r="JHS234" s="238"/>
      <c r="JHT234" s="238"/>
      <c r="JHU234" s="238"/>
      <c r="JHV234" s="238"/>
      <c r="JHW234" s="238"/>
      <c r="JHX234" s="238"/>
      <c r="JHY234" s="238"/>
      <c r="JHZ234" s="238"/>
      <c r="JIA234" s="238"/>
      <c r="JIB234" s="238"/>
      <c r="JIC234" s="238"/>
      <c r="JID234" s="238"/>
      <c r="JIE234" s="238"/>
      <c r="JIF234" s="238"/>
      <c r="JIG234" s="238"/>
      <c r="JIH234" s="238"/>
      <c r="JII234" s="238"/>
      <c r="JIJ234" s="238"/>
      <c r="JIK234" s="238"/>
      <c r="JIL234" s="238"/>
      <c r="JIM234" s="238"/>
      <c r="JIN234" s="238"/>
      <c r="JIO234" s="238"/>
      <c r="JIP234" s="238"/>
      <c r="JIQ234" s="238"/>
      <c r="JIR234" s="238"/>
      <c r="JIS234" s="238"/>
      <c r="JIT234" s="238"/>
      <c r="JIU234" s="238"/>
      <c r="JIV234" s="238"/>
      <c r="JIW234" s="238"/>
      <c r="JIX234" s="238"/>
      <c r="JIY234" s="238"/>
      <c r="JIZ234" s="238"/>
      <c r="JJA234" s="238"/>
      <c r="JJB234" s="238"/>
      <c r="JJC234" s="238"/>
      <c r="JJD234" s="238"/>
      <c r="JJE234" s="238"/>
      <c r="JJF234" s="238"/>
      <c r="JJG234" s="238"/>
      <c r="JJH234" s="238"/>
      <c r="JJI234" s="238"/>
      <c r="JJJ234" s="238"/>
      <c r="JJK234" s="238"/>
      <c r="JJL234" s="238"/>
      <c r="JJM234" s="238"/>
      <c r="JJN234" s="238"/>
      <c r="JJO234" s="238"/>
      <c r="JJP234" s="238"/>
      <c r="JJQ234" s="238"/>
      <c r="JJR234" s="238"/>
      <c r="JJS234" s="238"/>
      <c r="JJT234" s="238"/>
      <c r="JJU234" s="238"/>
      <c r="JJV234" s="238"/>
      <c r="JJW234" s="238"/>
      <c r="JJX234" s="238"/>
      <c r="JJY234" s="238"/>
      <c r="JJZ234" s="238"/>
      <c r="JKA234" s="238"/>
      <c r="JKB234" s="238"/>
      <c r="JKC234" s="238"/>
      <c r="JKD234" s="238"/>
      <c r="JKE234" s="238"/>
      <c r="JKF234" s="238"/>
      <c r="JKG234" s="238"/>
      <c r="JKH234" s="238"/>
      <c r="JKI234" s="238"/>
      <c r="JKJ234" s="238"/>
      <c r="JKK234" s="238"/>
      <c r="JKL234" s="238"/>
      <c r="JKM234" s="238"/>
      <c r="JKN234" s="238"/>
      <c r="JKO234" s="238"/>
      <c r="JKP234" s="238"/>
      <c r="JKQ234" s="238"/>
      <c r="JKR234" s="238"/>
      <c r="JKS234" s="238"/>
      <c r="JKT234" s="238"/>
      <c r="JKU234" s="238"/>
      <c r="JKV234" s="238"/>
      <c r="JKW234" s="238"/>
      <c r="JKX234" s="238"/>
      <c r="JKY234" s="238"/>
      <c r="JKZ234" s="238"/>
      <c r="JLA234" s="238"/>
      <c r="JLB234" s="238"/>
      <c r="JLC234" s="238"/>
      <c r="JLD234" s="238"/>
      <c r="JLE234" s="238"/>
      <c r="JLF234" s="238"/>
      <c r="JLG234" s="238"/>
      <c r="JLH234" s="238"/>
      <c r="JLI234" s="238"/>
      <c r="JLJ234" s="238"/>
      <c r="JLK234" s="238"/>
      <c r="JLL234" s="238"/>
      <c r="JLM234" s="238"/>
      <c r="JLN234" s="238"/>
      <c r="JLO234" s="238"/>
      <c r="JLP234" s="238"/>
      <c r="JLQ234" s="238"/>
      <c r="JLR234" s="238"/>
      <c r="JLS234" s="238"/>
      <c r="JLT234" s="238"/>
      <c r="JLU234" s="238"/>
      <c r="JLV234" s="238"/>
      <c r="JLW234" s="238"/>
      <c r="JLX234" s="238"/>
      <c r="JLY234" s="238"/>
      <c r="JLZ234" s="238"/>
      <c r="JMA234" s="238"/>
      <c r="JMB234" s="238"/>
      <c r="JMC234" s="238"/>
      <c r="JMD234" s="238"/>
      <c r="JME234" s="238"/>
      <c r="JMF234" s="238"/>
      <c r="JMG234" s="238"/>
      <c r="JMH234" s="238"/>
      <c r="JMI234" s="238"/>
      <c r="JMJ234" s="238"/>
      <c r="JMK234" s="238"/>
      <c r="JML234" s="238"/>
      <c r="JMM234" s="238"/>
      <c r="JMN234" s="238"/>
      <c r="JMO234" s="238"/>
      <c r="JMP234" s="238"/>
      <c r="JMQ234" s="238"/>
      <c r="JMR234" s="238"/>
      <c r="JMS234" s="238"/>
      <c r="JMT234" s="238"/>
      <c r="JMU234" s="238"/>
      <c r="JMV234" s="238"/>
      <c r="JMW234" s="238"/>
      <c r="JMX234" s="238"/>
      <c r="JMY234" s="238"/>
      <c r="JMZ234" s="238"/>
      <c r="JNA234" s="238"/>
      <c r="JNB234" s="238"/>
      <c r="JNC234" s="238"/>
      <c r="JND234" s="238"/>
      <c r="JNE234" s="238"/>
      <c r="JNF234" s="238"/>
      <c r="JNG234" s="238"/>
      <c r="JNH234" s="238"/>
      <c r="JNI234" s="238"/>
      <c r="JNJ234" s="238"/>
      <c r="JNK234" s="238"/>
      <c r="JNL234" s="238"/>
      <c r="JNM234" s="238"/>
      <c r="JNN234" s="238"/>
      <c r="JNO234" s="238"/>
      <c r="JNP234" s="238"/>
      <c r="JNQ234" s="238"/>
      <c r="JNR234" s="238"/>
      <c r="JNS234" s="238"/>
      <c r="JNT234" s="238"/>
      <c r="JNU234" s="238"/>
      <c r="JNV234" s="238"/>
      <c r="JNW234" s="238"/>
      <c r="JNX234" s="238"/>
      <c r="JNY234" s="238"/>
      <c r="JNZ234" s="238"/>
      <c r="JOA234" s="238"/>
      <c r="JOB234" s="238"/>
      <c r="JOC234" s="238"/>
      <c r="JOD234" s="238"/>
      <c r="JOE234" s="238"/>
      <c r="JOF234" s="238"/>
      <c r="JOG234" s="238"/>
      <c r="JOH234" s="238"/>
      <c r="JOI234" s="238"/>
      <c r="JOJ234" s="238"/>
      <c r="JOK234" s="238"/>
      <c r="JOL234" s="238"/>
      <c r="JOM234" s="238"/>
      <c r="JON234" s="238"/>
      <c r="JOO234" s="238"/>
      <c r="JOP234" s="238"/>
      <c r="JOQ234" s="238"/>
      <c r="JOR234" s="238"/>
      <c r="JOS234" s="238"/>
      <c r="JOT234" s="238"/>
      <c r="JOU234" s="238"/>
      <c r="JOV234" s="238"/>
      <c r="JOW234" s="238"/>
      <c r="JOX234" s="238"/>
      <c r="JOY234" s="238"/>
      <c r="JOZ234" s="238"/>
      <c r="JPA234" s="238"/>
      <c r="JPB234" s="238"/>
      <c r="JPC234" s="238"/>
      <c r="JPD234" s="238"/>
      <c r="JPE234" s="238"/>
      <c r="JPF234" s="238"/>
      <c r="JPG234" s="238"/>
      <c r="JPH234" s="238"/>
      <c r="JPI234" s="238"/>
      <c r="JPJ234" s="238"/>
      <c r="JPK234" s="238"/>
      <c r="JPL234" s="238"/>
      <c r="JPM234" s="238"/>
      <c r="JPN234" s="238"/>
      <c r="JPO234" s="238"/>
      <c r="JPP234" s="238"/>
      <c r="JPQ234" s="238"/>
      <c r="JPR234" s="238"/>
      <c r="JPS234" s="238"/>
      <c r="JPT234" s="238"/>
      <c r="JPU234" s="238"/>
      <c r="JPV234" s="238"/>
      <c r="JPW234" s="238"/>
      <c r="JPX234" s="238"/>
      <c r="JPY234" s="238"/>
      <c r="JPZ234" s="238"/>
      <c r="JQA234" s="238"/>
      <c r="JQB234" s="238"/>
      <c r="JQC234" s="238"/>
      <c r="JQD234" s="238"/>
      <c r="JQE234" s="238"/>
      <c r="JQF234" s="238"/>
      <c r="JQG234" s="238"/>
      <c r="JQH234" s="238"/>
      <c r="JQI234" s="238"/>
      <c r="JQJ234" s="238"/>
      <c r="JQK234" s="238"/>
      <c r="JQL234" s="238"/>
      <c r="JQM234" s="238"/>
      <c r="JQN234" s="238"/>
      <c r="JQO234" s="238"/>
      <c r="JQP234" s="238"/>
      <c r="JQQ234" s="238"/>
      <c r="JQR234" s="238"/>
      <c r="JQS234" s="238"/>
      <c r="JQT234" s="238"/>
      <c r="JQU234" s="238"/>
      <c r="JQV234" s="238"/>
      <c r="JQW234" s="238"/>
      <c r="JQX234" s="238"/>
      <c r="JQY234" s="238"/>
      <c r="JQZ234" s="238"/>
      <c r="JRA234" s="238"/>
      <c r="JRB234" s="238"/>
      <c r="JRC234" s="238"/>
      <c r="JRD234" s="238"/>
      <c r="JRE234" s="238"/>
      <c r="JRF234" s="238"/>
      <c r="JRG234" s="238"/>
      <c r="JRH234" s="238"/>
      <c r="JRI234" s="238"/>
      <c r="JRJ234" s="238"/>
      <c r="JRK234" s="238"/>
      <c r="JRL234" s="238"/>
      <c r="JRM234" s="238"/>
      <c r="JRN234" s="238"/>
      <c r="JRO234" s="238"/>
      <c r="JRP234" s="238"/>
      <c r="JRQ234" s="238"/>
      <c r="JRR234" s="238"/>
      <c r="JRS234" s="238"/>
      <c r="JRT234" s="238"/>
      <c r="JRU234" s="238"/>
      <c r="JRV234" s="238"/>
      <c r="JRW234" s="238"/>
      <c r="JRX234" s="238"/>
      <c r="JRY234" s="238"/>
      <c r="JRZ234" s="238"/>
      <c r="JSA234" s="238"/>
      <c r="JSB234" s="238"/>
      <c r="JSC234" s="238"/>
      <c r="JSD234" s="238"/>
      <c r="JSE234" s="238"/>
      <c r="JSF234" s="238"/>
      <c r="JSG234" s="238"/>
      <c r="JSH234" s="238"/>
      <c r="JSI234" s="238"/>
      <c r="JSJ234" s="238"/>
      <c r="JSK234" s="238"/>
      <c r="JSL234" s="238"/>
      <c r="JSM234" s="238"/>
      <c r="JSN234" s="238"/>
      <c r="JSO234" s="238"/>
      <c r="JSP234" s="238"/>
      <c r="JSQ234" s="238"/>
      <c r="JSR234" s="238"/>
      <c r="JSS234" s="238"/>
      <c r="JST234" s="238"/>
      <c r="JSU234" s="238"/>
      <c r="JSV234" s="238"/>
      <c r="JSW234" s="238"/>
      <c r="JSX234" s="238"/>
      <c r="JSY234" s="238"/>
      <c r="JSZ234" s="238"/>
      <c r="JTA234" s="238"/>
      <c r="JTB234" s="238"/>
      <c r="JTC234" s="238"/>
      <c r="JTD234" s="238"/>
      <c r="JTE234" s="238"/>
      <c r="JTF234" s="238"/>
      <c r="JTG234" s="238"/>
      <c r="JTH234" s="238"/>
      <c r="JTI234" s="238"/>
      <c r="JTJ234" s="238"/>
      <c r="JTK234" s="238"/>
      <c r="JTL234" s="238"/>
      <c r="JTM234" s="238"/>
      <c r="JTN234" s="238"/>
      <c r="JTO234" s="238"/>
      <c r="JTP234" s="238"/>
      <c r="JTQ234" s="238"/>
      <c r="JTR234" s="238"/>
      <c r="JTS234" s="238"/>
      <c r="JTT234" s="238"/>
      <c r="JTU234" s="238"/>
      <c r="JTV234" s="238"/>
      <c r="JTW234" s="238"/>
      <c r="JTX234" s="238"/>
      <c r="JTY234" s="238"/>
      <c r="JTZ234" s="238"/>
      <c r="JUA234" s="238"/>
      <c r="JUB234" s="238"/>
      <c r="JUC234" s="238"/>
      <c r="JUD234" s="238"/>
      <c r="JUE234" s="238"/>
      <c r="JUF234" s="238"/>
      <c r="JUG234" s="238"/>
      <c r="JUH234" s="238"/>
      <c r="JUI234" s="238"/>
      <c r="JUJ234" s="238"/>
      <c r="JUK234" s="238"/>
      <c r="JUL234" s="238"/>
      <c r="JUM234" s="238"/>
      <c r="JUN234" s="238"/>
      <c r="JUO234" s="238"/>
      <c r="JUP234" s="238"/>
      <c r="JUQ234" s="238"/>
      <c r="JUR234" s="238"/>
      <c r="JUS234" s="238"/>
      <c r="JUT234" s="238"/>
      <c r="JUU234" s="238"/>
      <c r="JUV234" s="238"/>
      <c r="JUW234" s="238"/>
      <c r="JUX234" s="238"/>
      <c r="JUY234" s="238"/>
      <c r="JUZ234" s="238"/>
      <c r="JVA234" s="238"/>
      <c r="JVB234" s="238"/>
      <c r="JVC234" s="238"/>
      <c r="JVD234" s="238"/>
      <c r="JVE234" s="238"/>
      <c r="JVF234" s="238"/>
      <c r="JVG234" s="238"/>
      <c r="JVH234" s="238"/>
      <c r="JVI234" s="238"/>
      <c r="JVJ234" s="238"/>
      <c r="JVK234" s="238"/>
      <c r="JVL234" s="238"/>
      <c r="JVM234" s="238"/>
      <c r="JVN234" s="238"/>
      <c r="JVO234" s="238"/>
      <c r="JVP234" s="238"/>
      <c r="JVQ234" s="238"/>
      <c r="JVR234" s="238"/>
      <c r="JVS234" s="238"/>
      <c r="JVT234" s="238"/>
      <c r="JVU234" s="238"/>
      <c r="JVV234" s="238"/>
      <c r="JVW234" s="238"/>
      <c r="JVX234" s="238"/>
      <c r="JVY234" s="238"/>
      <c r="JVZ234" s="238"/>
      <c r="JWA234" s="238"/>
      <c r="JWB234" s="238"/>
      <c r="JWC234" s="238"/>
      <c r="JWD234" s="238"/>
      <c r="JWE234" s="238"/>
      <c r="JWF234" s="238"/>
      <c r="JWG234" s="238"/>
      <c r="JWH234" s="238"/>
      <c r="JWI234" s="238"/>
      <c r="JWJ234" s="238"/>
      <c r="JWK234" s="238"/>
      <c r="JWL234" s="238"/>
      <c r="JWM234" s="238"/>
      <c r="JWN234" s="238"/>
      <c r="JWO234" s="238"/>
      <c r="JWP234" s="238"/>
      <c r="JWQ234" s="238"/>
      <c r="JWR234" s="238"/>
      <c r="JWS234" s="238"/>
      <c r="JWT234" s="238"/>
      <c r="JWU234" s="238"/>
      <c r="JWV234" s="238"/>
      <c r="JWW234" s="238"/>
      <c r="JWX234" s="238"/>
      <c r="JWY234" s="238"/>
      <c r="JWZ234" s="238"/>
      <c r="JXA234" s="238"/>
      <c r="JXB234" s="238"/>
      <c r="JXC234" s="238"/>
      <c r="JXD234" s="238"/>
      <c r="JXE234" s="238"/>
      <c r="JXF234" s="238"/>
      <c r="JXG234" s="238"/>
      <c r="JXH234" s="238"/>
      <c r="JXI234" s="238"/>
      <c r="JXJ234" s="238"/>
      <c r="JXK234" s="238"/>
      <c r="JXL234" s="238"/>
      <c r="JXM234" s="238"/>
      <c r="JXN234" s="238"/>
      <c r="JXO234" s="238"/>
      <c r="JXP234" s="238"/>
      <c r="JXQ234" s="238"/>
      <c r="JXR234" s="238"/>
      <c r="JXS234" s="238"/>
      <c r="JXT234" s="238"/>
      <c r="JXU234" s="238"/>
      <c r="JXV234" s="238"/>
      <c r="JXW234" s="238"/>
      <c r="JXX234" s="238"/>
      <c r="JXY234" s="238"/>
      <c r="JXZ234" s="238"/>
      <c r="JYA234" s="238"/>
      <c r="JYB234" s="238"/>
      <c r="JYC234" s="238"/>
      <c r="JYD234" s="238"/>
      <c r="JYE234" s="238"/>
      <c r="JYF234" s="238"/>
      <c r="JYG234" s="238"/>
      <c r="JYH234" s="238"/>
      <c r="JYI234" s="238"/>
      <c r="JYJ234" s="238"/>
      <c r="JYK234" s="238"/>
      <c r="JYL234" s="238"/>
      <c r="JYM234" s="238"/>
      <c r="JYN234" s="238"/>
      <c r="JYO234" s="238"/>
      <c r="JYP234" s="238"/>
      <c r="JYQ234" s="238"/>
      <c r="JYR234" s="238"/>
      <c r="JYS234" s="238"/>
      <c r="JYT234" s="238"/>
      <c r="JYU234" s="238"/>
      <c r="JYV234" s="238"/>
      <c r="JYW234" s="238"/>
      <c r="JYX234" s="238"/>
      <c r="JYY234" s="238"/>
      <c r="JYZ234" s="238"/>
      <c r="JZA234" s="238"/>
      <c r="JZB234" s="238"/>
      <c r="JZC234" s="238"/>
      <c r="JZD234" s="238"/>
      <c r="JZE234" s="238"/>
      <c r="JZF234" s="238"/>
      <c r="JZG234" s="238"/>
      <c r="JZH234" s="238"/>
      <c r="JZI234" s="238"/>
      <c r="JZJ234" s="238"/>
      <c r="JZK234" s="238"/>
      <c r="JZL234" s="238"/>
      <c r="JZM234" s="238"/>
      <c r="JZN234" s="238"/>
      <c r="JZO234" s="238"/>
      <c r="JZP234" s="238"/>
      <c r="JZQ234" s="238"/>
      <c r="JZR234" s="238"/>
      <c r="JZS234" s="238"/>
      <c r="JZT234" s="238"/>
      <c r="JZU234" s="238"/>
      <c r="JZV234" s="238"/>
      <c r="JZW234" s="238"/>
      <c r="JZX234" s="238"/>
      <c r="JZY234" s="238"/>
      <c r="JZZ234" s="238"/>
      <c r="KAA234" s="238"/>
      <c r="KAB234" s="238"/>
      <c r="KAC234" s="238"/>
      <c r="KAD234" s="238"/>
      <c r="KAE234" s="238"/>
      <c r="KAF234" s="238"/>
      <c r="KAG234" s="238"/>
      <c r="KAH234" s="238"/>
      <c r="KAI234" s="238"/>
      <c r="KAJ234" s="238"/>
      <c r="KAK234" s="238"/>
      <c r="KAL234" s="238"/>
      <c r="KAM234" s="238"/>
      <c r="KAN234" s="238"/>
      <c r="KAO234" s="238"/>
      <c r="KAP234" s="238"/>
      <c r="KAQ234" s="238"/>
      <c r="KAR234" s="238"/>
      <c r="KAS234" s="238"/>
      <c r="KAT234" s="238"/>
      <c r="KAU234" s="238"/>
      <c r="KAV234" s="238"/>
      <c r="KAW234" s="238"/>
      <c r="KAX234" s="238"/>
      <c r="KAY234" s="238"/>
      <c r="KAZ234" s="238"/>
      <c r="KBA234" s="238"/>
      <c r="KBB234" s="238"/>
      <c r="KBC234" s="238"/>
      <c r="KBD234" s="238"/>
      <c r="KBE234" s="238"/>
      <c r="KBF234" s="238"/>
      <c r="KBG234" s="238"/>
      <c r="KBH234" s="238"/>
      <c r="KBI234" s="238"/>
      <c r="KBJ234" s="238"/>
      <c r="KBK234" s="238"/>
      <c r="KBL234" s="238"/>
      <c r="KBM234" s="238"/>
      <c r="KBN234" s="238"/>
      <c r="KBO234" s="238"/>
      <c r="KBP234" s="238"/>
      <c r="KBQ234" s="238"/>
      <c r="KBR234" s="238"/>
      <c r="KBS234" s="238"/>
      <c r="KBT234" s="238"/>
      <c r="KBU234" s="238"/>
      <c r="KBV234" s="238"/>
      <c r="KBW234" s="238"/>
      <c r="KBX234" s="238"/>
      <c r="KBY234" s="238"/>
      <c r="KBZ234" s="238"/>
      <c r="KCA234" s="238"/>
      <c r="KCB234" s="238"/>
      <c r="KCC234" s="238"/>
      <c r="KCD234" s="238"/>
      <c r="KCE234" s="238"/>
      <c r="KCF234" s="238"/>
      <c r="KCG234" s="238"/>
      <c r="KCH234" s="238"/>
      <c r="KCI234" s="238"/>
      <c r="KCJ234" s="238"/>
      <c r="KCK234" s="238"/>
      <c r="KCL234" s="238"/>
      <c r="KCM234" s="238"/>
      <c r="KCN234" s="238"/>
      <c r="KCO234" s="238"/>
      <c r="KCP234" s="238"/>
      <c r="KCQ234" s="238"/>
      <c r="KCR234" s="238"/>
      <c r="KCS234" s="238"/>
      <c r="KCT234" s="238"/>
      <c r="KCU234" s="238"/>
      <c r="KCV234" s="238"/>
      <c r="KCW234" s="238"/>
      <c r="KCX234" s="238"/>
      <c r="KCY234" s="238"/>
      <c r="KCZ234" s="238"/>
      <c r="KDA234" s="238"/>
      <c r="KDB234" s="238"/>
      <c r="KDC234" s="238"/>
      <c r="KDD234" s="238"/>
      <c r="KDE234" s="238"/>
      <c r="KDF234" s="238"/>
      <c r="KDG234" s="238"/>
      <c r="KDH234" s="238"/>
      <c r="KDI234" s="238"/>
      <c r="KDJ234" s="238"/>
      <c r="KDK234" s="238"/>
      <c r="KDL234" s="238"/>
      <c r="KDM234" s="238"/>
      <c r="KDN234" s="238"/>
      <c r="KDO234" s="238"/>
      <c r="KDP234" s="238"/>
      <c r="KDQ234" s="238"/>
      <c r="KDR234" s="238"/>
      <c r="KDS234" s="238"/>
      <c r="KDT234" s="238"/>
      <c r="KDU234" s="238"/>
      <c r="KDV234" s="238"/>
      <c r="KDW234" s="238"/>
      <c r="KDX234" s="238"/>
      <c r="KDY234" s="238"/>
      <c r="KDZ234" s="238"/>
      <c r="KEA234" s="238"/>
      <c r="KEB234" s="238"/>
      <c r="KEC234" s="238"/>
      <c r="KED234" s="238"/>
      <c r="KEE234" s="238"/>
      <c r="KEF234" s="238"/>
      <c r="KEG234" s="238"/>
      <c r="KEH234" s="238"/>
      <c r="KEI234" s="238"/>
      <c r="KEJ234" s="238"/>
      <c r="KEK234" s="238"/>
      <c r="KEL234" s="238"/>
      <c r="KEM234" s="238"/>
      <c r="KEN234" s="238"/>
      <c r="KEO234" s="238"/>
      <c r="KEP234" s="238"/>
      <c r="KEQ234" s="238"/>
      <c r="KER234" s="238"/>
      <c r="KES234" s="238"/>
      <c r="KET234" s="238"/>
      <c r="KEU234" s="238"/>
      <c r="KEV234" s="238"/>
      <c r="KEW234" s="238"/>
      <c r="KEX234" s="238"/>
      <c r="KEY234" s="238"/>
      <c r="KEZ234" s="238"/>
      <c r="KFA234" s="238"/>
      <c r="KFB234" s="238"/>
      <c r="KFC234" s="238"/>
      <c r="KFD234" s="238"/>
      <c r="KFE234" s="238"/>
      <c r="KFF234" s="238"/>
      <c r="KFG234" s="238"/>
      <c r="KFH234" s="238"/>
      <c r="KFI234" s="238"/>
      <c r="KFJ234" s="238"/>
      <c r="KFK234" s="238"/>
      <c r="KFL234" s="238"/>
      <c r="KFM234" s="238"/>
      <c r="KFN234" s="238"/>
      <c r="KFO234" s="238"/>
      <c r="KFP234" s="238"/>
      <c r="KFQ234" s="238"/>
      <c r="KFR234" s="238"/>
      <c r="KFS234" s="238"/>
      <c r="KFT234" s="238"/>
      <c r="KFU234" s="238"/>
      <c r="KFV234" s="238"/>
      <c r="KFW234" s="238"/>
      <c r="KFX234" s="238"/>
      <c r="KFY234" s="238"/>
      <c r="KFZ234" s="238"/>
      <c r="KGA234" s="238"/>
      <c r="KGB234" s="238"/>
      <c r="KGC234" s="238"/>
      <c r="KGD234" s="238"/>
      <c r="KGE234" s="238"/>
      <c r="KGF234" s="238"/>
      <c r="KGG234" s="238"/>
      <c r="KGH234" s="238"/>
      <c r="KGI234" s="238"/>
      <c r="KGJ234" s="238"/>
      <c r="KGK234" s="238"/>
      <c r="KGL234" s="238"/>
      <c r="KGM234" s="238"/>
      <c r="KGN234" s="238"/>
      <c r="KGO234" s="238"/>
      <c r="KGP234" s="238"/>
      <c r="KGQ234" s="238"/>
      <c r="KGR234" s="238"/>
      <c r="KGS234" s="238"/>
      <c r="KGT234" s="238"/>
      <c r="KGU234" s="238"/>
      <c r="KGV234" s="238"/>
      <c r="KGW234" s="238"/>
      <c r="KGX234" s="238"/>
      <c r="KGY234" s="238"/>
      <c r="KGZ234" s="238"/>
      <c r="KHA234" s="238"/>
      <c r="KHB234" s="238"/>
      <c r="KHC234" s="238"/>
      <c r="KHD234" s="238"/>
      <c r="KHE234" s="238"/>
      <c r="KHF234" s="238"/>
      <c r="KHG234" s="238"/>
      <c r="KHH234" s="238"/>
      <c r="KHI234" s="238"/>
      <c r="KHJ234" s="238"/>
      <c r="KHK234" s="238"/>
      <c r="KHL234" s="238"/>
      <c r="KHM234" s="238"/>
      <c r="KHN234" s="238"/>
      <c r="KHO234" s="238"/>
      <c r="KHP234" s="238"/>
      <c r="KHQ234" s="238"/>
      <c r="KHR234" s="238"/>
      <c r="KHS234" s="238"/>
      <c r="KHT234" s="238"/>
      <c r="KHU234" s="238"/>
      <c r="KHV234" s="238"/>
      <c r="KHW234" s="238"/>
      <c r="KHX234" s="238"/>
      <c r="KHY234" s="238"/>
      <c r="KHZ234" s="238"/>
      <c r="KIA234" s="238"/>
      <c r="KIB234" s="238"/>
      <c r="KIC234" s="238"/>
      <c r="KID234" s="238"/>
      <c r="KIE234" s="238"/>
      <c r="KIF234" s="238"/>
      <c r="KIG234" s="238"/>
      <c r="KIH234" s="238"/>
      <c r="KII234" s="238"/>
      <c r="KIJ234" s="238"/>
      <c r="KIK234" s="238"/>
      <c r="KIL234" s="238"/>
      <c r="KIM234" s="238"/>
      <c r="KIN234" s="238"/>
      <c r="KIO234" s="238"/>
      <c r="KIP234" s="238"/>
      <c r="KIQ234" s="238"/>
      <c r="KIR234" s="238"/>
      <c r="KIS234" s="238"/>
      <c r="KIT234" s="238"/>
      <c r="KIU234" s="238"/>
      <c r="KIV234" s="238"/>
      <c r="KIW234" s="238"/>
      <c r="KIX234" s="238"/>
      <c r="KIY234" s="238"/>
      <c r="KIZ234" s="238"/>
      <c r="KJA234" s="238"/>
      <c r="KJB234" s="238"/>
      <c r="KJC234" s="238"/>
      <c r="KJD234" s="238"/>
      <c r="KJE234" s="238"/>
      <c r="KJF234" s="238"/>
      <c r="KJG234" s="238"/>
      <c r="KJH234" s="238"/>
      <c r="KJI234" s="238"/>
      <c r="KJJ234" s="238"/>
      <c r="KJK234" s="238"/>
      <c r="KJL234" s="238"/>
      <c r="KJM234" s="238"/>
      <c r="KJN234" s="238"/>
      <c r="KJO234" s="238"/>
      <c r="KJP234" s="238"/>
      <c r="KJQ234" s="238"/>
      <c r="KJR234" s="238"/>
      <c r="KJS234" s="238"/>
      <c r="KJT234" s="238"/>
      <c r="KJU234" s="238"/>
      <c r="KJV234" s="238"/>
      <c r="KJW234" s="238"/>
      <c r="KJX234" s="238"/>
      <c r="KJY234" s="238"/>
      <c r="KJZ234" s="238"/>
      <c r="KKA234" s="238"/>
      <c r="KKB234" s="238"/>
      <c r="KKC234" s="238"/>
      <c r="KKD234" s="238"/>
      <c r="KKE234" s="238"/>
      <c r="KKF234" s="238"/>
      <c r="KKG234" s="238"/>
      <c r="KKH234" s="238"/>
      <c r="KKI234" s="238"/>
      <c r="KKJ234" s="238"/>
      <c r="KKK234" s="238"/>
      <c r="KKL234" s="238"/>
      <c r="KKM234" s="238"/>
      <c r="KKN234" s="238"/>
      <c r="KKO234" s="238"/>
      <c r="KKP234" s="238"/>
      <c r="KKQ234" s="238"/>
      <c r="KKR234" s="238"/>
      <c r="KKS234" s="238"/>
      <c r="KKT234" s="238"/>
      <c r="KKU234" s="238"/>
      <c r="KKV234" s="238"/>
      <c r="KKW234" s="238"/>
      <c r="KKX234" s="238"/>
      <c r="KKY234" s="238"/>
      <c r="KKZ234" s="238"/>
      <c r="KLA234" s="238"/>
      <c r="KLB234" s="238"/>
      <c r="KLC234" s="238"/>
      <c r="KLD234" s="238"/>
      <c r="KLE234" s="238"/>
      <c r="KLF234" s="238"/>
      <c r="KLG234" s="238"/>
      <c r="KLH234" s="238"/>
      <c r="KLI234" s="238"/>
      <c r="KLJ234" s="238"/>
      <c r="KLK234" s="238"/>
      <c r="KLL234" s="238"/>
      <c r="KLM234" s="238"/>
      <c r="KLN234" s="238"/>
      <c r="KLO234" s="238"/>
      <c r="KLP234" s="238"/>
      <c r="KLQ234" s="238"/>
      <c r="KLR234" s="238"/>
      <c r="KLS234" s="238"/>
      <c r="KLT234" s="238"/>
      <c r="KLU234" s="238"/>
      <c r="KLV234" s="238"/>
      <c r="KLW234" s="238"/>
      <c r="KLX234" s="238"/>
      <c r="KLY234" s="238"/>
      <c r="KLZ234" s="238"/>
      <c r="KMA234" s="238"/>
      <c r="KMB234" s="238"/>
      <c r="KMC234" s="238"/>
      <c r="KMD234" s="238"/>
      <c r="KME234" s="238"/>
      <c r="KMF234" s="238"/>
      <c r="KMG234" s="238"/>
      <c r="KMH234" s="238"/>
      <c r="KMI234" s="238"/>
      <c r="KMJ234" s="238"/>
      <c r="KMK234" s="238"/>
      <c r="KML234" s="238"/>
      <c r="KMM234" s="238"/>
      <c r="KMN234" s="238"/>
      <c r="KMO234" s="238"/>
      <c r="KMP234" s="238"/>
      <c r="KMQ234" s="238"/>
      <c r="KMR234" s="238"/>
      <c r="KMS234" s="238"/>
      <c r="KMT234" s="238"/>
      <c r="KMU234" s="238"/>
      <c r="KMV234" s="238"/>
      <c r="KMW234" s="238"/>
      <c r="KMX234" s="238"/>
      <c r="KMY234" s="238"/>
      <c r="KMZ234" s="238"/>
      <c r="KNA234" s="238"/>
      <c r="KNB234" s="238"/>
      <c r="KNC234" s="238"/>
      <c r="KND234" s="238"/>
      <c r="KNE234" s="238"/>
      <c r="KNF234" s="238"/>
      <c r="KNG234" s="238"/>
      <c r="KNH234" s="238"/>
      <c r="KNI234" s="238"/>
      <c r="KNJ234" s="238"/>
      <c r="KNK234" s="238"/>
      <c r="KNL234" s="238"/>
      <c r="KNM234" s="238"/>
      <c r="KNN234" s="238"/>
      <c r="KNO234" s="238"/>
      <c r="KNP234" s="238"/>
      <c r="KNQ234" s="238"/>
      <c r="KNR234" s="238"/>
      <c r="KNS234" s="238"/>
      <c r="KNT234" s="238"/>
      <c r="KNU234" s="238"/>
      <c r="KNV234" s="238"/>
      <c r="KNW234" s="238"/>
      <c r="KNX234" s="238"/>
      <c r="KNY234" s="238"/>
      <c r="KNZ234" s="238"/>
      <c r="KOA234" s="238"/>
      <c r="KOB234" s="238"/>
      <c r="KOC234" s="238"/>
      <c r="KOD234" s="238"/>
      <c r="KOE234" s="238"/>
      <c r="KOF234" s="238"/>
      <c r="KOG234" s="238"/>
      <c r="KOH234" s="238"/>
      <c r="KOI234" s="238"/>
      <c r="KOJ234" s="238"/>
      <c r="KOK234" s="238"/>
      <c r="KOL234" s="238"/>
      <c r="KOM234" s="238"/>
      <c r="KON234" s="238"/>
      <c r="KOO234" s="238"/>
      <c r="KOP234" s="238"/>
      <c r="KOQ234" s="238"/>
      <c r="KOR234" s="238"/>
      <c r="KOS234" s="238"/>
      <c r="KOT234" s="238"/>
      <c r="KOU234" s="238"/>
      <c r="KOV234" s="238"/>
      <c r="KOW234" s="238"/>
      <c r="KOX234" s="238"/>
      <c r="KOY234" s="238"/>
      <c r="KOZ234" s="238"/>
      <c r="KPA234" s="238"/>
      <c r="KPB234" s="238"/>
      <c r="KPC234" s="238"/>
      <c r="KPD234" s="238"/>
      <c r="KPE234" s="238"/>
      <c r="KPF234" s="238"/>
      <c r="KPG234" s="238"/>
      <c r="KPH234" s="238"/>
      <c r="KPI234" s="238"/>
      <c r="KPJ234" s="238"/>
      <c r="KPK234" s="238"/>
      <c r="KPL234" s="238"/>
      <c r="KPM234" s="238"/>
      <c r="KPN234" s="238"/>
      <c r="KPO234" s="238"/>
      <c r="KPP234" s="238"/>
      <c r="KPQ234" s="238"/>
      <c r="KPR234" s="238"/>
      <c r="KPS234" s="238"/>
      <c r="KPT234" s="238"/>
      <c r="KPU234" s="238"/>
      <c r="KPV234" s="238"/>
      <c r="KPW234" s="238"/>
      <c r="KPX234" s="238"/>
      <c r="KPY234" s="238"/>
      <c r="KPZ234" s="238"/>
      <c r="KQA234" s="238"/>
      <c r="KQB234" s="238"/>
      <c r="KQC234" s="238"/>
      <c r="KQD234" s="238"/>
      <c r="KQE234" s="238"/>
      <c r="KQF234" s="238"/>
      <c r="KQG234" s="238"/>
      <c r="KQH234" s="238"/>
      <c r="KQI234" s="238"/>
      <c r="KQJ234" s="238"/>
      <c r="KQK234" s="238"/>
      <c r="KQL234" s="238"/>
      <c r="KQM234" s="238"/>
      <c r="KQN234" s="238"/>
      <c r="KQO234" s="238"/>
      <c r="KQP234" s="238"/>
      <c r="KQQ234" s="238"/>
      <c r="KQR234" s="238"/>
      <c r="KQS234" s="238"/>
      <c r="KQT234" s="238"/>
      <c r="KQU234" s="238"/>
      <c r="KQV234" s="238"/>
      <c r="KQW234" s="238"/>
      <c r="KQX234" s="238"/>
      <c r="KQY234" s="238"/>
      <c r="KQZ234" s="238"/>
      <c r="KRA234" s="238"/>
      <c r="KRB234" s="238"/>
      <c r="KRC234" s="238"/>
      <c r="KRD234" s="238"/>
      <c r="KRE234" s="238"/>
      <c r="KRF234" s="238"/>
      <c r="KRG234" s="238"/>
      <c r="KRH234" s="238"/>
      <c r="KRI234" s="238"/>
      <c r="KRJ234" s="238"/>
      <c r="KRK234" s="238"/>
      <c r="KRL234" s="238"/>
      <c r="KRM234" s="238"/>
      <c r="KRN234" s="238"/>
      <c r="KRO234" s="238"/>
      <c r="KRP234" s="238"/>
      <c r="KRQ234" s="238"/>
      <c r="KRR234" s="238"/>
      <c r="KRS234" s="238"/>
      <c r="KRT234" s="238"/>
      <c r="KRU234" s="238"/>
      <c r="KRV234" s="238"/>
      <c r="KRW234" s="238"/>
      <c r="KRX234" s="238"/>
      <c r="KRY234" s="238"/>
      <c r="KRZ234" s="238"/>
      <c r="KSA234" s="238"/>
      <c r="KSB234" s="238"/>
      <c r="KSC234" s="238"/>
      <c r="KSD234" s="238"/>
      <c r="KSE234" s="238"/>
      <c r="KSF234" s="238"/>
      <c r="KSG234" s="238"/>
      <c r="KSH234" s="238"/>
      <c r="KSI234" s="238"/>
      <c r="KSJ234" s="238"/>
      <c r="KSK234" s="238"/>
      <c r="KSL234" s="238"/>
      <c r="KSM234" s="238"/>
      <c r="KSN234" s="238"/>
      <c r="KSO234" s="238"/>
      <c r="KSP234" s="238"/>
      <c r="KSQ234" s="238"/>
      <c r="KSR234" s="238"/>
      <c r="KSS234" s="238"/>
      <c r="KST234" s="238"/>
      <c r="KSU234" s="238"/>
      <c r="KSV234" s="238"/>
      <c r="KSW234" s="238"/>
      <c r="KSX234" s="238"/>
      <c r="KSY234" s="238"/>
      <c r="KSZ234" s="238"/>
      <c r="KTA234" s="238"/>
      <c r="KTB234" s="238"/>
      <c r="KTC234" s="238"/>
      <c r="KTD234" s="238"/>
      <c r="KTE234" s="238"/>
      <c r="KTF234" s="238"/>
      <c r="KTG234" s="238"/>
      <c r="KTH234" s="238"/>
      <c r="KTI234" s="238"/>
      <c r="KTJ234" s="238"/>
      <c r="KTK234" s="238"/>
      <c r="KTL234" s="238"/>
      <c r="KTM234" s="238"/>
      <c r="KTN234" s="238"/>
      <c r="KTO234" s="238"/>
      <c r="KTP234" s="238"/>
      <c r="KTQ234" s="238"/>
      <c r="KTR234" s="238"/>
      <c r="KTS234" s="238"/>
      <c r="KTT234" s="238"/>
      <c r="KTU234" s="238"/>
      <c r="KTV234" s="238"/>
      <c r="KTW234" s="238"/>
      <c r="KTX234" s="238"/>
      <c r="KTY234" s="238"/>
      <c r="KTZ234" s="238"/>
      <c r="KUA234" s="238"/>
      <c r="KUB234" s="238"/>
      <c r="KUC234" s="238"/>
      <c r="KUD234" s="238"/>
      <c r="KUE234" s="238"/>
      <c r="KUF234" s="238"/>
      <c r="KUG234" s="238"/>
      <c r="KUH234" s="238"/>
      <c r="KUI234" s="238"/>
      <c r="KUJ234" s="238"/>
      <c r="KUK234" s="238"/>
      <c r="KUL234" s="238"/>
      <c r="KUM234" s="238"/>
      <c r="KUN234" s="238"/>
      <c r="KUO234" s="238"/>
      <c r="KUP234" s="238"/>
      <c r="KUQ234" s="238"/>
      <c r="KUR234" s="238"/>
      <c r="KUS234" s="238"/>
      <c r="KUT234" s="238"/>
      <c r="KUU234" s="238"/>
      <c r="KUV234" s="238"/>
      <c r="KUW234" s="238"/>
      <c r="KUX234" s="238"/>
      <c r="KUY234" s="238"/>
      <c r="KUZ234" s="238"/>
      <c r="KVA234" s="238"/>
      <c r="KVB234" s="238"/>
      <c r="KVC234" s="238"/>
      <c r="KVD234" s="238"/>
      <c r="KVE234" s="238"/>
      <c r="KVF234" s="238"/>
      <c r="KVG234" s="238"/>
      <c r="KVH234" s="238"/>
      <c r="KVI234" s="238"/>
      <c r="KVJ234" s="238"/>
      <c r="KVK234" s="238"/>
      <c r="KVL234" s="238"/>
      <c r="KVM234" s="238"/>
      <c r="KVN234" s="238"/>
      <c r="KVO234" s="238"/>
      <c r="KVP234" s="238"/>
      <c r="KVQ234" s="238"/>
      <c r="KVR234" s="238"/>
      <c r="KVS234" s="238"/>
      <c r="KVT234" s="238"/>
      <c r="KVU234" s="238"/>
      <c r="KVV234" s="238"/>
      <c r="KVW234" s="238"/>
      <c r="KVX234" s="238"/>
      <c r="KVY234" s="238"/>
      <c r="KVZ234" s="238"/>
      <c r="KWA234" s="238"/>
      <c r="KWB234" s="238"/>
      <c r="KWC234" s="238"/>
      <c r="KWD234" s="238"/>
      <c r="KWE234" s="238"/>
      <c r="KWF234" s="238"/>
      <c r="KWG234" s="238"/>
      <c r="KWH234" s="238"/>
      <c r="KWI234" s="238"/>
      <c r="KWJ234" s="238"/>
      <c r="KWK234" s="238"/>
      <c r="KWL234" s="238"/>
      <c r="KWM234" s="238"/>
      <c r="KWN234" s="238"/>
      <c r="KWO234" s="238"/>
      <c r="KWP234" s="238"/>
      <c r="KWQ234" s="238"/>
      <c r="KWR234" s="238"/>
      <c r="KWS234" s="238"/>
      <c r="KWT234" s="238"/>
      <c r="KWU234" s="238"/>
      <c r="KWV234" s="238"/>
      <c r="KWW234" s="238"/>
      <c r="KWX234" s="238"/>
      <c r="KWY234" s="238"/>
      <c r="KWZ234" s="238"/>
      <c r="KXA234" s="238"/>
      <c r="KXB234" s="238"/>
      <c r="KXC234" s="238"/>
      <c r="KXD234" s="238"/>
      <c r="KXE234" s="238"/>
      <c r="KXF234" s="238"/>
      <c r="KXG234" s="238"/>
      <c r="KXH234" s="238"/>
      <c r="KXI234" s="238"/>
      <c r="KXJ234" s="238"/>
      <c r="KXK234" s="238"/>
      <c r="KXL234" s="238"/>
      <c r="KXM234" s="238"/>
      <c r="KXN234" s="238"/>
      <c r="KXO234" s="238"/>
      <c r="KXP234" s="238"/>
      <c r="KXQ234" s="238"/>
      <c r="KXR234" s="238"/>
      <c r="KXS234" s="238"/>
      <c r="KXT234" s="238"/>
      <c r="KXU234" s="238"/>
      <c r="KXV234" s="238"/>
      <c r="KXW234" s="238"/>
      <c r="KXX234" s="238"/>
      <c r="KXY234" s="238"/>
      <c r="KXZ234" s="238"/>
      <c r="KYA234" s="238"/>
      <c r="KYB234" s="238"/>
      <c r="KYC234" s="238"/>
      <c r="KYD234" s="238"/>
      <c r="KYE234" s="238"/>
      <c r="KYF234" s="238"/>
      <c r="KYG234" s="238"/>
      <c r="KYH234" s="238"/>
      <c r="KYI234" s="238"/>
      <c r="KYJ234" s="238"/>
      <c r="KYK234" s="238"/>
      <c r="KYL234" s="238"/>
      <c r="KYM234" s="238"/>
      <c r="KYN234" s="238"/>
      <c r="KYO234" s="238"/>
      <c r="KYP234" s="238"/>
      <c r="KYQ234" s="238"/>
      <c r="KYR234" s="238"/>
      <c r="KYS234" s="238"/>
      <c r="KYT234" s="238"/>
      <c r="KYU234" s="238"/>
      <c r="KYV234" s="238"/>
      <c r="KYW234" s="238"/>
      <c r="KYX234" s="238"/>
      <c r="KYY234" s="238"/>
      <c r="KYZ234" s="238"/>
      <c r="KZA234" s="238"/>
      <c r="KZB234" s="238"/>
      <c r="KZC234" s="238"/>
      <c r="KZD234" s="238"/>
      <c r="KZE234" s="238"/>
      <c r="KZF234" s="238"/>
      <c r="KZG234" s="238"/>
      <c r="KZH234" s="238"/>
      <c r="KZI234" s="238"/>
      <c r="KZJ234" s="238"/>
      <c r="KZK234" s="238"/>
      <c r="KZL234" s="238"/>
      <c r="KZM234" s="238"/>
      <c r="KZN234" s="238"/>
      <c r="KZO234" s="238"/>
      <c r="KZP234" s="238"/>
      <c r="KZQ234" s="238"/>
      <c r="KZR234" s="238"/>
      <c r="KZS234" s="238"/>
      <c r="KZT234" s="238"/>
      <c r="KZU234" s="238"/>
      <c r="KZV234" s="238"/>
      <c r="KZW234" s="238"/>
      <c r="KZX234" s="238"/>
      <c r="KZY234" s="238"/>
      <c r="KZZ234" s="238"/>
      <c r="LAA234" s="238"/>
      <c r="LAB234" s="238"/>
      <c r="LAC234" s="238"/>
      <c r="LAD234" s="238"/>
      <c r="LAE234" s="238"/>
      <c r="LAF234" s="238"/>
      <c r="LAG234" s="238"/>
      <c r="LAH234" s="238"/>
      <c r="LAI234" s="238"/>
      <c r="LAJ234" s="238"/>
      <c r="LAK234" s="238"/>
      <c r="LAL234" s="238"/>
      <c r="LAM234" s="238"/>
      <c r="LAN234" s="238"/>
      <c r="LAO234" s="238"/>
      <c r="LAP234" s="238"/>
      <c r="LAQ234" s="238"/>
      <c r="LAR234" s="238"/>
      <c r="LAS234" s="238"/>
      <c r="LAT234" s="238"/>
      <c r="LAU234" s="238"/>
      <c r="LAV234" s="238"/>
      <c r="LAW234" s="238"/>
      <c r="LAX234" s="238"/>
      <c r="LAY234" s="238"/>
      <c r="LAZ234" s="238"/>
      <c r="LBA234" s="238"/>
      <c r="LBB234" s="238"/>
      <c r="LBC234" s="238"/>
      <c r="LBD234" s="238"/>
      <c r="LBE234" s="238"/>
      <c r="LBF234" s="238"/>
      <c r="LBG234" s="238"/>
      <c r="LBH234" s="238"/>
      <c r="LBI234" s="238"/>
      <c r="LBJ234" s="238"/>
      <c r="LBK234" s="238"/>
      <c r="LBL234" s="238"/>
      <c r="LBM234" s="238"/>
      <c r="LBN234" s="238"/>
      <c r="LBO234" s="238"/>
      <c r="LBP234" s="238"/>
      <c r="LBQ234" s="238"/>
      <c r="LBR234" s="238"/>
      <c r="LBS234" s="238"/>
      <c r="LBT234" s="238"/>
      <c r="LBU234" s="238"/>
      <c r="LBV234" s="238"/>
      <c r="LBW234" s="238"/>
      <c r="LBX234" s="238"/>
      <c r="LBY234" s="238"/>
      <c r="LBZ234" s="238"/>
      <c r="LCA234" s="238"/>
      <c r="LCB234" s="238"/>
      <c r="LCC234" s="238"/>
      <c r="LCD234" s="238"/>
      <c r="LCE234" s="238"/>
      <c r="LCF234" s="238"/>
      <c r="LCG234" s="238"/>
      <c r="LCH234" s="238"/>
      <c r="LCI234" s="238"/>
      <c r="LCJ234" s="238"/>
      <c r="LCK234" s="238"/>
      <c r="LCL234" s="238"/>
      <c r="LCM234" s="238"/>
      <c r="LCN234" s="238"/>
      <c r="LCO234" s="238"/>
      <c r="LCP234" s="238"/>
      <c r="LCQ234" s="238"/>
      <c r="LCR234" s="238"/>
      <c r="LCS234" s="238"/>
      <c r="LCT234" s="238"/>
      <c r="LCU234" s="238"/>
      <c r="LCV234" s="238"/>
      <c r="LCW234" s="238"/>
      <c r="LCX234" s="238"/>
      <c r="LCY234" s="238"/>
      <c r="LCZ234" s="238"/>
      <c r="LDA234" s="238"/>
      <c r="LDB234" s="238"/>
      <c r="LDC234" s="238"/>
      <c r="LDD234" s="238"/>
      <c r="LDE234" s="238"/>
      <c r="LDF234" s="238"/>
      <c r="LDG234" s="238"/>
      <c r="LDH234" s="238"/>
      <c r="LDI234" s="238"/>
      <c r="LDJ234" s="238"/>
      <c r="LDK234" s="238"/>
      <c r="LDL234" s="238"/>
      <c r="LDM234" s="238"/>
      <c r="LDN234" s="238"/>
      <c r="LDO234" s="238"/>
      <c r="LDP234" s="238"/>
      <c r="LDQ234" s="238"/>
      <c r="LDR234" s="238"/>
      <c r="LDS234" s="238"/>
      <c r="LDT234" s="238"/>
      <c r="LDU234" s="238"/>
      <c r="LDV234" s="238"/>
      <c r="LDW234" s="238"/>
      <c r="LDX234" s="238"/>
      <c r="LDY234" s="238"/>
      <c r="LDZ234" s="238"/>
      <c r="LEA234" s="238"/>
      <c r="LEB234" s="238"/>
      <c r="LEC234" s="238"/>
      <c r="LED234" s="238"/>
      <c r="LEE234" s="238"/>
      <c r="LEF234" s="238"/>
      <c r="LEG234" s="238"/>
      <c r="LEH234" s="238"/>
      <c r="LEI234" s="238"/>
      <c r="LEJ234" s="238"/>
      <c r="LEK234" s="238"/>
      <c r="LEL234" s="238"/>
      <c r="LEM234" s="238"/>
      <c r="LEN234" s="238"/>
      <c r="LEO234" s="238"/>
      <c r="LEP234" s="238"/>
      <c r="LEQ234" s="238"/>
      <c r="LER234" s="238"/>
      <c r="LES234" s="238"/>
      <c r="LET234" s="238"/>
      <c r="LEU234" s="238"/>
      <c r="LEV234" s="238"/>
      <c r="LEW234" s="238"/>
      <c r="LEX234" s="238"/>
      <c r="LEY234" s="238"/>
      <c r="LEZ234" s="238"/>
      <c r="LFA234" s="238"/>
      <c r="LFB234" s="238"/>
      <c r="LFC234" s="238"/>
      <c r="LFD234" s="238"/>
      <c r="LFE234" s="238"/>
      <c r="LFF234" s="238"/>
      <c r="LFG234" s="238"/>
      <c r="LFH234" s="238"/>
      <c r="LFI234" s="238"/>
      <c r="LFJ234" s="238"/>
      <c r="LFK234" s="238"/>
      <c r="LFL234" s="238"/>
      <c r="LFM234" s="238"/>
      <c r="LFN234" s="238"/>
      <c r="LFO234" s="238"/>
      <c r="LFP234" s="238"/>
      <c r="LFQ234" s="238"/>
      <c r="LFR234" s="238"/>
      <c r="LFS234" s="238"/>
      <c r="LFT234" s="238"/>
      <c r="LFU234" s="238"/>
      <c r="LFV234" s="238"/>
      <c r="LFW234" s="238"/>
      <c r="LFX234" s="238"/>
      <c r="LFY234" s="238"/>
      <c r="LFZ234" s="238"/>
      <c r="LGA234" s="238"/>
      <c r="LGB234" s="238"/>
      <c r="LGC234" s="238"/>
      <c r="LGD234" s="238"/>
      <c r="LGE234" s="238"/>
      <c r="LGF234" s="238"/>
      <c r="LGG234" s="238"/>
      <c r="LGH234" s="238"/>
      <c r="LGI234" s="238"/>
      <c r="LGJ234" s="238"/>
      <c r="LGK234" s="238"/>
      <c r="LGL234" s="238"/>
      <c r="LGM234" s="238"/>
      <c r="LGN234" s="238"/>
      <c r="LGO234" s="238"/>
      <c r="LGP234" s="238"/>
      <c r="LGQ234" s="238"/>
      <c r="LGR234" s="238"/>
      <c r="LGS234" s="238"/>
      <c r="LGT234" s="238"/>
      <c r="LGU234" s="238"/>
      <c r="LGV234" s="238"/>
      <c r="LGW234" s="238"/>
      <c r="LGX234" s="238"/>
      <c r="LGY234" s="238"/>
      <c r="LGZ234" s="238"/>
      <c r="LHA234" s="238"/>
      <c r="LHB234" s="238"/>
      <c r="LHC234" s="238"/>
      <c r="LHD234" s="238"/>
      <c r="LHE234" s="238"/>
      <c r="LHF234" s="238"/>
      <c r="LHG234" s="238"/>
      <c r="LHH234" s="238"/>
      <c r="LHI234" s="238"/>
      <c r="LHJ234" s="238"/>
      <c r="LHK234" s="238"/>
      <c r="LHL234" s="238"/>
      <c r="LHM234" s="238"/>
      <c r="LHN234" s="238"/>
      <c r="LHO234" s="238"/>
      <c r="LHP234" s="238"/>
      <c r="LHQ234" s="238"/>
      <c r="LHR234" s="238"/>
      <c r="LHS234" s="238"/>
      <c r="LHT234" s="238"/>
      <c r="LHU234" s="238"/>
      <c r="LHV234" s="238"/>
      <c r="LHW234" s="238"/>
      <c r="LHX234" s="238"/>
      <c r="LHY234" s="238"/>
      <c r="LHZ234" s="238"/>
      <c r="LIA234" s="238"/>
      <c r="LIB234" s="238"/>
      <c r="LIC234" s="238"/>
      <c r="LID234" s="238"/>
      <c r="LIE234" s="238"/>
      <c r="LIF234" s="238"/>
      <c r="LIG234" s="238"/>
      <c r="LIH234" s="238"/>
      <c r="LII234" s="238"/>
      <c r="LIJ234" s="238"/>
      <c r="LIK234" s="238"/>
      <c r="LIL234" s="238"/>
      <c r="LIM234" s="238"/>
      <c r="LIN234" s="238"/>
      <c r="LIO234" s="238"/>
      <c r="LIP234" s="238"/>
      <c r="LIQ234" s="238"/>
      <c r="LIR234" s="238"/>
      <c r="LIS234" s="238"/>
      <c r="LIT234" s="238"/>
      <c r="LIU234" s="238"/>
      <c r="LIV234" s="238"/>
      <c r="LIW234" s="238"/>
      <c r="LIX234" s="238"/>
      <c r="LIY234" s="238"/>
      <c r="LIZ234" s="238"/>
      <c r="LJA234" s="238"/>
      <c r="LJB234" s="238"/>
      <c r="LJC234" s="238"/>
      <c r="LJD234" s="238"/>
      <c r="LJE234" s="238"/>
      <c r="LJF234" s="238"/>
      <c r="LJG234" s="238"/>
      <c r="LJH234" s="238"/>
      <c r="LJI234" s="238"/>
      <c r="LJJ234" s="238"/>
      <c r="LJK234" s="238"/>
      <c r="LJL234" s="238"/>
      <c r="LJM234" s="238"/>
      <c r="LJN234" s="238"/>
      <c r="LJO234" s="238"/>
      <c r="LJP234" s="238"/>
      <c r="LJQ234" s="238"/>
      <c r="LJR234" s="238"/>
      <c r="LJS234" s="238"/>
      <c r="LJT234" s="238"/>
      <c r="LJU234" s="238"/>
      <c r="LJV234" s="238"/>
      <c r="LJW234" s="238"/>
      <c r="LJX234" s="238"/>
      <c r="LJY234" s="238"/>
      <c r="LJZ234" s="238"/>
      <c r="LKA234" s="238"/>
      <c r="LKB234" s="238"/>
      <c r="LKC234" s="238"/>
      <c r="LKD234" s="238"/>
      <c r="LKE234" s="238"/>
      <c r="LKF234" s="238"/>
      <c r="LKG234" s="238"/>
      <c r="LKH234" s="238"/>
      <c r="LKI234" s="238"/>
      <c r="LKJ234" s="238"/>
      <c r="LKK234" s="238"/>
      <c r="LKL234" s="238"/>
      <c r="LKM234" s="238"/>
      <c r="LKN234" s="238"/>
      <c r="LKO234" s="238"/>
      <c r="LKP234" s="238"/>
      <c r="LKQ234" s="238"/>
      <c r="LKR234" s="238"/>
      <c r="LKS234" s="238"/>
      <c r="LKT234" s="238"/>
      <c r="LKU234" s="238"/>
      <c r="LKV234" s="238"/>
      <c r="LKW234" s="238"/>
      <c r="LKX234" s="238"/>
      <c r="LKY234" s="238"/>
      <c r="LKZ234" s="238"/>
      <c r="LLA234" s="238"/>
      <c r="LLB234" s="238"/>
      <c r="LLC234" s="238"/>
      <c r="LLD234" s="238"/>
      <c r="LLE234" s="238"/>
      <c r="LLF234" s="238"/>
      <c r="LLG234" s="238"/>
      <c r="LLH234" s="238"/>
      <c r="LLI234" s="238"/>
      <c r="LLJ234" s="238"/>
      <c r="LLK234" s="238"/>
      <c r="LLL234" s="238"/>
      <c r="LLM234" s="238"/>
      <c r="LLN234" s="238"/>
      <c r="LLO234" s="238"/>
      <c r="LLP234" s="238"/>
      <c r="LLQ234" s="238"/>
      <c r="LLR234" s="238"/>
      <c r="LLS234" s="238"/>
      <c r="LLT234" s="238"/>
      <c r="LLU234" s="238"/>
      <c r="LLV234" s="238"/>
      <c r="LLW234" s="238"/>
      <c r="LLX234" s="238"/>
      <c r="LLY234" s="238"/>
      <c r="LLZ234" s="238"/>
      <c r="LMA234" s="238"/>
      <c r="LMB234" s="238"/>
      <c r="LMC234" s="238"/>
      <c r="LMD234" s="238"/>
      <c r="LME234" s="238"/>
      <c r="LMF234" s="238"/>
      <c r="LMG234" s="238"/>
      <c r="LMH234" s="238"/>
      <c r="LMI234" s="238"/>
      <c r="LMJ234" s="238"/>
      <c r="LMK234" s="238"/>
      <c r="LML234" s="238"/>
      <c r="LMM234" s="238"/>
      <c r="LMN234" s="238"/>
      <c r="LMO234" s="238"/>
      <c r="LMP234" s="238"/>
      <c r="LMQ234" s="238"/>
      <c r="LMR234" s="238"/>
      <c r="LMS234" s="238"/>
      <c r="LMT234" s="238"/>
      <c r="LMU234" s="238"/>
      <c r="LMV234" s="238"/>
      <c r="LMW234" s="238"/>
      <c r="LMX234" s="238"/>
      <c r="LMY234" s="238"/>
      <c r="LMZ234" s="238"/>
      <c r="LNA234" s="238"/>
      <c r="LNB234" s="238"/>
      <c r="LNC234" s="238"/>
      <c r="LND234" s="238"/>
      <c r="LNE234" s="238"/>
      <c r="LNF234" s="238"/>
      <c r="LNG234" s="238"/>
      <c r="LNH234" s="238"/>
      <c r="LNI234" s="238"/>
      <c r="LNJ234" s="238"/>
      <c r="LNK234" s="238"/>
      <c r="LNL234" s="238"/>
      <c r="LNM234" s="238"/>
      <c r="LNN234" s="238"/>
      <c r="LNO234" s="238"/>
      <c r="LNP234" s="238"/>
      <c r="LNQ234" s="238"/>
      <c r="LNR234" s="238"/>
      <c r="LNS234" s="238"/>
      <c r="LNT234" s="238"/>
      <c r="LNU234" s="238"/>
      <c r="LNV234" s="238"/>
      <c r="LNW234" s="238"/>
      <c r="LNX234" s="238"/>
      <c r="LNY234" s="238"/>
      <c r="LNZ234" s="238"/>
      <c r="LOA234" s="238"/>
      <c r="LOB234" s="238"/>
      <c r="LOC234" s="238"/>
      <c r="LOD234" s="238"/>
      <c r="LOE234" s="238"/>
      <c r="LOF234" s="238"/>
      <c r="LOG234" s="238"/>
      <c r="LOH234" s="238"/>
      <c r="LOI234" s="238"/>
      <c r="LOJ234" s="238"/>
      <c r="LOK234" s="238"/>
      <c r="LOL234" s="238"/>
      <c r="LOM234" s="238"/>
      <c r="LON234" s="238"/>
      <c r="LOO234" s="238"/>
      <c r="LOP234" s="238"/>
      <c r="LOQ234" s="238"/>
      <c r="LOR234" s="238"/>
      <c r="LOS234" s="238"/>
      <c r="LOT234" s="238"/>
      <c r="LOU234" s="238"/>
      <c r="LOV234" s="238"/>
      <c r="LOW234" s="238"/>
      <c r="LOX234" s="238"/>
      <c r="LOY234" s="238"/>
      <c r="LOZ234" s="238"/>
      <c r="LPA234" s="238"/>
      <c r="LPB234" s="238"/>
      <c r="LPC234" s="238"/>
      <c r="LPD234" s="238"/>
      <c r="LPE234" s="238"/>
      <c r="LPF234" s="238"/>
      <c r="LPG234" s="238"/>
      <c r="LPH234" s="238"/>
      <c r="LPI234" s="238"/>
      <c r="LPJ234" s="238"/>
      <c r="LPK234" s="238"/>
      <c r="LPL234" s="238"/>
      <c r="LPM234" s="238"/>
      <c r="LPN234" s="238"/>
      <c r="LPO234" s="238"/>
      <c r="LPP234" s="238"/>
      <c r="LPQ234" s="238"/>
      <c r="LPR234" s="238"/>
      <c r="LPS234" s="238"/>
      <c r="LPT234" s="238"/>
      <c r="LPU234" s="238"/>
      <c r="LPV234" s="238"/>
      <c r="LPW234" s="238"/>
      <c r="LPX234" s="238"/>
      <c r="LPY234" s="238"/>
      <c r="LPZ234" s="238"/>
      <c r="LQA234" s="238"/>
      <c r="LQB234" s="238"/>
      <c r="LQC234" s="238"/>
      <c r="LQD234" s="238"/>
      <c r="LQE234" s="238"/>
      <c r="LQF234" s="238"/>
      <c r="LQG234" s="238"/>
      <c r="LQH234" s="238"/>
      <c r="LQI234" s="238"/>
      <c r="LQJ234" s="238"/>
      <c r="LQK234" s="238"/>
      <c r="LQL234" s="238"/>
      <c r="LQM234" s="238"/>
      <c r="LQN234" s="238"/>
      <c r="LQO234" s="238"/>
      <c r="LQP234" s="238"/>
      <c r="LQQ234" s="238"/>
      <c r="LQR234" s="238"/>
      <c r="LQS234" s="238"/>
      <c r="LQT234" s="238"/>
      <c r="LQU234" s="238"/>
      <c r="LQV234" s="238"/>
      <c r="LQW234" s="238"/>
      <c r="LQX234" s="238"/>
      <c r="LQY234" s="238"/>
      <c r="LQZ234" s="238"/>
      <c r="LRA234" s="238"/>
      <c r="LRB234" s="238"/>
      <c r="LRC234" s="238"/>
      <c r="LRD234" s="238"/>
      <c r="LRE234" s="238"/>
      <c r="LRF234" s="238"/>
      <c r="LRG234" s="238"/>
      <c r="LRH234" s="238"/>
      <c r="LRI234" s="238"/>
      <c r="LRJ234" s="238"/>
      <c r="LRK234" s="238"/>
      <c r="LRL234" s="238"/>
      <c r="LRM234" s="238"/>
      <c r="LRN234" s="238"/>
      <c r="LRO234" s="238"/>
      <c r="LRP234" s="238"/>
      <c r="LRQ234" s="238"/>
      <c r="LRR234" s="238"/>
      <c r="LRS234" s="238"/>
      <c r="LRT234" s="238"/>
      <c r="LRU234" s="238"/>
      <c r="LRV234" s="238"/>
      <c r="LRW234" s="238"/>
      <c r="LRX234" s="238"/>
      <c r="LRY234" s="238"/>
      <c r="LRZ234" s="238"/>
      <c r="LSA234" s="238"/>
      <c r="LSB234" s="238"/>
      <c r="LSC234" s="238"/>
      <c r="LSD234" s="238"/>
      <c r="LSE234" s="238"/>
      <c r="LSF234" s="238"/>
      <c r="LSG234" s="238"/>
      <c r="LSH234" s="238"/>
      <c r="LSI234" s="238"/>
      <c r="LSJ234" s="238"/>
      <c r="LSK234" s="238"/>
      <c r="LSL234" s="238"/>
      <c r="LSM234" s="238"/>
      <c r="LSN234" s="238"/>
      <c r="LSO234" s="238"/>
      <c r="LSP234" s="238"/>
      <c r="LSQ234" s="238"/>
      <c r="LSR234" s="238"/>
      <c r="LSS234" s="238"/>
      <c r="LST234" s="238"/>
      <c r="LSU234" s="238"/>
      <c r="LSV234" s="238"/>
      <c r="LSW234" s="238"/>
      <c r="LSX234" s="238"/>
      <c r="LSY234" s="238"/>
      <c r="LSZ234" s="238"/>
      <c r="LTA234" s="238"/>
      <c r="LTB234" s="238"/>
      <c r="LTC234" s="238"/>
      <c r="LTD234" s="238"/>
      <c r="LTE234" s="238"/>
      <c r="LTF234" s="238"/>
      <c r="LTG234" s="238"/>
      <c r="LTH234" s="238"/>
      <c r="LTI234" s="238"/>
      <c r="LTJ234" s="238"/>
      <c r="LTK234" s="238"/>
      <c r="LTL234" s="238"/>
      <c r="LTM234" s="238"/>
      <c r="LTN234" s="238"/>
      <c r="LTO234" s="238"/>
      <c r="LTP234" s="238"/>
      <c r="LTQ234" s="238"/>
      <c r="LTR234" s="238"/>
      <c r="LTS234" s="238"/>
      <c r="LTT234" s="238"/>
      <c r="LTU234" s="238"/>
      <c r="LTV234" s="238"/>
      <c r="LTW234" s="238"/>
      <c r="LTX234" s="238"/>
      <c r="LTY234" s="238"/>
      <c r="LTZ234" s="238"/>
      <c r="LUA234" s="238"/>
      <c r="LUB234" s="238"/>
      <c r="LUC234" s="238"/>
      <c r="LUD234" s="238"/>
      <c r="LUE234" s="238"/>
      <c r="LUF234" s="238"/>
      <c r="LUG234" s="238"/>
      <c r="LUH234" s="238"/>
      <c r="LUI234" s="238"/>
      <c r="LUJ234" s="238"/>
      <c r="LUK234" s="238"/>
      <c r="LUL234" s="238"/>
      <c r="LUM234" s="238"/>
      <c r="LUN234" s="238"/>
      <c r="LUO234" s="238"/>
      <c r="LUP234" s="238"/>
      <c r="LUQ234" s="238"/>
      <c r="LUR234" s="238"/>
      <c r="LUS234" s="238"/>
      <c r="LUT234" s="238"/>
      <c r="LUU234" s="238"/>
      <c r="LUV234" s="238"/>
      <c r="LUW234" s="238"/>
      <c r="LUX234" s="238"/>
      <c r="LUY234" s="238"/>
      <c r="LUZ234" s="238"/>
      <c r="LVA234" s="238"/>
      <c r="LVB234" s="238"/>
      <c r="LVC234" s="238"/>
      <c r="LVD234" s="238"/>
      <c r="LVE234" s="238"/>
      <c r="LVF234" s="238"/>
      <c r="LVG234" s="238"/>
      <c r="LVH234" s="238"/>
      <c r="LVI234" s="238"/>
      <c r="LVJ234" s="238"/>
      <c r="LVK234" s="238"/>
      <c r="LVL234" s="238"/>
      <c r="LVM234" s="238"/>
      <c r="LVN234" s="238"/>
      <c r="LVO234" s="238"/>
      <c r="LVP234" s="238"/>
      <c r="LVQ234" s="238"/>
      <c r="LVR234" s="238"/>
      <c r="LVS234" s="238"/>
      <c r="LVT234" s="238"/>
      <c r="LVU234" s="238"/>
      <c r="LVV234" s="238"/>
      <c r="LVW234" s="238"/>
      <c r="LVX234" s="238"/>
      <c r="LVY234" s="238"/>
      <c r="LVZ234" s="238"/>
      <c r="LWA234" s="238"/>
      <c r="LWB234" s="238"/>
      <c r="LWC234" s="238"/>
      <c r="LWD234" s="238"/>
      <c r="LWE234" s="238"/>
      <c r="LWF234" s="238"/>
      <c r="LWG234" s="238"/>
      <c r="LWH234" s="238"/>
      <c r="LWI234" s="238"/>
      <c r="LWJ234" s="238"/>
      <c r="LWK234" s="238"/>
      <c r="LWL234" s="238"/>
      <c r="LWM234" s="238"/>
      <c r="LWN234" s="238"/>
      <c r="LWO234" s="238"/>
      <c r="LWP234" s="238"/>
      <c r="LWQ234" s="238"/>
      <c r="LWR234" s="238"/>
      <c r="LWS234" s="238"/>
      <c r="LWT234" s="238"/>
      <c r="LWU234" s="238"/>
      <c r="LWV234" s="238"/>
      <c r="LWW234" s="238"/>
      <c r="LWX234" s="238"/>
      <c r="LWY234" s="238"/>
      <c r="LWZ234" s="238"/>
      <c r="LXA234" s="238"/>
      <c r="LXB234" s="238"/>
      <c r="LXC234" s="238"/>
      <c r="LXD234" s="238"/>
      <c r="LXE234" s="238"/>
      <c r="LXF234" s="238"/>
      <c r="LXG234" s="238"/>
      <c r="LXH234" s="238"/>
      <c r="LXI234" s="238"/>
      <c r="LXJ234" s="238"/>
      <c r="LXK234" s="238"/>
      <c r="LXL234" s="238"/>
      <c r="LXM234" s="238"/>
      <c r="LXN234" s="238"/>
      <c r="LXO234" s="238"/>
      <c r="LXP234" s="238"/>
      <c r="LXQ234" s="238"/>
      <c r="LXR234" s="238"/>
      <c r="LXS234" s="238"/>
      <c r="LXT234" s="238"/>
      <c r="LXU234" s="238"/>
      <c r="LXV234" s="238"/>
      <c r="LXW234" s="238"/>
      <c r="LXX234" s="238"/>
      <c r="LXY234" s="238"/>
      <c r="LXZ234" s="238"/>
      <c r="LYA234" s="238"/>
      <c r="LYB234" s="238"/>
      <c r="LYC234" s="238"/>
      <c r="LYD234" s="238"/>
      <c r="LYE234" s="238"/>
      <c r="LYF234" s="238"/>
      <c r="LYG234" s="238"/>
      <c r="LYH234" s="238"/>
      <c r="LYI234" s="238"/>
      <c r="LYJ234" s="238"/>
      <c r="LYK234" s="238"/>
      <c r="LYL234" s="238"/>
      <c r="LYM234" s="238"/>
      <c r="LYN234" s="238"/>
      <c r="LYO234" s="238"/>
      <c r="LYP234" s="238"/>
      <c r="LYQ234" s="238"/>
      <c r="LYR234" s="238"/>
      <c r="LYS234" s="238"/>
      <c r="LYT234" s="238"/>
      <c r="LYU234" s="238"/>
      <c r="LYV234" s="238"/>
      <c r="LYW234" s="238"/>
      <c r="LYX234" s="238"/>
      <c r="LYY234" s="238"/>
      <c r="LYZ234" s="238"/>
      <c r="LZA234" s="238"/>
      <c r="LZB234" s="238"/>
      <c r="LZC234" s="238"/>
      <c r="LZD234" s="238"/>
      <c r="LZE234" s="238"/>
      <c r="LZF234" s="238"/>
      <c r="LZG234" s="238"/>
      <c r="LZH234" s="238"/>
      <c r="LZI234" s="238"/>
      <c r="LZJ234" s="238"/>
      <c r="LZK234" s="238"/>
      <c r="LZL234" s="238"/>
      <c r="LZM234" s="238"/>
      <c r="LZN234" s="238"/>
      <c r="LZO234" s="238"/>
      <c r="LZP234" s="238"/>
      <c r="LZQ234" s="238"/>
      <c r="LZR234" s="238"/>
      <c r="LZS234" s="238"/>
      <c r="LZT234" s="238"/>
      <c r="LZU234" s="238"/>
      <c r="LZV234" s="238"/>
      <c r="LZW234" s="238"/>
      <c r="LZX234" s="238"/>
      <c r="LZY234" s="238"/>
      <c r="LZZ234" s="238"/>
      <c r="MAA234" s="238"/>
      <c r="MAB234" s="238"/>
      <c r="MAC234" s="238"/>
      <c r="MAD234" s="238"/>
      <c r="MAE234" s="238"/>
      <c r="MAF234" s="238"/>
      <c r="MAG234" s="238"/>
      <c r="MAH234" s="238"/>
      <c r="MAI234" s="238"/>
      <c r="MAJ234" s="238"/>
      <c r="MAK234" s="238"/>
      <c r="MAL234" s="238"/>
      <c r="MAM234" s="238"/>
      <c r="MAN234" s="238"/>
      <c r="MAO234" s="238"/>
      <c r="MAP234" s="238"/>
      <c r="MAQ234" s="238"/>
      <c r="MAR234" s="238"/>
      <c r="MAS234" s="238"/>
      <c r="MAT234" s="238"/>
      <c r="MAU234" s="238"/>
      <c r="MAV234" s="238"/>
      <c r="MAW234" s="238"/>
      <c r="MAX234" s="238"/>
      <c r="MAY234" s="238"/>
      <c r="MAZ234" s="238"/>
      <c r="MBA234" s="238"/>
      <c r="MBB234" s="238"/>
      <c r="MBC234" s="238"/>
      <c r="MBD234" s="238"/>
      <c r="MBE234" s="238"/>
      <c r="MBF234" s="238"/>
      <c r="MBG234" s="238"/>
      <c r="MBH234" s="238"/>
      <c r="MBI234" s="238"/>
      <c r="MBJ234" s="238"/>
      <c r="MBK234" s="238"/>
      <c r="MBL234" s="238"/>
      <c r="MBM234" s="238"/>
      <c r="MBN234" s="238"/>
      <c r="MBO234" s="238"/>
      <c r="MBP234" s="238"/>
      <c r="MBQ234" s="238"/>
      <c r="MBR234" s="238"/>
      <c r="MBS234" s="238"/>
      <c r="MBT234" s="238"/>
      <c r="MBU234" s="238"/>
      <c r="MBV234" s="238"/>
      <c r="MBW234" s="238"/>
      <c r="MBX234" s="238"/>
      <c r="MBY234" s="238"/>
      <c r="MBZ234" s="238"/>
      <c r="MCA234" s="238"/>
      <c r="MCB234" s="238"/>
      <c r="MCC234" s="238"/>
      <c r="MCD234" s="238"/>
      <c r="MCE234" s="238"/>
      <c r="MCF234" s="238"/>
      <c r="MCG234" s="238"/>
      <c r="MCH234" s="238"/>
      <c r="MCI234" s="238"/>
      <c r="MCJ234" s="238"/>
      <c r="MCK234" s="238"/>
      <c r="MCL234" s="238"/>
      <c r="MCM234" s="238"/>
      <c r="MCN234" s="238"/>
      <c r="MCO234" s="238"/>
      <c r="MCP234" s="238"/>
      <c r="MCQ234" s="238"/>
      <c r="MCR234" s="238"/>
      <c r="MCS234" s="238"/>
      <c r="MCT234" s="238"/>
      <c r="MCU234" s="238"/>
      <c r="MCV234" s="238"/>
      <c r="MCW234" s="238"/>
      <c r="MCX234" s="238"/>
      <c r="MCY234" s="238"/>
      <c r="MCZ234" s="238"/>
      <c r="MDA234" s="238"/>
      <c r="MDB234" s="238"/>
      <c r="MDC234" s="238"/>
      <c r="MDD234" s="238"/>
      <c r="MDE234" s="238"/>
      <c r="MDF234" s="238"/>
      <c r="MDG234" s="238"/>
      <c r="MDH234" s="238"/>
      <c r="MDI234" s="238"/>
      <c r="MDJ234" s="238"/>
      <c r="MDK234" s="238"/>
      <c r="MDL234" s="238"/>
      <c r="MDM234" s="238"/>
      <c r="MDN234" s="238"/>
      <c r="MDO234" s="238"/>
      <c r="MDP234" s="238"/>
      <c r="MDQ234" s="238"/>
      <c r="MDR234" s="238"/>
      <c r="MDS234" s="238"/>
      <c r="MDT234" s="238"/>
      <c r="MDU234" s="238"/>
      <c r="MDV234" s="238"/>
      <c r="MDW234" s="238"/>
      <c r="MDX234" s="238"/>
      <c r="MDY234" s="238"/>
      <c r="MDZ234" s="238"/>
      <c r="MEA234" s="238"/>
      <c r="MEB234" s="238"/>
      <c r="MEC234" s="238"/>
      <c r="MED234" s="238"/>
      <c r="MEE234" s="238"/>
      <c r="MEF234" s="238"/>
      <c r="MEG234" s="238"/>
      <c r="MEH234" s="238"/>
      <c r="MEI234" s="238"/>
      <c r="MEJ234" s="238"/>
      <c r="MEK234" s="238"/>
      <c r="MEL234" s="238"/>
      <c r="MEM234" s="238"/>
      <c r="MEN234" s="238"/>
      <c r="MEO234" s="238"/>
      <c r="MEP234" s="238"/>
      <c r="MEQ234" s="238"/>
      <c r="MER234" s="238"/>
      <c r="MES234" s="238"/>
      <c r="MET234" s="238"/>
      <c r="MEU234" s="238"/>
      <c r="MEV234" s="238"/>
      <c r="MEW234" s="238"/>
      <c r="MEX234" s="238"/>
      <c r="MEY234" s="238"/>
      <c r="MEZ234" s="238"/>
      <c r="MFA234" s="238"/>
      <c r="MFB234" s="238"/>
      <c r="MFC234" s="238"/>
      <c r="MFD234" s="238"/>
      <c r="MFE234" s="238"/>
      <c r="MFF234" s="238"/>
      <c r="MFG234" s="238"/>
      <c r="MFH234" s="238"/>
      <c r="MFI234" s="238"/>
      <c r="MFJ234" s="238"/>
      <c r="MFK234" s="238"/>
      <c r="MFL234" s="238"/>
      <c r="MFM234" s="238"/>
      <c r="MFN234" s="238"/>
      <c r="MFO234" s="238"/>
      <c r="MFP234" s="238"/>
      <c r="MFQ234" s="238"/>
      <c r="MFR234" s="238"/>
      <c r="MFS234" s="238"/>
      <c r="MFT234" s="238"/>
      <c r="MFU234" s="238"/>
      <c r="MFV234" s="238"/>
      <c r="MFW234" s="238"/>
      <c r="MFX234" s="238"/>
      <c r="MFY234" s="238"/>
      <c r="MFZ234" s="238"/>
      <c r="MGA234" s="238"/>
      <c r="MGB234" s="238"/>
      <c r="MGC234" s="238"/>
      <c r="MGD234" s="238"/>
      <c r="MGE234" s="238"/>
      <c r="MGF234" s="238"/>
      <c r="MGG234" s="238"/>
      <c r="MGH234" s="238"/>
      <c r="MGI234" s="238"/>
      <c r="MGJ234" s="238"/>
      <c r="MGK234" s="238"/>
      <c r="MGL234" s="238"/>
      <c r="MGM234" s="238"/>
      <c r="MGN234" s="238"/>
      <c r="MGO234" s="238"/>
      <c r="MGP234" s="238"/>
      <c r="MGQ234" s="238"/>
      <c r="MGR234" s="238"/>
      <c r="MGS234" s="238"/>
      <c r="MGT234" s="238"/>
      <c r="MGU234" s="238"/>
      <c r="MGV234" s="238"/>
      <c r="MGW234" s="238"/>
      <c r="MGX234" s="238"/>
      <c r="MGY234" s="238"/>
      <c r="MGZ234" s="238"/>
      <c r="MHA234" s="238"/>
      <c r="MHB234" s="238"/>
      <c r="MHC234" s="238"/>
      <c r="MHD234" s="238"/>
      <c r="MHE234" s="238"/>
      <c r="MHF234" s="238"/>
      <c r="MHG234" s="238"/>
      <c r="MHH234" s="238"/>
      <c r="MHI234" s="238"/>
      <c r="MHJ234" s="238"/>
      <c r="MHK234" s="238"/>
      <c r="MHL234" s="238"/>
      <c r="MHM234" s="238"/>
      <c r="MHN234" s="238"/>
      <c r="MHO234" s="238"/>
      <c r="MHP234" s="238"/>
      <c r="MHQ234" s="238"/>
      <c r="MHR234" s="238"/>
      <c r="MHS234" s="238"/>
      <c r="MHT234" s="238"/>
      <c r="MHU234" s="238"/>
      <c r="MHV234" s="238"/>
      <c r="MHW234" s="238"/>
      <c r="MHX234" s="238"/>
      <c r="MHY234" s="238"/>
      <c r="MHZ234" s="238"/>
      <c r="MIA234" s="238"/>
      <c r="MIB234" s="238"/>
      <c r="MIC234" s="238"/>
      <c r="MID234" s="238"/>
      <c r="MIE234" s="238"/>
      <c r="MIF234" s="238"/>
      <c r="MIG234" s="238"/>
      <c r="MIH234" s="238"/>
      <c r="MII234" s="238"/>
      <c r="MIJ234" s="238"/>
      <c r="MIK234" s="238"/>
      <c r="MIL234" s="238"/>
      <c r="MIM234" s="238"/>
      <c r="MIN234" s="238"/>
      <c r="MIO234" s="238"/>
      <c r="MIP234" s="238"/>
      <c r="MIQ234" s="238"/>
      <c r="MIR234" s="238"/>
      <c r="MIS234" s="238"/>
      <c r="MIT234" s="238"/>
      <c r="MIU234" s="238"/>
      <c r="MIV234" s="238"/>
      <c r="MIW234" s="238"/>
      <c r="MIX234" s="238"/>
      <c r="MIY234" s="238"/>
      <c r="MIZ234" s="238"/>
      <c r="MJA234" s="238"/>
      <c r="MJB234" s="238"/>
      <c r="MJC234" s="238"/>
      <c r="MJD234" s="238"/>
      <c r="MJE234" s="238"/>
      <c r="MJF234" s="238"/>
      <c r="MJG234" s="238"/>
      <c r="MJH234" s="238"/>
      <c r="MJI234" s="238"/>
      <c r="MJJ234" s="238"/>
      <c r="MJK234" s="238"/>
      <c r="MJL234" s="238"/>
      <c r="MJM234" s="238"/>
      <c r="MJN234" s="238"/>
      <c r="MJO234" s="238"/>
      <c r="MJP234" s="238"/>
      <c r="MJQ234" s="238"/>
      <c r="MJR234" s="238"/>
      <c r="MJS234" s="238"/>
      <c r="MJT234" s="238"/>
      <c r="MJU234" s="238"/>
      <c r="MJV234" s="238"/>
      <c r="MJW234" s="238"/>
      <c r="MJX234" s="238"/>
      <c r="MJY234" s="238"/>
      <c r="MJZ234" s="238"/>
      <c r="MKA234" s="238"/>
      <c r="MKB234" s="238"/>
      <c r="MKC234" s="238"/>
      <c r="MKD234" s="238"/>
      <c r="MKE234" s="238"/>
      <c r="MKF234" s="238"/>
      <c r="MKG234" s="238"/>
      <c r="MKH234" s="238"/>
      <c r="MKI234" s="238"/>
      <c r="MKJ234" s="238"/>
      <c r="MKK234" s="238"/>
      <c r="MKL234" s="238"/>
      <c r="MKM234" s="238"/>
      <c r="MKN234" s="238"/>
      <c r="MKO234" s="238"/>
      <c r="MKP234" s="238"/>
      <c r="MKQ234" s="238"/>
      <c r="MKR234" s="238"/>
      <c r="MKS234" s="238"/>
      <c r="MKT234" s="238"/>
      <c r="MKU234" s="238"/>
      <c r="MKV234" s="238"/>
      <c r="MKW234" s="238"/>
      <c r="MKX234" s="238"/>
      <c r="MKY234" s="238"/>
      <c r="MKZ234" s="238"/>
      <c r="MLA234" s="238"/>
      <c r="MLB234" s="238"/>
      <c r="MLC234" s="238"/>
      <c r="MLD234" s="238"/>
      <c r="MLE234" s="238"/>
      <c r="MLF234" s="238"/>
      <c r="MLG234" s="238"/>
      <c r="MLH234" s="238"/>
      <c r="MLI234" s="238"/>
      <c r="MLJ234" s="238"/>
      <c r="MLK234" s="238"/>
      <c r="MLL234" s="238"/>
      <c r="MLM234" s="238"/>
      <c r="MLN234" s="238"/>
      <c r="MLO234" s="238"/>
      <c r="MLP234" s="238"/>
      <c r="MLQ234" s="238"/>
      <c r="MLR234" s="238"/>
      <c r="MLS234" s="238"/>
      <c r="MLT234" s="238"/>
      <c r="MLU234" s="238"/>
      <c r="MLV234" s="238"/>
      <c r="MLW234" s="238"/>
      <c r="MLX234" s="238"/>
      <c r="MLY234" s="238"/>
      <c r="MLZ234" s="238"/>
      <c r="MMA234" s="238"/>
      <c r="MMB234" s="238"/>
      <c r="MMC234" s="238"/>
      <c r="MMD234" s="238"/>
      <c r="MME234" s="238"/>
      <c r="MMF234" s="238"/>
      <c r="MMG234" s="238"/>
      <c r="MMH234" s="238"/>
      <c r="MMI234" s="238"/>
      <c r="MMJ234" s="238"/>
      <c r="MMK234" s="238"/>
      <c r="MML234" s="238"/>
      <c r="MMM234" s="238"/>
      <c r="MMN234" s="238"/>
      <c r="MMO234" s="238"/>
      <c r="MMP234" s="238"/>
      <c r="MMQ234" s="238"/>
      <c r="MMR234" s="238"/>
      <c r="MMS234" s="238"/>
      <c r="MMT234" s="238"/>
      <c r="MMU234" s="238"/>
      <c r="MMV234" s="238"/>
      <c r="MMW234" s="238"/>
      <c r="MMX234" s="238"/>
      <c r="MMY234" s="238"/>
      <c r="MMZ234" s="238"/>
      <c r="MNA234" s="238"/>
      <c r="MNB234" s="238"/>
      <c r="MNC234" s="238"/>
      <c r="MND234" s="238"/>
      <c r="MNE234" s="238"/>
      <c r="MNF234" s="238"/>
      <c r="MNG234" s="238"/>
      <c r="MNH234" s="238"/>
      <c r="MNI234" s="238"/>
      <c r="MNJ234" s="238"/>
      <c r="MNK234" s="238"/>
      <c r="MNL234" s="238"/>
      <c r="MNM234" s="238"/>
      <c r="MNN234" s="238"/>
      <c r="MNO234" s="238"/>
      <c r="MNP234" s="238"/>
      <c r="MNQ234" s="238"/>
      <c r="MNR234" s="238"/>
      <c r="MNS234" s="238"/>
      <c r="MNT234" s="238"/>
      <c r="MNU234" s="238"/>
      <c r="MNV234" s="238"/>
      <c r="MNW234" s="238"/>
      <c r="MNX234" s="238"/>
      <c r="MNY234" s="238"/>
      <c r="MNZ234" s="238"/>
      <c r="MOA234" s="238"/>
      <c r="MOB234" s="238"/>
      <c r="MOC234" s="238"/>
      <c r="MOD234" s="238"/>
      <c r="MOE234" s="238"/>
      <c r="MOF234" s="238"/>
      <c r="MOG234" s="238"/>
      <c r="MOH234" s="238"/>
      <c r="MOI234" s="238"/>
      <c r="MOJ234" s="238"/>
      <c r="MOK234" s="238"/>
      <c r="MOL234" s="238"/>
      <c r="MOM234" s="238"/>
      <c r="MON234" s="238"/>
      <c r="MOO234" s="238"/>
      <c r="MOP234" s="238"/>
      <c r="MOQ234" s="238"/>
      <c r="MOR234" s="238"/>
      <c r="MOS234" s="238"/>
      <c r="MOT234" s="238"/>
      <c r="MOU234" s="238"/>
      <c r="MOV234" s="238"/>
      <c r="MOW234" s="238"/>
      <c r="MOX234" s="238"/>
      <c r="MOY234" s="238"/>
      <c r="MOZ234" s="238"/>
      <c r="MPA234" s="238"/>
      <c r="MPB234" s="238"/>
      <c r="MPC234" s="238"/>
      <c r="MPD234" s="238"/>
      <c r="MPE234" s="238"/>
      <c r="MPF234" s="238"/>
      <c r="MPG234" s="238"/>
      <c r="MPH234" s="238"/>
      <c r="MPI234" s="238"/>
      <c r="MPJ234" s="238"/>
      <c r="MPK234" s="238"/>
      <c r="MPL234" s="238"/>
      <c r="MPM234" s="238"/>
      <c r="MPN234" s="238"/>
      <c r="MPO234" s="238"/>
      <c r="MPP234" s="238"/>
      <c r="MPQ234" s="238"/>
      <c r="MPR234" s="238"/>
      <c r="MPS234" s="238"/>
      <c r="MPT234" s="238"/>
      <c r="MPU234" s="238"/>
      <c r="MPV234" s="238"/>
      <c r="MPW234" s="238"/>
      <c r="MPX234" s="238"/>
      <c r="MPY234" s="238"/>
      <c r="MPZ234" s="238"/>
      <c r="MQA234" s="238"/>
      <c r="MQB234" s="238"/>
      <c r="MQC234" s="238"/>
      <c r="MQD234" s="238"/>
      <c r="MQE234" s="238"/>
      <c r="MQF234" s="238"/>
      <c r="MQG234" s="238"/>
      <c r="MQH234" s="238"/>
      <c r="MQI234" s="238"/>
      <c r="MQJ234" s="238"/>
      <c r="MQK234" s="238"/>
      <c r="MQL234" s="238"/>
      <c r="MQM234" s="238"/>
      <c r="MQN234" s="238"/>
      <c r="MQO234" s="238"/>
      <c r="MQP234" s="238"/>
      <c r="MQQ234" s="238"/>
      <c r="MQR234" s="238"/>
      <c r="MQS234" s="238"/>
      <c r="MQT234" s="238"/>
      <c r="MQU234" s="238"/>
      <c r="MQV234" s="238"/>
      <c r="MQW234" s="238"/>
      <c r="MQX234" s="238"/>
      <c r="MQY234" s="238"/>
      <c r="MQZ234" s="238"/>
      <c r="MRA234" s="238"/>
      <c r="MRB234" s="238"/>
      <c r="MRC234" s="238"/>
      <c r="MRD234" s="238"/>
      <c r="MRE234" s="238"/>
      <c r="MRF234" s="238"/>
      <c r="MRG234" s="238"/>
      <c r="MRH234" s="238"/>
      <c r="MRI234" s="238"/>
      <c r="MRJ234" s="238"/>
      <c r="MRK234" s="238"/>
      <c r="MRL234" s="238"/>
      <c r="MRM234" s="238"/>
      <c r="MRN234" s="238"/>
      <c r="MRO234" s="238"/>
      <c r="MRP234" s="238"/>
      <c r="MRQ234" s="238"/>
      <c r="MRR234" s="238"/>
      <c r="MRS234" s="238"/>
      <c r="MRT234" s="238"/>
      <c r="MRU234" s="238"/>
      <c r="MRV234" s="238"/>
      <c r="MRW234" s="238"/>
      <c r="MRX234" s="238"/>
      <c r="MRY234" s="238"/>
      <c r="MRZ234" s="238"/>
      <c r="MSA234" s="238"/>
      <c r="MSB234" s="238"/>
      <c r="MSC234" s="238"/>
      <c r="MSD234" s="238"/>
      <c r="MSE234" s="238"/>
      <c r="MSF234" s="238"/>
      <c r="MSG234" s="238"/>
      <c r="MSH234" s="238"/>
      <c r="MSI234" s="238"/>
      <c r="MSJ234" s="238"/>
      <c r="MSK234" s="238"/>
      <c r="MSL234" s="238"/>
      <c r="MSM234" s="238"/>
      <c r="MSN234" s="238"/>
      <c r="MSO234" s="238"/>
      <c r="MSP234" s="238"/>
      <c r="MSQ234" s="238"/>
      <c r="MSR234" s="238"/>
      <c r="MSS234" s="238"/>
      <c r="MST234" s="238"/>
      <c r="MSU234" s="238"/>
      <c r="MSV234" s="238"/>
      <c r="MSW234" s="238"/>
      <c r="MSX234" s="238"/>
      <c r="MSY234" s="238"/>
      <c r="MSZ234" s="238"/>
      <c r="MTA234" s="238"/>
      <c r="MTB234" s="238"/>
      <c r="MTC234" s="238"/>
      <c r="MTD234" s="238"/>
      <c r="MTE234" s="238"/>
      <c r="MTF234" s="238"/>
      <c r="MTG234" s="238"/>
      <c r="MTH234" s="238"/>
      <c r="MTI234" s="238"/>
      <c r="MTJ234" s="238"/>
      <c r="MTK234" s="238"/>
      <c r="MTL234" s="238"/>
      <c r="MTM234" s="238"/>
      <c r="MTN234" s="238"/>
      <c r="MTO234" s="238"/>
      <c r="MTP234" s="238"/>
      <c r="MTQ234" s="238"/>
      <c r="MTR234" s="238"/>
      <c r="MTS234" s="238"/>
      <c r="MTT234" s="238"/>
      <c r="MTU234" s="238"/>
      <c r="MTV234" s="238"/>
      <c r="MTW234" s="238"/>
      <c r="MTX234" s="238"/>
      <c r="MTY234" s="238"/>
      <c r="MTZ234" s="238"/>
      <c r="MUA234" s="238"/>
      <c r="MUB234" s="238"/>
      <c r="MUC234" s="238"/>
      <c r="MUD234" s="238"/>
      <c r="MUE234" s="238"/>
      <c r="MUF234" s="238"/>
      <c r="MUG234" s="238"/>
      <c r="MUH234" s="238"/>
      <c r="MUI234" s="238"/>
      <c r="MUJ234" s="238"/>
      <c r="MUK234" s="238"/>
      <c r="MUL234" s="238"/>
      <c r="MUM234" s="238"/>
      <c r="MUN234" s="238"/>
      <c r="MUO234" s="238"/>
      <c r="MUP234" s="238"/>
      <c r="MUQ234" s="238"/>
      <c r="MUR234" s="238"/>
      <c r="MUS234" s="238"/>
      <c r="MUT234" s="238"/>
      <c r="MUU234" s="238"/>
      <c r="MUV234" s="238"/>
      <c r="MUW234" s="238"/>
      <c r="MUX234" s="238"/>
      <c r="MUY234" s="238"/>
      <c r="MUZ234" s="238"/>
      <c r="MVA234" s="238"/>
      <c r="MVB234" s="238"/>
      <c r="MVC234" s="238"/>
      <c r="MVD234" s="238"/>
      <c r="MVE234" s="238"/>
      <c r="MVF234" s="238"/>
      <c r="MVG234" s="238"/>
      <c r="MVH234" s="238"/>
      <c r="MVI234" s="238"/>
      <c r="MVJ234" s="238"/>
      <c r="MVK234" s="238"/>
      <c r="MVL234" s="238"/>
      <c r="MVM234" s="238"/>
      <c r="MVN234" s="238"/>
      <c r="MVO234" s="238"/>
      <c r="MVP234" s="238"/>
      <c r="MVQ234" s="238"/>
      <c r="MVR234" s="238"/>
      <c r="MVS234" s="238"/>
      <c r="MVT234" s="238"/>
      <c r="MVU234" s="238"/>
      <c r="MVV234" s="238"/>
      <c r="MVW234" s="238"/>
      <c r="MVX234" s="238"/>
      <c r="MVY234" s="238"/>
      <c r="MVZ234" s="238"/>
      <c r="MWA234" s="238"/>
      <c r="MWB234" s="238"/>
      <c r="MWC234" s="238"/>
      <c r="MWD234" s="238"/>
      <c r="MWE234" s="238"/>
      <c r="MWF234" s="238"/>
      <c r="MWG234" s="238"/>
      <c r="MWH234" s="238"/>
      <c r="MWI234" s="238"/>
      <c r="MWJ234" s="238"/>
      <c r="MWK234" s="238"/>
      <c r="MWL234" s="238"/>
      <c r="MWM234" s="238"/>
      <c r="MWN234" s="238"/>
      <c r="MWO234" s="238"/>
      <c r="MWP234" s="238"/>
      <c r="MWQ234" s="238"/>
      <c r="MWR234" s="238"/>
      <c r="MWS234" s="238"/>
      <c r="MWT234" s="238"/>
      <c r="MWU234" s="238"/>
      <c r="MWV234" s="238"/>
      <c r="MWW234" s="238"/>
      <c r="MWX234" s="238"/>
      <c r="MWY234" s="238"/>
      <c r="MWZ234" s="238"/>
      <c r="MXA234" s="238"/>
      <c r="MXB234" s="238"/>
      <c r="MXC234" s="238"/>
      <c r="MXD234" s="238"/>
      <c r="MXE234" s="238"/>
      <c r="MXF234" s="238"/>
      <c r="MXG234" s="238"/>
      <c r="MXH234" s="238"/>
      <c r="MXI234" s="238"/>
      <c r="MXJ234" s="238"/>
      <c r="MXK234" s="238"/>
      <c r="MXL234" s="238"/>
      <c r="MXM234" s="238"/>
      <c r="MXN234" s="238"/>
      <c r="MXO234" s="238"/>
      <c r="MXP234" s="238"/>
      <c r="MXQ234" s="238"/>
      <c r="MXR234" s="238"/>
      <c r="MXS234" s="238"/>
      <c r="MXT234" s="238"/>
      <c r="MXU234" s="238"/>
      <c r="MXV234" s="238"/>
      <c r="MXW234" s="238"/>
      <c r="MXX234" s="238"/>
      <c r="MXY234" s="238"/>
      <c r="MXZ234" s="238"/>
      <c r="MYA234" s="238"/>
      <c r="MYB234" s="238"/>
      <c r="MYC234" s="238"/>
      <c r="MYD234" s="238"/>
      <c r="MYE234" s="238"/>
      <c r="MYF234" s="238"/>
      <c r="MYG234" s="238"/>
      <c r="MYH234" s="238"/>
      <c r="MYI234" s="238"/>
      <c r="MYJ234" s="238"/>
      <c r="MYK234" s="238"/>
      <c r="MYL234" s="238"/>
      <c r="MYM234" s="238"/>
      <c r="MYN234" s="238"/>
      <c r="MYO234" s="238"/>
      <c r="MYP234" s="238"/>
      <c r="MYQ234" s="238"/>
      <c r="MYR234" s="238"/>
      <c r="MYS234" s="238"/>
      <c r="MYT234" s="238"/>
      <c r="MYU234" s="238"/>
      <c r="MYV234" s="238"/>
      <c r="MYW234" s="238"/>
      <c r="MYX234" s="238"/>
      <c r="MYY234" s="238"/>
      <c r="MYZ234" s="238"/>
      <c r="MZA234" s="238"/>
      <c r="MZB234" s="238"/>
      <c r="MZC234" s="238"/>
      <c r="MZD234" s="238"/>
      <c r="MZE234" s="238"/>
      <c r="MZF234" s="238"/>
      <c r="MZG234" s="238"/>
      <c r="MZH234" s="238"/>
      <c r="MZI234" s="238"/>
      <c r="MZJ234" s="238"/>
      <c r="MZK234" s="238"/>
      <c r="MZL234" s="238"/>
      <c r="MZM234" s="238"/>
      <c r="MZN234" s="238"/>
      <c r="MZO234" s="238"/>
      <c r="MZP234" s="238"/>
      <c r="MZQ234" s="238"/>
      <c r="MZR234" s="238"/>
      <c r="MZS234" s="238"/>
      <c r="MZT234" s="238"/>
      <c r="MZU234" s="238"/>
      <c r="MZV234" s="238"/>
      <c r="MZW234" s="238"/>
      <c r="MZX234" s="238"/>
      <c r="MZY234" s="238"/>
      <c r="MZZ234" s="238"/>
      <c r="NAA234" s="238"/>
      <c r="NAB234" s="238"/>
      <c r="NAC234" s="238"/>
      <c r="NAD234" s="238"/>
      <c r="NAE234" s="238"/>
      <c r="NAF234" s="238"/>
      <c r="NAG234" s="238"/>
      <c r="NAH234" s="238"/>
      <c r="NAI234" s="238"/>
      <c r="NAJ234" s="238"/>
      <c r="NAK234" s="238"/>
      <c r="NAL234" s="238"/>
      <c r="NAM234" s="238"/>
      <c r="NAN234" s="238"/>
      <c r="NAO234" s="238"/>
      <c r="NAP234" s="238"/>
      <c r="NAQ234" s="238"/>
      <c r="NAR234" s="238"/>
      <c r="NAS234" s="238"/>
      <c r="NAT234" s="238"/>
      <c r="NAU234" s="238"/>
      <c r="NAV234" s="238"/>
      <c r="NAW234" s="238"/>
      <c r="NAX234" s="238"/>
      <c r="NAY234" s="238"/>
      <c r="NAZ234" s="238"/>
      <c r="NBA234" s="238"/>
      <c r="NBB234" s="238"/>
      <c r="NBC234" s="238"/>
      <c r="NBD234" s="238"/>
      <c r="NBE234" s="238"/>
      <c r="NBF234" s="238"/>
      <c r="NBG234" s="238"/>
      <c r="NBH234" s="238"/>
      <c r="NBI234" s="238"/>
      <c r="NBJ234" s="238"/>
      <c r="NBK234" s="238"/>
      <c r="NBL234" s="238"/>
      <c r="NBM234" s="238"/>
      <c r="NBN234" s="238"/>
      <c r="NBO234" s="238"/>
      <c r="NBP234" s="238"/>
      <c r="NBQ234" s="238"/>
      <c r="NBR234" s="238"/>
      <c r="NBS234" s="238"/>
      <c r="NBT234" s="238"/>
      <c r="NBU234" s="238"/>
      <c r="NBV234" s="238"/>
      <c r="NBW234" s="238"/>
      <c r="NBX234" s="238"/>
      <c r="NBY234" s="238"/>
      <c r="NBZ234" s="238"/>
      <c r="NCA234" s="238"/>
      <c r="NCB234" s="238"/>
      <c r="NCC234" s="238"/>
      <c r="NCD234" s="238"/>
      <c r="NCE234" s="238"/>
      <c r="NCF234" s="238"/>
      <c r="NCG234" s="238"/>
      <c r="NCH234" s="238"/>
      <c r="NCI234" s="238"/>
      <c r="NCJ234" s="238"/>
      <c r="NCK234" s="238"/>
      <c r="NCL234" s="238"/>
      <c r="NCM234" s="238"/>
      <c r="NCN234" s="238"/>
      <c r="NCO234" s="238"/>
      <c r="NCP234" s="238"/>
      <c r="NCQ234" s="238"/>
      <c r="NCR234" s="238"/>
      <c r="NCS234" s="238"/>
      <c r="NCT234" s="238"/>
      <c r="NCU234" s="238"/>
      <c r="NCV234" s="238"/>
      <c r="NCW234" s="238"/>
      <c r="NCX234" s="238"/>
      <c r="NCY234" s="238"/>
      <c r="NCZ234" s="238"/>
      <c r="NDA234" s="238"/>
      <c r="NDB234" s="238"/>
      <c r="NDC234" s="238"/>
      <c r="NDD234" s="238"/>
      <c r="NDE234" s="238"/>
      <c r="NDF234" s="238"/>
      <c r="NDG234" s="238"/>
      <c r="NDH234" s="238"/>
      <c r="NDI234" s="238"/>
      <c r="NDJ234" s="238"/>
      <c r="NDK234" s="238"/>
      <c r="NDL234" s="238"/>
      <c r="NDM234" s="238"/>
      <c r="NDN234" s="238"/>
      <c r="NDO234" s="238"/>
      <c r="NDP234" s="238"/>
      <c r="NDQ234" s="238"/>
      <c r="NDR234" s="238"/>
      <c r="NDS234" s="238"/>
      <c r="NDT234" s="238"/>
      <c r="NDU234" s="238"/>
      <c r="NDV234" s="238"/>
      <c r="NDW234" s="238"/>
      <c r="NDX234" s="238"/>
      <c r="NDY234" s="238"/>
      <c r="NDZ234" s="238"/>
      <c r="NEA234" s="238"/>
      <c r="NEB234" s="238"/>
      <c r="NEC234" s="238"/>
      <c r="NED234" s="238"/>
      <c r="NEE234" s="238"/>
      <c r="NEF234" s="238"/>
      <c r="NEG234" s="238"/>
      <c r="NEH234" s="238"/>
      <c r="NEI234" s="238"/>
      <c r="NEJ234" s="238"/>
      <c r="NEK234" s="238"/>
      <c r="NEL234" s="238"/>
      <c r="NEM234" s="238"/>
      <c r="NEN234" s="238"/>
      <c r="NEO234" s="238"/>
      <c r="NEP234" s="238"/>
      <c r="NEQ234" s="238"/>
      <c r="NER234" s="238"/>
      <c r="NES234" s="238"/>
      <c r="NET234" s="238"/>
      <c r="NEU234" s="238"/>
      <c r="NEV234" s="238"/>
      <c r="NEW234" s="238"/>
      <c r="NEX234" s="238"/>
      <c r="NEY234" s="238"/>
      <c r="NEZ234" s="238"/>
      <c r="NFA234" s="238"/>
      <c r="NFB234" s="238"/>
      <c r="NFC234" s="238"/>
      <c r="NFD234" s="238"/>
      <c r="NFE234" s="238"/>
      <c r="NFF234" s="238"/>
      <c r="NFG234" s="238"/>
      <c r="NFH234" s="238"/>
      <c r="NFI234" s="238"/>
      <c r="NFJ234" s="238"/>
      <c r="NFK234" s="238"/>
      <c r="NFL234" s="238"/>
      <c r="NFM234" s="238"/>
      <c r="NFN234" s="238"/>
      <c r="NFO234" s="238"/>
      <c r="NFP234" s="238"/>
      <c r="NFQ234" s="238"/>
      <c r="NFR234" s="238"/>
      <c r="NFS234" s="238"/>
      <c r="NFT234" s="238"/>
      <c r="NFU234" s="238"/>
      <c r="NFV234" s="238"/>
      <c r="NFW234" s="238"/>
      <c r="NFX234" s="238"/>
      <c r="NFY234" s="238"/>
      <c r="NFZ234" s="238"/>
      <c r="NGA234" s="238"/>
      <c r="NGB234" s="238"/>
      <c r="NGC234" s="238"/>
      <c r="NGD234" s="238"/>
      <c r="NGE234" s="238"/>
      <c r="NGF234" s="238"/>
      <c r="NGG234" s="238"/>
      <c r="NGH234" s="238"/>
      <c r="NGI234" s="238"/>
      <c r="NGJ234" s="238"/>
      <c r="NGK234" s="238"/>
      <c r="NGL234" s="238"/>
      <c r="NGM234" s="238"/>
      <c r="NGN234" s="238"/>
      <c r="NGO234" s="238"/>
      <c r="NGP234" s="238"/>
      <c r="NGQ234" s="238"/>
      <c r="NGR234" s="238"/>
      <c r="NGS234" s="238"/>
      <c r="NGT234" s="238"/>
      <c r="NGU234" s="238"/>
      <c r="NGV234" s="238"/>
      <c r="NGW234" s="238"/>
      <c r="NGX234" s="238"/>
      <c r="NGY234" s="238"/>
      <c r="NGZ234" s="238"/>
      <c r="NHA234" s="238"/>
      <c r="NHB234" s="238"/>
      <c r="NHC234" s="238"/>
      <c r="NHD234" s="238"/>
      <c r="NHE234" s="238"/>
      <c r="NHF234" s="238"/>
      <c r="NHG234" s="238"/>
      <c r="NHH234" s="238"/>
      <c r="NHI234" s="238"/>
      <c r="NHJ234" s="238"/>
      <c r="NHK234" s="238"/>
      <c r="NHL234" s="238"/>
      <c r="NHM234" s="238"/>
      <c r="NHN234" s="238"/>
      <c r="NHO234" s="238"/>
      <c r="NHP234" s="238"/>
      <c r="NHQ234" s="238"/>
      <c r="NHR234" s="238"/>
      <c r="NHS234" s="238"/>
      <c r="NHT234" s="238"/>
      <c r="NHU234" s="238"/>
      <c r="NHV234" s="238"/>
      <c r="NHW234" s="238"/>
      <c r="NHX234" s="238"/>
      <c r="NHY234" s="238"/>
      <c r="NHZ234" s="238"/>
      <c r="NIA234" s="238"/>
      <c r="NIB234" s="238"/>
      <c r="NIC234" s="238"/>
      <c r="NID234" s="238"/>
      <c r="NIE234" s="238"/>
      <c r="NIF234" s="238"/>
      <c r="NIG234" s="238"/>
      <c r="NIH234" s="238"/>
      <c r="NII234" s="238"/>
      <c r="NIJ234" s="238"/>
      <c r="NIK234" s="238"/>
      <c r="NIL234" s="238"/>
      <c r="NIM234" s="238"/>
      <c r="NIN234" s="238"/>
      <c r="NIO234" s="238"/>
      <c r="NIP234" s="238"/>
      <c r="NIQ234" s="238"/>
      <c r="NIR234" s="238"/>
      <c r="NIS234" s="238"/>
      <c r="NIT234" s="238"/>
      <c r="NIU234" s="238"/>
      <c r="NIV234" s="238"/>
      <c r="NIW234" s="238"/>
      <c r="NIX234" s="238"/>
      <c r="NIY234" s="238"/>
      <c r="NIZ234" s="238"/>
      <c r="NJA234" s="238"/>
      <c r="NJB234" s="238"/>
      <c r="NJC234" s="238"/>
      <c r="NJD234" s="238"/>
      <c r="NJE234" s="238"/>
      <c r="NJF234" s="238"/>
      <c r="NJG234" s="238"/>
      <c r="NJH234" s="238"/>
      <c r="NJI234" s="238"/>
      <c r="NJJ234" s="238"/>
      <c r="NJK234" s="238"/>
      <c r="NJL234" s="238"/>
      <c r="NJM234" s="238"/>
      <c r="NJN234" s="238"/>
      <c r="NJO234" s="238"/>
      <c r="NJP234" s="238"/>
      <c r="NJQ234" s="238"/>
      <c r="NJR234" s="238"/>
      <c r="NJS234" s="238"/>
      <c r="NJT234" s="238"/>
      <c r="NJU234" s="238"/>
      <c r="NJV234" s="238"/>
      <c r="NJW234" s="238"/>
      <c r="NJX234" s="238"/>
      <c r="NJY234" s="238"/>
      <c r="NJZ234" s="238"/>
      <c r="NKA234" s="238"/>
      <c r="NKB234" s="238"/>
      <c r="NKC234" s="238"/>
      <c r="NKD234" s="238"/>
      <c r="NKE234" s="238"/>
      <c r="NKF234" s="238"/>
      <c r="NKG234" s="238"/>
      <c r="NKH234" s="238"/>
      <c r="NKI234" s="238"/>
      <c r="NKJ234" s="238"/>
      <c r="NKK234" s="238"/>
      <c r="NKL234" s="238"/>
      <c r="NKM234" s="238"/>
      <c r="NKN234" s="238"/>
      <c r="NKO234" s="238"/>
      <c r="NKP234" s="238"/>
      <c r="NKQ234" s="238"/>
      <c r="NKR234" s="238"/>
      <c r="NKS234" s="238"/>
      <c r="NKT234" s="238"/>
      <c r="NKU234" s="238"/>
      <c r="NKV234" s="238"/>
      <c r="NKW234" s="238"/>
      <c r="NKX234" s="238"/>
      <c r="NKY234" s="238"/>
      <c r="NKZ234" s="238"/>
      <c r="NLA234" s="238"/>
      <c r="NLB234" s="238"/>
      <c r="NLC234" s="238"/>
      <c r="NLD234" s="238"/>
      <c r="NLE234" s="238"/>
      <c r="NLF234" s="238"/>
      <c r="NLG234" s="238"/>
      <c r="NLH234" s="238"/>
      <c r="NLI234" s="238"/>
      <c r="NLJ234" s="238"/>
      <c r="NLK234" s="238"/>
      <c r="NLL234" s="238"/>
      <c r="NLM234" s="238"/>
      <c r="NLN234" s="238"/>
      <c r="NLO234" s="238"/>
      <c r="NLP234" s="238"/>
      <c r="NLQ234" s="238"/>
      <c r="NLR234" s="238"/>
      <c r="NLS234" s="238"/>
      <c r="NLT234" s="238"/>
      <c r="NLU234" s="238"/>
      <c r="NLV234" s="238"/>
      <c r="NLW234" s="238"/>
      <c r="NLX234" s="238"/>
      <c r="NLY234" s="238"/>
      <c r="NLZ234" s="238"/>
      <c r="NMA234" s="238"/>
      <c r="NMB234" s="238"/>
      <c r="NMC234" s="238"/>
      <c r="NMD234" s="238"/>
      <c r="NME234" s="238"/>
      <c r="NMF234" s="238"/>
      <c r="NMG234" s="238"/>
      <c r="NMH234" s="238"/>
      <c r="NMI234" s="238"/>
      <c r="NMJ234" s="238"/>
      <c r="NMK234" s="238"/>
      <c r="NML234" s="238"/>
      <c r="NMM234" s="238"/>
      <c r="NMN234" s="238"/>
      <c r="NMO234" s="238"/>
      <c r="NMP234" s="238"/>
      <c r="NMQ234" s="238"/>
      <c r="NMR234" s="238"/>
      <c r="NMS234" s="238"/>
      <c r="NMT234" s="238"/>
      <c r="NMU234" s="238"/>
      <c r="NMV234" s="238"/>
      <c r="NMW234" s="238"/>
      <c r="NMX234" s="238"/>
      <c r="NMY234" s="238"/>
      <c r="NMZ234" s="238"/>
      <c r="NNA234" s="238"/>
      <c r="NNB234" s="238"/>
      <c r="NNC234" s="238"/>
      <c r="NND234" s="238"/>
      <c r="NNE234" s="238"/>
      <c r="NNF234" s="238"/>
      <c r="NNG234" s="238"/>
      <c r="NNH234" s="238"/>
      <c r="NNI234" s="238"/>
      <c r="NNJ234" s="238"/>
      <c r="NNK234" s="238"/>
      <c r="NNL234" s="238"/>
      <c r="NNM234" s="238"/>
      <c r="NNN234" s="238"/>
      <c r="NNO234" s="238"/>
      <c r="NNP234" s="238"/>
      <c r="NNQ234" s="238"/>
      <c r="NNR234" s="238"/>
      <c r="NNS234" s="238"/>
      <c r="NNT234" s="238"/>
      <c r="NNU234" s="238"/>
      <c r="NNV234" s="238"/>
      <c r="NNW234" s="238"/>
      <c r="NNX234" s="238"/>
      <c r="NNY234" s="238"/>
      <c r="NNZ234" s="238"/>
      <c r="NOA234" s="238"/>
      <c r="NOB234" s="238"/>
      <c r="NOC234" s="238"/>
      <c r="NOD234" s="238"/>
      <c r="NOE234" s="238"/>
      <c r="NOF234" s="238"/>
      <c r="NOG234" s="238"/>
      <c r="NOH234" s="238"/>
      <c r="NOI234" s="238"/>
      <c r="NOJ234" s="238"/>
      <c r="NOK234" s="238"/>
      <c r="NOL234" s="238"/>
      <c r="NOM234" s="238"/>
      <c r="NON234" s="238"/>
      <c r="NOO234" s="238"/>
      <c r="NOP234" s="238"/>
      <c r="NOQ234" s="238"/>
      <c r="NOR234" s="238"/>
      <c r="NOS234" s="238"/>
      <c r="NOT234" s="238"/>
      <c r="NOU234" s="238"/>
      <c r="NOV234" s="238"/>
      <c r="NOW234" s="238"/>
      <c r="NOX234" s="238"/>
      <c r="NOY234" s="238"/>
      <c r="NOZ234" s="238"/>
      <c r="NPA234" s="238"/>
      <c r="NPB234" s="238"/>
      <c r="NPC234" s="238"/>
      <c r="NPD234" s="238"/>
      <c r="NPE234" s="238"/>
      <c r="NPF234" s="238"/>
      <c r="NPG234" s="238"/>
      <c r="NPH234" s="238"/>
      <c r="NPI234" s="238"/>
      <c r="NPJ234" s="238"/>
      <c r="NPK234" s="238"/>
      <c r="NPL234" s="238"/>
      <c r="NPM234" s="238"/>
      <c r="NPN234" s="238"/>
      <c r="NPO234" s="238"/>
      <c r="NPP234" s="238"/>
      <c r="NPQ234" s="238"/>
      <c r="NPR234" s="238"/>
      <c r="NPS234" s="238"/>
      <c r="NPT234" s="238"/>
      <c r="NPU234" s="238"/>
      <c r="NPV234" s="238"/>
      <c r="NPW234" s="238"/>
      <c r="NPX234" s="238"/>
      <c r="NPY234" s="238"/>
      <c r="NPZ234" s="238"/>
      <c r="NQA234" s="238"/>
      <c r="NQB234" s="238"/>
      <c r="NQC234" s="238"/>
      <c r="NQD234" s="238"/>
      <c r="NQE234" s="238"/>
      <c r="NQF234" s="238"/>
      <c r="NQG234" s="238"/>
      <c r="NQH234" s="238"/>
      <c r="NQI234" s="238"/>
      <c r="NQJ234" s="238"/>
      <c r="NQK234" s="238"/>
      <c r="NQL234" s="238"/>
      <c r="NQM234" s="238"/>
      <c r="NQN234" s="238"/>
      <c r="NQO234" s="238"/>
      <c r="NQP234" s="238"/>
      <c r="NQQ234" s="238"/>
      <c r="NQR234" s="238"/>
      <c r="NQS234" s="238"/>
      <c r="NQT234" s="238"/>
      <c r="NQU234" s="238"/>
      <c r="NQV234" s="238"/>
      <c r="NQW234" s="238"/>
      <c r="NQX234" s="238"/>
      <c r="NQY234" s="238"/>
      <c r="NQZ234" s="238"/>
      <c r="NRA234" s="238"/>
      <c r="NRB234" s="238"/>
      <c r="NRC234" s="238"/>
      <c r="NRD234" s="238"/>
      <c r="NRE234" s="238"/>
      <c r="NRF234" s="238"/>
      <c r="NRG234" s="238"/>
      <c r="NRH234" s="238"/>
      <c r="NRI234" s="238"/>
      <c r="NRJ234" s="238"/>
      <c r="NRK234" s="238"/>
      <c r="NRL234" s="238"/>
      <c r="NRM234" s="238"/>
      <c r="NRN234" s="238"/>
      <c r="NRO234" s="238"/>
      <c r="NRP234" s="238"/>
      <c r="NRQ234" s="238"/>
      <c r="NRR234" s="238"/>
      <c r="NRS234" s="238"/>
      <c r="NRT234" s="238"/>
      <c r="NRU234" s="238"/>
      <c r="NRV234" s="238"/>
      <c r="NRW234" s="238"/>
      <c r="NRX234" s="238"/>
      <c r="NRY234" s="238"/>
      <c r="NRZ234" s="238"/>
      <c r="NSA234" s="238"/>
      <c r="NSB234" s="238"/>
      <c r="NSC234" s="238"/>
      <c r="NSD234" s="238"/>
      <c r="NSE234" s="238"/>
      <c r="NSF234" s="238"/>
      <c r="NSG234" s="238"/>
      <c r="NSH234" s="238"/>
      <c r="NSI234" s="238"/>
      <c r="NSJ234" s="238"/>
      <c r="NSK234" s="238"/>
      <c r="NSL234" s="238"/>
      <c r="NSM234" s="238"/>
      <c r="NSN234" s="238"/>
      <c r="NSO234" s="238"/>
      <c r="NSP234" s="238"/>
      <c r="NSQ234" s="238"/>
      <c r="NSR234" s="238"/>
      <c r="NSS234" s="238"/>
      <c r="NST234" s="238"/>
      <c r="NSU234" s="238"/>
      <c r="NSV234" s="238"/>
      <c r="NSW234" s="238"/>
      <c r="NSX234" s="238"/>
      <c r="NSY234" s="238"/>
      <c r="NSZ234" s="238"/>
      <c r="NTA234" s="238"/>
      <c r="NTB234" s="238"/>
      <c r="NTC234" s="238"/>
      <c r="NTD234" s="238"/>
      <c r="NTE234" s="238"/>
      <c r="NTF234" s="238"/>
      <c r="NTG234" s="238"/>
      <c r="NTH234" s="238"/>
      <c r="NTI234" s="238"/>
      <c r="NTJ234" s="238"/>
      <c r="NTK234" s="238"/>
      <c r="NTL234" s="238"/>
      <c r="NTM234" s="238"/>
      <c r="NTN234" s="238"/>
      <c r="NTO234" s="238"/>
      <c r="NTP234" s="238"/>
      <c r="NTQ234" s="238"/>
      <c r="NTR234" s="238"/>
      <c r="NTS234" s="238"/>
      <c r="NTT234" s="238"/>
      <c r="NTU234" s="238"/>
      <c r="NTV234" s="238"/>
      <c r="NTW234" s="238"/>
      <c r="NTX234" s="238"/>
      <c r="NTY234" s="238"/>
      <c r="NTZ234" s="238"/>
      <c r="NUA234" s="238"/>
      <c r="NUB234" s="238"/>
      <c r="NUC234" s="238"/>
      <c r="NUD234" s="238"/>
      <c r="NUE234" s="238"/>
      <c r="NUF234" s="238"/>
      <c r="NUG234" s="238"/>
      <c r="NUH234" s="238"/>
      <c r="NUI234" s="238"/>
      <c r="NUJ234" s="238"/>
      <c r="NUK234" s="238"/>
      <c r="NUL234" s="238"/>
      <c r="NUM234" s="238"/>
      <c r="NUN234" s="238"/>
      <c r="NUO234" s="238"/>
      <c r="NUP234" s="238"/>
      <c r="NUQ234" s="238"/>
      <c r="NUR234" s="238"/>
      <c r="NUS234" s="238"/>
      <c r="NUT234" s="238"/>
      <c r="NUU234" s="238"/>
      <c r="NUV234" s="238"/>
      <c r="NUW234" s="238"/>
      <c r="NUX234" s="238"/>
      <c r="NUY234" s="238"/>
      <c r="NUZ234" s="238"/>
      <c r="NVA234" s="238"/>
      <c r="NVB234" s="238"/>
      <c r="NVC234" s="238"/>
      <c r="NVD234" s="238"/>
      <c r="NVE234" s="238"/>
      <c r="NVF234" s="238"/>
      <c r="NVG234" s="238"/>
      <c r="NVH234" s="238"/>
      <c r="NVI234" s="238"/>
      <c r="NVJ234" s="238"/>
      <c r="NVK234" s="238"/>
      <c r="NVL234" s="238"/>
      <c r="NVM234" s="238"/>
      <c r="NVN234" s="238"/>
      <c r="NVO234" s="238"/>
      <c r="NVP234" s="238"/>
      <c r="NVQ234" s="238"/>
      <c r="NVR234" s="238"/>
      <c r="NVS234" s="238"/>
      <c r="NVT234" s="238"/>
      <c r="NVU234" s="238"/>
      <c r="NVV234" s="238"/>
      <c r="NVW234" s="238"/>
      <c r="NVX234" s="238"/>
      <c r="NVY234" s="238"/>
      <c r="NVZ234" s="238"/>
      <c r="NWA234" s="238"/>
      <c r="NWB234" s="238"/>
      <c r="NWC234" s="238"/>
      <c r="NWD234" s="238"/>
      <c r="NWE234" s="238"/>
      <c r="NWF234" s="238"/>
      <c r="NWG234" s="238"/>
      <c r="NWH234" s="238"/>
      <c r="NWI234" s="238"/>
      <c r="NWJ234" s="238"/>
      <c r="NWK234" s="238"/>
      <c r="NWL234" s="238"/>
      <c r="NWM234" s="238"/>
      <c r="NWN234" s="238"/>
      <c r="NWO234" s="238"/>
      <c r="NWP234" s="238"/>
      <c r="NWQ234" s="238"/>
      <c r="NWR234" s="238"/>
      <c r="NWS234" s="238"/>
      <c r="NWT234" s="238"/>
      <c r="NWU234" s="238"/>
      <c r="NWV234" s="238"/>
      <c r="NWW234" s="238"/>
      <c r="NWX234" s="238"/>
      <c r="NWY234" s="238"/>
      <c r="NWZ234" s="238"/>
      <c r="NXA234" s="238"/>
      <c r="NXB234" s="238"/>
      <c r="NXC234" s="238"/>
      <c r="NXD234" s="238"/>
      <c r="NXE234" s="238"/>
      <c r="NXF234" s="238"/>
      <c r="NXG234" s="238"/>
      <c r="NXH234" s="238"/>
      <c r="NXI234" s="238"/>
      <c r="NXJ234" s="238"/>
      <c r="NXK234" s="238"/>
      <c r="NXL234" s="238"/>
      <c r="NXM234" s="238"/>
      <c r="NXN234" s="238"/>
      <c r="NXO234" s="238"/>
      <c r="NXP234" s="238"/>
      <c r="NXQ234" s="238"/>
      <c r="NXR234" s="238"/>
      <c r="NXS234" s="238"/>
      <c r="NXT234" s="238"/>
      <c r="NXU234" s="238"/>
      <c r="NXV234" s="238"/>
      <c r="NXW234" s="238"/>
      <c r="NXX234" s="238"/>
      <c r="NXY234" s="238"/>
      <c r="NXZ234" s="238"/>
      <c r="NYA234" s="238"/>
      <c r="NYB234" s="238"/>
      <c r="NYC234" s="238"/>
      <c r="NYD234" s="238"/>
      <c r="NYE234" s="238"/>
      <c r="NYF234" s="238"/>
      <c r="NYG234" s="238"/>
      <c r="NYH234" s="238"/>
      <c r="NYI234" s="238"/>
      <c r="NYJ234" s="238"/>
      <c r="NYK234" s="238"/>
      <c r="NYL234" s="238"/>
      <c r="NYM234" s="238"/>
      <c r="NYN234" s="238"/>
      <c r="NYO234" s="238"/>
      <c r="NYP234" s="238"/>
      <c r="NYQ234" s="238"/>
      <c r="NYR234" s="238"/>
      <c r="NYS234" s="238"/>
      <c r="NYT234" s="238"/>
      <c r="NYU234" s="238"/>
      <c r="NYV234" s="238"/>
      <c r="NYW234" s="238"/>
      <c r="NYX234" s="238"/>
      <c r="NYY234" s="238"/>
      <c r="NYZ234" s="238"/>
      <c r="NZA234" s="238"/>
      <c r="NZB234" s="238"/>
      <c r="NZC234" s="238"/>
      <c r="NZD234" s="238"/>
      <c r="NZE234" s="238"/>
      <c r="NZF234" s="238"/>
      <c r="NZG234" s="238"/>
      <c r="NZH234" s="238"/>
      <c r="NZI234" s="238"/>
      <c r="NZJ234" s="238"/>
      <c r="NZK234" s="238"/>
      <c r="NZL234" s="238"/>
      <c r="NZM234" s="238"/>
      <c r="NZN234" s="238"/>
      <c r="NZO234" s="238"/>
      <c r="NZP234" s="238"/>
      <c r="NZQ234" s="238"/>
      <c r="NZR234" s="238"/>
      <c r="NZS234" s="238"/>
      <c r="NZT234" s="238"/>
      <c r="NZU234" s="238"/>
      <c r="NZV234" s="238"/>
      <c r="NZW234" s="238"/>
      <c r="NZX234" s="238"/>
      <c r="NZY234" s="238"/>
      <c r="NZZ234" s="238"/>
      <c r="OAA234" s="238"/>
      <c r="OAB234" s="238"/>
      <c r="OAC234" s="238"/>
      <c r="OAD234" s="238"/>
      <c r="OAE234" s="238"/>
      <c r="OAF234" s="238"/>
      <c r="OAG234" s="238"/>
      <c r="OAH234" s="238"/>
      <c r="OAI234" s="238"/>
      <c r="OAJ234" s="238"/>
      <c r="OAK234" s="238"/>
      <c r="OAL234" s="238"/>
      <c r="OAM234" s="238"/>
      <c r="OAN234" s="238"/>
      <c r="OAO234" s="238"/>
      <c r="OAP234" s="238"/>
      <c r="OAQ234" s="238"/>
      <c r="OAR234" s="238"/>
      <c r="OAS234" s="238"/>
      <c r="OAT234" s="238"/>
      <c r="OAU234" s="238"/>
      <c r="OAV234" s="238"/>
      <c r="OAW234" s="238"/>
      <c r="OAX234" s="238"/>
      <c r="OAY234" s="238"/>
      <c r="OAZ234" s="238"/>
      <c r="OBA234" s="238"/>
      <c r="OBB234" s="238"/>
      <c r="OBC234" s="238"/>
      <c r="OBD234" s="238"/>
      <c r="OBE234" s="238"/>
      <c r="OBF234" s="238"/>
      <c r="OBG234" s="238"/>
      <c r="OBH234" s="238"/>
      <c r="OBI234" s="238"/>
      <c r="OBJ234" s="238"/>
      <c r="OBK234" s="238"/>
      <c r="OBL234" s="238"/>
      <c r="OBM234" s="238"/>
      <c r="OBN234" s="238"/>
      <c r="OBO234" s="238"/>
      <c r="OBP234" s="238"/>
      <c r="OBQ234" s="238"/>
      <c r="OBR234" s="238"/>
      <c r="OBS234" s="238"/>
      <c r="OBT234" s="238"/>
      <c r="OBU234" s="238"/>
      <c r="OBV234" s="238"/>
      <c r="OBW234" s="238"/>
      <c r="OBX234" s="238"/>
      <c r="OBY234" s="238"/>
      <c r="OBZ234" s="238"/>
      <c r="OCA234" s="238"/>
      <c r="OCB234" s="238"/>
      <c r="OCC234" s="238"/>
      <c r="OCD234" s="238"/>
      <c r="OCE234" s="238"/>
      <c r="OCF234" s="238"/>
      <c r="OCG234" s="238"/>
      <c r="OCH234" s="238"/>
      <c r="OCI234" s="238"/>
      <c r="OCJ234" s="238"/>
      <c r="OCK234" s="238"/>
      <c r="OCL234" s="238"/>
      <c r="OCM234" s="238"/>
      <c r="OCN234" s="238"/>
      <c r="OCO234" s="238"/>
      <c r="OCP234" s="238"/>
      <c r="OCQ234" s="238"/>
      <c r="OCR234" s="238"/>
      <c r="OCS234" s="238"/>
      <c r="OCT234" s="238"/>
      <c r="OCU234" s="238"/>
      <c r="OCV234" s="238"/>
      <c r="OCW234" s="238"/>
      <c r="OCX234" s="238"/>
      <c r="OCY234" s="238"/>
      <c r="OCZ234" s="238"/>
      <c r="ODA234" s="238"/>
      <c r="ODB234" s="238"/>
      <c r="ODC234" s="238"/>
      <c r="ODD234" s="238"/>
      <c r="ODE234" s="238"/>
      <c r="ODF234" s="238"/>
      <c r="ODG234" s="238"/>
      <c r="ODH234" s="238"/>
      <c r="ODI234" s="238"/>
      <c r="ODJ234" s="238"/>
      <c r="ODK234" s="238"/>
      <c r="ODL234" s="238"/>
      <c r="ODM234" s="238"/>
      <c r="ODN234" s="238"/>
      <c r="ODO234" s="238"/>
      <c r="ODP234" s="238"/>
      <c r="ODQ234" s="238"/>
      <c r="ODR234" s="238"/>
      <c r="ODS234" s="238"/>
      <c r="ODT234" s="238"/>
      <c r="ODU234" s="238"/>
      <c r="ODV234" s="238"/>
      <c r="ODW234" s="238"/>
      <c r="ODX234" s="238"/>
      <c r="ODY234" s="238"/>
      <c r="ODZ234" s="238"/>
      <c r="OEA234" s="238"/>
      <c r="OEB234" s="238"/>
      <c r="OEC234" s="238"/>
      <c r="OED234" s="238"/>
      <c r="OEE234" s="238"/>
      <c r="OEF234" s="238"/>
      <c r="OEG234" s="238"/>
      <c r="OEH234" s="238"/>
      <c r="OEI234" s="238"/>
      <c r="OEJ234" s="238"/>
      <c r="OEK234" s="238"/>
      <c r="OEL234" s="238"/>
      <c r="OEM234" s="238"/>
      <c r="OEN234" s="238"/>
      <c r="OEO234" s="238"/>
      <c r="OEP234" s="238"/>
      <c r="OEQ234" s="238"/>
      <c r="OER234" s="238"/>
      <c r="OES234" s="238"/>
      <c r="OET234" s="238"/>
      <c r="OEU234" s="238"/>
      <c r="OEV234" s="238"/>
      <c r="OEW234" s="238"/>
      <c r="OEX234" s="238"/>
      <c r="OEY234" s="238"/>
      <c r="OEZ234" s="238"/>
      <c r="OFA234" s="238"/>
      <c r="OFB234" s="238"/>
      <c r="OFC234" s="238"/>
      <c r="OFD234" s="238"/>
      <c r="OFE234" s="238"/>
      <c r="OFF234" s="238"/>
      <c r="OFG234" s="238"/>
      <c r="OFH234" s="238"/>
      <c r="OFI234" s="238"/>
      <c r="OFJ234" s="238"/>
      <c r="OFK234" s="238"/>
      <c r="OFL234" s="238"/>
      <c r="OFM234" s="238"/>
      <c r="OFN234" s="238"/>
      <c r="OFO234" s="238"/>
      <c r="OFP234" s="238"/>
      <c r="OFQ234" s="238"/>
      <c r="OFR234" s="238"/>
      <c r="OFS234" s="238"/>
      <c r="OFT234" s="238"/>
      <c r="OFU234" s="238"/>
      <c r="OFV234" s="238"/>
      <c r="OFW234" s="238"/>
      <c r="OFX234" s="238"/>
      <c r="OFY234" s="238"/>
      <c r="OFZ234" s="238"/>
      <c r="OGA234" s="238"/>
      <c r="OGB234" s="238"/>
      <c r="OGC234" s="238"/>
      <c r="OGD234" s="238"/>
      <c r="OGE234" s="238"/>
      <c r="OGF234" s="238"/>
      <c r="OGG234" s="238"/>
      <c r="OGH234" s="238"/>
      <c r="OGI234" s="238"/>
      <c r="OGJ234" s="238"/>
      <c r="OGK234" s="238"/>
      <c r="OGL234" s="238"/>
      <c r="OGM234" s="238"/>
      <c r="OGN234" s="238"/>
      <c r="OGO234" s="238"/>
      <c r="OGP234" s="238"/>
      <c r="OGQ234" s="238"/>
      <c r="OGR234" s="238"/>
      <c r="OGS234" s="238"/>
      <c r="OGT234" s="238"/>
      <c r="OGU234" s="238"/>
      <c r="OGV234" s="238"/>
      <c r="OGW234" s="238"/>
      <c r="OGX234" s="238"/>
      <c r="OGY234" s="238"/>
      <c r="OGZ234" s="238"/>
      <c r="OHA234" s="238"/>
      <c r="OHB234" s="238"/>
      <c r="OHC234" s="238"/>
      <c r="OHD234" s="238"/>
      <c r="OHE234" s="238"/>
      <c r="OHF234" s="238"/>
      <c r="OHG234" s="238"/>
      <c r="OHH234" s="238"/>
      <c r="OHI234" s="238"/>
      <c r="OHJ234" s="238"/>
      <c r="OHK234" s="238"/>
      <c r="OHL234" s="238"/>
      <c r="OHM234" s="238"/>
      <c r="OHN234" s="238"/>
      <c r="OHO234" s="238"/>
      <c r="OHP234" s="238"/>
      <c r="OHQ234" s="238"/>
      <c r="OHR234" s="238"/>
      <c r="OHS234" s="238"/>
      <c r="OHT234" s="238"/>
      <c r="OHU234" s="238"/>
      <c r="OHV234" s="238"/>
      <c r="OHW234" s="238"/>
      <c r="OHX234" s="238"/>
      <c r="OHY234" s="238"/>
      <c r="OHZ234" s="238"/>
      <c r="OIA234" s="238"/>
      <c r="OIB234" s="238"/>
      <c r="OIC234" s="238"/>
      <c r="OID234" s="238"/>
      <c r="OIE234" s="238"/>
      <c r="OIF234" s="238"/>
      <c r="OIG234" s="238"/>
      <c r="OIH234" s="238"/>
      <c r="OII234" s="238"/>
      <c r="OIJ234" s="238"/>
      <c r="OIK234" s="238"/>
      <c r="OIL234" s="238"/>
      <c r="OIM234" s="238"/>
      <c r="OIN234" s="238"/>
      <c r="OIO234" s="238"/>
      <c r="OIP234" s="238"/>
      <c r="OIQ234" s="238"/>
      <c r="OIR234" s="238"/>
      <c r="OIS234" s="238"/>
      <c r="OIT234" s="238"/>
      <c r="OIU234" s="238"/>
      <c r="OIV234" s="238"/>
      <c r="OIW234" s="238"/>
      <c r="OIX234" s="238"/>
      <c r="OIY234" s="238"/>
      <c r="OIZ234" s="238"/>
      <c r="OJA234" s="238"/>
      <c r="OJB234" s="238"/>
      <c r="OJC234" s="238"/>
      <c r="OJD234" s="238"/>
      <c r="OJE234" s="238"/>
      <c r="OJF234" s="238"/>
      <c r="OJG234" s="238"/>
      <c r="OJH234" s="238"/>
      <c r="OJI234" s="238"/>
      <c r="OJJ234" s="238"/>
      <c r="OJK234" s="238"/>
      <c r="OJL234" s="238"/>
      <c r="OJM234" s="238"/>
      <c r="OJN234" s="238"/>
      <c r="OJO234" s="238"/>
      <c r="OJP234" s="238"/>
      <c r="OJQ234" s="238"/>
      <c r="OJR234" s="238"/>
      <c r="OJS234" s="238"/>
      <c r="OJT234" s="238"/>
      <c r="OJU234" s="238"/>
      <c r="OJV234" s="238"/>
      <c r="OJW234" s="238"/>
      <c r="OJX234" s="238"/>
      <c r="OJY234" s="238"/>
      <c r="OJZ234" s="238"/>
      <c r="OKA234" s="238"/>
      <c r="OKB234" s="238"/>
      <c r="OKC234" s="238"/>
      <c r="OKD234" s="238"/>
      <c r="OKE234" s="238"/>
      <c r="OKF234" s="238"/>
      <c r="OKG234" s="238"/>
      <c r="OKH234" s="238"/>
      <c r="OKI234" s="238"/>
      <c r="OKJ234" s="238"/>
      <c r="OKK234" s="238"/>
      <c r="OKL234" s="238"/>
      <c r="OKM234" s="238"/>
      <c r="OKN234" s="238"/>
      <c r="OKO234" s="238"/>
      <c r="OKP234" s="238"/>
      <c r="OKQ234" s="238"/>
      <c r="OKR234" s="238"/>
      <c r="OKS234" s="238"/>
      <c r="OKT234" s="238"/>
      <c r="OKU234" s="238"/>
      <c r="OKV234" s="238"/>
      <c r="OKW234" s="238"/>
      <c r="OKX234" s="238"/>
      <c r="OKY234" s="238"/>
      <c r="OKZ234" s="238"/>
      <c r="OLA234" s="238"/>
      <c r="OLB234" s="238"/>
      <c r="OLC234" s="238"/>
      <c r="OLD234" s="238"/>
      <c r="OLE234" s="238"/>
      <c r="OLF234" s="238"/>
      <c r="OLG234" s="238"/>
      <c r="OLH234" s="238"/>
      <c r="OLI234" s="238"/>
      <c r="OLJ234" s="238"/>
      <c r="OLK234" s="238"/>
      <c r="OLL234" s="238"/>
      <c r="OLM234" s="238"/>
      <c r="OLN234" s="238"/>
      <c r="OLO234" s="238"/>
      <c r="OLP234" s="238"/>
      <c r="OLQ234" s="238"/>
      <c r="OLR234" s="238"/>
      <c r="OLS234" s="238"/>
      <c r="OLT234" s="238"/>
      <c r="OLU234" s="238"/>
      <c r="OLV234" s="238"/>
      <c r="OLW234" s="238"/>
      <c r="OLX234" s="238"/>
      <c r="OLY234" s="238"/>
      <c r="OLZ234" s="238"/>
      <c r="OMA234" s="238"/>
      <c r="OMB234" s="238"/>
      <c r="OMC234" s="238"/>
      <c r="OMD234" s="238"/>
      <c r="OME234" s="238"/>
      <c r="OMF234" s="238"/>
      <c r="OMG234" s="238"/>
      <c r="OMH234" s="238"/>
      <c r="OMI234" s="238"/>
      <c r="OMJ234" s="238"/>
      <c r="OMK234" s="238"/>
      <c r="OML234" s="238"/>
      <c r="OMM234" s="238"/>
      <c r="OMN234" s="238"/>
      <c r="OMO234" s="238"/>
      <c r="OMP234" s="238"/>
      <c r="OMQ234" s="238"/>
      <c r="OMR234" s="238"/>
      <c r="OMS234" s="238"/>
      <c r="OMT234" s="238"/>
      <c r="OMU234" s="238"/>
      <c r="OMV234" s="238"/>
      <c r="OMW234" s="238"/>
      <c r="OMX234" s="238"/>
      <c r="OMY234" s="238"/>
      <c r="OMZ234" s="238"/>
      <c r="ONA234" s="238"/>
      <c r="ONB234" s="238"/>
      <c r="ONC234" s="238"/>
      <c r="OND234" s="238"/>
      <c r="ONE234" s="238"/>
      <c r="ONF234" s="238"/>
      <c r="ONG234" s="238"/>
      <c r="ONH234" s="238"/>
      <c r="ONI234" s="238"/>
      <c r="ONJ234" s="238"/>
      <c r="ONK234" s="238"/>
      <c r="ONL234" s="238"/>
      <c r="ONM234" s="238"/>
      <c r="ONN234" s="238"/>
      <c r="ONO234" s="238"/>
      <c r="ONP234" s="238"/>
      <c r="ONQ234" s="238"/>
      <c r="ONR234" s="238"/>
      <c r="ONS234" s="238"/>
      <c r="ONT234" s="238"/>
      <c r="ONU234" s="238"/>
      <c r="ONV234" s="238"/>
      <c r="ONW234" s="238"/>
      <c r="ONX234" s="238"/>
      <c r="ONY234" s="238"/>
      <c r="ONZ234" s="238"/>
      <c r="OOA234" s="238"/>
      <c r="OOB234" s="238"/>
      <c r="OOC234" s="238"/>
      <c r="OOD234" s="238"/>
      <c r="OOE234" s="238"/>
      <c r="OOF234" s="238"/>
      <c r="OOG234" s="238"/>
      <c r="OOH234" s="238"/>
      <c r="OOI234" s="238"/>
      <c r="OOJ234" s="238"/>
      <c r="OOK234" s="238"/>
      <c r="OOL234" s="238"/>
      <c r="OOM234" s="238"/>
      <c r="OON234" s="238"/>
      <c r="OOO234" s="238"/>
      <c r="OOP234" s="238"/>
      <c r="OOQ234" s="238"/>
      <c r="OOR234" s="238"/>
      <c r="OOS234" s="238"/>
      <c r="OOT234" s="238"/>
      <c r="OOU234" s="238"/>
      <c r="OOV234" s="238"/>
      <c r="OOW234" s="238"/>
      <c r="OOX234" s="238"/>
      <c r="OOY234" s="238"/>
      <c r="OOZ234" s="238"/>
      <c r="OPA234" s="238"/>
      <c r="OPB234" s="238"/>
      <c r="OPC234" s="238"/>
      <c r="OPD234" s="238"/>
      <c r="OPE234" s="238"/>
      <c r="OPF234" s="238"/>
      <c r="OPG234" s="238"/>
      <c r="OPH234" s="238"/>
      <c r="OPI234" s="238"/>
      <c r="OPJ234" s="238"/>
      <c r="OPK234" s="238"/>
      <c r="OPL234" s="238"/>
      <c r="OPM234" s="238"/>
      <c r="OPN234" s="238"/>
      <c r="OPO234" s="238"/>
      <c r="OPP234" s="238"/>
      <c r="OPQ234" s="238"/>
      <c r="OPR234" s="238"/>
      <c r="OPS234" s="238"/>
      <c r="OPT234" s="238"/>
      <c r="OPU234" s="238"/>
      <c r="OPV234" s="238"/>
      <c r="OPW234" s="238"/>
      <c r="OPX234" s="238"/>
      <c r="OPY234" s="238"/>
      <c r="OPZ234" s="238"/>
      <c r="OQA234" s="238"/>
      <c r="OQB234" s="238"/>
      <c r="OQC234" s="238"/>
      <c r="OQD234" s="238"/>
      <c r="OQE234" s="238"/>
      <c r="OQF234" s="238"/>
      <c r="OQG234" s="238"/>
      <c r="OQH234" s="238"/>
      <c r="OQI234" s="238"/>
      <c r="OQJ234" s="238"/>
      <c r="OQK234" s="238"/>
      <c r="OQL234" s="238"/>
      <c r="OQM234" s="238"/>
      <c r="OQN234" s="238"/>
      <c r="OQO234" s="238"/>
      <c r="OQP234" s="238"/>
      <c r="OQQ234" s="238"/>
      <c r="OQR234" s="238"/>
      <c r="OQS234" s="238"/>
      <c r="OQT234" s="238"/>
      <c r="OQU234" s="238"/>
      <c r="OQV234" s="238"/>
      <c r="OQW234" s="238"/>
      <c r="OQX234" s="238"/>
      <c r="OQY234" s="238"/>
      <c r="OQZ234" s="238"/>
      <c r="ORA234" s="238"/>
      <c r="ORB234" s="238"/>
      <c r="ORC234" s="238"/>
      <c r="ORD234" s="238"/>
      <c r="ORE234" s="238"/>
      <c r="ORF234" s="238"/>
      <c r="ORG234" s="238"/>
      <c r="ORH234" s="238"/>
      <c r="ORI234" s="238"/>
      <c r="ORJ234" s="238"/>
      <c r="ORK234" s="238"/>
      <c r="ORL234" s="238"/>
      <c r="ORM234" s="238"/>
      <c r="ORN234" s="238"/>
      <c r="ORO234" s="238"/>
      <c r="ORP234" s="238"/>
      <c r="ORQ234" s="238"/>
      <c r="ORR234" s="238"/>
      <c r="ORS234" s="238"/>
      <c r="ORT234" s="238"/>
      <c r="ORU234" s="238"/>
      <c r="ORV234" s="238"/>
      <c r="ORW234" s="238"/>
      <c r="ORX234" s="238"/>
      <c r="ORY234" s="238"/>
      <c r="ORZ234" s="238"/>
      <c r="OSA234" s="238"/>
      <c r="OSB234" s="238"/>
      <c r="OSC234" s="238"/>
      <c r="OSD234" s="238"/>
      <c r="OSE234" s="238"/>
      <c r="OSF234" s="238"/>
      <c r="OSG234" s="238"/>
      <c r="OSH234" s="238"/>
      <c r="OSI234" s="238"/>
      <c r="OSJ234" s="238"/>
      <c r="OSK234" s="238"/>
      <c r="OSL234" s="238"/>
      <c r="OSM234" s="238"/>
      <c r="OSN234" s="238"/>
      <c r="OSO234" s="238"/>
      <c r="OSP234" s="238"/>
      <c r="OSQ234" s="238"/>
      <c r="OSR234" s="238"/>
      <c r="OSS234" s="238"/>
      <c r="OST234" s="238"/>
      <c r="OSU234" s="238"/>
      <c r="OSV234" s="238"/>
      <c r="OSW234" s="238"/>
      <c r="OSX234" s="238"/>
      <c r="OSY234" s="238"/>
      <c r="OSZ234" s="238"/>
      <c r="OTA234" s="238"/>
      <c r="OTB234" s="238"/>
      <c r="OTC234" s="238"/>
      <c r="OTD234" s="238"/>
      <c r="OTE234" s="238"/>
      <c r="OTF234" s="238"/>
      <c r="OTG234" s="238"/>
      <c r="OTH234" s="238"/>
      <c r="OTI234" s="238"/>
      <c r="OTJ234" s="238"/>
      <c r="OTK234" s="238"/>
      <c r="OTL234" s="238"/>
      <c r="OTM234" s="238"/>
      <c r="OTN234" s="238"/>
      <c r="OTO234" s="238"/>
      <c r="OTP234" s="238"/>
      <c r="OTQ234" s="238"/>
      <c r="OTR234" s="238"/>
      <c r="OTS234" s="238"/>
      <c r="OTT234" s="238"/>
      <c r="OTU234" s="238"/>
      <c r="OTV234" s="238"/>
      <c r="OTW234" s="238"/>
      <c r="OTX234" s="238"/>
      <c r="OTY234" s="238"/>
      <c r="OTZ234" s="238"/>
      <c r="OUA234" s="238"/>
      <c r="OUB234" s="238"/>
      <c r="OUC234" s="238"/>
      <c r="OUD234" s="238"/>
      <c r="OUE234" s="238"/>
      <c r="OUF234" s="238"/>
      <c r="OUG234" s="238"/>
      <c r="OUH234" s="238"/>
      <c r="OUI234" s="238"/>
      <c r="OUJ234" s="238"/>
      <c r="OUK234" s="238"/>
      <c r="OUL234" s="238"/>
      <c r="OUM234" s="238"/>
      <c r="OUN234" s="238"/>
      <c r="OUO234" s="238"/>
      <c r="OUP234" s="238"/>
      <c r="OUQ234" s="238"/>
      <c r="OUR234" s="238"/>
      <c r="OUS234" s="238"/>
      <c r="OUT234" s="238"/>
      <c r="OUU234" s="238"/>
      <c r="OUV234" s="238"/>
      <c r="OUW234" s="238"/>
      <c r="OUX234" s="238"/>
      <c r="OUY234" s="238"/>
      <c r="OUZ234" s="238"/>
      <c r="OVA234" s="238"/>
      <c r="OVB234" s="238"/>
      <c r="OVC234" s="238"/>
      <c r="OVD234" s="238"/>
      <c r="OVE234" s="238"/>
      <c r="OVF234" s="238"/>
      <c r="OVG234" s="238"/>
      <c r="OVH234" s="238"/>
      <c r="OVI234" s="238"/>
      <c r="OVJ234" s="238"/>
      <c r="OVK234" s="238"/>
      <c r="OVL234" s="238"/>
      <c r="OVM234" s="238"/>
      <c r="OVN234" s="238"/>
      <c r="OVO234" s="238"/>
      <c r="OVP234" s="238"/>
      <c r="OVQ234" s="238"/>
      <c r="OVR234" s="238"/>
      <c r="OVS234" s="238"/>
      <c r="OVT234" s="238"/>
      <c r="OVU234" s="238"/>
      <c r="OVV234" s="238"/>
      <c r="OVW234" s="238"/>
      <c r="OVX234" s="238"/>
      <c r="OVY234" s="238"/>
      <c r="OVZ234" s="238"/>
      <c r="OWA234" s="238"/>
      <c r="OWB234" s="238"/>
      <c r="OWC234" s="238"/>
      <c r="OWD234" s="238"/>
      <c r="OWE234" s="238"/>
      <c r="OWF234" s="238"/>
      <c r="OWG234" s="238"/>
      <c r="OWH234" s="238"/>
      <c r="OWI234" s="238"/>
      <c r="OWJ234" s="238"/>
      <c r="OWK234" s="238"/>
      <c r="OWL234" s="238"/>
      <c r="OWM234" s="238"/>
      <c r="OWN234" s="238"/>
      <c r="OWO234" s="238"/>
      <c r="OWP234" s="238"/>
      <c r="OWQ234" s="238"/>
      <c r="OWR234" s="238"/>
      <c r="OWS234" s="238"/>
      <c r="OWT234" s="238"/>
      <c r="OWU234" s="238"/>
      <c r="OWV234" s="238"/>
      <c r="OWW234" s="238"/>
      <c r="OWX234" s="238"/>
      <c r="OWY234" s="238"/>
      <c r="OWZ234" s="238"/>
      <c r="OXA234" s="238"/>
      <c r="OXB234" s="238"/>
      <c r="OXC234" s="238"/>
      <c r="OXD234" s="238"/>
      <c r="OXE234" s="238"/>
      <c r="OXF234" s="238"/>
      <c r="OXG234" s="238"/>
      <c r="OXH234" s="238"/>
      <c r="OXI234" s="238"/>
      <c r="OXJ234" s="238"/>
      <c r="OXK234" s="238"/>
      <c r="OXL234" s="238"/>
      <c r="OXM234" s="238"/>
      <c r="OXN234" s="238"/>
      <c r="OXO234" s="238"/>
      <c r="OXP234" s="238"/>
      <c r="OXQ234" s="238"/>
      <c r="OXR234" s="238"/>
      <c r="OXS234" s="238"/>
      <c r="OXT234" s="238"/>
      <c r="OXU234" s="238"/>
      <c r="OXV234" s="238"/>
      <c r="OXW234" s="238"/>
      <c r="OXX234" s="238"/>
      <c r="OXY234" s="238"/>
      <c r="OXZ234" s="238"/>
      <c r="OYA234" s="238"/>
      <c r="OYB234" s="238"/>
      <c r="OYC234" s="238"/>
      <c r="OYD234" s="238"/>
      <c r="OYE234" s="238"/>
      <c r="OYF234" s="238"/>
      <c r="OYG234" s="238"/>
      <c r="OYH234" s="238"/>
      <c r="OYI234" s="238"/>
      <c r="OYJ234" s="238"/>
      <c r="OYK234" s="238"/>
      <c r="OYL234" s="238"/>
      <c r="OYM234" s="238"/>
      <c r="OYN234" s="238"/>
      <c r="OYO234" s="238"/>
      <c r="OYP234" s="238"/>
      <c r="OYQ234" s="238"/>
      <c r="OYR234" s="238"/>
      <c r="OYS234" s="238"/>
      <c r="OYT234" s="238"/>
      <c r="OYU234" s="238"/>
      <c r="OYV234" s="238"/>
      <c r="OYW234" s="238"/>
      <c r="OYX234" s="238"/>
      <c r="OYY234" s="238"/>
      <c r="OYZ234" s="238"/>
      <c r="OZA234" s="238"/>
      <c r="OZB234" s="238"/>
      <c r="OZC234" s="238"/>
      <c r="OZD234" s="238"/>
      <c r="OZE234" s="238"/>
      <c r="OZF234" s="238"/>
      <c r="OZG234" s="238"/>
      <c r="OZH234" s="238"/>
      <c r="OZI234" s="238"/>
      <c r="OZJ234" s="238"/>
      <c r="OZK234" s="238"/>
      <c r="OZL234" s="238"/>
      <c r="OZM234" s="238"/>
      <c r="OZN234" s="238"/>
      <c r="OZO234" s="238"/>
      <c r="OZP234" s="238"/>
      <c r="OZQ234" s="238"/>
      <c r="OZR234" s="238"/>
      <c r="OZS234" s="238"/>
      <c r="OZT234" s="238"/>
      <c r="OZU234" s="238"/>
      <c r="OZV234" s="238"/>
      <c r="OZW234" s="238"/>
      <c r="OZX234" s="238"/>
      <c r="OZY234" s="238"/>
      <c r="OZZ234" s="238"/>
      <c r="PAA234" s="238"/>
      <c r="PAB234" s="238"/>
      <c r="PAC234" s="238"/>
      <c r="PAD234" s="238"/>
      <c r="PAE234" s="238"/>
      <c r="PAF234" s="238"/>
      <c r="PAG234" s="238"/>
      <c r="PAH234" s="238"/>
      <c r="PAI234" s="238"/>
      <c r="PAJ234" s="238"/>
      <c r="PAK234" s="238"/>
      <c r="PAL234" s="238"/>
      <c r="PAM234" s="238"/>
      <c r="PAN234" s="238"/>
      <c r="PAO234" s="238"/>
      <c r="PAP234" s="238"/>
      <c r="PAQ234" s="238"/>
      <c r="PAR234" s="238"/>
      <c r="PAS234" s="238"/>
      <c r="PAT234" s="238"/>
      <c r="PAU234" s="238"/>
      <c r="PAV234" s="238"/>
      <c r="PAW234" s="238"/>
      <c r="PAX234" s="238"/>
      <c r="PAY234" s="238"/>
      <c r="PAZ234" s="238"/>
      <c r="PBA234" s="238"/>
      <c r="PBB234" s="238"/>
      <c r="PBC234" s="238"/>
      <c r="PBD234" s="238"/>
      <c r="PBE234" s="238"/>
      <c r="PBF234" s="238"/>
      <c r="PBG234" s="238"/>
      <c r="PBH234" s="238"/>
      <c r="PBI234" s="238"/>
      <c r="PBJ234" s="238"/>
      <c r="PBK234" s="238"/>
      <c r="PBL234" s="238"/>
      <c r="PBM234" s="238"/>
      <c r="PBN234" s="238"/>
      <c r="PBO234" s="238"/>
      <c r="PBP234" s="238"/>
      <c r="PBQ234" s="238"/>
      <c r="PBR234" s="238"/>
      <c r="PBS234" s="238"/>
      <c r="PBT234" s="238"/>
      <c r="PBU234" s="238"/>
      <c r="PBV234" s="238"/>
      <c r="PBW234" s="238"/>
      <c r="PBX234" s="238"/>
      <c r="PBY234" s="238"/>
      <c r="PBZ234" s="238"/>
      <c r="PCA234" s="238"/>
      <c r="PCB234" s="238"/>
      <c r="PCC234" s="238"/>
      <c r="PCD234" s="238"/>
      <c r="PCE234" s="238"/>
      <c r="PCF234" s="238"/>
      <c r="PCG234" s="238"/>
      <c r="PCH234" s="238"/>
      <c r="PCI234" s="238"/>
      <c r="PCJ234" s="238"/>
      <c r="PCK234" s="238"/>
      <c r="PCL234" s="238"/>
      <c r="PCM234" s="238"/>
      <c r="PCN234" s="238"/>
      <c r="PCO234" s="238"/>
      <c r="PCP234" s="238"/>
      <c r="PCQ234" s="238"/>
      <c r="PCR234" s="238"/>
      <c r="PCS234" s="238"/>
      <c r="PCT234" s="238"/>
      <c r="PCU234" s="238"/>
      <c r="PCV234" s="238"/>
      <c r="PCW234" s="238"/>
      <c r="PCX234" s="238"/>
      <c r="PCY234" s="238"/>
      <c r="PCZ234" s="238"/>
      <c r="PDA234" s="238"/>
      <c r="PDB234" s="238"/>
      <c r="PDC234" s="238"/>
      <c r="PDD234" s="238"/>
      <c r="PDE234" s="238"/>
      <c r="PDF234" s="238"/>
      <c r="PDG234" s="238"/>
      <c r="PDH234" s="238"/>
      <c r="PDI234" s="238"/>
      <c r="PDJ234" s="238"/>
      <c r="PDK234" s="238"/>
      <c r="PDL234" s="238"/>
      <c r="PDM234" s="238"/>
      <c r="PDN234" s="238"/>
      <c r="PDO234" s="238"/>
      <c r="PDP234" s="238"/>
      <c r="PDQ234" s="238"/>
      <c r="PDR234" s="238"/>
      <c r="PDS234" s="238"/>
      <c r="PDT234" s="238"/>
      <c r="PDU234" s="238"/>
      <c r="PDV234" s="238"/>
      <c r="PDW234" s="238"/>
      <c r="PDX234" s="238"/>
      <c r="PDY234" s="238"/>
      <c r="PDZ234" s="238"/>
      <c r="PEA234" s="238"/>
      <c r="PEB234" s="238"/>
      <c r="PEC234" s="238"/>
      <c r="PED234" s="238"/>
      <c r="PEE234" s="238"/>
      <c r="PEF234" s="238"/>
      <c r="PEG234" s="238"/>
      <c r="PEH234" s="238"/>
      <c r="PEI234" s="238"/>
      <c r="PEJ234" s="238"/>
      <c r="PEK234" s="238"/>
      <c r="PEL234" s="238"/>
      <c r="PEM234" s="238"/>
      <c r="PEN234" s="238"/>
      <c r="PEO234" s="238"/>
      <c r="PEP234" s="238"/>
      <c r="PEQ234" s="238"/>
      <c r="PER234" s="238"/>
      <c r="PES234" s="238"/>
      <c r="PET234" s="238"/>
      <c r="PEU234" s="238"/>
      <c r="PEV234" s="238"/>
      <c r="PEW234" s="238"/>
      <c r="PEX234" s="238"/>
      <c r="PEY234" s="238"/>
      <c r="PEZ234" s="238"/>
      <c r="PFA234" s="238"/>
      <c r="PFB234" s="238"/>
      <c r="PFC234" s="238"/>
      <c r="PFD234" s="238"/>
      <c r="PFE234" s="238"/>
      <c r="PFF234" s="238"/>
      <c r="PFG234" s="238"/>
      <c r="PFH234" s="238"/>
      <c r="PFI234" s="238"/>
      <c r="PFJ234" s="238"/>
      <c r="PFK234" s="238"/>
      <c r="PFL234" s="238"/>
      <c r="PFM234" s="238"/>
      <c r="PFN234" s="238"/>
      <c r="PFO234" s="238"/>
      <c r="PFP234" s="238"/>
      <c r="PFQ234" s="238"/>
      <c r="PFR234" s="238"/>
      <c r="PFS234" s="238"/>
      <c r="PFT234" s="238"/>
      <c r="PFU234" s="238"/>
      <c r="PFV234" s="238"/>
      <c r="PFW234" s="238"/>
      <c r="PFX234" s="238"/>
      <c r="PFY234" s="238"/>
      <c r="PFZ234" s="238"/>
      <c r="PGA234" s="238"/>
      <c r="PGB234" s="238"/>
      <c r="PGC234" s="238"/>
      <c r="PGD234" s="238"/>
      <c r="PGE234" s="238"/>
      <c r="PGF234" s="238"/>
      <c r="PGG234" s="238"/>
      <c r="PGH234" s="238"/>
      <c r="PGI234" s="238"/>
      <c r="PGJ234" s="238"/>
      <c r="PGK234" s="238"/>
      <c r="PGL234" s="238"/>
      <c r="PGM234" s="238"/>
      <c r="PGN234" s="238"/>
      <c r="PGO234" s="238"/>
      <c r="PGP234" s="238"/>
      <c r="PGQ234" s="238"/>
      <c r="PGR234" s="238"/>
      <c r="PGS234" s="238"/>
      <c r="PGT234" s="238"/>
      <c r="PGU234" s="238"/>
      <c r="PGV234" s="238"/>
      <c r="PGW234" s="238"/>
      <c r="PGX234" s="238"/>
      <c r="PGY234" s="238"/>
      <c r="PGZ234" s="238"/>
      <c r="PHA234" s="238"/>
      <c r="PHB234" s="238"/>
      <c r="PHC234" s="238"/>
      <c r="PHD234" s="238"/>
      <c r="PHE234" s="238"/>
      <c r="PHF234" s="238"/>
      <c r="PHG234" s="238"/>
      <c r="PHH234" s="238"/>
      <c r="PHI234" s="238"/>
      <c r="PHJ234" s="238"/>
      <c r="PHK234" s="238"/>
      <c r="PHL234" s="238"/>
      <c r="PHM234" s="238"/>
      <c r="PHN234" s="238"/>
      <c r="PHO234" s="238"/>
      <c r="PHP234" s="238"/>
      <c r="PHQ234" s="238"/>
      <c r="PHR234" s="238"/>
      <c r="PHS234" s="238"/>
      <c r="PHT234" s="238"/>
      <c r="PHU234" s="238"/>
      <c r="PHV234" s="238"/>
      <c r="PHW234" s="238"/>
      <c r="PHX234" s="238"/>
      <c r="PHY234" s="238"/>
      <c r="PHZ234" s="238"/>
      <c r="PIA234" s="238"/>
      <c r="PIB234" s="238"/>
      <c r="PIC234" s="238"/>
      <c r="PID234" s="238"/>
      <c r="PIE234" s="238"/>
      <c r="PIF234" s="238"/>
      <c r="PIG234" s="238"/>
      <c r="PIH234" s="238"/>
      <c r="PII234" s="238"/>
      <c r="PIJ234" s="238"/>
      <c r="PIK234" s="238"/>
      <c r="PIL234" s="238"/>
      <c r="PIM234" s="238"/>
      <c r="PIN234" s="238"/>
      <c r="PIO234" s="238"/>
      <c r="PIP234" s="238"/>
      <c r="PIQ234" s="238"/>
      <c r="PIR234" s="238"/>
      <c r="PIS234" s="238"/>
      <c r="PIT234" s="238"/>
      <c r="PIU234" s="238"/>
      <c r="PIV234" s="238"/>
      <c r="PIW234" s="238"/>
      <c r="PIX234" s="238"/>
      <c r="PIY234" s="238"/>
      <c r="PIZ234" s="238"/>
      <c r="PJA234" s="238"/>
      <c r="PJB234" s="238"/>
      <c r="PJC234" s="238"/>
      <c r="PJD234" s="238"/>
      <c r="PJE234" s="238"/>
      <c r="PJF234" s="238"/>
      <c r="PJG234" s="238"/>
      <c r="PJH234" s="238"/>
      <c r="PJI234" s="238"/>
      <c r="PJJ234" s="238"/>
      <c r="PJK234" s="238"/>
      <c r="PJL234" s="238"/>
      <c r="PJM234" s="238"/>
      <c r="PJN234" s="238"/>
      <c r="PJO234" s="238"/>
      <c r="PJP234" s="238"/>
      <c r="PJQ234" s="238"/>
      <c r="PJR234" s="238"/>
      <c r="PJS234" s="238"/>
      <c r="PJT234" s="238"/>
      <c r="PJU234" s="238"/>
      <c r="PJV234" s="238"/>
      <c r="PJW234" s="238"/>
      <c r="PJX234" s="238"/>
      <c r="PJY234" s="238"/>
      <c r="PJZ234" s="238"/>
      <c r="PKA234" s="238"/>
      <c r="PKB234" s="238"/>
      <c r="PKC234" s="238"/>
      <c r="PKD234" s="238"/>
      <c r="PKE234" s="238"/>
      <c r="PKF234" s="238"/>
      <c r="PKG234" s="238"/>
      <c r="PKH234" s="238"/>
      <c r="PKI234" s="238"/>
      <c r="PKJ234" s="238"/>
      <c r="PKK234" s="238"/>
      <c r="PKL234" s="238"/>
      <c r="PKM234" s="238"/>
      <c r="PKN234" s="238"/>
      <c r="PKO234" s="238"/>
      <c r="PKP234" s="238"/>
      <c r="PKQ234" s="238"/>
      <c r="PKR234" s="238"/>
      <c r="PKS234" s="238"/>
      <c r="PKT234" s="238"/>
      <c r="PKU234" s="238"/>
      <c r="PKV234" s="238"/>
      <c r="PKW234" s="238"/>
      <c r="PKX234" s="238"/>
      <c r="PKY234" s="238"/>
      <c r="PKZ234" s="238"/>
      <c r="PLA234" s="238"/>
      <c r="PLB234" s="238"/>
      <c r="PLC234" s="238"/>
      <c r="PLD234" s="238"/>
      <c r="PLE234" s="238"/>
      <c r="PLF234" s="238"/>
      <c r="PLG234" s="238"/>
      <c r="PLH234" s="238"/>
      <c r="PLI234" s="238"/>
      <c r="PLJ234" s="238"/>
      <c r="PLK234" s="238"/>
      <c r="PLL234" s="238"/>
      <c r="PLM234" s="238"/>
      <c r="PLN234" s="238"/>
      <c r="PLO234" s="238"/>
      <c r="PLP234" s="238"/>
      <c r="PLQ234" s="238"/>
      <c r="PLR234" s="238"/>
      <c r="PLS234" s="238"/>
      <c r="PLT234" s="238"/>
      <c r="PLU234" s="238"/>
      <c r="PLV234" s="238"/>
      <c r="PLW234" s="238"/>
      <c r="PLX234" s="238"/>
      <c r="PLY234" s="238"/>
      <c r="PLZ234" s="238"/>
      <c r="PMA234" s="238"/>
      <c r="PMB234" s="238"/>
      <c r="PMC234" s="238"/>
      <c r="PMD234" s="238"/>
      <c r="PME234" s="238"/>
      <c r="PMF234" s="238"/>
      <c r="PMG234" s="238"/>
      <c r="PMH234" s="238"/>
      <c r="PMI234" s="238"/>
      <c r="PMJ234" s="238"/>
      <c r="PMK234" s="238"/>
      <c r="PML234" s="238"/>
      <c r="PMM234" s="238"/>
      <c r="PMN234" s="238"/>
      <c r="PMO234" s="238"/>
      <c r="PMP234" s="238"/>
      <c r="PMQ234" s="238"/>
      <c r="PMR234" s="238"/>
      <c r="PMS234" s="238"/>
      <c r="PMT234" s="238"/>
      <c r="PMU234" s="238"/>
      <c r="PMV234" s="238"/>
      <c r="PMW234" s="238"/>
      <c r="PMX234" s="238"/>
      <c r="PMY234" s="238"/>
      <c r="PMZ234" s="238"/>
      <c r="PNA234" s="238"/>
      <c r="PNB234" s="238"/>
      <c r="PNC234" s="238"/>
      <c r="PND234" s="238"/>
      <c r="PNE234" s="238"/>
      <c r="PNF234" s="238"/>
      <c r="PNG234" s="238"/>
      <c r="PNH234" s="238"/>
      <c r="PNI234" s="238"/>
      <c r="PNJ234" s="238"/>
      <c r="PNK234" s="238"/>
      <c r="PNL234" s="238"/>
      <c r="PNM234" s="238"/>
      <c r="PNN234" s="238"/>
      <c r="PNO234" s="238"/>
      <c r="PNP234" s="238"/>
      <c r="PNQ234" s="238"/>
      <c r="PNR234" s="238"/>
      <c r="PNS234" s="238"/>
      <c r="PNT234" s="238"/>
      <c r="PNU234" s="238"/>
      <c r="PNV234" s="238"/>
      <c r="PNW234" s="238"/>
      <c r="PNX234" s="238"/>
      <c r="PNY234" s="238"/>
      <c r="PNZ234" s="238"/>
      <c r="POA234" s="238"/>
      <c r="POB234" s="238"/>
      <c r="POC234" s="238"/>
      <c r="POD234" s="238"/>
      <c r="POE234" s="238"/>
      <c r="POF234" s="238"/>
      <c r="POG234" s="238"/>
      <c r="POH234" s="238"/>
      <c r="POI234" s="238"/>
      <c r="POJ234" s="238"/>
      <c r="POK234" s="238"/>
      <c r="POL234" s="238"/>
      <c r="POM234" s="238"/>
      <c r="PON234" s="238"/>
      <c r="POO234" s="238"/>
      <c r="POP234" s="238"/>
      <c r="POQ234" s="238"/>
      <c r="POR234" s="238"/>
      <c r="POS234" s="238"/>
      <c r="POT234" s="238"/>
      <c r="POU234" s="238"/>
      <c r="POV234" s="238"/>
      <c r="POW234" s="238"/>
      <c r="POX234" s="238"/>
      <c r="POY234" s="238"/>
      <c r="POZ234" s="238"/>
      <c r="PPA234" s="238"/>
      <c r="PPB234" s="238"/>
      <c r="PPC234" s="238"/>
      <c r="PPD234" s="238"/>
      <c r="PPE234" s="238"/>
      <c r="PPF234" s="238"/>
      <c r="PPG234" s="238"/>
      <c r="PPH234" s="238"/>
      <c r="PPI234" s="238"/>
      <c r="PPJ234" s="238"/>
      <c r="PPK234" s="238"/>
      <c r="PPL234" s="238"/>
      <c r="PPM234" s="238"/>
      <c r="PPN234" s="238"/>
      <c r="PPO234" s="238"/>
      <c r="PPP234" s="238"/>
      <c r="PPQ234" s="238"/>
      <c r="PPR234" s="238"/>
      <c r="PPS234" s="238"/>
      <c r="PPT234" s="238"/>
      <c r="PPU234" s="238"/>
      <c r="PPV234" s="238"/>
      <c r="PPW234" s="238"/>
      <c r="PPX234" s="238"/>
      <c r="PPY234" s="238"/>
      <c r="PPZ234" s="238"/>
      <c r="PQA234" s="238"/>
      <c r="PQB234" s="238"/>
      <c r="PQC234" s="238"/>
      <c r="PQD234" s="238"/>
      <c r="PQE234" s="238"/>
      <c r="PQF234" s="238"/>
      <c r="PQG234" s="238"/>
      <c r="PQH234" s="238"/>
      <c r="PQI234" s="238"/>
      <c r="PQJ234" s="238"/>
      <c r="PQK234" s="238"/>
      <c r="PQL234" s="238"/>
      <c r="PQM234" s="238"/>
      <c r="PQN234" s="238"/>
      <c r="PQO234" s="238"/>
      <c r="PQP234" s="238"/>
      <c r="PQQ234" s="238"/>
      <c r="PQR234" s="238"/>
      <c r="PQS234" s="238"/>
      <c r="PQT234" s="238"/>
      <c r="PQU234" s="238"/>
      <c r="PQV234" s="238"/>
      <c r="PQW234" s="238"/>
      <c r="PQX234" s="238"/>
      <c r="PQY234" s="238"/>
      <c r="PQZ234" s="238"/>
      <c r="PRA234" s="238"/>
      <c r="PRB234" s="238"/>
      <c r="PRC234" s="238"/>
      <c r="PRD234" s="238"/>
      <c r="PRE234" s="238"/>
      <c r="PRF234" s="238"/>
      <c r="PRG234" s="238"/>
      <c r="PRH234" s="238"/>
      <c r="PRI234" s="238"/>
      <c r="PRJ234" s="238"/>
      <c r="PRK234" s="238"/>
      <c r="PRL234" s="238"/>
      <c r="PRM234" s="238"/>
      <c r="PRN234" s="238"/>
      <c r="PRO234" s="238"/>
      <c r="PRP234" s="238"/>
      <c r="PRQ234" s="238"/>
      <c r="PRR234" s="238"/>
      <c r="PRS234" s="238"/>
      <c r="PRT234" s="238"/>
      <c r="PRU234" s="238"/>
      <c r="PRV234" s="238"/>
      <c r="PRW234" s="238"/>
      <c r="PRX234" s="238"/>
      <c r="PRY234" s="238"/>
      <c r="PRZ234" s="238"/>
      <c r="PSA234" s="238"/>
      <c r="PSB234" s="238"/>
      <c r="PSC234" s="238"/>
      <c r="PSD234" s="238"/>
      <c r="PSE234" s="238"/>
      <c r="PSF234" s="238"/>
      <c r="PSG234" s="238"/>
      <c r="PSH234" s="238"/>
      <c r="PSI234" s="238"/>
      <c r="PSJ234" s="238"/>
      <c r="PSK234" s="238"/>
      <c r="PSL234" s="238"/>
      <c r="PSM234" s="238"/>
      <c r="PSN234" s="238"/>
      <c r="PSO234" s="238"/>
      <c r="PSP234" s="238"/>
      <c r="PSQ234" s="238"/>
      <c r="PSR234" s="238"/>
      <c r="PSS234" s="238"/>
      <c r="PST234" s="238"/>
      <c r="PSU234" s="238"/>
      <c r="PSV234" s="238"/>
      <c r="PSW234" s="238"/>
      <c r="PSX234" s="238"/>
      <c r="PSY234" s="238"/>
      <c r="PSZ234" s="238"/>
      <c r="PTA234" s="238"/>
      <c r="PTB234" s="238"/>
      <c r="PTC234" s="238"/>
      <c r="PTD234" s="238"/>
      <c r="PTE234" s="238"/>
      <c r="PTF234" s="238"/>
      <c r="PTG234" s="238"/>
      <c r="PTH234" s="238"/>
      <c r="PTI234" s="238"/>
      <c r="PTJ234" s="238"/>
      <c r="PTK234" s="238"/>
      <c r="PTL234" s="238"/>
      <c r="PTM234" s="238"/>
      <c r="PTN234" s="238"/>
      <c r="PTO234" s="238"/>
      <c r="PTP234" s="238"/>
      <c r="PTQ234" s="238"/>
      <c r="PTR234" s="238"/>
      <c r="PTS234" s="238"/>
      <c r="PTT234" s="238"/>
      <c r="PTU234" s="238"/>
      <c r="PTV234" s="238"/>
      <c r="PTW234" s="238"/>
      <c r="PTX234" s="238"/>
      <c r="PTY234" s="238"/>
      <c r="PTZ234" s="238"/>
      <c r="PUA234" s="238"/>
      <c r="PUB234" s="238"/>
      <c r="PUC234" s="238"/>
      <c r="PUD234" s="238"/>
      <c r="PUE234" s="238"/>
      <c r="PUF234" s="238"/>
      <c r="PUG234" s="238"/>
      <c r="PUH234" s="238"/>
      <c r="PUI234" s="238"/>
      <c r="PUJ234" s="238"/>
      <c r="PUK234" s="238"/>
      <c r="PUL234" s="238"/>
      <c r="PUM234" s="238"/>
      <c r="PUN234" s="238"/>
      <c r="PUO234" s="238"/>
      <c r="PUP234" s="238"/>
      <c r="PUQ234" s="238"/>
      <c r="PUR234" s="238"/>
      <c r="PUS234" s="238"/>
      <c r="PUT234" s="238"/>
      <c r="PUU234" s="238"/>
      <c r="PUV234" s="238"/>
      <c r="PUW234" s="238"/>
      <c r="PUX234" s="238"/>
      <c r="PUY234" s="238"/>
      <c r="PUZ234" s="238"/>
      <c r="PVA234" s="238"/>
      <c r="PVB234" s="238"/>
      <c r="PVC234" s="238"/>
      <c r="PVD234" s="238"/>
      <c r="PVE234" s="238"/>
      <c r="PVF234" s="238"/>
      <c r="PVG234" s="238"/>
      <c r="PVH234" s="238"/>
      <c r="PVI234" s="238"/>
      <c r="PVJ234" s="238"/>
      <c r="PVK234" s="238"/>
      <c r="PVL234" s="238"/>
      <c r="PVM234" s="238"/>
      <c r="PVN234" s="238"/>
      <c r="PVO234" s="238"/>
      <c r="PVP234" s="238"/>
      <c r="PVQ234" s="238"/>
      <c r="PVR234" s="238"/>
      <c r="PVS234" s="238"/>
      <c r="PVT234" s="238"/>
      <c r="PVU234" s="238"/>
      <c r="PVV234" s="238"/>
      <c r="PVW234" s="238"/>
      <c r="PVX234" s="238"/>
      <c r="PVY234" s="238"/>
      <c r="PVZ234" s="238"/>
      <c r="PWA234" s="238"/>
      <c r="PWB234" s="238"/>
      <c r="PWC234" s="238"/>
      <c r="PWD234" s="238"/>
      <c r="PWE234" s="238"/>
      <c r="PWF234" s="238"/>
      <c r="PWG234" s="238"/>
      <c r="PWH234" s="238"/>
      <c r="PWI234" s="238"/>
      <c r="PWJ234" s="238"/>
      <c r="PWK234" s="238"/>
      <c r="PWL234" s="238"/>
      <c r="PWM234" s="238"/>
      <c r="PWN234" s="238"/>
      <c r="PWO234" s="238"/>
      <c r="PWP234" s="238"/>
      <c r="PWQ234" s="238"/>
      <c r="PWR234" s="238"/>
      <c r="PWS234" s="238"/>
      <c r="PWT234" s="238"/>
      <c r="PWU234" s="238"/>
      <c r="PWV234" s="238"/>
      <c r="PWW234" s="238"/>
      <c r="PWX234" s="238"/>
      <c r="PWY234" s="238"/>
      <c r="PWZ234" s="238"/>
      <c r="PXA234" s="238"/>
      <c r="PXB234" s="238"/>
      <c r="PXC234" s="238"/>
      <c r="PXD234" s="238"/>
      <c r="PXE234" s="238"/>
      <c r="PXF234" s="238"/>
      <c r="PXG234" s="238"/>
      <c r="PXH234" s="238"/>
      <c r="PXI234" s="238"/>
      <c r="PXJ234" s="238"/>
      <c r="PXK234" s="238"/>
      <c r="PXL234" s="238"/>
      <c r="PXM234" s="238"/>
      <c r="PXN234" s="238"/>
      <c r="PXO234" s="238"/>
      <c r="PXP234" s="238"/>
      <c r="PXQ234" s="238"/>
      <c r="PXR234" s="238"/>
      <c r="PXS234" s="238"/>
      <c r="PXT234" s="238"/>
      <c r="PXU234" s="238"/>
      <c r="PXV234" s="238"/>
      <c r="PXW234" s="238"/>
      <c r="PXX234" s="238"/>
      <c r="PXY234" s="238"/>
      <c r="PXZ234" s="238"/>
      <c r="PYA234" s="238"/>
      <c r="PYB234" s="238"/>
      <c r="PYC234" s="238"/>
      <c r="PYD234" s="238"/>
      <c r="PYE234" s="238"/>
      <c r="PYF234" s="238"/>
      <c r="PYG234" s="238"/>
      <c r="PYH234" s="238"/>
      <c r="PYI234" s="238"/>
      <c r="PYJ234" s="238"/>
      <c r="PYK234" s="238"/>
      <c r="PYL234" s="238"/>
      <c r="PYM234" s="238"/>
      <c r="PYN234" s="238"/>
      <c r="PYO234" s="238"/>
      <c r="PYP234" s="238"/>
      <c r="PYQ234" s="238"/>
      <c r="PYR234" s="238"/>
      <c r="PYS234" s="238"/>
      <c r="PYT234" s="238"/>
      <c r="PYU234" s="238"/>
      <c r="PYV234" s="238"/>
      <c r="PYW234" s="238"/>
      <c r="PYX234" s="238"/>
      <c r="PYY234" s="238"/>
      <c r="PYZ234" s="238"/>
      <c r="PZA234" s="238"/>
      <c r="PZB234" s="238"/>
      <c r="PZC234" s="238"/>
      <c r="PZD234" s="238"/>
      <c r="PZE234" s="238"/>
      <c r="PZF234" s="238"/>
      <c r="PZG234" s="238"/>
      <c r="PZH234" s="238"/>
      <c r="PZI234" s="238"/>
      <c r="PZJ234" s="238"/>
      <c r="PZK234" s="238"/>
      <c r="PZL234" s="238"/>
      <c r="PZM234" s="238"/>
      <c r="PZN234" s="238"/>
      <c r="PZO234" s="238"/>
      <c r="PZP234" s="238"/>
      <c r="PZQ234" s="238"/>
      <c r="PZR234" s="238"/>
      <c r="PZS234" s="238"/>
      <c r="PZT234" s="238"/>
      <c r="PZU234" s="238"/>
      <c r="PZV234" s="238"/>
      <c r="PZW234" s="238"/>
      <c r="PZX234" s="238"/>
      <c r="PZY234" s="238"/>
      <c r="PZZ234" s="238"/>
      <c r="QAA234" s="238"/>
      <c r="QAB234" s="238"/>
      <c r="QAC234" s="238"/>
      <c r="QAD234" s="238"/>
      <c r="QAE234" s="238"/>
      <c r="QAF234" s="238"/>
      <c r="QAG234" s="238"/>
      <c r="QAH234" s="238"/>
      <c r="QAI234" s="238"/>
      <c r="QAJ234" s="238"/>
      <c r="QAK234" s="238"/>
      <c r="QAL234" s="238"/>
      <c r="QAM234" s="238"/>
      <c r="QAN234" s="238"/>
      <c r="QAO234" s="238"/>
      <c r="QAP234" s="238"/>
      <c r="QAQ234" s="238"/>
      <c r="QAR234" s="238"/>
      <c r="QAS234" s="238"/>
      <c r="QAT234" s="238"/>
      <c r="QAU234" s="238"/>
      <c r="QAV234" s="238"/>
      <c r="QAW234" s="238"/>
      <c r="QAX234" s="238"/>
      <c r="QAY234" s="238"/>
      <c r="QAZ234" s="238"/>
      <c r="QBA234" s="238"/>
      <c r="QBB234" s="238"/>
      <c r="QBC234" s="238"/>
      <c r="QBD234" s="238"/>
      <c r="QBE234" s="238"/>
      <c r="QBF234" s="238"/>
      <c r="QBG234" s="238"/>
      <c r="QBH234" s="238"/>
      <c r="QBI234" s="238"/>
      <c r="QBJ234" s="238"/>
      <c r="QBK234" s="238"/>
      <c r="QBL234" s="238"/>
      <c r="QBM234" s="238"/>
      <c r="QBN234" s="238"/>
      <c r="QBO234" s="238"/>
      <c r="QBP234" s="238"/>
      <c r="QBQ234" s="238"/>
      <c r="QBR234" s="238"/>
      <c r="QBS234" s="238"/>
      <c r="QBT234" s="238"/>
      <c r="QBU234" s="238"/>
      <c r="QBV234" s="238"/>
      <c r="QBW234" s="238"/>
      <c r="QBX234" s="238"/>
      <c r="QBY234" s="238"/>
      <c r="QBZ234" s="238"/>
      <c r="QCA234" s="238"/>
      <c r="QCB234" s="238"/>
      <c r="QCC234" s="238"/>
      <c r="QCD234" s="238"/>
      <c r="QCE234" s="238"/>
      <c r="QCF234" s="238"/>
      <c r="QCG234" s="238"/>
      <c r="QCH234" s="238"/>
      <c r="QCI234" s="238"/>
      <c r="QCJ234" s="238"/>
      <c r="QCK234" s="238"/>
      <c r="QCL234" s="238"/>
      <c r="QCM234" s="238"/>
      <c r="QCN234" s="238"/>
      <c r="QCO234" s="238"/>
      <c r="QCP234" s="238"/>
      <c r="QCQ234" s="238"/>
      <c r="QCR234" s="238"/>
      <c r="QCS234" s="238"/>
      <c r="QCT234" s="238"/>
      <c r="QCU234" s="238"/>
      <c r="QCV234" s="238"/>
      <c r="QCW234" s="238"/>
      <c r="QCX234" s="238"/>
      <c r="QCY234" s="238"/>
      <c r="QCZ234" s="238"/>
      <c r="QDA234" s="238"/>
      <c r="QDB234" s="238"/>
      <c r="QDC234" s="238"/>
      <c r="QDD234" s="238"/>
      <c r="QDE234" s="238"/>
      <c r="QDF234" s="238"/>
      <c r="QDG234" s="238"/>
      <c r="QDH234" s="238"/>
      <c r="QDI234" s="238"/>
      <c r="QDJ234" s="238"/>
      <c r="QDK234" s="238"/>
      <c r="QDL234" s="238"/>
      <c r="QDM234" s="238"/>
      <c r="QDN234" s="238"/>
      <c r="QDO234" s="238"/>
      <c r="QDP234" s="238"/>
      <c r="QDQ234" s="238"/>
      <c r="QDR234" s="238"/>
      <c r="QDS234" s="238"/>
      <c r="QDT234" s="238"/>
      <c r="QDU234" s="238"/>
      <c r="QDV234" s="238"/>
      <c r="QDW234" s="238"/>
      <c r="QDX234" s="238"/>
      <c r="QDY234" s="238"/>
      <c r="QDZ234" s="238"/>
      <c r="QEA234" s="238"/>
      <c r="QEB234" s="238"/>
      <c r="QEC234" s="238"/>
      <c r="QED234" s="238"/>
      <c r="QEE234" s="238"/>
      <c r="QEF234" s="238"/>
      <c r="QEG234" s="238"/>
      <c r="QEH234" s="238"/>
      <c r="QEI234" s="238"/>
      <c r="QEJ234" s="238"/>
      <c r="QEK234" s="238"/>
      <c r="QEL234" s="238"/>
      <c r="QEM234" s="238"/>
      <c r="QEN234" s="238"/>
      <c r="QEO234" s="238"/>
      <c r="QEP234" s="238"/>
      <c r="QEQ234" s="238"/>
      <c r="QER234" s="238"/>
      <c r="QES234" s="238"/>
      <c r="QET234" s="238"/>
      <c r="QEU234" s="238"/>
      <c r="QEV234" s="238"/>
      <c r="QEW234" s="238"/>
      <c r="QEX234" s="238"/>
      <c r="QEY234" s="238"/>
      <c r="QEZ234" s="238"/>
      <c r="QFA234" s="238"/>
      <c r="QFB234" s="238"/>
      <c r="QFC234" s="238"/>
      <c r="QFD234" s="238"/>
      <c r="QFE234" s="238"/>
      <c r="QFF234" s="238"/>
      <c r="QFG234" s="238"/>
      <c r="QFH234" s="238"/>
      <c r="QFI234" s="238"/>
      <c r="QFJ234" s="238"/>
      <c r="QFK234" s="238"/>
      <c r="QFL234" s="238"/>
      <c r="QFM234" s="238"/>
      <c r="QFN234" s="238"/>
      <c r="QFO234" s="238"/>
      <c r="QFP234" s="238"/>
      <c r="QFQ234" s="238"/>
      <c r="QFR234" s="238"/>
      <c r="QFS234" s="238"/>
      <c r="QFT234" s="238"/>
      <c r="QFU234" s="238"/>
      <c r="QFV234" s="238"/>
      <c r="QFW234" s="238"/>
      <c r="QFX234" s="238"/>
      <c r="QFY234" s="238"/>
      <c r="QFZ234" s="238"/>
      <c r="QGA234" s="238"/>
      <c r="QGB234" s="238"/>
      <c r="QGC234" s="238"/>
      <c r="QGD234" s="238"/>
      <c r="QGE234" s="238"/>
      <c r="QGF234" s="238"/>
      <c r="QGG234" s="238"/>
      <c r="QGH234" s="238"/>
      <c r="QGI234" s="238"/>
      <c r="QGJ234" s="238"/>
      <c r="QGK234" s="238"/>
      <c r="QGL234" s="238"/>
      <c r="QGM234" s="238"/>
      <c r="QGN234" s="238"/>
      <c r="QGO234" s="238"/>
      <c r="QGP234" s="238"/>
      <c r="QGQ234" s="238"/>
      <c r="QGR234" s="238"/>
      <c r="QGS234" s="238"/>
      <c r="QGT234" s="238"/>
      <c r="QGU234" s="238"/>
      <c r="QGV234" s="238"/>
      <c r="QGW234" s="238"/>
      <c r="QGX234" s="238"/>
      <c r="QGY234" s="238"/>
      <c r="QGZ234" s="238"/>
      <c r="QHA234" s="238"/>
      <c r="QHB234" s="238"/>
      <c r="QHC234" s="238"/>
      <c r="QHD234" s="238"/>
      <c r="QHE234" s="238"/>
      <c r="QHF234" s="238"/>
      <c r="QHG234" s="238"/>
      <c r="QHH234" s="238"/>
      <c r="QHI234" s="238"/>
      <c r="QHJ234" s="238"/>
      <c r="QHK234" s="238"/>
      <c r="QHL234" s="238"/>
      <c r="QHM234" s="238"/>
      <c r="QHN234" s="238"/>
      <c r="QHO234" s="238"/>
      <c r="QHP234" s="238"/>
      <c r="QHQ234" s="238"/>
      <c r="QHR234" s="238"/>
      <c r="QHS234" s="238"/>
      <c r="QHT234" s="238"/>
      <c r="QHU234" s="238"/>
      <c r="QHV234" s="238"/>
      <c r="QHW234" s="238"/>
      <c r="QHX234" s="238"/>
      <c r="QHY234" s="238"/>
      <c r="QHZ234" s="238"/>
      <c r="QIA234" s="238"/>
      <c r="QIB234" s="238"/>
      <c r="QIC234" s="238"/>
      <c r="QID234" s="238"/>
      <c r="QIE234" s="238"/>
      <c r="QIF234" s="238"/>
      <c r="QIG234" s="238"/>
      <c r="QIH234" s="238"/>
      <c r="QII234" s="238"/>
      <c r="QIJ234" s="238"/>
      <c r="QIK234" s="238"/>
      <c r="QIL234" s="238"/>
      <c r="QIM234" s="238"/>
      <c r="QIN234" s="238"/>
      <c r="QIO234" s="238"/>
      <c r="QIP234" s="238"/>
      <c r="QIQ234" s="238"/>
      <c r="QIR234" s="238"/>
      <c r="QIS234" s="238"/>
      <c r="QIT234" s="238"/>
      <c r="QIU234" s="238"/>
      <c r="QIV234" s="238"/>
      <c r="QIW234" s="238"/>
      <c r="QIX234" s="238"/>
      <c r="QIY234" s="238"/>
      <c r="QIZ234" s="238"/>
      <c r="QJA234" s="238"/>
      <c r="QJB234" s="238"/>
      <c r="QJC234" s="238"/>
      <c r="QJD234" s="238"/>
      <c r="QJE234" s="238"/>
      <c r="QJF234" s="238"/>
      <c r="QJG234" s="238"/>
      <c r="QJH234" s="238"/>
      <c r="QJI234" s="238"/>
      <c r="QJJ234" s="238"/>
      <c r="QJK234" s="238"/>
      <c r="QJL234" s="238"/>
      <c r="QJM234" s="238"/>
      <c r="QJN234" s="238"/>
      <c r="QJO234" s="238"/>
      <c r="QJP234" s="238"/>
      <c r="QJQ234" s="238"/>
      <c r="QJR234" s="238"/>
      <c r="QJS234" s="238"/>
      <c r="QJT234" s="238"/>
      <c r="QJU234" s="238"/>
      <c r="QJV234" s="238"/>
      <c r="QJW234" s="238"/>
      <c r="QJX234" s="238"/>
      <c r="QJY234" s="238"/>
      <c r="QJZ234" s="238"/>
      <c r="QKA234" s="238"/>
      <c r="QKB234" s="238"/>
      <c r="QKC234" s="238"/>
      <c r="QKD234" s="238"/>
      <c r="QKE234" s="238"/>
      <c r="QKF234" s="238"/>
      <c r="QKG234" s="238"/>
      <c r="QKH234" s="238"/>
      <c r="QKI234" s="238"/>
      <c r="QKJ234" s="238"/>
      <c r="QKK234" s="238"/>
      <c r="QKL234" s="238"/>
      <c r="QKM234" s="238"/>
      <c r="QKN234" s="238"/>
      <c r="QKO234" s="238"/>
      <c r="QKP234" s="238"/>
      <c r="QKQ234" s="238"/>
      <c r="QKR234" s="238"/>
      <c r="QKS234" s="238"/>
      <c r="QKT234" s="238"/>
      <c r="QKU234" s="238"/>
      <c r="QKV234" s="238"/>
      <c r="QKW234" s="238"/>
      <c r="QKX234" s="238"/>
      <c r="QKY234" s="238"/>
      <c r="QKZ234" s="238"/>
      <c r="QLA234" s="238"/>
      <c r="QLB234" s="238"/>
      <c r="QLC234" s="238"/>
      <c r="QLD234" s="238"/>
      <c r="QLE234" s="238"/>
      <c r="QLF234" s="238"/>
      <c r="QLG234" s="238"/>
      <c r="QLH234" s="238"/>
      <c r="QLI234" s="238"/>
      <c r="QLJ234" s="238"/>
      <c r="QLK234" s="238"/>
      <c r="QLL234" s="238"/>
      <c r="QLM234" s="238"/>
      <c r="QLN234" s="238"/>
      <c r="QLO234" s="238"/>
      <c r="QLP234" s="238"/>
      <c r="QLQ234" s="238"/>
      <c r="QLR234" s="238"/>
      <c r="QLS234" s="238"/>
      <c r="QLT234" s="238"/>
      <c r="QLU234" s="238"/>
      <c r="QLV234" s="238"/>
      <c r="QLW234" s="238"/>
      <c r="QLX234" s="238"/>
      <c r="QLY234" s="238"/>
      <c r="QLZ234" s="238"/>
      <c r="QMA234" s="238"/>
      <c r="QMB234" s="238"/>
      <c r="QMC234" s="238"/>
      <c r="QMD234" s="238"/>
      <c r="QME234" s="238"/>
      <c r="QMF234" s="238"/>
      <c r="QMG234" s="238"/>
      <c r="QMH234" s="238"/>
      <c r="QMI234" s="238"/>
      <c r="QMJ234" s="238"/>
      <c r="QMK234" s="238"/>
      <c r="QML234" s="238"/>
      <c r="QMM234" s="238"/>
      <c r="QMN234" s="238"/>
      <c r="QMO234" s="238"/>
      <c r="QMP234" s="238"/>
      <c r="QMQ234" s="238"/>
      <c r="QMR234" s="238"/>
      <c r="QMS234" s="238"/>
      <c r="QMT234" s="238"/>
      <c r="QMU234" s="238"/>
      <c r="QMV234" s="238"/>
      <c r="QMW234" s="238"/>
      <c r="QMX234" s="238"/>
      <c r="QMY234" s="238"/>
      <c r="QMZ234" s="238"/>
      <c r="QNA234" s="238"/>
      <c r="QNB234" s="238"/>
      <c r="QNC234" s="238"/>
      <c r="QND234" s="238"/>
      <c r="QNE234" s="238"/>
      <c r="QNF234" s="238"/>
      <c r="QNG234" s="238"/>
      <c r="QNH234" s="238"/>
      <c r="QNI234" s="238"/>
      <c r="QNJ234" s="238"/>
      <c r="QNK234" s="238"/>
      <c r="QNL234" s="238"/>
      <c r="QNM234" s="238"/>
      <c r="QNN234" s="238"/>
      <c r="QNO234" s="238"/>
      <c r="QNP234" s="238"/>
      <c r="QNQ234" s="238"/>
      <c r="QNR234" s="238"/>
      <c r="QNS234" s="238"/>
      <c r="QNT234" s="238"/>
      <c r="QNU234" s="238"/>
      <c r="QNV234" s="238"/>
      <c r="QNW234" s="238"/>
      <c r="QNX234" s="238"/>
      <c r="QNY234" s="238"/>
      <c r="QNZ234" s="238"/>
      <c r="QOA234" s="238"/>
      <c r="QOB234" s="238"/>
      <c r="QOC234" s="238"/>
      <c r="QOD234" s="238"/>
      <c r="QOE234" s="238"/>
      <c r="QOF234" s="238"/>
      <c r="QOG234" s="238"/>
      <c r="QOH234" s="238"/>
      <c r="QOI234" s="238"/>
      <c r="QOJ234" s="238"/>
      <c r="QOK234" s="238"/>
      <c r="QOL234" s="238"/>
      <c r="QOM234" s="238"/>
      <c r="QON234" s="238"/>
      <c r="QOO234" s="238"/>
      <c r="QOP234" s="238"/>
      <c r="QOQ234" s="238"/>
      <c r="QOR234" s="238"/>
      <c r="QOS234" s="238"/>
      <c r="QOT234" s="238"/>
      <c r="QOU234" s="238"/>
      <c r="QOV234" s="238"/>
      <c r="QOW234" s="238"/>
      <c r="QOX234" s="238"/>
      <c r="QOY234" s="238"/>
      <c r="QOZ234" s="238"/>
      <c r="QPA234" s="238"/>
      <c r="QPB234" s="238"/>
      <c r="QPC234" s="238"/>
      <c r="QPD234" s="238"/>
      <c r="QPE234" s="238"/>
      <c r="QPF234" s="238"/>
      <c r="QPG234" s="238"/>
      <c r="QPH234" s="238"/>
      <c r="QPI234" s="238"/>
      <c r="QPJ234" s="238"/>
      <c r="QPK234" s="238"/>
      <c r="QPL234" s="238"/>
      <c r="QPM234" s="238"/>
      <c r="QPN234" s="238"/>
      <c r="QPO234" s="238"/>
      <c r="QPP234" s="238"/>
      <c r="QPQ234" s="238"/>
      <c r="QPR234" s="238"/>
      <c r="QPS234" s="238"/>
      <c r="QPT234" s="238"/>
      <c r="QPU234" s="238"/>
      <c r="QPV234" s="238"/>
      <c r="QPW234" s="238"/>
      <c r="QPX234" s="238"/>
      <c r="QPY234" s="238"/>
      <c r="QPZ234" s="238"/>
      <c r="QQA234" s="238"/>
      <c r="QQB234" s="238"/>
      <c r="QQC234" s="238"/>
      <c r="QQD234" s="238"/>
      <c r="QQE234" s="238"/>
      <c r="QQF234" s="238"/>
      <c r="QQG234" s="238"/>
      <c r="QQH234" s="238"/>
      <c r="QQI234" s="238"/>
      <c r="QQJ234" s="238"/>
      <c r="QQK234" s="238"/>
      <c r="QQL234" s="238"/>
      <c r="QQM234" s="238"/>
      <c r="QQN234" s="238"/>
      <c r="QQO234" s="238"/>
      <c r="QQP234" s="238"/>
      <c r="QQQ234" s="238"/>
      <c r="QQR234" s="238"/>
      <c r="QQS234" s="238"/>
      <c r="QQT234" s="238"/>
      <c r="QQU234" s="238"/>
      <c r="QQV234" s="238"/>
      <c r="QQW234" s="238"/>
      <c r="QQX234" s="238"/>
      <c r="QQY234" s="238"/>
      <c r="QQZ234" s="238"/>
      <c r="QRA234" s="238"/>
      <c r="QRB234" s="238"/>
      <c r="QRC234" s="238"/>
      <c r="QRD234" s="238"/>
      <c r="QRE234" s="238"/>
      <c r="QRF234" s="238"/>
      <c r="QRG234" s="238"/>
      <c r="QRH234" s="238"/>
      <c r="QRI234" s="238"/>
      <c r="QRJ234" s="238"/>
      <c r="QRK234" s="238"/>
      <c r="QRL234" s="238"/>
      <c r="QRM234" s="238"/>
      <c r="QRN234" s="238"/>
      <c r="QRO234" s="238"/>
      <c r="QRP234" s="238"/>
      <c r="QRQ234" s="238"/>
      <c r="QRR234" s="238"/>
      <c r="QRS234" s="238"/>
      <c r="QRT234" s="238"/>
      <c r="QRU234" s="238"/>
      <c r="QRV234" s="238"/>
      <c r="QRW234" s="238"/>
      <c r="QRX234" s="238"/>
      <c r="QRY234" s="238"/>
      <c r="QRZ234" s="238"/>
      <c r="QSA234" s="238"/>
      <c r="QSB234" s="238"/>
      <c r="QSC234" s="238"/>
      <c r="QSD234" s="238"/>
      <c r="QSE234" s="238"/>
      <c r="QSF234" s="238"/>
      <c r="QSG234" s="238"/>
      <c r="QSH234" s="238"/>
      <c r="QSI234" s="238"/>
      <c r="QSJ234" s="238"/>
      <c r="QSK234" s="238"/>
      <c r="QSL234" s="238"/>
      <c r="QSM234" s="238"/>
      <c r="QSN234" s="238"/>
      <c r="QSO234" s="238"/>
      <c r="QSP234" s="238"/>
      <c r="QSQ234" s="238"/>
      <c r="QSR234" s="238"/>
      <c r="QSS234" s="238"/>
      <c r="QST234" s="238"/>
      <c r="QSU234" s="238"/>
      <c r="QSV234" s="238"/>
      <c r="QSW234" s="238"/>
      <c r="QSX234" s="238"/>
      <c r="QSY234" s="238"/>
      <c r="QSZ234" s="238"/>
      <c r="QTA234" s="238"/>
      <c r="QTB234" s="238"/>
      <c r="QTC234" s="238"/>
      <c r="QTD234" s="238"/>
      <c r="QTE234" s="238"/>
      <c r="QTF234" s="238"/>
      <c r="QTG234" s="238"/>
      <c r="QTH234" s="238"/>
      <c r="QTI234" s="238"/>
      <c r="QTJ234" s="238"/>
      <c r="QTK234" s="238"/>
      <c r="QTL234" s="238"/>
      <c r="QTM234" s="238"/>
      <c r="QTN234" s="238"/>
      <c r="QTO234" s="238"/>
      <c r="QTP234" s="238"/>
      <c r="QTQ234" s="238"/>
      <c r="QTR234" s="238"/>
      <c r="QTS234" s="238"/>
      <c r="QTT234" s="238"/>
      <c r="QTU234" s="238"/>
      <c r="QTV234" s="238"/>
      <c r="QTW234" s="238"/>
      <c r="QTX234" s="238"/>
      <c r="QTY234" s="238"/>
      <c r="QTZ234" s="238"/>
      <c r="QUA234" s="238"/>
      <c r="QUB234" s="238"/>
      <c r="QUC234" s="238"/>
      <c r="QUD234" s="238"/>
      <c r="QUE234" s="238"/>
      <c r="QUF234" s="238"/>
      <c r="QUG234" s="238"/>
      <c r="QUH234" s="238"/>
      <c r="QUI234" s="238"/>
      <c r="QUJ234" s="238"/>
      <c r="QUK234" s="238"/>
      <c r="QUL234" s="238"/>
      <c r="QUM234" s="238"/>
      <c r="QUN234" s="238"/>
      <c r="QUO234" s="238"/>
      <c r="QUP234" s="238"/>
      <c r="QUQ234" s="238"/>
      <c r="QUR234" s="238"/>
      <c r="QUS234" s="238"/>
      <c r="QUT234" s="238"/>
      <c r="QUU234" s="238"/>
      <c r="QUV234" s="238"/>
      <c r="QUW234" s="238"/>
      <c r="QUX234" s="238"/>
      <c r="QUY234" s="238"/>
      <c r="QUZ234" s="238"/>
      <c r="QVA234" s="238"/>
      <c r="QVB234" s="238"/>
      <c r="QVC234" s="238"/>
      <c r="QVD234" s="238"/>
      <c r="QVE234" s="238"/>
      <c r="QVF234" s="238"/>
      <c r="QVG234" s="238"/>
      <c r="QVH234" s="238"/>
      <c r="QVI234" s="238"/>
      <c r="QVJ234" s="238"/>
      <c r="QVK234" s="238"/>
      <c r="QVL234" s="238"/>
      <c r="QVM234" s="238"/>
      <c r="QVN234" s="238"/>
      <c r="QVO234" s="238"/>
      <c r="QVP234" s="238"/>
      <c r="QVQ234" s="238"/>
      <c r="QVR234" s="238"/>
      <c r="QVS234" s="238"/>
      <c r="QVT234" s="238"/>
      <c r="QVU234" s="238"/>
      <c r="QVV234" s="238"/>
      <c r="QVW234" s="238"/>
      <c r="QVX234" s="238"/>
      <c r="QVY234" s="238"/>
      <c r="QVZ234" s="238"/>
      <c r="QWA234" s="238"/>
      <c r="QWB234" s="238"/>
      <c r="QWC234" s="238"/>
      <c r="QWD234" s="238"/>
      <c r="QWE234" s="238"/>
      <c r="QWF234" s="238"/>
      <c r="QWG234" s="238"/>
      <c r="QWH234" s="238"/>
      <c r="QWI234" s="238"/>
      <c r="QWJ234" s="238"/>
      <c r="QWK234" s="238"/>
      <c r="QWL234" s="238"/>
      <c r="QWM234" s="238"/>
      <c r="QWN234" s="238"/>
      <c r="QWO234" s="238"/>
      <c r="QWP234" s="238"/>
      <c r="QWQ234" s="238"/>
      <c r="QWR234" s="238"/>
      <c r="QWS234" s="238"/>
      <c r="QWT234" s="238"/>
      <c r="QWU234" s="238"/>
      <c r="QWV234" s="238"/>
      <c r="QWW234" s="238"/>
      <c r="QWX234" s="238"/>
      <c r="QWY234" s="238"/>
      <c r="QWZ234" s="238"/>
      <c r="QXA234" s="238"/>
      <c r="QXB234" s="238"/>
      <c r="QXC234" s="238"/>
      <c r="QXD234" s="238"/>
      <c r="QXE234" s="238"/>
      <c r="QXF234" s="238"/>
      <c r="QXG234" s="238"/>
      <c r="QXH234" s="238"/>
      <c r="QXI234" s="238"/>
      <c r="QXJ234" s="238"/>
      <c r="QXK234" s="238"/>
      <c r="QXL234" s="238"/>
      <c r="QXM234" s="238"/>
      <c r="QXN234" s="238"/>
      <c r="QXO234" s="238"/>
      <c r="QXP234" s="238"/>
      <c r="QXQ234" s="238"/>
      <c r="QXR234" s="238"/>
      <c r="QXS234" s="238"/>
      <c r="QXT234" s="238"/>
      <c r="QXU234" s="238"/>
      <c r="QXV234" s="238"/>
      <c r="QXW234" s="238"/>
      <c r="QXX234" s="238"/>
      <c r="QXY234" s="238"/>
      <c r="QXZ234" s="238"/>
      <c r="QYA234" s="238"/>
      <c r="QYB234" s="238"/>
      <c r="QYC234" s="238"/>
      <c r="QYD234" s="238"/>
      <c r="QYE234" s="238"/>
      <c r="QYF234" s="238"/>
      <c r="QYG234" s="238"/>
      <c r="QYH234" s="238"/>
      <c r="QYI234" s="238"/>
      <c r="QYJ234" s="238"/>
      <c r="QYK234" s="238"/>
      <c r="QYL234" s="238"/>
      <c r="QYM234" s="238"/>
      <c r="QYN234" s="238"/>
      <c r="QYO234" s="238"/>
      <c r="QYP234" s="238"/>
      <c r="QYQ234" s="238"/>
      <c r="QYR234" s="238"/>
      <c r="QYS234" s="238"/>
      <c r="QYT234" s="238"/>
      <c r="QYU234" s="238"/>
      <c r="QYV234" s="238"/>
      <c r="QYW234" s="238"/>
      <c r="QYX234" s="238"/>
      <c r="QYY234" s="238"/>
      <c r="QYZ234" s="238"/>
      <c r="QZA234" s="238"/>
      <c r="QZB234" s="238"/>
      <c r="QZC234" s="238"/>
      <c r="QZD234" s="238"/>
      <c r="QZE234" s="238"/>
      <c r="QZF234" s="238"/>
      <c r="QZG234" s="238"/>
      <c r="QZH234" s="238"/>
      <c r="QZI234" s="238"/>
      <c r="QZJ234" s="238"/>
      <c r="QZK234" s="238"/>
      <c r="QZL234" s="238"/>
      <c r="QZM234" s="238"/>
      <c r="QZN234" s="238"/>
      <c r="QZO234" s="238"/>
      <c r="QZP234" s="238"/>
      <c r="QZQ234" s="238"/>
      <c r="QZR234" s="238"/>
      <c r="QZS234" s="238"/>
      <c r="QZT234" s="238"/>
      <c r="QZU234" s="238"/>
      <c r="QZV234" s="238"/>
      <c r="QZW234" s="238"/>
      <c r="QZX234" s="238"/>
      <c r="QZY234" s="238"/>
      <c r="QZZ234" s="238"/>
      <c r="RAA234" s="238"/>
      <c r="RAB234" s="238"/>
      <c r="RAC234" s="238"/>
      <c r="RAD234" s="238"/>
      <c r="RAE234" s="238"/>
      <c r="RAF234" s="238"/>
      <c r="RAG234" s="238"/>
      <c r="RAH234" s="238"/>
      <c r="RAI234" s="238"/>
      <c r="RAJ234" s="238"/>
      <c r="RAK234" s="238"/>
      <c r="RAL234" s="238"/>
      <c r="RAM234" s="238"/>
      <c r="RAN234" s="238"/>
      <c r="RAO234" s="238"/>
      <c r="RAP234" s="238"/>
      <c r="RAQ234" s="238"/>
      <c r="RAR234" s="238"/>
      <c r="RAS234" s="238"/>
      <c r="RAT234" s="238"/>
      <c r="RAU234" s="238"/>
      <c r="RAV234" s="238"/>
      <c r="RAW234" s="238"/>
      <c r="RAX234" s="238"/>
      <c r="RAY234" s="238"/>
      <c r="RAZ234" s="238"/>
      <c r="RBA234" s="238"/>
      <c r="RBB234" s="238"/>
      <c r="RBC234" s="238"/>
      <c r="RBD234" s="238"/>
      <c r="RBE234" s="238"/>
      <c r="RBF234" s="238"/>
      <c r="RBG234" s="238"/>
      <c r="RBH234" s="238"/>
      <c r="RBI234" s="238"/>
      <c r="RBJ234" s="238"/>
      <c r="RBK234" s="238"/>
      <c r="RBL234" s="238"/>
      <c r="RBM234" s="238"/>
      <c r="RBN234" s="238"/>
      <c r="RBO234" s="238"/>
      <c r="RBP234" s="238"/>
      <c r="RBQ234" s="238"/>
      <c r="RBR234" s="238"/>
      <c r="RBS234" s="238"/>
      <c r="RBT234" s="238"/>
      <c r="RBU234" s="238"/>
      <c r="RBV234" s="238"/>
      <c r="RBW234" s="238"/>
      <c r="RBX234" s="238"/>
      <c r="RBY234" s="238"/>
      <c r="RBZ234" s="238"/>
      <c r="RCA234" s="238"/>
      <c r="RCB234" s="238"/>
      <c r="RCC234" s="238"/>
      <c r="RCD234" s="238"/>
      <c r="RCE234" s="238"/>
      <c r="RCF234" s="238"/>
      <c r="RCG234" s="238"/>
      <c r="RCH234" s="238"/>
      <c r="RCI234" s="238"/>
      <c r="RCJ234" s="238"/>
      <c r="RCK234" s="238"/>
      <c r="RCL234" s="238"/>
      <c r="RCM234" s="238"/>
      <c r="RCN234" s="238"/>
      <c r="RCO234" s="238"/>
      <c r="RCP234" s="238"/>
      <c r="RCQ234" s="238"/>
      <c r="RCR234" s="238"/>
      <c r="RCS234" s="238"/>
      <c r="RCT234" s="238"/>
      <c r="RCU234" s="238"/>
      <c r="RCV234" s="238"/>
      <c r="RCW234" s="238"/>
      <c r="RCX234" s="238"/>
      <c r="RCY234" s="238"/>
      <c r="RCZ234" s="238"/>
      <c r="RDA234" s="238"/>
      <c r="RDB234" s="238"/>
      <c r="RDC234" s="238"/>
      <c r="RDD234" s="238"/>
      <c r="RDE234" s="238"/>
      <c r="RDF234" s="238"/>
      <c r="RDG234" s="238"/>
      <c r="RDH234" s="238"/>
      <c r="RDI234" s="238"/>
      <c r="RDJ234" s="238"/>
      <c r="RDK234" s="238"/>
      <c r="RDL234" s="238"/>
      <c r="RDM234" s="238"/>
      <c r="RDN234" s="238"/>
      <c r="RDO234" s="238"/>
      <c r="RDP234" s="238"/>
      <c r="RDQ234" s="238"/>
      <c r="RDR234" s="238"/>
      <c r="RDS234" s="238"/>
      <c r="RDT234" s="238"/>
      <c r="RDU234" s="238"/>
      <c r="RDV234" s="238"/>
      <c r="RDW234" s="238"/>
      <c r="RDX234" s="238"/>
      <c r="RDY234" s="238"/>
      <c r="RDZ234" s="238"/>
      <c r="REA234" s="238"/>
      <c r="REB234" s="238"/>
      <c r="REC234" s="238"/>
      <c r="RED234" s="238"/>
      <c r="REE234" s="238"/>
      <c r="REF234" s="238"/>
      <c r="REG234" s="238"/>
      <c r="REH234" s="238"/>
      <c r="REI234" s="238"/>
      <c r="REJ234" s="238"/>
      <c r="REK234" s="238"/>
      <c r="REL234" s="238"/>
      <c r="REM234" s="238"/>
      <c r="REN234" s="238"/>
      <c r="REO234" s="238"/>
      <c r="REP234" s="238"/>
      <c r="REQ234" s="238"/>
      <c r="RER234" s="238"/>
      <c r="RES234" s="238"/>
      <c r="RET234" s="238"/>
      <c r="REU234" s="238"/>
      <c r="REV234" s="238"/>
      <c r="REW234" s="238"/>
      <c r="REX234" s="238"/>
      <c r="REY234" s="238"/>
      <c r="REZ234" s="238"/>
      <c r="RFA234" s="238"/>
      <c r="RFB234" s="238"/>
      <c r="RFC234" s="238"/>
      <c r="RFD234" s="238"/>
      <c r="RFE234" s="238"/>
      <c r="RFF234" s="238"/>
      <c r="RFG234" s="238"/>
      <c r="RFH234" s="238"/>
      <c r="RFI234" s="238"/>
      <c r="RFJ234" s="238"/>
      <c r="RFK234" s="238"/>
      <c r="RFL234" s="238"/>
      <c r="RFM234" s="238"/>
      <c r="RFN234" s="238"/>
      <c r="RFO234" s="238"/>
      <c r="RFP234" s="238"/>
      <c r="RFQ234" s="238"/>
      <c r="RFR234" s="238"/>
      <c r="RFS234" s="238"/>
      <c r="RFT234" s="238"/>
      <c r="RFU234" s="238"/>
      <c r="RFV234" s="238"/>
      <c r="RFW234" s="238"/>
      <c r="RFX234" s="238"/>
      <c r="RFY234" s="238"/>
      <c r="RFZ234" s="238"/>
      <c r="RGA234" s="238"/>
      <c r="RGB234" s="238"/>
      <c r="RGC234" s="238"/>
      <c r="RGD234" s="238"/>
      <c r="RGE234" s="238"/>
      <c r="RGF234" s="238"/>
      <c r="RGG234" s="238"/>
      <c r="RGH234" s="238"/>
      <c r="RGI234" s="238"/>
      <c r="RGJ234" s="238"/>
      <c r="RGK234" s="238"/>
      <c r="RGL234" s="238"/>
      <c r="RGM234" s="238"/>
      <c r="RGN234" s="238"/>
      <c r="RGO234" s="238"/>
      <c r="RGP234" s="238"/>
      <c r="RGQ234" s="238"/>
      <c r="RGR234" s="238"/>
      <c r="RGS234" s="238"/>
      <c r="RGT234" s="238"/>
      <c r="RGU234" s="238"/>
      <c r="RGV234" s="238"/>
      <c r="RGW234" s="238"/>
      <c r="RGX234" s="238"/>
      <c r="RGY234" s="238"/>
      <c r="RGZ234" s="238"/>
      <c r="RHA234" s="238"/>
      <c r="RHB234" s="238"/>
      <c r="RHC234" s="238"/>
      <c r="RHD234" s="238"/>
      <c r="RHE234" s="238"/>
      <c r="RHF234" s="238"/>
      <c r="RHG234" s="238"/>
      <c r="RHH234" s="238"/>
      <c r="RHI234" s="238"/>
      <c r="RHJ234" s="238"/>
      <c r="RHK234" s="238"/>
      <c r="RHL234" s="238"/>
      <c r="RHM234" s="238"/>
      <c r="RHN234" s="238"/>
      <c r="RHO234" s="238"/>
      <c r="RHP234" s="238"/>
      <c r="RHQ234" s="238"/>
      <c r="RHR234" s="238"/>
      <c r="RHS234" s="238"/>
      <c r="RHT234" s="238"/>
      <c r="RHU234" s="238"/>
      <c r="RHV234" s="238"/>
      <c r="RHW234" s="238"/>
      <c r="RHX234" s="238"/>
      <c r="RHY234" s="238"/>
      <c r="RHZ234" s="238"/>
      <c r="RIA234" s="238"/>
      <c r="RIB234" s="238"/>
      <c r="RIC234" s="238"/>
      <c r="RID234" s="238"/>
      <c r="RIE234" s="238"/>
      <c r="RIF234" s="238"/>
      <c r="RIG234" s="238"/>
      <c r="RIH234" s="238"/>
      <c r="RII234" s="238"/>
      <c r="RIJ234" s="238"/>
      <c r="RIK234" s="238"/>
      <c r="RIL234" s="238"/>
      <c r="RIM234" s="238"/>
      <c r="RIN234" s="238"/>
      <c r="RIO234" s="238"/>
      <c r="RIP234" s="238"/>
      <c r="RIQ234" s="238"/>
      <c r="RIR234" s="238"/>
      <c r="RIS234" s="238"/>
      <c r="RIT234" s="238"/>
      <c r="RIU234" s="238"/>
      <c r="RIV234" s="238"/>
      <c r="RIW234" s="238"/>
      <c r="RIX234" s="238"/>
      <c r="RIY234" s="238"/>
      <c r="RIZ234" s="238"/>
      <c r="RJA234" s="238"/>
      <c r="RJB234" s="238"/>
      <c r="RJC234" s="238"/>
      <c r="RJD234" s="238"/>
      <c r="RJE234" s="238"/>
      <c r="RJF234" s="238"/>
      <c r="RJG234" s="238"/>
      <c r="RJH234" s="238"/>
      <c r="RJI234" s="238"/>
      <c r="RJJ234" s="238"/>
      <c r="RJK234" s="238"/>
      <c r="RJL234" s="238"/>
      <c r="RJM234" s="238"/>
      <c r="RJN234" s="238"/>
      <c r="RJO234" s="238"/>
      <c r="RJP234" s="238"/>
      <c r="RJQ234" s="238"/>
      <c r="RJR234" s="238"/>
      <c r="RJS234" s="238"/>
      <c r="RJT234" s="238"/>
      <c r="RJU234" s="238"/>
      <c r="RJV234" s="238"/>
      <c r="RJW234" s="238"/>
      <c r="RJX234" s="238"/>
      <c r="RJY234" s="238"/>
      <c r="RJZ234" s="238"/>
      <c r="RKA234" s="238"/>
      <c r="RKB234" s="238"/>
      <c r="RKC234" s="238"/>
      <c r="RKD234" s="238"/>
      <c r="RKE234" s="238"/>
      <c r="RKF234" s="238"/>
      <c r="RKG234" s="238"/>
      <c r="RKH234" s="238"/>
      <c r="RKI234" s="238"/>
      <c r="RKJ234" s="238"/>
      <c r="RKK234" s="238"/>
      <c r="RKL234" s="238"/>
      <c r="RKM234" s="238"/>
      <c r="RKN234" s="238"/>
      <c r="RKO234" s="238"/>
      <c r="RKP234" s="238"/>
      <c r="RKQ234" s="238"/>
      <c r="RKR234" s="238"/>
      <c r="RKS234" s="238"/>
      <c r="RKT234" s="238"/>
      <c r="RKU234" s="238"/>
      <c r="RKV234" s="238"/>
      <c r="RKW234" s="238"/>
      <c r="RKX234" s="238"/>
      <c r="RKY234" s="238"/>
      <c r="RKZ234" s="238"/>
      <c r="RLA234" s="238"/>
      <c r="RLB234" s="238"/>
      <c r="RLC234" s="238"/>
      <c r="RLD234" s="238"/>
      <c r="RLE234" s="238"/>
      <c r="RLF234" s="238"/>
      <c r="RLG234" s="238"/>
      <c r="RLH234" s="238"/>
      <c r="RLI234" s="238"/>
      <c r="RLJ234" s="238"/>
      <c r="RLK234" s="238"/>
      <c r="RLL234" s="238"/>
      <c r="RLM234" s="238"/>
      <c r="RLN234" s="238"/>
      <c r="RLO234" s="238"/>
      <c r="RLP234" s="238"/>
      <c r="RLQ234" s="238"/>
      <c r="RLR234" s="238"/>
      <c r="RLS234" s="238"/>
      <c r="RLT234" s="238"/>
      <c r="RLU234" s="238"/>
      <c r="RLV234" s="238"/>
      <c r="RLW234" s="238"/>
      <c r="RLX234" s="238"/>
      <c r="RLY234" s="238"/>
      <c r="RLZ234" s="238"/>
      <c r="RMA234" s="238"/>
      <c r="RMB234" s="238"/>
      <c r="RMC234" s="238"/>
      <c r="RMD234" s="238"/>
      <c r="RME234" s="238"/>
      <c r="RMF234" s="238"/>
      <c r="RMG234" s="238"/>
      <c r="RMH234" s="238"/>
      <c r="RMI234" s="238"/>
      <c r="RMJ234" s="238"/>
      <c r="RMK234" s="238"/>
      <c r="RML234" s="238"/>
      <c r="RMM234" s="238"/>
      <c r="RMN234" s="238"/>
      <c r="RMO234" s="238"/>
      <c r="RMP234" s="238"/>
      <c r="RMQ234" s="238"/>
      <c r="RMR234" s="238"/>
      <c r="RMS234" s="238"/>
      <c r="RMT234" s="238"/>
      <c r="RMU234" s="238"/>
      <c r="RMV234" s="238"/>
      <c r="RMW234" s="238"/>
      <c r="RMX234" s="238"/>
      <c r="RMY234" s="238"/>
      <c r="RMZ234" s="238"/>
      <c r="RNA234" s="238"/>
      <c r="RNB234" s="238"/>
      <c r="RNC234" s="238"/>
      <c r="RND234" s="238"/>
      <c r="RNE234" s="238"/>
      <c r="RNF234" s="238"/>
      <c r="RNG234" s="238"/>
      <c r="RNH234" s="238"/>
      <c r="RNI234" s="238"/>
      <c r="RNJ234" s="238"/>
      <c r="RNK234" s="238"/>
      <c r="RNL234" s="238"/>
      <c r="RNM234" s="238"/>
      <c r="RNN234" s="238"/>
      <c r="RNO234" s="238"/>
      <c r="RNP234" s="238"/>
      <c r="RNQ234" s="238"/>
      <c r="RNR234" s="238"/>
      <c r="RNS234" s="238"/>
      <c r="RNT234" s="238"/>
      <c r="RNU234" s="238"/>
      <c r="RNV234" s="238"/>
      <c r="RNW234" s="238"/>
      <c r="RNX234" s="238"/>
      <c r="RNY234" s="238"/>
      <c r="RNZ234" s="238"/>
      <c r="ROA234" s="238"/>
      <c r="ROB234" s="238"/>
      <c r="ROC234" s="238"/>
      <c r="ROD234" s="238"/>
      <c r="ROE234" s="238"/>
      <c r="ROF234" s="238"/>
      <c r="ROG234" s="238"/>
      <c r="ROH234" s="238"/>
      <c r="ROI234" s="238"/>
      <c r="ROJ234" s="238"/>
      <c r="ROK234" s="238"/>
      <c r="ROL234" s="238"/>
      <c r="ROM234" s="238"/>
      <c r="RON234" s="238"/>
      <c r="ROO234" s="238"/>
      <c r="ROP234" s="238"/>
      <c r="ROQ234" s="238"/>
      <c r="ROR234" s="238"/>
      <c r="ROS234" s="238"/>
      <c r="ROT234" s="238"/>
      <c r="ROU234" s="238"/>
      <c r="ROV234" s="238"/>
      <c r="ROW234" s="238"/>
      <c r="ROX234" s="238"/>
      <c r="ROY234" s="238"/>
      <c r="ROZ234" s="238"/>
      <c r="RPA234" s="238"/>
      <c r="RPB234" s="238"/>
      <c r="RPC234" s="238"/>
      <c r="RPD234" s="238"/>
      <c r="RPE234" s="238"/>
      <c r="RPF234" s="238"/>
      <c r="RPG234" s="238"/>
      <c r="RPH234" s="238"/>
      <c r="RPI234" s="238"/>
      <c r="RPJ234" s="238"/>
      <c r="RPK234" s="238"/>
      <c r="RPL234" s="238"/>
      <c r="RPM234" s="238"/>
      <c r="RPN234" s="238"/>
      <c r="RPO234" s="238"/>
      <c r="RPP234" s="238"/>
      <c r="RPQ234" s="238"/>
      <c r="RPR234" s="238"/>
      <c r="RPS234" s="238"/>
      <c r="RPT234" s="238"/>
      <c r="RPU234" s="238"/>
      <c r="RPV234" s="238"/>
      <c r="RPW234" s="238"/>
      <c r="RPX234" s="238"/>
      <c r="RPY234" s="238"/>
      <c r="RPZ234" s="238"/>
      <c r="RQA234" s="238"/>
      <c r="RQB234" s="238"/>
      <c r="RQC234" s="238"/>
      <c r="RQD234" s="238"/>
      <c r="RQE234" s="238"/>
      <c r="RQF234" s="238"/>
      <c r="RQG234" s="238"/>
      <c r="RQH234" s="238"/>
      <c r="RQI234" s="238"/>
      <c r="RQJ234" s="238"/>
      <c r="RQK234" s="238"/>
      <c r="RQL234" s="238"/>
      <c r="RQM234" s="238"/>
      <c r="RQN234" s="238"/>
      <c r="RQO234" s="238"/>
      <c r="RQP234" s="238"/>
      <c r="RQQ234" s="238"/>
      <c r="RQR234" s="238"/>
      <c r="RQS234" s="238"/>
      <c r="RQT234" s="238"/>
      <c r="RQU234" s="238"/>
      <c r="RQV234" s="238"/>
      <c r="RQW234" s="238"/>
      <c r="RQX234" s="238"/>
      <c r="RQY234" s="238"/>
      <c r="RQZ234" s="238"/>
      <c r="RRA234" s="238"/>
      <c r="RRB234" s="238"/>
      <c r="RRC234" s="238"/>
      <c r="RRD234" s="238"/>
      <c r="RRE234" s="238"/>
      <c r="RRF234" s="238"/>
      <c r="RRG234" s="238"/>
      <c r="RRH234" s="238"/>
      <c r="RRI234" s="238"/>
      <c r="RRJ234" s="238"/>
      <c r="RRK234" s="238"/>
      <c r="RRL234" s="238"/>
      <c r="RRM234" s="238"/>
      <c r="RRN234" s="238"/>
      <c r="RRO234" s="238"/>
      <c r="RRP234" s="238"/>
      <c r="RRQ234" s="238"/>
      <c r="RRR234" s="238"/>
      <c r="RRS234" s="238"/>
      <c r="RRT234" s="238"/>
      <c r="RRU234" s="238"/>
      <c r="RRV234" s="238"/>
      <c r="RRW234" s="238"/>
      <c r="RRX234" s="238"/>
      <c r="RRY234" s="238"/>
      <c r="RRZ234" s="238"/>
      <c r="RSA234" s="238"/>
      <c r="RSB234" s="238"/>
      <c r="RSC234" s="238"/>
      <c r="RSD234" s="238"/>
      <c r="RSE234" s="238"/>
      <c r="RSF234" s="238"/>
      <c r="RSG234" s="238"/>
      <c r="RSH234" s="238"/>
      <c r="RSI234" s="238"/>
      <c r="RSJ234" s="238"/>
      <c r="RSK234" s="238"/>
      <c r="RSL234" s="238"/>
      <c r="RSM234" s="238"/>
      <c r="RSN234" s="238"/>
      <c r="RSO234" s="238"/>
      <c r="RSP234" s="238"/>
      <c r="RSQ234" s="238"/>
      <c r="RSR234" s="238"/>
      <c r="RSS234" s="238"/>
      <c r="RST234" s="238"/>
      <c r="RSU234" s="238"/>
      <c r="RSV234" s="238"/>
      <c r="RSW234" s="238"/>
      <c r="RSX234" s="238"/>
      <c r="RSY234" s="238"/>
      <c r="RSZ234" s="238"/>
      <c r="RTA234" s="238"/>
      <c r="RTB234" s="238"/>
      <c r="RTC234" s="238"/>
      <c r="RTD234" s="238"/>
      <c r="RTE234" s="238"/>
      <c r="RTF234" s="238"/>
      <c r="RTG234" s="238"/>
      <c r="RTH234" s="238"/>
      <c r="RTI234" s="238"/>
      <c r="RTJ234" s="238"/>
      <c r="RTK234" s="238"/>
      <c r="RTL234" s="238"/>
      <c r="RTM234" s="238"/>
      <c r="RTN234" s="238"/>
      <c r="RTO234" s="238"/>
      <c r="RTP234" s="238"/>
      <c r="RTQ234" s="238"/>
      <c r="RTR234" s="238"/>
      <c r="RTS234" s="238"/>
      <c r="RTT234" s="238"/>
      <c r="RTU234" s="238"/>
      <c r="RTV234" s="238"/>
      <c r="RTW234" s="238"/>
      <c r="RTX234" s="238"/>
      <c r="RTY234" s="238"/>
      <c r="RTZ234" s="238"/>
      <c r="RUA234" s="238"/>
      <c r="RUB234" s="238"/>
      <c r="RUC234" s="238"/>
      <c r="RUD234" s="238"/>
      <c r="RUE234" s="238"/>
      <c r="RUF234" s="238"/>
      <c r="RUG234" s="238"/>
      <c r="RUH234" s="238"/>
      <c r="RUI234" s="238"/>
      <c r="RUJ234" s="238"/>
      <c r="RUK234" s="238"/>
      <c r="RUL234" s="238"/>
      <c r="RUM234" s="238"/>
      <c r="RUN234" s="238"/>
      <c r="RUO234" s="238"/>
      <c r="RUP234" s="238"/>
      <c r="RUQ234" s="238"/>
      <c r="RUR234" s="238"/>
      <c r="RUS234" s="238"/>
      <c r="RUT234" s="238"/>
      <c r="RUU234" s="238"/>
      <c r="RUV234" s="238"/>
      <c r="RUW234" s="238"/>
      <c r="RUX234" s="238"/>
      <c r="RUY234" s="238"/>
      <c r="RUZ234" s="238"/>
      <c r="RVA234" s="238"/>
      <c r="RVB234" s="238"/>
      <c r="RVC234" s="238"/>
      <c r="RVD234" s="238"/>
      <c r="RVE234" s="238"/>
      <c r="RVF234" s="238"/>
      <c r="RVG234" s="238"/>
      <c r="RVH234" s="238"/>
      <c r="RVI234" s="238"/>
      <c r="RVJ234" s="238"/>
      <c r="RVK234" s="238"/>
      <c r="RVL234" s="238"/>
      <c r="RVM234" s="238"/>
      <c r="RVN234" s="238"/>
      <c r="RVO234" s="238"/>
      <c r="RVP234" s="238"/>
      <c r="RVQ234" s="238"/>
      <c r="RVR234" s="238"/>
      <c r="RVS234" s="238"/>
      <c r="RVT234" s="238"/>
      <c r="RVU234" s="238"/>
      <c r="RVV234" s="238"/>
      <c r="RVW234" s="238"/>
      <c r="RVX234" s="238"/>
      <c r="RVY234" s="238"/>
      <c r="RVZ234" s="238"/>
      <c r="RWA234" s="238"/>
      <c r="RWB234" s="238"/>
      <c r="RWC234" s="238"/>
      <c r="RWD234" s="238"/>
      <c r="RWE234" s="238"/>
      <c r="RWF234" s="238"/>
      <c r="RWG234" s="238"/>
      <c r="RWH234" s="238"/>
      <c r="RWI234" s="238"/>
      <c r="RWJ234" s="238"/>
      <c r="RWK234" s="238"/>
      <c r="RWL234" s="238"/>
      <c r="RWM234" s="238"/>
      <c r="RWN234" s="238"/>
      <c r="RWO234" s="238"/>
      <c r="RWP234" s="238"/>
      <c r="RWQ234" s="238"/>
      <c r="RWR234" s="238"/>
      <c r="RWS234" s="238"/>
      <c r="RWT234" s="238"/>
      <c r="RWU234" s="238"/>
      <c r="RWV234" s="238"/>
      <c r="RWW234" s="238"/>
      <c r="RWX234" s="238"/>
      <c r="RWY234" s="238"/>
      <c r="RWZ234" s="238"/>
      <c r="RXA234" s="238"/>
      <c r="RXB234" s="238"/>
      <c r="RXC234" s="238"/>
      <c r="RXD234" s="238"/>
      <c r="RXE234" s="238"/>
      <c r="RXF234" s="238"/>
      <c r="RXG234" s="238"/>
      <c r="RXH234" s="238"/>
      <c r="RXI234" s="238"/>
      <c r="RXJ234" s="238"/>
      <c r="RXK234" s="238"/>
      <c r="RXL234" s="238"/>
      <c r="RXM234" s="238"/>
      <c r="RXN234" s="238"/>
      <c r="RXO234" s="238"/>
      <c r="RXP234" s="238"/>
      <c r="RXQ234" s="238"/>
      <c r="RXR234" s="238"/>
      <c r="RXS234" s="238"/>
      <c r="RXT234" s="238"/>
      <c r="RXU234" s="238"/>
      <c r="RXV234" s="238"/>
      <c r="RXW234" s="238"/>
      <c r="RXX234" s="238"/>
      <c r="RXY234" s="238"/>
      <c r="RXZ234" s="238"/>
      <c r="RYA234" s="238"/>
      <c r="RYB234" s="238"/>
      <c r="RYC234" s="238"/>
      <c r="RYD234" s="238"/>
      <c r="RYE234" s="238"/>
      <c r="RYF234" s="238"/>
      <c r="RYG234" s="238"/>
      <c r="RYH234" s="238"/>
      <c r="RYI234" s="238"/>
      <c r="RYJ234" s="238"/>
      <c r="RYK234" s="238"/>
      <c r="RYL234" s="238"/>
      <c r="RYM234" s="238"/>
      <c r="RYN234" s="238"/>
      <c r="RYO234" s="238"/>
      <c r="RYP234" s="238"/>
      <c r="RYQ234" s="238"/>
      <c r="RYR234" s="238"/>
      <c r="RYS234" s="238"/>
      <c r="RYT234" s="238"/>
      <c r="RYU234" s="238"/>
      <c r="RYV234" s="238"/>
      <c r="RYW234" s="238"/>
      <c r="RYX234" s="238"/>
      <c r="RYY234" s="238"/>
      <c r="RYZ234" s="238"/>
      <c r="RZA234" s="238"/>
      <c r="RZB234" s="238"/>
      <c r="RZC234" s="238"/>
      <c r="RZD234" s="238"/>
      <c r="RZE234" s="238"/>
      <c r="RZF234" s="238"/>
      <c r="RZG234" s="238"/>
      <c r="RZH234" s="238"/>
      <c r="RZI234" s="238"/>
      <c r="RZJ234" s="238"/>
      <c r="RZK234" s="238"/>
      <c r="RZL234" s="238"/>
      <c r="RZM234" s="238"/>
      <c r="RZN234" s="238"/>
      <c r="RZO234" s="238"/>
      <c r="RZP234" s="238"/>
      <c r="RZQ234" s="238"/>
      <c r="RZR234" s="238"/>
      <c r="RZS234" s="238"/>
      <c r="RZT234" s="238"/>
      <c r="RZU234" s="238"/>
      <c r="RZV234" s="238"/>
      <c r="RZW234" s="238"/>
      <c r="RZX234" s="238"/>
      <c r="RZY234" s="238"/>
      <c r="RZZ234" s="238"/>
      <c r="SAA234" s="238"/>
      <c r="SAB234" s="238"/>
      <c r="SAC234" s="238"/>
      <c r="SAD234" s="238"/>
      <c r="SAE234" s="238"/>
      <c r="SAF234" s="238"/>
      <c r="SAG234" s="238"/>
      <c r="SAH234" s="238"/>
      <c r="SAI234" s="238"/>
      <c r="SAJ234" s="238"/>
      <c r="SAK234" s="238"/>
      <c r="SAL234" s="238"/>
      <c r="SAM234" s="238"/>
      <c r="SAN234" s="238"/>
      <c r="SAO234" s="238"/>
      <c r="SAP234" s="238"/>
      <c r="SAQ234" s="238"/>
      <c r="SAR234" s="238"/>
      <c r="SAS234" s="238"/>
      <c r="SAT234" s="238"/>
      <c r="SAU234" s="238"/>
      <c r="SAV234" s="238"/>
      <c r="SAW234" s="238"/>
      <c r="SAX234" s="238"/>
      <c r="SAY234" s="238"/>
      <c r="SAZ234" s="238"/>
      <c r="SBA234" s="238"/>
      <c r="SBB234" s="238"/>
      <c r="SBC234" s="238"/>
      <c r="SBD234" s="238"/>
      <c r="SBE234" s="238"/>
      <c r="SBF234" s="238"/>
      <c r="SBG234" s="238"/>
      <c r="SBH234" s="238"/>
      <c r="SBI234" s="238"/>
      <c r="SBJ234" s="238"/>
      <c r="SBK234" s="238"/>
      <c r="SBL234" s="238"/>
      <c r="SBM234" s="238"/>
      <c r="SBN234" s="238"/>
      <c r="SBO234" s="238"/>
      <c r="SBP234" s="238"/>
      <c r="SBQ234" s="238"/>
      <c r="SBR234" s="238"/>
      <c r="SBS234" s="238"/>
      <c r="SBT234" s="238"/>
      <c r="SBU234" s="238"/>
      <c r="SBV234" s="238"/>
      <c r="SBW234" s="238"/>
      <c r="SBX234" s="238"/>
      <c r="SBY234" s="238"/>
      <c r="SBZ234" s="238"/>
      <c r="SCA234" s="238"/>
      <c r="SCB234" s="238"/>
      <c r="SCC234" s="238"/>
      <c r="SCD234" s="238"/>
      <c r="SCE234" s="238"/>
      <c r="SCF234" s="238"/>
      <c r="SCG234" s="238"/>
      <c r="SCH234" s="238"/>
      <c r="SCI234" s="238"/>
      <c r="SCJ234" s="238"/>
      <c r="SCK234" s="238"/>
      <c r="SCL234" s="238"/>
      <c r="SCM234" s="238"/>
      <c r="SCN234" s="238"/>
      <c r="SCO234" s="238"/>
      <c r="SCP234" s="238"/>
      <c r="SCQ234" s="238"/>
      <c r="SCR234" s="238"/>
      <c r="SCS234" s="238"/>
      <c r="SCT234" s="238"/>
      <c r="SCU234" s="238"/>
      <c r="SCV234" s="238"/>
      <c r="SCW234" s="238"/>
      <c r="SCX234" s="238"/>
      <c r="SCY234" s="238"/>
      <c r="SCZ234" s="238"/>
      <c r="SDA234" s="238"/>
      <c r="SDB234" s="238"/>
      <c r="SDC234" s="238"/>
      <c r="SDD234" s="238"/>
      <c r="SDE234" s="238"/>
      <c r="SDF234" s="238"/>
      <c r="SDG234" s="238"/>
      <c r="SDH234" s="238"/>
      <c r="SDI234" s="238"/>
      <c r="SDJ234" s="238"/>
      <c r="SDK234" s="238"/>
      <c r="SDL234" s="238"/>
      <c r="SDM234" s="238"/>
      <c r="SDN234" s="238"/>
      <c r="SDO234" s="238"/>
      <c r="SDP234" s="238"/>
      <c r="SDQ234" s="238"/>
      <c r="SDR234" s="238"/>
      <c r="SDS234" s="238"/>
      <c r="SDT234" s="238"/>
      <c r="SDU234" s="238"/>
      <c r="SDV234" s="238"/>
      <c r="SDW234" s="238"/>
      <c r="SDX234" s="238"/>
      <c r="SDY234" s="238"/>
      <c r="SDZ234" s="238"/>
      <c r="SEA234" s="238"/>
      <c r="SEB234" s="238"/>
      <c r="SEC234" s="238"/>
      <c r="SED234" s="238"/>
      <c r="SEE234" s="238"/>
      <c r="SEF234" s="238"/>
      <c r="SEG234" s="238"/>
      <c r="SEH234" s="238"/>
      <c r="SEI234" s="238"/>
      <c r="SEJ234" s="238"/>
      <c r="SEK234" s="238"/>
      <c r="SEL234" s="238"/>
      <c r="SEM234" s="238"/>
      <c r="SEN234" s="238"/>
      <c r="SEO234" s="238"/>
      <c r="SEP234" s="238"/>
      <c r="SEQ234" s="238"/>
      <c r="SER234" s="238"/>
      <c r="SES234" s="238"/>
      <c r="SET234" s="238"/>
      <c r="SEU234" s="238"/>
      <c r="SEV234" s="238"/>
      <c r="SEW234" s="238"/>
      <c r="SEX234" s="238"/>
      <c r="SEY234" s="238"/>
      <c r="SEZ234" s="238"/>
      <c r="SFA234" s="238"/>
      <c r="SFB234" s="238"/>
      <c r="SFC234" s="238"/>
      <c r="SFD234" s="238"/>
      <c r="SFE234" s="238"/>
      <c r="SFF234" s="238"/>
      <c r="SFG234" s="238"/>
      <c r="SFH234" s="238"/>
      <c r="SFI234" s="238"/>
      <c r="SFJ234" s="238"/>
      <c r="SFK234" s="238"/>
      <c r="SFL234" s="238"/>
      <c r="SFM234" s="238"/>
      <c r="SFN234" s="238"/>
      <c r="SFO234" s="238"/>
      <c r="SFP234" s="238"/>
      <c r="SFQ234" s="238"/>
      <c r="SFR234" s="238"/>
      <c r="SFS234" s="238"/>
      <c r="SFT234" s="238"/>
      <c r="SFU234" s="238"/>
      <c r="SFV234" s="238"/>
      <c r="SFW234" s="238"/>
      <c r="SFX234" s="238"/>
      <c r="SFY234" s="238"/>
      <c r="SFZ234" s="238"/>
      <c r="SGA234" s="238"/>
      <c r="SGB234" s="238"/>
      <c r="SGC234" s="238"/>
      <c r="SGD234" s="238"/>
      <c r="SGE234" s="238"/>
      <c r="SGF234" s="238"/>
      <c r="SGG234" s="238"/>
      <c r="SGH234" s="238"/>
      <c r="SGI234" s="238"/>
      <c r="SGJ234" s="238"/>
      <c r="SGK234" s="238"/>
      <c r="SGL234" s="238"/>
      <c r="SGM234" s="238"/>
      <c r="SGN234" s="238"/>
      <c r="SGO234" s="238"/>
      <c r="SGP234" s="238"/>
      <c r="SGQ234" s="238"/>
      <c r="SGR234" s="238"/>
      <c r="SGS234" s="238"/>
      <c r="SGT234" s="238"/>
      <c r="SGU234" s="238"/>
      <c r="SGV234" s="238"/>
      <c r="SGW234" s="238"/>
      <c r="SGX234" s="238"/>
      <c r="SGY234" s="238"/>
      <c r="SGZ234" s="238"/>
      <c r="SHA234" s="238"/>
      <c r="SHB234" s="238"/>
      <c r="SHC234" s="238"/>
      <c r="SHD234" s="238"/>
      <c r="SHE234" s="238"/>
      <c r="SHF234" s="238"/>
      <c r="SHG234" s="238"/>
      <c r="SHH234" s="238"/>
      <c r="SHI234" s="238"/>
      <c r="SHJ234" s="238"/>
      <c r="SHK234" s="238"/>
      <c r="SHL234" s="238"/>
      <c r="SHM234" s="238"/>
      <c r="SHN234" s="238"/>
      <c r="SHO234" s="238"/>
      <c r="SHP234" s="238"/>
      <c r="SHQ234" s="238"/>
      <c r="SHR234" s="238"/>
      <c r="SHS234" s="238"/>
      <c r="SHT234" s="238"/>
      <c r="SHU234" s="238"/>
      <c r="SHV234" s="238"/>
      <c r="SHW234" s="238"/>
      <c r="SHX234" s="238"/>
      <c r="SHY234" s="238"/>
      <c r="SHZ234" s="238"/>
      <c r="SIA234" s="238"/>
      <c r="SIB234" s="238"/>
      <c r="SIC234" s="238"/>
      <c r="SID234" s="238"/>
      <c r="SIE234" s="238"/>
      <c r="SIF234" s="238"/>
      <c r="SIG234" s="238"/>
      <c r="SIH234" s="238"/>
      <c r="SII234" s="238"/>
      <c r="SIJ234" s="238"/>
      <c r="SIK234" s="238"/>
      <c r="SIL234" s="238"/>
      <c r="SIM234" s="238"/>
      <c r="SIN234" s="238"/>
      <c r="SIO234" s="238"/>
      <c r="SIP234" s="238"/>
      <c r="SIQ234" s="238"/>
      <c r="SIR234" s="238"/>
      <c r="SIS234" s="238"/>
      <c r="SIT234" s="238"/>
      <c r="SIU234" s="238"/>
      <c r="SIV234" s="238"/>
      <c r="SIW234" s="238"/>
      <c r="SIX234" s="238"/>
      <c r="SIY234" s="238"/>
      <c r="SIZ234" s="238"/>
      <c r="SJA234" s="238"/>
      <c r="SJB234" s="238"/>
      <c r="SJC234" s="238"/>
      <c r="SJD234" s="238"/>
      <c r="SJE234" s="238"/>
      <c r="SJF234" s="238"/>
      <c r="SJG234" s="238"/>
      <c r="SJH234" s="238"/>
      <c r="SJI234" s="238"/>
      <c r="SJJ234" s="238"/>
      <c r="SJK234" s="238"/>
      <c r="SJL234" s="238"/>
      <c r="SJM234" s="238"/>
      <c r="SJN234" s="238"/>
      <c r="SJO234" s="238"/>
      <c r="SJP234" s="238"/>
      <c r="SJQ234" s="238"/>
      <c r="SJR234" s="238"/>
      <c r="SJS234" s="238"/>
      <c r="SJT234" s="238"/>
      <c r="SJU234" s="238"/>
      <c r="SJV234" s="238"/>
      <c r="SJW234" s="238"/>
      <c r="SJX234" s="238"/>
      <c r="SJY234" s="238"/>
      <c r="SJZ234" s="238"/>
      <c r="SKA234" s="238"/>
      <c r="SKB234" s="238"/>
      <c r="SKC234" s="238"/>
      <c r="SKD234" s="238"/>
      <c r="SKE234" s="238"/>
      <c r="SKF234" s="238"/>
      <c r="SKG234" s="238"/>
      <c r="SKH234" s="238"/>
      <c r="SKI234" s="238"/>
      <c r="SKJ234" s="238"/>
      <c r="SKK234" s="238"/>
      <c r="SKL234" s="238"/>
      <c r="SKM234" s="238"/>
      <c r="SKN234" s="238"/>
      <c r="SKO234" s="238"/>
      <c r="SKP234" s="238"/>
      <c r="SKQ234" s="238"/>
      <c r="SKR234" s="238"/>
      <c r="SKS234" s="238"/>
      <c r="SKT234" s="238"/>
      <c r="SKU234" s="238"/>
      <c r="SKV234" s="238"/>
      <c r="SKW234" s="238"/>
      <c r="SKX234" s="238"/>
      <c r="SKY234" s="238"/>
      <c r="SKZ234" s="238"/>
      <c r="SLA234" s="238"/>
      <c r="SLB234" s="238"/>
      <c r="SLC234" s="238"/>
      <c r="SLD234" s="238"/>
      <c r="SLE234" s="238"/>
      <c r="SLF234" s="238"/>
      <c r="SLG234" s="238"/>
      <c r="SLH234" s="238"/>
      <c r="SLI234" s="238"/>
      <c r="SLJ234" s="238"/>
      <c r="SLK234" s="238"/>
      <c r="SLL234" s="238"/>
      <c r="SLM234" s="238"/>
      <c r="SLN234" s="238"/>
      <c r="SLO234" s="238"/>
      <c r="SLP234" s="238"/>
      <c r="SLQ234" s="238"/>
      <c r="SLR234" s="238"/>
      <c r="SLS234" s="238"/>
      <c r="SLT234" s="238"/>
      <c r="SLU234" s="238"/>
      <c r="SLV234" s="238"/>
      <c r="SLW234" s="238"/>
      <c r="SLX234" s="238"/>
      <c r="SLY234" s="238"/>
      <c r="SLZ234" s="238"/>
      <c r="SMA234" s="238"/>
      <c r="SMB234" s="238"/>
      <c r="SMC234" s="238"/>
      <c r="SMD234" s="238"/>
      <c r="SME234" s="238"/>
      <c r="SMF234" s="238"/>
      <c r="SMG234" s="238"/>
      <c r="SMH234" s="238"/>
      <c r="SMI234" s="238"/>
      <c r="SMJ234" s="238"/>
      <c r="SMK234" s="238"/>
      <c r="SML234" s="238"/>
      <c r="SMM234" s="238"/>
      <c r="SMN234" s="238"/>
      <c r="SMO234" s="238"/>
      <c r="SMP234" s="238"/>
      <c r="SMQ234" s="238"/>
      <c r="SMR234" s="238"/>
      <c r="SMS234" s="238"/>
      <c r="SMT234" s="238"/>
      <c r="SMU234" s="238"/>
      <c r="SMV234" s="238"/>
      <c r="SMW234" s="238"/>
      <c r="SMX234" s="238"/>
      <c r="SMY234" s="238"/>
      <c r="SMZ234" s="238"/>
      <c r="SNA234" s="238"/>
      <c r="SNB234" s="238"/>
      <c r="SNC234" s="238"/>
      <c r="SND234" s="238"/>
      <c r="SNE234" s="238"/>
      <c r="SNF234" s="238"/>
      <c r="SNG234" s="238"/>
      <c r="SNH234" s="238"/>
      <c r="SNI234" s="238"/>
      <c r="SNJ234" s="238"/>
      <c r="SNK234" s="238"/>
      <c r="SNL234" s="238"/>
      <c r="SNM234" s="238"/>
      <c r="SNN234" s="238"/>
      <c r="SNO234" s="238"/>
      <c r="SNP234" s="238"/>
      <c r="SNQ234" s="238"/>
      <c r="SNR234" s="238"/>
      <c r="SNS234" s="238"/>
      <c r="SNT234" s="238"/>
      <c r="SNU234" s="238"/>
      <c r="SNV234" s="238"/>
      <c r="SNW234" s="238"/>
      <c r="SNX234" s="238"/>
      <c r="SNY234" s="238"/>
      <c r="SNZ234" s="238"/>
      <c r="SOA234" s="238"/>
      <c r="SOB234" s="238"/>
      <c r="SOC234" s="238"/>
      <c r="SOD234" s="238"/>
      <c r="SOE234" s="238"/>
      <c r="SOF234" s="238"/>
      <c r="SOG234" s="238"/>
      <c r="SOH234" s="238"/>
      <c r="SOI234" s="238"/>
      <c r="SOJ234" s="238"/>
      <c r="SOK234" s="238"/>
      <c r="SOL234" s="238"/>
      <c r="SOM234" s="238"/>
      <c r="SON234" s="238"/>
      <c r="SOO234" s="238"/>
      <c r="SOP234" s="238"/>
      <c r="SOQ234" s="238"/>
      <c r="SOR234" s="238"/>
      <c r="SOS234" s="238"/>
      <c r="SOT234" s="238"/>
      <c r="SOU234" s="238"/>
      <c r="SOV234" s="238"/>
      <c r="SOW234" s="238"/>
      <c r="SOX234" s="238"/>
      <c r="SOY234" s="238"/>
      <c r="SOZ234" s="238"/>
      <c r="SPA234" s="238"/>
      <c r="SPB234" s="238"/>
      <c r="SPC234" s="238"/>
      <c r="SPD234" s="238"/>
      <c r="SPE234" s="238"/>
      <c r="SPF234" s="238"/>
      <c r="SPG234" s="238"/>
      <c r="SPH234" s="238"/>
      <c r="SPI234" s="238"/>
      <c r="SPJ234" s="238"/>
      <c r="SPK234" s="238"/>
      <c r="SPL234" s="238"/>
      <c r="SPM234" s="238"/>
      <c r="SPN234" s="238"/>
      <c r="SPO234" s="238"/>
      <c r="SPP234" s="238"/>
      <c r="SPQ234" s="238"/>
      <c r="SPR234" s="238"/>
      <c r="SPS234" s="238"/>
      <c r="SPT234" s="238"/>
      <c r="SPU234" s="238"/>
      <c r="SPV234" s="238"/>
      <c r="SPW234" s="238"/>
      <c r="SPX234" s="238"/>
      <c r="SPY234" s="238"/>
      <c r="SPZ234" s="238"/>
      <c r="SQA234" s="238"/>
      <c r="SQB234" s="238"/>
      <c r="SQC234" s="238"/>
      <c r="SQD234" s="238"/>
      <c r="SQE234" s="238"/>
      <c r="SQF234" s="238"/>
      <c r="SQG234" s="238"/>
      <c r="SQH234" s="238"/>
      <c r="SQI234" s="238"/>
      <c r="SQJ234" s="238"/>
      <c r="SQK234" s="238"/>
      <c r="SQL234" s="238"/>
      <c r="SQM234" s="238"/>
      <c r="SQN234" s="238"/>
      <c r="SQO234" s="238"/>
      <c r="SQP234" s="238"/>
      <c r="SQQ234" s="238"/>
      <c r="SQR234" s="238"/>
      <c r="SQS234" s="238"/>
      <c r="SQT234" s="238"/>
      <c r="SQU234" s="238"/>
      <c r="SQV234" s="238"/>
      <c r="SQW234" s="238"/>
      <c r="SQX234" s="238"/>
      <c r="SQY234" s="238"/>
      <c r="SQZ234" s="238"/>
      <c r="SRA234" s="238"/>
      <c r="SRB234" s="238"/>
      <c r="SRC234" s="238"/>
      <c r="SRD234" s="238"/>
      <c r="SRE234" s="238"/>
      <c r="SRF234" s="238"/>
      <c r="SRG234" s="238"/>
      <c r="SRH234" s="238"/>
      <c r="SRI234" s="238"/>
      <c r="SRJ234" s="238"/>
      <c r="SRK234" s="238"/>
      <c r="SRL234" s="238"/>
      <c r="SRM234" s="238"/>
      <c r="SRN234" s="238"/>
      <c r="SRO234" s="238"/>
      <c r="SRP234" s="238"/>
      <c r="SRQ234" s="238"/>
      <c r="SRR234" s="238"/>
      <c r="SRS234" s="238"/>
      <c r="SRT234" s="238"/>
      <c r="SRU234" s="238"/>
      <c r="SRV234" s="238"/>
      <c r="SRW234" s="238"/>
      <c r="SRX234" s="238"/>
      <c r="SRY234" s="238"/>
      <c r="SRZ234" s="238"/>
      <c r="SSA234" s="238"/>
      <c r="SSB234" s="238"/>
      <c r="SSC234" s="238"/>
      <c r="SSD234" s="238"/>
      <c r="SSE234" s="238"/>
      <c r="SSF234" s="238"/>
      <c r="SSG234" s="238"/>
      <c r="SSH234" s="238"/>
      <c r="SSI234" s="238"/>
      <c r="SSJ234" s="238"/>
      <c r="SSK234" s="238"/>
      <c r="SSL234" s="238"/>
      <c r="SSM234" s="238"/>
      <c r="SSN234" s="238"/>
      <c r="SSO234" s="238"/>
      <c r="SSP234" s="238"/>
      <c r="SSQ234" s="238"/>
      <c r="SSR234" s="238"/>
      <c r="SSS234" s="238"/>
      <c r="SST234" s="238"/>
      <c r="SSU234" s="238"/>
      <c r="SSV234" s="238"/>
      <c r="SSW234" s="238"/>
      <c r="SSX234" s="238"/>
      <c r="SSY234" s="238"/>
      <c r="SSZ234" s="238"/>
      <c r="STA234" s="238"/>
      <c r="STB234" s="238"/>
      <c r="STC234" s="238"/>
      <c r="STD234" s="238"/>
      <c r="STE234" s="238"/>
      <c r="STF234" s="238"/>
      <c r="STG234" s="238"/>
      <c r="STH234" s="238"/>
      <c r="STI234" s="238"/>
      <c r="STJ234" s="238"/>
      <c r="STK234" s="238"/>
      <c r="STL234" s="238"/>
      <c r="STM234" s="238"/>
      <c r="STN234" s="238"/>
      <c r="STO234" s="238"/>
      <c r="STP234" s="238"/>
      <c r="STQ234" s="238"/>
      <c r="STR234" s="238"/>
      <c r="STS234" s="238"/>
      <c r="STT234" s="238"/>
      <c r="STU234" s="238"/>
      <c r="STV234" s="238"/>
      <c r="STW234" s="238"/>
      <c r="STX234" s="238"/>
      <c r="STY234" s="238"/>
      <c r="STZ234" s="238"/>
      <c r="SUA234" s="238"/>
      <c r="SUB234" s="238"/>
      <c r="SUC234" s="238"/>
      <c r="SUD234" s="238"/>
      <c r="SUE234" s="238"/>
      <c r="SUF234" s="238"/>
      <c r="SUG234" s="238"/>
      <c r="SUH234" s="238"/>
      <c r="SUI234" s="238"/>
      <c r="SUJ234" s="238"/>
      <c r="SUK234" s="238"/>
      <c r="SUL234" s="238"/>
      <c r="SUM234" s="238"/>
      <c r="SUN234" s="238"/>
      <c r="SUO234" s="238"/>
      <c r="SUP234" s="238"/>
      <c r="SUQ234" s="238"/>
      <c r="SUR234" s="238"/>
      <c r="SUS234" s="238"/>
      <c r="SUT234" s="238"/>
      <c r="SUU234" s="238"/>
      <c r="SUV234" s="238"/>
      <c r="SUW234" s="238"/>
      <c r="SUX234" s="238"/>
      <c r="SUY234" s="238"/>
      <c r="SUZ234" s="238"/>
      <c r="SVA234" s="238"/>
      <c r="SVB234" s="238"/>
      <c r="SVC234" s="238"/>
      <c r="SVD234" s="238"/>
      <c r="SVE234" s="238"/>
      <c r="SVF234" s="238"/>
      <c r="SVG234" s="238"/>
      <c r="SVH234" s="238"/>
      <c r="SVI234" s="238"/>
      <c r="SVJ234" s="238"/>
      <c r="SVK234" s="238"/>
      <c r="SVL234" s="238"/>
      <c r="SVM234" s="238"/>
      <c r="SVN234" s="238"/>
      <c r="SVO234" s="238"/>
      <c r="SVP234" s="238"/>
      <c r="SVQ234" s="238"/>
      <c r="SVR234" s="238"/>
      <c r="SVS234" s="238"/>
      <c r="SVT234" s="238"/>
      <c r="SVU234" s="238"/>
      <c r="SVV234" s="238"/>
      <c r="SVW234" s="238"/>
      <c r="SVX234" s="238"/>
      <c r="SVY234" s="238"/>
      <c r="SVZ234" s="238"/>
      <c r="SWA234" s="238"/>
      <c r="SWB234" s="238"/>
      <c r="SWC234" s="238"/>
      <c r="SWD234" s="238"/>
      <c r="SWE234" s="238"/>
      <c r="SWF234" s="238"/>
      <c r="SWG234" s="238"/>
      <c r="SWH234" s="238"/>
      <c r="SWI234" s="238"/>
      <c r="SWJ234" s="238"/>
      <c r="SWK234" s="238"/>
      <c r="SWL234" s="238"/>
      <c r="SWM234" s="238"/>
      <c r="SWN234" s="238"/>
      <c r="SWO234" s="238"/>
      <c r="SWP234" s="238"/>
      <c r="SWQ234" s="238"/>
      <c r="SWR234" s="238"/>
      <c r="SWS234" s="238"/>
      <c r="SWT234" s="238"/>
      <c r="SWU234" s="238"/>
      <c r="SWV234" s="238"/>
      <c r="SWW234" s="238"/>
      <c r="SWX234" s="238"/>
      <c r="SWY234" s="238"/>
      <c r="SWZ234" s="238"/>
      <c r="SXA234" s="238"/>
      <c r="SXB234" s="238"/>
      <c r="SXC234" s="238"/>
      <c r="SXD234" s="238"/>
      <c r="SXE234" s="238"/>
      <c r="SXF234" s="238"/>
      <c r="SXG234" s="238"/>
      <c r="SXH234" s="238"/>
      <c r="SXI234" s="238"/>
      <c r="SXJ234" s="238"/>
      <c r="SXK234" s="238"/>
      <c r="SXL234" s="238"/>
      <c r="SXM234" s="238"/>
      <c r="SXN234" s="238"/>
      <c r="SXO234" s="238"/>
      <c r="SXP234" s="238"/>
      <c r="SXQ234" s="238"/>
      <c r="SXR234" s="238"/>
      <c r="SXS234" s="238"/>
      <c r="SXT234" s="238"/>
      <c r="SXU234" s="238"/>
      <c r="SXV234" s="238"/>
      <c r="SXW234" s="238"/>
      <c r="SXX234" s="238"/>
      <c r="SXY234" s="238"/>
      <c r="SXZ234" s="238"/>
      <c r="SYA234" s="238"/>
      <c r="SYB234" s="238"/>
      <c r="SYC234" s="238"/>
      <c r="SYD234" s="238"/>
      <c r="SYE234" s="238"/>
      <c r="SYF234" s="238"/>
      <c r="SYG234" s="238"/>
      <c r="SYH234" s="238"/>
      <c r="SYI234" s="238"/>
      <c r="SYJ234" s="238"/>
      <c r="SYK234" s="238"/>
      <c r="SYL234" s="238"/>
      <c r="SYM234" s="238"/>
      <c r="SYN234" s="238"/>
      <c r="SYO234" s="238"/>
      <c r="SYP234" s="238"/>
      <c r="SYQ234" s="238"/>
      <c r="SYR234" s="238"/>
      <c r="SYS234" s="238"/>
      <c r="SYT234" s="238"/>
      <c r="SYU234" s="238"/>
      <c r="SYV234" s="238"/>
      <c r="SYW234" s="238"/>
      <c r="SYX234" s="238"/>
      <c r="SYY234" s="238"/>
      <c r="SYZ234" s="238"/>
      <c r="SZA234" s="238"/>
      <c r="SZB234" s="238"/>
      <c r="SZC234" s="238"/>
      <c r="SZD234" s="238"/>
      <c r="SZE234" s="238"/>
      <c r="SZF234" s="238"/>
      <c r="SZG234" s="238"/>
      <c r="SZH234" s="238"/>
      <c r="SZI234" s="238"/>
      <c r="SZJ234" s="238"/>
      <c r="SZK234" s="238"/>
      <c r="SZL234" s="238"/>
      <c r="SZM234" s="238"/>
      <c r="SZN234" s="238"/>
      <c r="SZO234" s="238"/>
      <c r="SZP234" s="238"/>
      <c r="SZQ234" s="238"/>
      <c r="SZR234" s="238"/>
      <c r="SZS234" s="238"/>
      <c r="SZT234" s="238"/>
      <c r="SZU234" s="238"/>
      <c r="SZV234" s="238"/>
      <c r="SZW234" s="238"/>
      <c r="SZX234" s="238"/>
      <c r="SZY234" s="238"/>
      <c r="SZZ234" s="238"/>
      <c r="TAA234" s="238"/>
      <c r="TAB234" s="238"/>
      <c r="TAC234" s="238"/>
      <c r="TAD234" s="238"/>
      <c r="TAE234" s="238"/>
      <c r="TAF234" s="238"/>
      <c r="TAG234" s="238"/>
      <c r="TAH234" s="238"/>
      <c r="TAI234" s="238"/>
      <c r="TAJ234" s="238"/>
      <c r="TAK234" s="238"/>
      <c r="TAL234" s="238"/>
      <c r="TAM234" s="238"/>
      <c r="TAN234" s="238"/>
      <c r="TAO234" s="238"/>
      <c r="TAP234" s="238"/>
      <c r="TAQ234" s="238"/>
      <c r="TAR234" s="238"/>
      <c r="TAS234" s="238"/>
      <c r="TAT234" s="238"/>
      <c r="TAU234" s="238"/>
      <c r="TAV234" s="238"/>
      <c r="TAW234" s="238"/>
      <c r="TAX234" s="238"/>
      <c r="TAY234" s="238"/>
      <c r="TAZ234" s="238"/>
      <c r="TBA234" s="238"/>
      <c r="TBB234" s="238"/>
      <c r="TBC234" s="238"/>
      <c r="TBD234" s="238"/>
      <c r="TBE234" s="238"/>
      <c r="TBF234" s="238"/>
      <c r="TBG234" s="238"/>
      <c r="TBH234" s="238"/>
      <c r="TBI234" s="238"/>
      <c r="TBJ234" s="238"/>
      <c r="TBK234" s="238"/>
      <c r="TBL234" s="238"/>
      <c r="TBM234" s="238"/>
      <c r="TBN234" s="238"/>
      <c r="TBO234" s="238"/>
      <c r="TBP234" s="238"/>
      <c r="TBQ234" s="238"/>
      <c r="TBR234" s="238"/>
      <c r="TBS234" s="238"/>
      <c r="TBT234" s="238"/>
      <c r="TBU234" s="238"/>
      <c r="TBV234" s="238"/>
      <c r="TBW234" s="238"/>
      <c r="TBX234" s="238"/>
      <c r="TBY234" s="238"/>
      <c r="TBZ234" s="238"/>
      <c r="TCA234" s="238"/>
      <c r="TCB234" s="238"/>
      <c r="TCC234" s="238"/>
      <c r="TCD234" s="238"/>
      <c r="TCE234" s="238"/>
      <c r="TCF234" s="238"/>
      <c r="TCG234" s="238"/>
      <c r="TCH234" s="238"/>
      <c r="TCI234" s="238"/>
      <c r="TCJ234" s="238"/>
      <c r="TCK234" s="238"/>
      <c r="TCL234" s="238"/>
      <c r="TCM234" s="238"/>
      <c r="TCN234" s="238"/>
      <c r="TCO234" s="238"/>
      <c r="TCP234" s="238"/>
      <c r="TCQ234" s="238"/>
      <c r="TCR234" s="238"/>
      <c r="TCS234" s="238"/>
      <c r="TCT234" s="238"/>
      <c r="TCU234" s="238"/>
      <c r="TCV234" s="238"/>
      <c r="TCW234" s="238"/>
      <c r="TCX234" s="238"/>
      <c r="TCY234" s="238"/>
      <c r="TCZ234" s="238"/>
      <c r="TDA234" s="238"/>
      <c r="TDB234" s="238"/>
      <c r="TDC234" s="238"/>
      <c r="TDD234" s="238"/>
      <c r="TDE234" s="238"/>
      <c r="TDF234" s="238"/>
      <c r="TDG234" s="238"/>
      <c r="TDH234" s="238"/>
      <c r="TDI234" s="238"/>
      <c r="TDJ234" s="238"/>
      <c r="TDK234" s="238"/>
      <c r="TDL234" s="238"/>
      <c r="TDM234" s="238"/>
      <c r="TDN234" s="238"/>
      <c r="TDO234" s="238"/>
      <c r="TDP234" s="238"/>
      <c r="TDQ234" s="238"/>
      <c r="TDR234" s="238"/>
      <c r="TDS234" s="238"/>
      <c r="TDT234" s="238"/>
      <c r="TDU234" s="238"/>
      <c r="TDV234" s="238"/>
      <c r="TDW234" s="238"/>
      <c r="TDX234" s="238"/>
      <c r="TDY234" s="238"/>
      <c r="TDZ234" s="238"/>
      <c r="TEA234" s="238"/>
      <c r="TEB234" s="238"/>
      <c r="TEC234" s="238"/>
      <c r="TED234" s="238"/>
      <c r="TEE234" s="238"/>
      <c r="TEF234" s="238"/>
      <c r="TEG234" s="238"/>
      <c r="TEH234" s="238"/>
      <c r="TEI234" s="238"/>
      <c r="TEJ234" s="238"/>
      <c r="TEK234" s="238"/>
      <c r="TEL234" s="238"/>
      <c r="TEM234" s="238"/>
      <c r="TEN234" s="238"/>
      <c r="TEO234" s="238"/>
      <c r="TEP234" s="238"/>
      <c r="TEQ234" s="238"/>
      <c r="TER234" s="238"/>
      <c r="TES234" s="238"/>
      <c r="TET234" s="238"/>
      <c r="TEU234" s="238"/>
      <c r="TEV234" s="238"/>
      <c r="TEW234" s="238"/>
      <c r="TEX234" s="238"/>
      <c r="TEY234" s="238"/>
      <c r="TEZ234" s="238"/>
      <c r="TFA234" s="238"/>
      <c r="TFB234" s="238"/>
      <c r="TFC234" s="238"/>
      <c r="TFD234" s="238"/>
      <c r="TFE234" s="238"/>
      <c r="TFF234" s="238"/>
      <c r="TFG234" s="238"/>
      <c r="TFH234" s="238"/>
      <c r="TFI234" s="238"/>
      <c r="TFJ234" s="238"/>
      <c r="TFK234" s="238"/>
      <c r="TFL234" s="238"/>
      <c r="TFM234" s="238"/>
      <c r="TFN234" s="238"/>
      <c r="TFO234" s="238"/>
      <c r="TFP234" s="238"/>
      <c r="TFQ234" s="238"/>
      <c r="TFR234" s="238"/>
      <c r="TFS234" s="238"/>
      <c r="TFT234" s="238"/>
      <c r="TFU234" s="238"/>
      <c r="TFV234" s="238"/>
      <c r="TFW234" s="238"/>
      <c r="TFX234" s="238"/>
      <c r="TFY234" s="238"/>
      <c r="TFZ234" s="238"/>
      <c r="TGA234" s="238"/>
      <c r="TGB234" s="238"/>
      <c r="TGC234" s="238"/>
      <c r="TGD234" s="238"/>
      <c r="TGE234" s="238"/>
      <c r="TGF234" s="238"/>
      <c r="TGG234" s="238"/>
      <c r="TGH234" s="238"/>
      <c r="TGI234" s="238"/>
      <c r="TGJ234" s="238"/>
      <c r="TGK234" s="238"/>
      <c r="TGL234" s="238"/>
      <c r="TGM234" s="238"/>
      <c r="TGN234" s="238"/>
      <c r="TGO234" s="238"/>
      <c r="TGP234" s="238"/>
      <c r="TGQ234" s="238"/>
      <c r="TGR234" s="238"/>
      <c r="TGS234" s="238"/>
      <c r="TGT234" s="238"/>
      <c r="TGU234" s="238"/>
      <c r="TGV234" s="238"/>
      <c r="TGW234" s="238"/>
      <c r="TGX234" s="238"/>
      <c r="TGY234" s="238"/>
      <c r="TGZ234" s="238"/>
      <c r="THA234" s="238"/>
      <c r="THB234" s="238"/>
      <c r="THC234" s="238"/>
      <c r="THD234" s="238"/>
      <c r="THE234" s="238"/>
      <c r="THF234" s="238"/>
      <c r="THG234" s="238"/>
      <c r="THH234" s="238"/>
      <c r="THI234" s="238"/>
      <c r="THJ234" s="238"/>
      <c r="THK234" s="238"/>
      <c r="THL234" s="238"/>
      <c r="THM234" s="238"/>
      <c r="THN234" s="238"/>
      <c r="THO234" s="238"/>
      <c r="THP234" s="238"/>
      <c r="THQ234" s="238"/>
      <c r="THR234" s="238"/>
      <c r="THS234" s="238"/>
      <c r="THT234" s="238"/>
      <c r="THU234" s="238"/>
      <c r="THV234" s="238"/>
      <c r="THW234" s="238"/>
      <c r="THX234" s="238"/>
      <c r="THY234" s="238"/>
      <c r="THZ234" s="238"/>
      <c r="TIA234" s="238"/>
      <c r="TIB234" s="238"/>
      <c r="TIC234" s="238"/>
      <c r="TID234" s="238"/>
      <c r="TIE234" s="238"/>
      <c r="TIF234" s="238"/>
      <c r="TIG234" s="238"/>
      <c r="TIH234" s="238"/>
      <c r="TII234" s="238"/>
      <c r="TIJ234" s="238"/>
      <c r="TIK234" s="238"/>
      <c r="TIL234" s="238"/>
      <c r="TIM234" s="238"/>
      <c r="TIN234" s="238"/>
      <c r="TIO234" s="238"/>
      <c r="TIP234" s="238"/>
      <c r="TIQ234" s="238"/>
      <c r="TIR234" s="238"/>
      <c r="TIS234" s="238"/>
      <c r="TIT234" s="238"/>
      <c r="TIU234" s="238"/>
      <c r="TIV234" s="238"/>
      <c r="TIW234" s="238"/>
      <c r="TIX234" s="238"/>
      <c r="TIY234" s="238"/>
      <c r="TIZ234" s="238"/>
      <c r="TJA234" s="238"/>
      <c r="TJB234" s="238"/>
      <c r="TJC234" s="238"/>
      <c r="TJD234" s="238"/>
      <c r="TJE234" s="238"/>
      <c r="TJF234" s="238"/>
      <c r="TJG234" s="238"/>
      <c r="TJH234" s="238"/>
      <c r="TJI234" s="238"/>
      <c r="TJJ234" s="238"/>
      <c r="TJK234" s="238"/>
      <c r="TJL234" s="238"/>
      <c r="TJM234" s="238"/>
      <c r="TJN234" s="238"/>
      <c r="TJO234" s="238"/>
      <c r="TJP234" s="238"/>
      <c r="TJQ234" s="238"/>
      <c r="TJR234" s="238"/>
      <c r="TJS234" s="238"/>
      <c r="TJT234" s="238"/>
      <c r="TJU234" s="238"/>
      <c r="TJV234" s="238"/>
      <c r="TJW234" s="238"/>
      <c r="TJX234" s="238"/>
      <c r="TJY234" s="238"/>
      <c r="TJZ234" s="238"/>
      <c r="TKA234" s="238"/>
      <c r="TKB234" s="238"/>
      <c r="TKC234" s="238"/>
      <c r="TKD234" s="238"/>
      <c r="TKE234" s="238"/>
      <c r="TKF234" s="238"/>
      <c r="TKG234" s="238"/>
      <c r="TKH234" s="238"/>
      <c r="TKI234" s="238"/>
      <c r="TKJ234" s="238"/>
      <c r="TKK234" s="238"/>
      <c r="TKL234" s="238"/>
      <c r="TKM234" s="238"/>
      <c r="TKN234" s="238"/>
      <c r="TKO234" s="238"/>
      <c r="TKP234" s="238"/>
      <c r="TKQ234" s="238"/>
      <c r="TKR234" s="238"/>
      <c r="TKS234" s="238"/>
      <c r="TKT234" s="238"/>
      <c r="TKU234" s="238"/>
      <c r="TKV234" s="238"/>
      <c r="TKW234" s="238"/>
      <c r="TKX234" s="238"/>
      <c r="TKY234" s="238"/>
      <c r="TKZ234" s="238"/>
      <c r="TLA234" s="238"/>
      <c r="TLB234" s="238"/>
      <c r="TLC234" s="238"/>
      <c r="TLD234" s="238"/>
      <c r="TLE234" s="238"/>
      <c r="TLF234" s="238"/>
      <c r="TLG234" s="238"/>
      <c r="TLH234" s="238"/>
      <c r="TLI234" s="238"/>
      <c r="TLJ234" s="238"/>
      <c r="TLK234" s="238"/>
      <c r="TLL234" s="238"/>
      <c r="TLM234" s="238"/>
      <c r="TLN234" s="238"/>
      <c r="TLO234" s="238"/>
      <c r="TLP234" s="238"/>
      <c r="TLQ234" s="238"/>
      <c r="TLR234" s="238"/>
      <c r="TLS234" s="238"/>
      <c r="TLT234" s="238"/>
      <c r="TLU234" s="238"/>
      <c r="TLV234" s="238"/>
      <c r="TLW234" s="238"/>
      <c r="TLX234" s="238"/>
      <c r="TLY234" s="238"/>
      <c r="TLZ234" s="238"/>
      <c r="TMA234" s="238"/>
      <c r="TMB234" s="238"/>
      <c r="TMC234" s="238"/>
      <c r="TMD234" s="238"/>
      <c r="TME234" s="238"/>
      <c r="TMF234" s="238"/>
      <c r="TMG234" s="238"/>
      <c r="TMH234" s="238"/>
      <c r="TMI234" s="238"/>
      <c r="TMJ234" s="238"/>
      <c r="TMK234" s="238"/>
      <c r="TML234" s="238"/>
      <c r="TMM234" s="238"/>
      <c r="TMN234" s="238"/>
      <c r="TMO234" s="238"/>
      <c r="TMP234" s="238"/>
      <c r="TMQ234" s="238"/>
      <c r="TMR234" s="238"/>
      <c r="TMS234" s="238"/>
      <c r="TMT234" s="238"/>
      <c r="TMU234" s="238"/>
      <c r="TMV234" s="238"/>
      <c r="TMW234" s="238"/>
      <c r="TMX234" s="238"/>
      <c r="TMY234" s="238"/>
      <c r="TMZ234" s="238"/>
      <c r="TNA234" s="238"/>
      <c r="TNB234" s="238"/>
      <c r="TNC234" s="238"/>
      <c r="TND234" s="238"/>
      <c r="TNE234" s="238"/>
      <c r="TNF234" s="238"/>
      <c r="TNG234" s="238"/>
      <c r="TNH234" s="238"/>
      <c r="TNI234" s="238"/>
      <c r="TNJ234" s="238"/>
      <c r="TNK234" s="238"/>
      <c r="TNL234" s="238"/>
      <c r="TNM234" s="238"/>
      <c r="TNN234" s="238"/>
      <c r="TNO234" s="238"/>
      <c r="TNP234" s="238"/>
      <c r="TNQ234" s="238"/>
      <c r="TNR234" s="238"/>
      <c r="TNS234" s="238"/>
      <c r="TNT234" s="238"/>
      <c r="TNU234" s="238"/>
      <c r="TNV234" s="238"/>
      <c r="TNW234" s="238"/>
      <c r="TNX234" s="238"/>
      <c r="TNY234" s="238"/>
      <c r="TNZ234" s="238"/>
      <c r="TOA234" s="238"/>
      <c r="TOB234" s="238"/>
      <c r="TOC234" s="238"/>
      <c r="TOD234" s="238"/>
      <c r="TOE234" s="238"/>
      <c r="TOF234" s="238"/>
      <c r="TOG234" s="238"/>
      <c r="TOH234" s="238"/>
      <c r="TOI234" s="238"/>
      <c r="TOJ234" s="238"/>
      <c r="TOK234" s="238"/>
      <c r="TOL234" s="238"/>
      <c r="TOM234" s="238"/>
      <c r="TON234" s="238"/>
      <c r="TOO234" s="238"/>
      <c r="TOP234" s="238"/>
      <c r="TOQ234" s="238"/>
      <c r="TOR234" s="238"/>
      <c r="TOS234" s="238"/>
      <c r="TOT234" s="238"/>
      <c r="TOU234" s="238"/>
      <c r="TOV234" s="238"/>
      <c r="TOW234" s="238"/>
      <c r="TOX234" s="238"/>
      <c r="TOY234" s="238"/>
      <c r="TOZ234" s="238"/>
      <c r="TPA234" s="238"/>
      <c r="TPB234" s="238"/>
      <c r="TPC234" s="238"/>
      <c r="TPD234" s="238"/>
      <c r="TPE234" s="238"/>
      <c r="TPF234" s="238"/>
      <c r="TPG234" s="238"/>
      <c r="TPH234" s="238"/>
      <c r="TPI234" s="238"/>
      <c r="TPJ234" s="238"/>
      <c r="TPK234" s="238"/>
      <c r="TPL234" s="238"/>
      <c r="TPM234" s="238"/>
      <c r="TPN234" s="238"/>
      <c r="TPO234" s="238"/>
      <c r="TPP234" s="238"/>
      <c r="TPQ234" s="238"/>
      <c r="TPR234" s="238"/>
      <c r="TPS234" s="238"/>
      <c r="TPT234" s="238"/>
      <c r="TPU234" s="238"/>
      <c r="TPV234" s="238"/>
      <c r="TPW234" s="238"/>
      <c r="TPX234" s="238"/>
      <c r="TPY234" s="238"/>
      <c r="TPZ234" s="238"/>
      <c r="TQA234" s="238"/>
      <c r="TQB234" s="238"/>
      <c r="TQC234" s="238"/>
      <c r="TQD234" s="238"/>
      <c r="TQE234" s="238"/>
      <c r="TQF234" s="238"/>
      <c r="TQG234" s="238"/>
      <c r="TQH234" s="238"/>
      <c r="TQI234" s="238"/>
      <c r="TQJ234" s="238"/>
      <c r="TQK234" s="238"/>
      <c r="TQL234" s="238"/>
      <c r="TQM234" s="238"/>
      <c r="TQN234" s="238"/>
      <c r="TQO234" s="238"/>
      <c r="TQP234" s="238"/>
      <c r="TQQ234" s="238"/>
      <c r="TQR234" s="238"/>
      <c r="TQS234" s="238"/>
      <c r="TQT234" s="238"/>
      <c r="TQU234" s="238"/>
      <c r="TQV234" s="238"/>
      <c r="TQW234" s="238"/>
      <c r="TQX234" s="238"/>
      <c r="TQY234" s="238"/>
      <c r="TQZ234" s="238"/>
      <c r="TRA234" s="238"/>
      <c r="TRB234" s="238"/>
      <c r="TRC234" s="238"/>
      <c r="TRD234" s="238"/>
      <c r="TRE234" s="238"/>
      <c r="TRF234" s="238"/>
      <c r="TRG234" s="238"/>
      <c r="TRH234" s="238"/>
      <c r="TRI234" s="238"/>
      <c r="TRJ234" s="238"/>
      <c r="TRK234" s="238"/>
      <c r="TRL234" s="238"/>
      <c r="TRM234" s="238"/>
      <c r="TRN234" s="238"/>
      <c r="TRO234" s="238"/>
      <c r="TRP234" s="238"/>
      <c r="TRQ234" s="238"/>
      <c r="TRR234" s="238"/>
      <c r="TRS234" s="238"/>
      <c r="TRT234" s="238"/>
      <c r="TRU234" s="238"/>
      <c r="TRV234" s="238"/>
      <c r="TRW234" s="238"/>
      <c r="TRX234" s="238"/>
      <c r="TRY234" s="238"/>
      <c r="TRZ234" s="238"/>
      <c r="TSA234" s="238"/>
      <c r="TSB234" s="238"/>
      <c r="TSC234" s="238"/>
      <c r="TSD234" s="238"/>
      <c r="TSE234" s="238"/>
      <c r="TSF234" s="238"/>
      <c r="TSG234" s="238"/>
      <c r="TSH234" s="238"/>
      <c r="TSI234" s="238"/>
      <c r="TSJ234" s="238"/>
      <c r="TSK234" s="238"/>
      <c r="TSL234" s="238"/>
      <c r="TSM234" s="238"/>
      <c r="TSN234" s="238"/>
      <c r="TSO234" s="238"/>
      <c r="TSP234" s="238"/>
      <c r="TSQ234" s="238"/>
      <c r="TSR234" s="238"/>
      <c r="TSS234" s="238"/>
      <c r="TST234" s="238"/>
      <c r="TSU234" s="238"/>
      <c r="TSV234" s="238"/>
      <c r="TSW234" s="238"/>
      <c r="TSX234" s="238"/>
      <c r="TSY234" s="238"/>
      <c r="TSZ234" s="238"/>
      <c r="TTA234" s="238"/>
      <c r="TTB234" s="238"/>
      <c r="TTC234" s="238"/>
      <c r="TTD234" s="238"/>
      <c r="TTE234" s="238"/>
      <c r="TTF234" s="238"/>
      <c r="TTG234" s="238"/>
      <c r="TTH234" s="238"/>
      <c r="TTI234" s="238"/>
      <c r="TTJ234" s="238"/>
      <c r="TTK234" s="238"/>
      <c r="TTL234" s="238"/>
      <c r="TTM234" s="238"/>
      <c r="TTN234" s="238"/>
      <c r="TTO234" s="238"/>
      <c r="TTP234" s="238"/>
      <c r="TTQ234" s="238"/>
      <c r="TTR234" s="238"/>
      <c r="TTS234" s="238"/>
      <c r="TTT234" s="238"/>
      <c r="TTU234" s="238"/>
      <c r="TTV234" s="238"/>
      <c r="TTW234" s="238"/>
      <c r="TTX234" s="238"/>
      <c r="TTY234" s="238"/>
      <c r="TTZ234" s="238"/>
      <c r="TUA234" s="238"/>
      <c r="TUB234" s="238"/>
      <c r="TUC234" s="238"/>
      <c r="TUD234" s="238"/>
      <c r="TUE234" s="238"/>
      <c r="TUF234" s="238"/>
      <c r="TUG234" s="238"/>
      <c r="TUH234" s="238"/>
      <c r="TUI234" s="238"/>
      <c r="TUJ234" s="238"/>
      <c r="TUK234" s="238"/>
      <c r="TUL234" s="238"/>
      <c r="TUM234" s="238"/>
      <c r="TUN234" s="238"/>
      <c r="TUO234" s="238"/>
      <c r="TUP234" s="238"/>
      <c r="TUQ234" s="238"/>
      <c r="TUR234" s="238"/>
      <c r="TUS234" s="238"/>
      <c r="TUT234" s="238"/>
      <c r="TUU234" s="238"/>
      <c r="TUV234" s="238"/>
      <c r="TUW234" s="238"/>
      <c r="TUX234" s="238"/>
      <c r="TUY234" s="238"/>
      <c r="TUZ234" s="238"/>
      <c r="TVA234" s="238"/>
      <c r="TVB234" s="238"/>
      <c r="TVC234" s="238"/>
      <c r="TVD234" s="238"/>
      <c r="TVE234" s="238"/>
      <c r="TVF234" s="238"/>
      <c r="TVG234" s="238"/>
      <c r="TVH234" s="238"/>
      <c r="TVI234" s="238"/>
      <c r="TVJ234" s="238"/>
      <c r="TVK234" s="238"/>
      <c r="TVL234" s="238"/>
      <c r="TVM234" s="238"/>
      <c r="TVN234" s="238"/>
      <c r="TVO234" s="238"/>
      <c r="TVP234" s="238"/>
      <c r="TVQ234" s="238"/>
      <c r="TVR234" s="238"/>
      <c r="TVS234" s="238"/>
      <c r="TVT234" s="238"/>
      <c r="TVU234" s="238"/>
      <c r="TVV234" s="238"/>
      <c r="TVW234" s="238"/>
      <c r="TVX234" s="238"/>
      <c r="TVY234" s="238"/>
      <c r="TVZ234" s="238"/>
      <c r="TWA234" s="238"/>
      <c r="TWB234" s="238"/>
      <c r="TWC234" s="238"/>
      <c r="TWD234" s="238"/>
      <c r="TWE234" s="238"/>
      <c r="TWF234" s="238"/>
      <c r="TWG234" s="238"/>
      <c r="TWH234" s="238"/>
      <c r="TWI234" s="238"/>
      <c r="TWJ234" s="238"/>
      <c r="TWK234" s="238"/>
      <c r="TWL234" s="238"/>
      <c r="TWM234" s="238"/>
      <c r="TWN234" s="238"/>
      <c r="TWO234" s="238"/>
      <c r="TWP234" s="238"/>
      <c r="TWQ234" s="238"/>
      <c r="TWR234" s="238"/>
      <c r="TWS234" s="238"/>
      <c r="TWT234" s="238"/>
      <c r="TWU234" s="238"/>
      <c r="TWV234" s="238"/>
      <c r="TWW234" s="238"/>
      <c r="TWX234" s="238"/>
      <c r="TWY234" s="238"/>
      <c r="TWZ234" s="238"/>
      <c r="TXA234" s="238"/>
      <c r="TXB234" s="238"/>
      <c r="TXC234" s="238"/>
      <c r="TXD234" s="238"/>
      <c r="TXE234" s="238"/>
      <c r="TXF234" s="238"/>
      <c r="TXG234" s="238"/>
      <c r="TXH234" s="238"/>
      <c r="TXI234" s="238"/>
      <c r="TXJ234" s="238"/>
      <c r="TXK234" s="238"/>
      <c r="TXL234" s="238"/>
      <c r="TXM234" s="238"/>
      <c r="TXN234" s="238"/>
      <c r="TXO234" s="238"/>
      <c r="TXP234" s="238"/>
      <c r="TXQ234" s="238"/>
      <c r="TXR234" s="238"/>
      <c r="TXS234" s="238"/>
      <c r="TXT234" s="238"/>
      <c r="TXU234" s="238"/>
      <c r="TXV234" s="238"/>
      <c r="TXW234" s="238"/>
      <c r="TXX234" s="238"/>
      <c r="TXY234" s="238"/>
      <c r="TXZ234" s="238"/>
      <c r="TYA234" s="238"/>
      <c r="TYB234" s="238"/>
      <c r="TYC234" s="238"/>
      <c r="TYD234" s="238"/>
      <c r="TYE234" s="238"/>
      <c r="TYF234" s="238"/>
      <c r="TYG234" s="238"/>
      <c r="TYH234" s="238"/>
      <c r="TYI234" s="238"/>
      <c r="TYJ234" s="238"/>
      <c r="TYK234" s="238"/>
      <c r="TYL234" s="238"/>
      <c r="TYM234" s="238"/>
      <c r="TYN234" s="238"/>
      <c r="TYO234" s="238"/>
      <c r="TYP234" s="238"/>
      <c r="TYQ234" s="238"/>
      <c r="TYR234" s="238"/>
      <c r="TYS234" s="238"/>
      <c r="TYT234" s="238"/>
      <c r="TYU234" s="238"/>
      <c r="TYV234" s="238"/>
      <c r="TYW234" s="238"/>
      <c r="TYX234" s="238"/>
      <c r="TYY234" s="238"/>
      <c r="TYZ234" s="238"/>
      <c r="TZA234" s="238"/>
      <c r="TZB234" s="238"/>
      <c r="TZC234" s="238"/>
      <c r="TZD234" s="238"/>
      <c r="TZE234" s="238"/>
      <c r="TZF234" s="238"/>
      <c r="TZG234" s="238"/>
      <c r="TZH234" s="238"/>
      <c r="TZI234" s="238"/>
      <c r="TZJ234" s="238"/>
      <c r="TZK234" s="238"/>
      <c r="TZL234" s="238"/>
      <c r="TZM234" s="238"/>
      <c r="TZN234" s="238"/>
      <c r="TZO234" s="238"/>
      <c r="TZP234" s="238"/>
      <c r="TZQ234" s="238"/>
      <c r="TZR234" s="238"/>
      <c r="TZS234" s="238"/>
      <c r="TZT234" s="238"/>
      <c r="TZU234" s="238"/>
      <c r="TZV234" s="238"/>
      <c r="TZW234" s="238"/>
      <c r="TZX234" s="238"/>
      <c r="TZY234" s="238"/>
      <c r="TZZ234" s="238"/>
      <c r="UAA234" s="238"/>
      <c r="UAB234" s="238"/>
      <c r="UAC234" s="238"/>
      <c r="UAD234" s="238"/>
      <c r="UAE234" s="238"/>
      <c r="UAF234" s="238"/>
      <c r="UAG234" s="238"/>
      <c r="UAH234" s="238"/>
      <c r="UAI234" s="238"/>
      <c r="UAJ234" s="238"/>
      <c r="UAK234" s="238"/>
      <c r="UAL234" s="238"/>
      <c r="UAM234" s="238"/>
      <c r="UAN234" s="238"/>
      <c r="UAO234" s="238"/>
      <c r="UAP234" s="238"/>
      <c r="UAQ234" s="238"/>
      <c r="UAR234" s="238"/>
      <c r="UAS234" s="238"/>
      <c r="UAT234" s="238"/>
      <c r="UAU234" s="238"/>
      <c r="UAV234" s="238"/>
      <c r="UAW234" s="238"/>
      <c r="UAX234" s="238"/>
      <c r="UAY234" s="238"/>
      <c r="UAZ234" s="238"/>
      <c r="UBA234" s="238"/>
      <c r="UBB234" s="238"/>
      <c r="UBC234" s="238"/>
      <c r="UBD234" s="238"/>
      <c r="UBE234" s="238"/>
      <c r="UBF234" s="238"/>
      <c r="UBG234" s="238"/>
      <c r="UBH234" s="238"/>
      <c r="UBI234" s="238"/>
      <c r="UBJ234" s="238"/>
      <c r="UBK234" s="238"/>
      <c r="UBL234" s="238"/>
      <c r="UBM234" s="238"/>
      <c r="UBN234" s="238"/>
      <c r="UBO234" s="238"/>
      <c r="UBP234" s="238"/>
      <c r="UBQ234" s="238"/>
      <c r="UBR234" s="238"/>
      <c r="UBS234" s="238"/>
      <c r="UBT234" s="238"/>
      <c r="UBU234" s="238"/>
      <c r="UBV234" s="238"/>
      <c r="UBW234" s="238"/>
      <c r="UBX234" s="238"/>
      <c r="UBY234" s="238"/>
      <c r="UBZ234" s="238"/>
      <c r="UCA234" s="238"/>
      <c r="UCB234" s="238"/>
      <c r="UCC234" s="238"/>
      <c r="UCD234" s="238"/>
      <c r="UCE234" s="238"/>
      <c r="UCF234" s="238"/>
      <c r="UCG234" s="238"/>
      <c r="UCH234" s="238"/>
      <c r="UCI234" s="238"/>
      <c r="UCJ234" s="238"/>
      <c r="UCK234" s="238"/>
      <c r="UCL234" s="238"/>
      <c r="UCM234" s="238"/>
      <c r="UCN234" s="238"/>
      <c r="UCO234" s="238"/>
      <c r="UCP234" s="238"/>
      <c r="UCQ234" s="238"/>
      <c r="UCR234" s="238"/>
      <c r="UCS234" s="238"/>
      <c r="UCT234" s="238"/>
      <c r="UCU234" s="238"/>
      <c r="UCV234" s="238"/>
      <c r="UCW234" s="238"/>
      <c r="UCX234" s="238"/>
      <c r="UCY234" s="238"/>
      <c r="UCZ234" s="238"/>
      <c r="UDA234" s="238"/>
      <c r="UDB234" s="238"/>
      <c r="UDC234" s="238"/>
      <c r="UDD234" s="238"/>
      <c r="UDE234" s="238"/>
      <c r="UDF234" s="238"/>
      <c r="UDG234" s="238"/>
      <c r="UDH234" s="238"/>
      <c r="UDI234" s="238"/>
      <c r="UDJ234" s="238"/>
      <c r="UDK234" s="238"/>
      <c r="UDL234" s="238"/>
      <c r="UDM234" s="238"/>
      <c r="UDN234" s="238"/>
      <c r="UDO234" s="238"/>
      <c r="UDP234" s="238"/>
      <c r="UDQ234" s="238"/>
      <c r="UDR234" s="238"/>
      <c r="UDS234" s="238"/>
      <c r="UDT234" s="238"/>
      <c r="UDU234" s="238"/>
      <c r="UDV234" s="238"/>
      <c r="UDW234" s="238"/>
      <c r="UDX234" s="238"/>
      <c r="UDY234" s="238"/>
      <c r="UDZ234" s="238"/>
      <c r="UEA234" s="238"/>
      <c r="UEB234" s="238"/>
      <c r="UEC234" s="238"/>
      <c r="UED234" s="238"/>
      <c r="UEE234" s="238"/>
      <c r="UEF234" s="238"/>
      <c r="UEG234" s="238"/>
      <c r="UEH234" s="238"/>
      <c r="UEI234" s="238"/>
      <c r="UEJ234" s="238"/>
      <c r="UEK234" s="238"/>
      <c r="UEL234" s="238"/>
      <c r="UEM234" s="238"/>
      <c r="UEN234" s="238"/>
      <c r="UEO234" s="238"/>
      <c r="UEP234" s="238"/>
      <c r="UEQ234" s="238"/>
      <c r="UER234" s="238"/>
      <c r="UES234" s="238"/>
      <c r="UET234" s="238"/>
      <c r="UEU234" s="238"/>
      <c r="UEV234" s="238"/>
      <c r="UEW234" s="238"/>
      <c r="UEX234" s="238"/>
      <c r="UEY234" s="238"/>
      <c r="UEZ234" s="238"/>
      <c r="UFA234" s="238"/>
      <c r="UFB234" s="238"/>
      <c r="UFC234" s="238"/>
      <c r="UFD234" s="238"/>
      <c r="UFE234" s="238"/>
      <c r="UFF234" s="238"/>
      <c r="UFG234" s="238"/>
      <c r="UFH234" s="238"/>
      <c r="UFI234" s="238"/>
      <c r="UFJ234" s="238"/>
      <c r="UFK234" s="238"/>
      <c r="UFL234" s="238"/>
      <c r="UFM234" s="238"/>
      <c r="UFN234" s="238"/>
      <c r="UFO234" s="238"/>
      <c r="UFP234" s="238"/>
      <c r="UFQ234" s="238"/>
      <c r="UFR234" s="238"/>
      <c r="UFS234" s="238"/>
      <c r="UFT234" s="238"/>
      <c r="UFU234" s="238"/>
      <c r="UFV234" s="238"/>
      <c r="UFW234" s="238"/>
      <c r="UFX234" s="238"/>
      <c r="UFY234" s="238"/>
      <c r="UFZ234" s="238"/>
      <c r="UGA234" s="238"/>
      <c r="UGB234" s="238"/>
      <c r="UGC234" s="238"/>
      <c r="UGD234" s="238"/>
      <c r="UGE234" s="238"/>
      <c r="UGF234" s="238"/>
      <c r="UGG234" s="238"/>
      <c r="UGH234" s="238"/>
      <c r="UGI234" s="238"/>
      <c r="UGJ234" s="238"/>
      <c r="UGK234" s="238"/>
      <c r="UGL234" s="238"/>
      <c r="UGM234" s="238"/>
      <c r="UGN234" s="238"/>
      <c r="UGO234" s="238"/>
      <c r="UGP234" s="238"/>
      <c r="UGQ234" s="238"/>
      <c r="UGR234" s="238"/>
      <c r="UGS234" s="238"/>
      <c r="UGT234" s="238"/>
      <c r="UGU234" s="238"/>
      <c r="UGV234" s="238"/>
      <c r="UGW234" s="238"/>
      <c r="UGX234" s="238"/>
      <c r="UGY234" s="238"/>
      <c r="UGZ234" s="238"/>
      <c r="UHA234" s="238"/>
      <c r="UHB234" s="238"/>
      <c r="UHC234" s="238"/>
      <c r="UHD234" s="238"/>
      <c r="UHE234" s="238"/>
      <c r="UHF234" s="238"/>
      <c r="UHG234" s="238"/>
      <c r="UHH234" s="238"/>
      <c r="UHI234" s="238"/>
      <c r="UHJ234" s="238"/>
      <c r="UHK234" s="238"/>
      <c r="UHL234" s="238"/>
      <c r="UHM234" s="238"/>
      <c r="UHN234" s="238"/>
      <c r="UHO234" s="238"/>
      <c r="UHP234" s="238"/>
      <c r="UHQ234" s="238"/>
      <c r="UHR234" s="238"/>
      <c r="UHS234" s="238"/>
      <c r="UHT234" s="238"/>
      <c r="UHU234" s="238"/>
      <c r="UHV234" s="238"/>
      <c r="UHW234" s="238"/>
      <c r="UHX234" s="238"/>
      <c r="UHY234" s="238"/>
      <c r="UHZ234" s="238"/>
      <c r="UIA234" s="238"/>
      <c r="UIB234" s="238"/>
      <c r="UIC234" s="238"/>
      <c r="UID234" s="238"/>
      <c r="UIE234" s="238"/>
      <c r="UIF234" s="238"/>
      <c r="UIG234" s="238"/>
      <c r="UIH234" s="238"/>
      <c r="UII234" s="238"/>
      <c r="UIJ234" s="238"/>
      <c r="UIK234" s="238"/>
      <c r="UIL234" s="238"/>
      <c r="UIM234" s="238"/>
      <c r="UIN234" s="238"/>
      <c r="UIO234" s="238"/>
      <c r="UIP234" s="238"/>
      <c r="UIQ234" s="238"/>
      <c r="UIR234" s="238"/>
      <c r="UIS234" s="238"/>
      <c r="UIT234" s="238"/>
      <c r="UIU234" s="238"/>
      <c r="UIV234" s="238"/>
      <c r="UIW234" s="238"/>
      <c r="UIX234" s="238"/>
      <c r="UIY234" s="238"/>
      <c r="UIZ234" s="238"/>
      <c r="UJA234" s="238"/>
      <c r="UJB234" s="238"/>
      <c r="UJC234" s="238"/>
      <c r="UJD234" s="238"/>
      <c r="UJE234" s="238"/>
      <c r="UJF234" s="238"/>
      <c r="UJG234" s="238"/>
      <c r="UJH234" s="238"/>
      <c r="UJI234" s="238"/>
      <c r="UJJ234" s="238"/>
      <c r="UJK234" s="238"/>
      <c r="UJL234" s="238"/>
      <c r="UJM234" s="238"/>
      <c r="UJN234" s="238"/>
      <c r="UJO234" s="238"/>
      <c r="UJP234" s="238"/>
      <c r="UJQ234" s="238"/>
      <c r="UJR234" s="238"/>
      <c r="UJS234" s="238"/>
      <c r="UJT234" s="238"/>
      <c r="UJU234" s="238"/>
      <c r="UJV234" s="238"/>
      <c r="UJW234" s="238"/>
      <c r="UJX234" s="238"/>
      <c r="UJY234" s="238"/>
      <c r="UJZ234" s="238"/>
      <c r="UKA234" s="238"/>
      <c r="UKB234" s="238"/>
      <c r="UKC234" s="238"/>
      <c r="UKD234" s="238"/>
      <c r="UKE234" s="238"/>
      <c r="UKF234" s="238"/>
      <c r="UKG234" s="238"/>
      <c r="UKH234" s="238"/>
      <c r="UKI234" s="238"/>
      <c r="UKJ234" s="238"/>
      <c r="UKK234" s="238"/>
      <c r="UKL234" s="238"/>
      <c r="UKM234" s="238"/>
      <c r="UKN234" s="238"/>
      <c r="UKO234" s="238"/>
      <c r="UKP234" s="238"/>
      <c r="UKQ234" s="238"/>
      <c r="UKR234" s="238"/>
      <c r="UKS234" s="238"/>
      <c r="UKT234" s="238"/>
      <c r="UKU234" s="238"/>
      <c r="UKV234" s="238"/>
      <c r="UKW234" s="238"/>
      <c r="UKX234" s="238"/>
      <c r="UKY234" s="238"/>
      <c r="UKZ234" s="238"/>
      <c r="ULA234" s="238"/>
      <c r="ULB234" s="238"/>
      <c r="ULC234" s="238"/>
      <c r="ULD234" s="238"/>
      <c r="ULE234" s="238"/>
      <c r="ULF234" s="238"/>
      <c r="ULG234" s="238"/>
      <c r="ULH234" s="238"/>
      <c r="ULI234" s="238"/>
      <c r="ULJ234" s="238"/>
      <c r="ULK234" s="238"/>
      <c r="ULL234" s="238"/>
      <c r="ULM234" s="238"/>
      <c r="ULN234" s="238"/>
      <c r="ULO234" s="238"/>
      <c r="ULP234" s="238"/>
      <c r="ULQ234" s="238"/>
      <c r="ULR234" s="238"/>
      <c r="ULS234" s="238"/>
      <c r="ULT234" s="238"/>
      <c r="ULU234" s="238"/>
      <c r="ULV234" s="238"/>
      <c r="ULW234" s="238"/>
      <c r="ULX234" s="238"/>
      <c r="ULY234" s="238"/>
      <c r="ULZ234" s="238"/>
      <c r="UMA234" s="238"/>
      <c r="UMB234" s="238"/>
      <c r="UMC234" s="238"/>
      <c r="UMD234" s="238"/>
      <c r="UME234" s="238"/>
      <c r="UMF234" s="238"/>
      <c r="UMG234" s="238"/>
      <c r="UMH234" s="238"/>
      <c r="UMI234" s="238"/>
      <c r="UMJ234" s="238"/>
      <c r="UMK234" s="238"/>
      <c r="UML234" s="238"/>
      <c r="UMM234" s="238"/>
      <c r="UMN234" s="238"/>
      <c r="UMO234" s="238"/>
      <c r="UMP234" s="238"/>
      <c r="UMQ234" s="238"/>
      <c r="UMR234" s="238"/>
      <c r="UMS234" s="238"/>
      <c r="UMT234" s="238"/>
      <c r="UMU234" s="238"/>
      <c r="UMV234" s="238"/>
      <c r="UMW234" s="238"/>
      <c r="UMX234" s="238"/>
      <c r="UMY234" s="238"/>
      <c r="UMZ234" s="238"/>
      <c r="UNA234" s="238"/>
      <c r="UNB234" s="238"/>
      <c r="UNC234" s="238"/>
      <c r="UND234" s="238"/>
      <c r="UNE234" s="238"/>
      <c r="UNF234" s="238"/>
      <c r="UNG234" s="238"/>
      <c r="UNH234" s="238"/>
      <c r="UNI234" s="238"/>
      <c r="UNJ234" s="238"/>
      <c r="UNK234" s="238"/>
      <c r="UNL234" s="238"/>
      <c r="UNM234" s="238"/>
      <c r="UNN234" s="238"/>
      <c r="UNO234" s="238"/>
      <c r="UNP234" s="238"/>
      <c r="UNQ234" s="238"/>
      <c r="UNR234" s="238"/>
      <c r="UNS234" s="238"/>
      <c r="UNT234" s="238"/>
      <c r="UNU234" s="238"/>
      <c r="UNV234" s="238"/>
      <c r="UNW234" s="238"/>
      <c r="UNX234" s="238"/>
      <c r="UNY234" s="238"/>
      <c r="UNZ234" s="238"/>
      <c r="UOA234" s="238"/>
      <c r="UOB234" s="238"/>
      <c r="UOC234" s="238"/>
      <c r="UOD234" s="238"/>
      <c r="UOE234" s="238"/>
      <c r="UOF234" s="238"/>
      <c r="UOG234" s="238"/>
      <c r="UOH234" s="238"/>
      <c r="UOI234" s="238"/>
      <c r="UOJ234" s="238"/>
      <c r="UOK234" s="238"/>
      <c r="UOL234" s="238"/>
      <c r="UOM234" s="238"/>
      <c r="UON234" s="238"/>
      <c r="UOO234" s="238"/>
      <c r="UOP234" s="238"/>
      <c r="UOQ234" s="238"/>
      <c r="UOR234" s="238"/>
      <c r="UOS234" s="238"/>
      <c r="UOT234" s="238"/>
      <c r="UOU234" s="238"/>
      <c r="UOV234" s="238"/>
      <c r="UOW234" s="238"/>
      <c r="UOX234" s="238"/>
      <c r="UOY234" s="238"/>
      <c r="UOZ234" s="238"/>
      <c r="UPA234" s="238"/>
      <c r="UPB234" s="238"/>
      <c r="UPC234" s="238"/>
      <c r="UPD234" s="238"/>
      <c r="UPE234" s="238"/>
      <c r="UPF234" s="238"/>
      <c r="UPG234" s="238"/>
      <c r="UPH234" s="238"/>
      <c r="UPI234" s="238"/>
      <c r="UPJ234" s="238"/>
      <c r="UPK234" s="238"/>
      <c r="UPL234" s="238"/>
      <c r="UPM234" s="238"/>
      <c r="UPN234" s="238"/>
      <c r="UPO234" s="238"/>
      <c r="UPP234" s="238"/>
      <c r="UPQ234" s="238"/>
      <c r="UPR234" s="238"/>
      <c r="UPS234" s="238"/>
      <c r="UPT234" s="238"/>
      <c r="UPU234" s="238"/>
      <c r="UPV234" s="238"/>
      <c r="UPW234" s="238"/>
      <c r="UPX234" s="238"/>
      <c r="UPY234" s="238"/>
      <c r="UPZ234" s="238"/>
      <c r="UQA234" s="238"/>
      <c r="UQB234" s="238"/>
      <c r="UQC234" s="238"/>
      <c r="UQD234" s="238"/>
      <c r="UQE234" s="238"/>
      <c r="UQF234" s="238"/>
      <c r="UQG234" s="238"/>
      <c r="UQH234" s="238"/>
      <c r="UQI234" s="238"/>
      <c r="UQJ234" s="238"/>
      <c r="UQK234" s="238"/>
      <c r="UQL234" s="238"/>
      <c r="UQM234" s="238"/>
      <c r="UQN234" s="238"/>
      <c r="UQO234" s="238"/>
      <c r="UQP234" s="238"/>
      <c r="UQQ234" s="238"/>
      <c r="UQR234" s="238"/>
      <c r="UQS234" s="238"/>
      <c r="UQT234" s="238"/>
      <c r="UQU234" s="238"/>
      <c r="UQV234" s="238"/>
      <c r="UQW234" s="238"/>
      <c r="UQX234" s="238"/>
      <c r="UQY234" s="238"/>
      <c r="UQZ234" s="238"/>
      <c r="URA234" s="238"/>
      <c r="URB234" s="238"/>
      <c r="URC234" s="238"/>
      <c r="URD234" s="238"/>
      <c r="URE234" s="238"/>
      <c r="URF234" s="238"/>
      <c r="URG234" s="238"/>
      <c r="URH234" s="238"/>
      <c r="URI234" s="238"/>
      <c r="URJ234" s="238"/>
      <c r="URK234" s="238"/>
      <c r="URL234" s="238"/>
      <c r="URM234" s="238"/>
      <c r="URN234" s="238"/>
      <c r="URO234" s="238"/>
      <c r="URP234" s="238"/>
      <c r="URQ234" s="238"/>
      <c r="URR234" s="238"/>
      <c r="URS234" s="238"/>
      <c r="URT234" s="238"/>
      <c r="URU234" s="238"/>
      <c r="URV234" s="238"/>
      <c r="URW234" s="238"/>
      <c r="URX234" s="238"/>
      <c r="URY234" s="238"/>
      <c r="URZ234" s="238"/>
      <c r="USA234" s="238"/>
      <c r="USB234" s="238"/>
      <c r="USC234" s="238"/>
      <c r="USD234" s="238"/>
      <c r="USE234" s="238"/>
      <c r="USF234" s="238"/>
      <c r="USG234" s="238"/>
      <c r="USH234" s="238"/>
      <c r="USI234" s="238"/>
      <c r="USJ234" s="238"/>
      <c r="USK234" s="238"/>
      <c r="USL234" s="238"/>
      <c r="USM234" s="238"/>
      <c r="USN234" s="238"/>
      <c r="USO234" s="238"/>
      <c r="USP234" s="238"/>
      <c r="USQ234" s="238"/>
      <c r="USR234" s="238"/>
      <c r="USS234" s="238"/>
      <c r="UST234" s="238"/>
      <c r="USU234" s="238"/>
      <c r="USV234" s="238"/>
      <c r="USW234" s="238"/>
      <c r="USX234" s="238"/>
      <c r="USY234" s="238"/>
      <c r="USZ234" s="238"/>
      <c r="UTA234" s="238"/>
      <c r="UTB234" s="238"/>
      <c r="UTC234" s="238"/>
      <c r="UTD234" s="238"/>
      <c r="UTE234" s="238"/>
      <c r="UTF234" s="238"/>
      <c r="UTG234" s="238"/>
      <c r="UTH234" s="238"/>
      <c r="UTI234" s="238"/>
      <c r="UTJ234" s="238"/>
      <c r="UTK234" s="238"/>
      <c r="UTL234" s="238"/>
      <c r="UTM234" s="238"/>
      <c r="UTN234" s="238"/>
      <c r="UTO234" s="238"/>
      <c r="UTP234" s="238"/>
      <c r="UTQ234" s="238"/>
      <c r="UTR234" s="238"/>
      <c r="UTS234" s="238"/>
      <c r="UTT234" s="238"/>
      <c r="UTU234" s="238"/>
      <c r="UTV234" s="238"/>
      <c r="UTW234" s="238"/>
      <c r="UTX234" s="238"/>
      <c r="UTY234" s="238"/>
      <c r="UTZ234" s="238"/>
      <c r="UUA234" s="238"/>
      <c r="UUB234" s="238"/>
      <c r="UUC234" s="238"/>
      <c r="UUD234" s="238"/>
      <c r="UUE234" s="238"/>
      <c r="UUF234" s="238"/>
      <c r="UUG234" s="238"/>
      <c r="UUH234" s="238"/>
      <c r="UUI234" s="238"/>
      <c r="UUJ234" s="238"/>
      <c r="UUK234" s="238"/>
      <c r="UUL234" s="238"/>
      <c r="UUM234" s="238"/>
      <c r="UUN234" s="238"/>
      <c r="UUO234" s="238"/>
      <c r="UUP234" s="238"/>
      <c r="UUQ234" s="238"/>
      <c r="UUR234" s="238"/>
      <c r="UUS234" s="238"/>
      <c r="UUT234" s="238"/>
      <c r="UUU234" s="238"/>
      <c r="UUV234" s="238"/>
      <c r="UUW234" s="238"/>
      <c r="UUX234" s="238"/>
      <c r="UUY234" s="238"/>
      <c r="UUZ234" s="238"/>
      <c r="UVA234" s="238"/>
      <c r="UVB234" s="238"/>
      <c r="UVC234" s="238"/>
      <c r="UVD234" s="238"/>
      <c r="UVE234" s="238"/>
      <c r="UVF234" s="238"/>
      <c r="UVG234" s="238"/>
      <c r="UVH234" s="238"/>
      <c r="UVI234" s="238"/>
      <c r="UVJ234" s="238"/>
      <c r="UVK234" s="238"/>
      <c r="UVL234" s="238"/>
      <c r="UVM234" s="238"/>
      <c r="UVN234" s="238"/>
      <c r="UVO234" s="238"/>
      <c r="UVP234" s="238"/>
      <c r="UVQ234" s="238"/>
      <c r="UVR234" s="238"/>
      <c r="UVS234" s="238"/>
      <c r="UVT234" s="238"/>
      <c r="UVU234" s="238"/>
      <c r="UVV234" s="238"/>
      <c r="UVW234" s="238"/>
      <c r="UVX234" s="238"/>
      <c r="UVY234" s="238"/>
      <c r="UVZ234" s="238"/>
      <c r="UWA234" s="238"/>
      <c r="UWB234" s="238"/>
      <c r="UWC234" s="238"/>
      <c r="UWD234" s="238"/>
      <c r="UWE234" s="238"/>
      <c r="UWF234" s="238"/>
      <c r="UWG234" s="238"/>
      <c r="UWH234" s="238"/>
      <c r="UWI234" s="238"/>
      <c r="UWJ234" s="238"/>
      <c r="UWK234" s="238"/>
      <c r="UWL234" s="238"/>
      <c r="UWM234" s="238"/>
      <c r="UWN234" s="238"/>
      <c r="UWO234" s="238"/>
      <c r="UWP234" s="238"/>
      <c r="UWQ234" s="238"/>
      <c r="UWR234" s="238"/>
      <c r="UWS234" s="238"/>
      <c r="UWT234" s="238"/>
      <c r="UWU234" s="238"/>
      <c r="UWV234" s="238"/>
      <c r="UWW234" s="238"/>
      <c r="UWX234" s="238"/>
      <c r="UWY234" s="238"/>
      <c r="UWZ234" s="238"/>
      <c r="UXA234" s="238"/>
      <c r="UXB234" s="238"/>
      <c r="UXC234" s="238"/>
      <c r="UXD234" s="238"/>
      <c r="UXE234" s="238"/>
      <c r="UXF234" s="238"/>
      <c r="UXG234" s="238"/>
      <c r="UXH234" s="238"/>
      <c r="UXI234" s="238"/>
      <c r="UXJ234" s="238"/>
      <c r="UXK234" s="238"/>
      <c r="UXL234" s="238"/>
      <c r="UXM234" s="238"/>
      <c r="UXN234" s="238"/>
      <c r="UXO234" s="238"/>
      <c r="UXP234" s="238"/>
      <c r="UXQ234" s="238"/>
      <c r="UXR234" s="238"/>
      <c r="UXS234" s="238"/>
      <c r="UXT234" s="238"/>
      <c r="UXU234" s="238"/>
      <c r="UXV234" s="238"/>
      <c r="UXW234" s="238"/>
      <c r="UXX234" s="238"/>
      <c r="UXY234" s="238"/>
      <c r="UXZ234" s="238"/>
      <c r="UYA234" s="238"/>
      <c r="UYB234" s="238"/>
      <c r="UYC234" s="238"/>
      <c r="UYD234" s="238"/>
      <c r="UYE234" s="238"/>
      <c r="UYF234" s="238"/>
      <c r="UYG234" s="238"/>
      <c r="UYH234" s="238"/>
      <c r="UYI234" s="238"/>
      <c r="UYJ234" s="238"/>
      <c r="UYK234" s="238"/>
      <c r="UYL234" s="238"/>
      <c r="UYM234" s="238"/>
      <c r="UYN234" s="238"/>
      <c r="UYO234" s="238"/>
      <c r="UYP234" s="238"/>
      <c r="UYQ234" s="238"/>
      <c r="UYR234" s="238"/>
      <c r="UYS234" s="238"/>
      <c r="UYT234" s="238"/>
      <c r="UYU234" s="238"/>
      <c r="UYV234" s="238"/>
      <c r="UYW234" s="238"/>
      <c r="UYX234" s="238"/>
      <c r="UYY234" s="238"/>
      <c r="UYZ234" s="238"/>
      <c r="UZA234" s="238"/>
      <c r="UZB234" s="238"/>
      <c r="UZC234" s="238"/>
      <c r="UZD234" s="238"/>
      <c r="UZE234" s="238"/>
      <c r="UZF234" s="238"/>
      <c r="UZG234" s="238"/>
      <c r="UZH234" s="238"/>
      <c r="UZI234" s="238"/>
      <c r="UZJ234" s="238"/>
      <c r="UZK234" s="238"/>
      <c r="UZL234" s="238"/>
      <c r="UZM234" s="238"/>
      <c r="UZN234" s="238"/>
      <c r="UZO234" s="238"/>
      <c r="UZP234" s="238"/>
      <c r="UZQ234" s="238"/>
      <c r="UZR234" s="238"/>
      <c r="UZS234" s="238"/>
      <c r="UZT234" s="238"/>
      <c r="UZU234" s="238"/>
      <c r="UZV234" s="238"/>
      <c r="UZW234" s="238"/>
      <c r="UZX234" s="238"/>
      <c r="UZY234" s="238"/>
      <c r="UZZ234" s="238"/>
      <c r="VAA234" s="238"/>
      <c r="VAB234" s="238"/>
      <c r="VAC234" s="238"/>
      <c r="VAD234" s="238"/>
      <c r="VAE234" s="238"/>
      <c r="VAF234" s="238"/>
      <c r="VAG234" s="238"/>
      <c r="VAH234" s="238"/>
      <c r="VAI234" s="238"/>
      <c r="VAJ234" s="238"/>
      <c r="VAK234" s="238"/>
      <c r="VAL234" s="238"/>
      <c r="VAM234" s="238"/>
      <c r="VAN234" s="238"/>
      <c r="VAO234" s="238"/>
      <c r="VAP234" s="238"/>
      <c r="VAQ234" s="238"/>
      <c r="VAR234" s="238"/>
      <c r="VAS234" s="238"/>
      <c r="VAT234" s="238"/>
      <c r="VAU234" s="238"/>
      <c r="VAV234" s="238"/>
      <c r="VAW234" s="238"/>
      <c r="VAX234" s="238"/>
      <c r="VAY234" s="238"/>
      <c r="VAZ234" s="238"/>
      <c r="VBA234" s="238"/>
      <c r="VBB234" s="238"/>
      <c r="VBC234" s="238"/>
      <c r="VBD234" s="238"/>
      <c r="VBE234" s="238"/>
      <c r="VBF234" s="238"/>
      <c r="VBG234" s="238"/>
      <c r="VBH234" s="238"/>
      <c r="VBI234" s="238"/>
      <c r="VBJ234" s="238"/>
      <c r="VBK234" s="238"/>
      <c r="VBL234" s="238"/>
      <c r="VBM234" s="238"/>
      <c r="VBN234" s="238"/>
      <c r="VBO234" s="238"/>
      <c r="VBP234" s="238"/>
      <c r="VBQ234" s="238"/>
      <c r="VBR234" s="238"/>
      <c r="VBS234" s="238"/>
      <c r="VBT234" s="238"/>
      <c r="VBU234" s="238"/>
      <c r="VBV234" s="238"/>
      <c r="VBW234" s="238"/>
      <c r="VBX234" s="238"/>
      <c r="VBY234" s="238"/>
      <c r="VBZ234" s="238"/>
      <c r="VCA234" s="238"/>
      <c r="VCB234" s="238"/>
      <c r="VCC234" s="238"/>
      <c r="VCD234" s="238"/>
      <c r="VCE234" s="238"/>
      <c r="VCF234" s="238"/>
      <c r="VCG234" s="238"/>
      <c r="VCH234" s="238"/>
      <c r="VCI234" s="238"/>
      <c r="VCJ234" s="238"/>
      <c r="VCK234" s="238"/>
      <c r="VCL234" s="238"/>
      <c r="VCM234" s="238"/>
      <c r="VCN234" s="238"/>
      <c r="VCO234" s="238"/>
      <c r="VCP234" s="238"/>
      <c r="VCQ234" s="238"/>
      <c r="VCR234" s="238"/>
      <c r="VCS234" s="238"/>
      <c r="VCT234" s="238"/>
      <c r="VCU234" s="238"/>
      <c r="VCV234" s="238"/>
      <c r="VCW234" s="238"/>
      <c r="VCX234" s="238"/>
      <c r="VCY234" s="238"/>
      <c r="VCZ234" s="238"/>
      <c r="VDA234" s="238"/>
      <c r="VDB234" s="238"/>
      <c r="VDC234" s="238"/>
      <c r="VDD234" s="238"/>
      <c r="VDE234" s="238"/>
      <c r="VDF234" s="238"/>
      <c r="VDG234" s="238"/>
      <c r="VDH234" s="238"/>
      <c r="VDI234" s="238"/>
      <c r="VDJ234" s="238"/>
      <c r="VDK234" s="238"/>
      <c r="VDL234" s="238"/>
      <c r="VDM234" s="238"/>
      <c r="VDN234" s="238"/>
      <c r="VDO234" s="238"/>
      <c r="VDP234" s="238"/>
      <c r="VDQ234" s="238"/>
      <c r="VDR234" s="238"/>
      <c r="VDS234" s="238"/>
      <c r="VDT234" s="238"/>
      <c r="VDU234" s="238"/>
      <c r="VDV234" s="238"/>
      <c r="VDW234" s="238"/>
      <c r="VDX234" s="238"/>
      <c r="VDY234" s="238"/>
      <c r="VDZ234" s="238"/>
      <c r="VEA234" s="238"/>
      <c r="VEB234" s="238"/>
      <c r="VEC234" s="238"/>
      <c r="VED234" s="238"/>
      <c r="VEE234" s="238"/>
      <c r="VEF234" s="238"/>
      <c r="VEG234" s="238"/>
      <c r="VEH234" s="238"/>
      <c r="VEI234" s="238"/>
      <c r="VEJ234" s="238"/>
      <c r="VEK234" s="238"/>
      <c r="VEL234" s="238"/>
      <c r="VEM234" s="238"/>
      <c r="VEN234" s="238"/>
      <c r="VEO234" s="238"/>
      <c r="VEP234" s="238"/>
      <c r="VEQ234" s="238"/>
      <c r="VER234" s="238"/>
      <c r="VES234" s="238"/>
      <c r="VET234" s="238"/>
      <c r="VEU234" s="238"/>
      <c r="VEV234" s="238"/>
      <c r="VEW234" s="238"/>
      <c r="VEX234" s="238"/>
      <c r="VEY234" s="238"/>
      <c r="VEZ234" s="238"/>
      <c r="VFA234" s="238"/>
      <c r="VFB234" s="238"/>
      <c r="VFC234" s="238"/>
      <c r="VFD234" s="238"/>
      <c r="VFE234" s="238"/>
      <c r="VFF234" s="238"/>
      <c r="VFG234" s="238"/>
      <c r="VFH234" s="238"/>
      <c r="VFI234" s="238"/>
      <c r="VFJ234" s="238"/>
      <c r="VFK234" s="238"/>
      <c r="VFL234" s="238"/>
      <c r="VFM234" s="238"/>
      <c r="VFN234" s="238"/>
      <c r="VFO234" s="238"/>
      <c r="VFP234" s="238"/>
      <c r="VFQ234" s="238"/>
      <c r="VFR234" s="238"/>
      <c r="VFS234" s="238"/>
      <c r="VFT234" s="238"/>
      <c r="VFU234" s="238"/>
      <c r="VFV234" s="238"/>
      <c r="VFW234" s="238"/>
      <c r="VFX234" s="238"/>
      <c r="VFY234" s="238"/>
      <c r="VFZ234" s="238"/>
      <c r="VGA234" s="238"/>
      <c r="VGB234" s="238"/>
      <c r="VGC234" s="238"/>
      <c r="VGD234" s="238"/>
      <c r="VGE234" s="238"/>
      <c r="VGF234" s="238"/>
      <c r="VGG234" s="238"/>
      <c r="VGH234" s="238"/>
      <c r="VGI234" s="238"/>
      <c r="VGJ234" s="238"/>
      <c r="VGK234" s="238"/>
      <c r="VGL234" s="238"/>
      <c r="VGM234" s="238"/>
      <c r="VGN234" s="238"/>
      <c r="VGO234" s="238"/>
      <c r="VGP234" s="238"/>
      <c r="VGQ234" s="238"/>
      <c r="VGR234" s="238"/>
      <c r="VGS234" s="238"/>
      <c r="VGT234" s="238"/>
      <c r="VGU234" s="238"/>
      <c r="VGV234" s="238"/>
      <c r="VGW234" s="238"/>
      <c r="VGX234" s="238"/>
      <c r="VGY234" s="238"/>
      <c r="VGZ234" s="238"/>
      <c r="VHA234" s="238"/>
      <c r="VHB234" s="238"/>
      <c r="VHC234" s="238"/>
      <c r="VHD234" s="238"/>
      <c r="VHE234" s="238"/>
      <c r="VHF234" s="238"/>
      <c r="VHG234" s="238"/>
      <c r="VHH234" s="238"/>
      <c r="VHI234" s="238"/>
      <c r="VHJ234" s="238"/>
      <c r="VHK234" s="238"/>
      <c r="VHL234" s="238"/>
      <c r="VHM234" s="238"/>
      <c r="VHN234" s="238"/>
      <c r="VHO234" s="238"/>
      <c r="VHP234" s="238"/>
      <c r="VHQ234" s="238"/>
      <c r="VHR234" s="238"/>
      <c r="VHS234" s="238"/>
      <c r="VHT234" s="238"/>
      <c r="VHU234" s="238"/>
      <c r="VHV234" s="238"/>
      <c r="VHW234" s="238"/>
      <c r="VHX234" s="238"/>
      <c r="VHY234" s="238"/>
      <c r="VHZ234" s="238"/>
      <c r="VIA234" s="238"/>
      <c r="VIB234" s="238"/>
      <c r="VIC234" s="238"/>
      <c r="VID234" s="238"/>
      <c r="VIE234" s="238"/>
      <c r="VIF234" s="238"/>
      <c r="VIG234" s="238"/>
      <c r="VIH234" s="238"/>
      <c r="VII234" s="238"/>
      <c r="VIJ234" s="238"/>
      <c r="VIK234" s="238"/>
      <c r="VIL234" s="238"/>
      <c r="VIM234" s="238"/>
      <c r="VIN234" s="238"/>
      <c r="VIO234" s="238"/>
      <c r="VIP234" s="238"/>
      <c r="VIQ234" s="238"/>
      <c r="VIR234" s="238"/>
      <c r="VIS234" s="238"/>
      <c r="VIT234" s="238"/>
      <c r="VIU234" s="238"/>
      <c r="VIV234" s="238"/>
      <c r="VIW234" s="238"/>
      <c r="VIX234" s="238"/>
      <c r="VIY234" s="238"/>
      <c r="VIZ234" s="238"/>
      <c r="VJA234" s="238"/>
      <c r="VJB234" s="238"/>
      <c r="VJC234" s="238"/>
      <c r="VJD234" s="238"/>
      <c r="VJE234" s="238"/>
      <c r="VJF234" s="238"/>
      <c r="VJG234" s="238"/>
      <c r="VJH234" s="238"/>
      <c r="VJI234" s="238"/>
      <c r="VJJ234" s="238"/>
      <c r="VJK234" s="238"/>
      <c r="VJL234" s="238"/>
      <c r="VJM234" s="238"/>
      <c r="VJN234" s="238"/>
      <c r="VJO234" s="238"/>
      <c r="VJP234" s="238"/>
      <c r="VJQ234" s="238"/>
      <c r="VJR234" s="238"/>
      <c r="VJS234" s="238"/>
      <c r="VJT234" s="238"/>
      <c r="VJU234" s="238"/>
      <c r="VJV234" s="238"/>
      <c r="VJW234" s="238"/>
      <c r="VJX234" s="238"/>
      <c r="VJY234" s="238"/>
      <c r="VJZ234" s="238"/>
      <c r="VKA234" s="238"/>
      <c r="VKB234" s="238"/>
      <c r="VKC234" s="238"/>
      <c r="VKD234" s="238"/>
      <c r="VKE234" s="238"/>
      <c r="VKF234" s="238"/>
      <c r="VKG234" s="238"/>
      <c r="VKH234" s="238"/>
      <c r="VKI234" s="238"/>
      <c r="VKJ234" s="238"/>
      <c r="VKK234" s="238"/>
      <c r="VKL234" s="238"/>
      <c r="VKM234" s="238"/>
      <c r="VKN234" s="238"/>
      <c r="VKO234" s="238"/>
      <c r="VKP234" s="238"/>
      <c r="VKQ234" s="238"/>
      <c r="VKR234" s="238"/>
      <c r="VKS234" s="238"/>
      <c r="VKT234" s="238"/>
      <c r="VKU234" s="238"/>
      <c r="VKV234" s="238"/>
      <c r="VKW234" s="238"/>
      <c r="VKX234" s="238"/>
      <c r="VKY234" s="238"/>
      <c r="VKZ234" s="238"/>
      <c r="VLA234" s="238"/>
      <c r="VLB234" s="238"/>
      <c r="VLC234" s="238"/>
      <c r="VLD234" s="238"/>
      <c r="VLE234" s="238"/>
      <c r="VLF234" s="238"/>
      <c r="VLG234" s="238"/>
      <c r="VLH234" s="238"/>
      <c r="VLI234" s="238"/>
      <c r="VLJ234" s="238"/>
      <c r="VLK234" s="238"/>
      <c r="VLL234" s="238"/>
      <c r="VLM234" s="238"/>
      <c r="VLN234" s="238"/>
      <c r="VLO234" s="238"/>
      <c r="VLP234" s="238"/>
      <c r="VLQ234" s="238"/>
      <c r="VLR234" s="238"/>
      <c r="VLS234" s="238"/>
      <c r="VLT234" s="238"/>
      <c r="VLU234" s="238"/>
      <c r="VLV234" s="238"/>
      <c r="VLW234" s="238"/>
      <c r="VLX234" s="238"/>
      <c r="VLY234" s="238"/>
      <c r="VLZ234" s="238"/>
      <c r="VMA234" s="238"/>
      <c r="VMB234" s="238"/>
      <c r="VMC234" s="238"/>
      <c r="VMD234" s="238"/>
      <c r="VME234" s="238"/>
      <c r="VMF234" s="238"/>
      <c r="VMG234" s="238"/>
      <c r="VMH234" s="238"/>
      <c r="VMI234" s="238"/>
      <c r="VMJ234" s="238"/>
      <c r="VMK234" s="238"/>
      <c r="VML234" s="238"/>
      <c r="VMM234" s="238"/>
      <c r="VMN234" s="238"/>
      <c r="VMO234" s="238"/>
      <c r="VMP234" s="238"/>
      <c r="VMQ234" s="238"/>
      <c r="VMR234" s="238"/>
      <c r="VMS234" s="238"/>
      <c r="VMT234" s="238"/>
      <c r="VMU234" s="238"/>
      <c r="VMV234" s="238"/>
      <c r="VMW234" s="238"/>
      <c r="VMX234" s="238"/>
      <c r="VMY234" s="238"/>
      <c r="VMZ234" s="238"/>
      <c r="VNA234" s="238"/>
      <c r="VNB234" s="238"/>
      <c r="VNC234" s="238"/>
      <c r="VND234" s="238"/>
      <c r="VNE234" s="238"/>
      <c r="VNF234" s="238"/>
      <c r="VNG234" s="238"/>
      <c r="VNH234" s="238"/>
      <c r="VNI234" s="238"/>
      <c r="VNJ234" s="238"/>
      <c r="VNK234" s="238"/>
      <c r="VNL234" s="238"/>
      <c r="VNM234" s="238"/>
      <c r="VNN234" s="238"/>
      <c r="VNO234" s="238"/>
      <c r="VNP234" s="238"/>
      <c r="VNQ234" s="238"/>
      <c r="VNR234" s="238"/>
      <c r="VNS234" s="238"/>
      <c r="VNT234" s="238"/>
      <c r="VNU234" s="238"/>
      <c r="VNV234" s="238"/>
      <c r="VNW234" s="238"/>
      <c r="VNX234" s="238"/>
      <c r="VNY234" s="238"/>
      <c r="VNZ234" s="238"/>
      <c r="VOA234" s="238"/>
      <c r="VOB234" s="238"/>
      <c r="VOC234" s="238"/>
      <c r="VOD234" s="238"/>
      <c r="VOE234" s="238"/>
      <c r="VOF234" s="238"/>
      <c r="VOG234" s="238"/>
      <c r="VOH234" s="238"/>
      <c r="VOI234" s="238"/>
      <c r="VOJ234" s="238"/>
      <c r="VOK234" s="238"/>
      <c r="VOL234" s="238"/>
      <c r="VOM234" s="238"/>
      <c r="VON234" s="238"/>
      <c r="VOO234" s="238"/>
      <c r="VOP234" s="238"/>
      <c r="VOQ234" s="238"/>
      <c r="VOR234" s="238"/>
      <c r="VOS234" s="238"/>
      <c r="VOT234" s="238"/>
      <c r="VOU234" s="238"/>
      <c r="VOV234" s="238"/>
      <c r="VOW234" s="238"/>
      <c r="VOX234" s="238"/>
      <c r="VOY234" s="238"/>
      <c r="VOZ234" s="238"/>
      <c r="VPA234" s="238"/>
      <c r="VPB234" s="238"/>
      <c r="VPC234" s="238"/>
      <c r="VPD234" s="238"/>
      <c r="VPE234" s="238"/>
      <c r="VPF234" s="238"/>
      <c r="VPG234" s="238"/>
      <c r="VPH234" s="238"/>
      <c r="VPI234" s="238"/>
      <c r="VPJ234" s="238"/>
      <c r="VPK234" s="238"/>
      <c r="VPL234" s="238"/>
      <c r="VPM234" s="238"/>
      <c r="VPN234" s="238"/>
      <c r="VPO234" s="238"/>
      <c r="VPP234" s="238"/>
      <c r="VPQ234" s="238"/>
      <c r="VPR234" s="238"/>
      <c r="VPS234" s="238"/>
      <c r="VPT234" s="238"/>
      <c r="VPU234" s="238"/>
      <c r="VPV234" s="238"/>
      <c r="VPW234" s="238"/>
      <c r="VPX234" s="238"/>
      <c r="VPY234" s="238"/>
      <c r="VPZ234" s="238"/>
      <c r="VQA234" s="238"/>
      <c r="VQB234" s="238"/>
      <c r="VQC234" s="238"/>
      <c r="VQD234" s="238"/>
      <c r="VQE234" s="238"/>
      <c r="VQF234" s="238"/>
      <c r="VQG234" s="238"/>
      <c r="VQH234" s="238"/>
      <c r="VQI234" s="238"/>
      <c r="VQJ234" s="238"/>
      <c r="VQK234" s="238"/>
      <c r="VQL234" s="238"/>
      <c r="VQM234" s="238"/>
      <c r="VQN234" s="238"/>
      <c r="VQO234" s="238"/>
      <c r="VQP234" s="238"/>
      <c r="VQQ234" s="238"/>
      <c r="VQR234" s="238"/>
      <c r="VQS234" s="238"/>
      <c r="VQT234" s="238"/>
      <c r="VQU234" s="238"/>
      <c r="VQV234" s="238"/>
      <c r="VQW234" s="238"/>
      <c r="VQX234" s="238"/>
      <c r="VQY234" s="238"/>
      <c r="VQZ234" s="238"/>
      <c r="VRA234" s="238"/>
      <c r="VRB234" s="238"/>
      <c r="VRC234" s="238"/>
      <c r="VRD234" s="238"/>
      <c r="VRE234" s="238"/>
      <c r="VRF234" s="238"/>
      <c r="VRG234" s="238"/>
      <c r="VRH234" s="238"/>
      <c r="VRI234" s="238"/>
      <c r="VRJ234" s="238"/>
      <c r="VRK234" s="238"/>
      <c r="VRL234" s="238"/>
      <c r="VRM234" s="238"/>
      <c r="VRN234" s="238"/>
      <c r="VRO234" s="238"/>
      <c r="VRP234" s="238"/>
      <c r="VRQ234" s="238"/>
      <c r="VRR234" s="238"/>
      <c r="VRS234" s="238"/>
      <c r="VRT234" s="238"/>
      <c r="VRU234" s="238"/>
      <c r="VRV234" s="238"/>
      <c r="VRW234" s="238"/>
      <c r="VRX234" s="238"/>
      <c r="VRY234" s="238"/>
      <c r="VRZ234" s="238"/>
      <c r="VSA234" s="238"/>
      <c r="VSB234" s="238"/>
      <c r="VSC234" s="238"/>
      <c r="VSD234" s="238"/>
      <c r="VSE234" s="238"/>
      <c r="VSF234" s="238"/>
      <c r="VSG234" s="238"/>
      <c r="VSH234" s="238"/>
      <c r="VSI234" s="238"/>
      <c r="VSJ234" s="238"/>
      <c r="VSK234" s="238"/>
      <c r="VSL234" s="238"/>
      <c r="VSM234" s="238"/>
      <c r="VSN234" s="238"/>
      <c r="VSO234" s="238"/>
      <c r="VSP234" s="238"/>
      <c r="VSQ234" s="238"/>
      <c r="VSR234" s="238"/>
      <c r="VSS234" s="238"/>
      <c r="VST234" s="238"/>
      <c r="VSU234" s="238"/>
      <c r="VSV234" s="238"/>
      <c r="VSW234" s="238"/>
      <c r="VSX234" s="238"/>
      <c r="VSY234" s="238"/>
      <c r="VSZ234" s="238"/>
      <c r="VTA234" s="238"/>
      <c r="VTB234" s="238"/>
      <c r="VTC234" s="238"/>
      <c r="VTD234" s="238"/>
      <c r="VTE234" s="238"/>
      <c r="VTF234" s="238"/>
      <c r="VTG234" s="238"/>
      <c r="VTH234" s="238"/>
      <c r="VTI234" s="238"/>
      <c r="VTJ234" s="238"/>
      <c r="VTK234" s="238"/>
      <c r="VTL234" s="238"/>
      <c r="VTM234" s="238"/>
      <c r="VTN234" s="238"/>
      <c r="VTO234" s="238"/>
      <c r="VTP234" s="238"/>
      <c r="VTQ234" s="238"/>
      <c r="VTR234" s="238"/>
      <c r="VTS234" s="238"/>
      <c r="VTT234" s="238"/>
      <c r="VTU234" s="238"/>
      <c r="VTV234" s="238"/>
      <c r="VTW234" s="238"/>
      <c r="VTX234" s="238"/>
      <c r="VTY234" s="238"/>
      <c r="VTZ234" s="238"/>
      <c r="VUA234" s="238"/>
      <c r="VUB234" s="238"/>
      <c r="VUC234" s="238"/>
      <c r="VUD234" s="238"/>
      <c r="VUE234" s="238"/>
      <c r="VUF234" s="238"/>
      <c r="VUG234" s="238"/>
      <c r="VUH234" s="238"/>
      <c r="VUI234" s="238"/>
      <c r="VUJ234" s="238"/>
      <c r="VUK234" s="238"/>
      <c r="VUL234" s="238"/>
      <c r="VUM234" s="238"/>
      <c r="VUN234" s="238"/>
      <c r="VUO234" s="238"/>
      <c r="VUP234" s="238"/>
      <c r="VUQ234" s="238"/>
      <c r="VUR234" s="238"/>
      <c r="VUS234" s="238"/>
      <c r="VUT234" s="238"/>
      <c r="VUU234" s="238"/>
      <c r="VUV234" s="238"/>
      <c r="VUW234" s="238"/>
      <c r="VUX234" s="238"/>
      <c r="VUY234" s="238"/>
      <c r="VUZ234" s="238"/>
      <c r="VVA234" s="238"/>
      <c r="VVB234" s="238"/>
      <c r="VVC234" s="238"/>
      <c r="VVD234" s="238"/>
      <c r="VVE234" s="238"/>
      <c r="VVF234" s="238"/>
      <c r="VVG234" s="238"/>
      <c r="VVH234" s="238"/>
      <c r="VVI234" s="238"/>
      <c r="VVJ234" s="238"/>
      <c r="VVK234" s="238"/>
      <c r="VVL234" s="238"/>
      <c r="VVM234" s="238"/>
      <c r="VVN234" s="238"/>
      <c r="VVO234" s="238"/>
      <c r="VVP234" s="238"/>
      <c r="VVQ234" s="238"/>
      <c r="VVR234" s="238"/>
      <c r="VVS234" s="238"/>
      <c r="VVT234" s="238"/>
      <c r="VVU234" s="238"/>
      <c r="VVV234" s="238"/>
      <c r="VVW234" s="238"/>
      <c r="VVX234" s="238"/>
      <c r="VVY234" s="238"/>
      <c r="VVZ234" s="238"/>
      <c r="VWA234" s="238"/>
      <c r="VWB234" s="238"/>
      <c r="VWC234" s="238"/>
      <c r="VWD234" s="238"/>
      <c r="VWE234" s="238"/>
      <c r="VWF234" s="238"/>
      <c r="VWG234" s="238"/>
      <c r="VWH234" s="238"/>
      <c r="VWI234" s="238"/>
      <c r="VWJ234" s="238"/>
      <c r="VWK234" s="238"/>
      <c r="VWL234" s="238"/>
      <c r="VWM234" s="238"/>
      <c r="VWN234" s="238"/>
      <c r="VWO234" s="238"/>
      <c r="VWP234" s="238"/>
      <c r="VWQ234" s="238"/>
      <c r="VWR234" s="238"/>
      <c r="VWS234" s="238"/>
      <c r="VWT234" s="238"/>
      <c r="VWU234" s="238"/>
      <c r="VWV234" s="238"/>
      <c r="VWW234" s="238"/>
      <c r="VWX234" s="238"/>
      <c r="VWY234" s="238"/>
      <c r="VWZ234" s="238"/>
      <c r="VXA234" s="238"/>
      <c r="VXB234" s="238"/>
      <c r="VXC234" s="238"/>
      <c r="VXD234" s="238"/>
      <c r="VXE234" s="238"/>
      <c r="VXF234" s="238"/>
      <c r="VXG234" s="238"/>
      <c r="VXH234" s="238"/>
      <c r="VXI234" s="238"/>
      <c r="VXJ234" s="238"/>
      <c r="VXK234" s="238"/>
      <c r="VXL234" s="238"/>
      <c r="VXM234" s="238"/>
      <c r="VXN234" s="238"/>
      <c r="VXO234" s="238"/>
      <c r="VXP234" s="238"/>
      <c r="VXQ234" s="238"/>
      <c r="VXR234" s="238"/>
      <c r="VXS234" s="238"/>
      <c r="VXT234" s="238"/>
      <c r="VXU234" s="238"/>
      <c r="VXV234" s="238"/>
      <c r="VXW234" s="238"/>
      <c r="VXX234" s="238"/>
      <c r="VXY234" s="238"/>
      <c r="VXZ234" s="238"/>
      <c r="VYA234" s="238"/>
      <c r="VYB234" s="238"/>
      <c r="VYC234" s="238"/>
      <c r="VYD234" s="238"/>
      <c r="VYE234" s="238"/>
      <c r="VYF234" s="238"/>
      <c r="VYG234" s="238"/>
      <c r="VYH234" s="238"/>
      <c r="VYI234" s="238"/>
      <c r="VYJ234" s="238"/>
      <c r="VYK234" s="238"/>
      <c r="VYL234" s="238"/>
      <c r="VYM234" s="238"/>
      <c r="VYN234" s="238"/>
      <c r="VYO234" s="238"/>
      <c r="VYP234" s="238"/>
      <c r="VYQ234" s="238"/>
      <c r="VYR234" s="238"/>
      <c r="VYS234" s="238"/>
      <c r="VYT234" s="238"/>
      <c r="VYU234" s="238"/>
      <c r="VYV234" s="238"/>
      <c r="VYW234" s="238"/>
      <c r="VYX234" s="238"/>
      <c r="VYY234" s="238"/>
      <c r="VYZ234" s="238"/>
      <c r="VZA234" s="238"/>
      <c r="VZB234" s="238"/>
      <c r="VZC234" s="238"/>
      <c r="VZD234" s="238"/>
      <c r="VZE234" s="238"/>
      <c r="VZF234" s="238"/>
      <c r="VZG234" s="238"/>
      <c r="VZH234" s="238"/>
      <c r="VZI234" s="238"/>
      <c r="VZJ234" s="238"/>
      <c r="VZK234" s="238"/>
      <c r="VZL234" s="238"/>
      <c r="VZM234" s="238"/>
      <c r="VZN234" s="238"/>
      <c r="VZO234" s="238"/>
      <c r="VZP234" s="238"/>
      <c r="VZQ234" s="238"/>
      <c r="VZR234" s="238"/>
      <c r="VZS234" s="238"/>
      <c r="VZT234" s="238"/>
      <c r="VZU234" s="238"/>
      <c r="VZV234" s="238"/>
      <c r="VZW234" s="238"/>
      <c r="VZX234" s="238"/>
      <c r="VZY234" s="238"/>
      <c r="VZZ234" s="238"/>
      <c r="WAA234" s="238"/>
      <c r="WAB234" s="238"/>
      <c r="WAC234" s="238"/>
      <c r="WAD234" s="238"/>
      <c r="WAE234" s="238"/>
      <c r="WAF234" s="238"/>
      <c r="WAG234" s="238"/>
      <c r="WAH234" s="238"/>
      <c r="WAI234" s="238"/>
      <c r="WAJ234" s="238"/>
      <c r="WAK234" s="238"/>
      <c r="WAL234" s="238"/>
      <c r="WAM234" s="238"/>
      <c r="WAN234" s="238"/>
      <c r="WAO234" s="238"/>
      <c r="WAP234" s="238"/>
      <c r="WAQ234" s="238"/>
      <c r="WAR234" s="238"/>
      <c r="WAS234" s="238"/>
      <c r="WAT234" s="238"/>
      <c r="WAU234" s="238"/>
      <c r="WAV234" s="238"/>
      <c r="WAW234" s="238"/>
      <c r="WAX234" s="238"/>
      <c r="WAY234" s="238"/>
      <c r="WAZ234" s="238"/>
      <c r="WBA234" s="238"/>
      <c r="WBB234" s="238"/>
      <c r="WBC234" s="238"/>
      <c r="WBD234" s="238"/>
      <c r="WBE234" s="238"/>
      <c r="WBF234" s="238"/>
      <c r="WBG234" s="238"/>
      <c r="WBH234" s="238"/>
      <c r="WBI234" s="238"/>
      <c r="WBJ234" s="238"/>
      <c r="WBK234" s="238"/>
      <c r="WBL234" s="238"/>
      <c r="WBM234" s="238"/>
      <c r="WBN234" s="238"/>
      <c r="WBO234" s="238"/>
      <c r="WBP234" s="238"/>
      <c r="WBQ234" s="238"/>
      <c r="WBR234" s="238"/>
      <c r="WBS234" s="238"/>
      <c r="WBT234" s="238"/>
      <c r="WBU234" s="238"/>
      <c r="WBV234" s="238"/>
      <c r="WBW234" s="238"/>
      <c r="WBX234" s="238"/>
      <c r="WBY234" s="238"/>
      <c r="WBZ234" s="238"/>
      <c r="WCA234" s="238"/>
      <c r="WCB234" s="238"/>
      <c r="WCC234" s="238"/>
      <c r="WCD234" s="238"/>
      <c r="WCE234" s="238"/>
      <c r="WCF234" s="238"/>
      <c r="WCG234" s="238"/>
      <c r="WCH234" s="238"/>
      <c r="WCI234" s="238"/>
      <c r="WCJ234" s="238"/>
      <c r="WCK234" s="238"/>
      <c r="WCL234" s="238"/>
      <c r="WCM234" s="238"/>
      <c r="WCN234" s="238"/>
      <c r="WCO234" s="238"/>
      <c r="WCP234" s="238"/>
      <c r="WCQ234" s="238"/>
      <c r="WCR234" s="238"/>
      <c r="WCS234" s="238"/>
      <c r="WCT234" s="238"/>
      <c r="WCU234" s="238"/>
      <c r="WCV234" s="238"/>
      <c r="WCW234" s="238"/>
      <c r="WCX234" s="238"/>
      <c r="WCY234" s="238"/>
      <c r="WCZ234" s="238"/>
      <c r="WDA234" s="238"/>
      <c r="WDB234" s="238"/>
      <c r="WDC234" s="238"/>
      <c r="WDD234" s="238"/>
      <c r="WDE234" s="238"/>
      <c r="WDF234" s="238"/>
      <c r="WDG234" s="238"/>
      <c r="WDH234" s="238"/>
      <c r="WDI234" s="238"/>
      <c r="WDJ234" s="238"/>
      <c r="WDK234" s="238"/>
      <c r="WDL234" s="238"/>
      <c r="WDM234" s="238"/>
      <c r="WDN234" s="238"/>
      <c r="WDO234" s="238"/>
      <c r="WDP234" s="238"/>
      <c r="WDQ234" s="238"/>
      <c r="WDR234" s="238"/>
      <c r="WDS234" s="238"/>
      <c r="WDT234" s="238"/>
      <c r="WDU234" s="238"/>
      <c r="WDV234" s="238"/>
      <c r="WDW234" s="238"/>
      <c r="WDX234" s="238"/>
      <c r="WDY234" s="238"/>
      <c r="WDZ234" s="238"/>
      <c r="WEA234" s="238"/>
      <c r="WEB234" s="238"/>
      <c r="WEC234" s="238"/>
      <c r="WED234" s="238"/>
      <c r="WEE234" s="238"/>
      <c r="WEF234" s="238"/>
      <c r="WEG234" s="238"/>
      <c r="WEH234" s="238"/>
      <c r="WEI234" s="238"/>
      <c r="WEJ234" s="238"/>
      <c r="WEK234" s="238"/>
      <c r="WEL234" s="238"/>
      <c r="WEM234" s="238"/>
      <c r="WEN234" s="238"/>
      <c r="WEO234" s="238"/>
      <c r="WEP234" s="238"/>
      <c r="WEQ234" s="238"/>
      <c r="WER234" s="238"/>
      <c r="WES234" s="238"/>
      <c r="WET234" s="238"/>
      <c r="WEU234" s="238"/>
      <c r="WEV234" s="238"/>
      <c r="WEW234" s="238"/>
      <c r="WEX234" s="238"/>
      <c r="WEY234" s="238"/>
      <c r="WEZ234" s="238"/>
      <c r="WFA234" s="238"/>
      <c r="WFB234" s="238"/>
      <c r="WFC234" s="238"/>
      <c r="WFD234" s="238"/>
      <c r="WFE234" s="238"/>
      <c r="WFF234" s="238"/>
      <c r="WFG234" s="238"/>
      <c r="WFH234" s="238"/>
      <c r="WFI234" s="238"/>
      <c r="WFJ234" s="238"/>
      <c r="WFK234" s="238"/>
      <c r="WFL234" s="238"/>
      <c r="WFM234" s="238"/>
      <c r="WFN234" s="238"/>
      <c r="WFO234" s="238"/>
      <c r="WFP234" s="238"/>
      <c r="WFQ234" s="238"/>
      <c r="WFR234" s="238"/>
      <c r="WFS234" s="238"/>
      <c r="WFT234" s="238"/>
      <c r="WFU234" s="238"/>
      <c r="WFV234" s="238"/>
      <c r="WFW234" s="238"/>
      <c r="WFX234" s="238"/>
      <c r="WFY234" s="238"/>
      <c r="WFZ234" s="238"/>
      <c r="WGA234" s="238"/>
      <c r="WGB234" s="238"/>
      <c r="WGC234" s="238"/>
      <c r="WGD234" s="238"/>
      <c r="WGE234" s="238"/>
      <c r="WGF234" s="238"/>
      <c r="WGG234" s="238"/>
      <c r="WGH234" s="238"/>
      <c r="WGI234" s="238"/>
      <c r="WGJ234" s="238"/>
      <c r="WGK234" s="238"/>
      <c r="WGL234" s="238"/>
      <c r="WGM234" s="238"/>
      <c r="WGN234" s="238"/>
      <c r="WGO234" s="238"/>
      <c r="WGP234" s="238"/>
      <c r="WGQ234" s="238"/>
      <c r="WGR234" s="238"/>
      <c r="WGS234" s="238"/>
      <c r="WGT234" s="238"/>
      <c r="WGU234" s="238"/>
      <c r="WGV234" s="238"/>
      <c r="WGW234" s="238"/>
      <c r="WGX234" s="238"/>
      <c r="WGY234" s="238"/>
      <c r="WGZ234" s="238"/>
      <c r="WHA234" s="238"/>
      <c r="WHB234" s="238"/>
      <c r="WHC234" s="238"/>
      <c r="WHD234" s="238"/>
      <c r="WHE234" s="238"/>
      <c r="WHF234" s="238"/>
      <c r="WHG234" s="238"/>
      <c r="WHH234" s="238"/>
      <c r="WHI234" s="238"/>
      <c r="WHJ234" s="238"/>
      <c r="WHK234" s="238"/>
      <c r="WHL234" s="238"/>
      <c r="WHM234" s="238"/>
      <c r="WHN234" s="238"/>
      <c r="WHO234" s="238"/>
      <c r="WHP234" s="238"/>
      <c r="WHQ234" s="238"/>
      <c r="WHR234" s="238"/>
      <c r="WHS234" s="238"/>
      <c r="WHT234" s="238"/>
      <c r="WHU234" s="238"/>
      <c r="WHV234" s="238"/>
      <c r="WHW234" s="238"/>
      <c r="WHX234" s="238"/>
      <c r="WHY234" s="238"/>
      <c r="WHZ234" s="238"/>
      <c r="WIA234" s="238"/>
      <c r="WIB234" s="238"/>
      <c r="WIC234" s="238"/>
      <c r="WID234" s="238"/>
      <c r="WIE234" s="238"/>
      <c r="WIF234" s="238"/>
      <c r="WIG234" s="238"/>
      <c r="WIH234" s="238"/>
      <c r="WII234" s="238"/>
      <c r="WIJ234" s="238"/>
      <c r="WIK234" s="238"/>
      <c r="WIL234" s="238"/>
      <c r="WIM234" s="238"/>
      <c r="WIN234" s="238"/>
      <c r="WIO234" s="238"/>
      <c r="WIP234" s="238"/>
      <c r="WIQ234" s="238"/>
      <c r="WIR234" s="238"/>
      <c r="WIS234" s="238"/>
      <c r="WIT234" s="238"/>
      <c r="WIU234" s="238"/>
      <c r="WIV234" s="238"/>
      <c r="WIW234" s="238"/>
      <c r="WIX234" s="238"/>
      <c r="WIY234" s="238"/>
      <c r="WIZ234" s="238"/>
      <c r="WJA234" s="238"/>
      <c r="WJB234" s="238"/>
      <c r="WJC234" s="238"/>
      <c r="WJD234" s="238"/>
      <c r="WJE234" s="238"/>
      <c r="WJF234" s="238"/>
      <c r="WJG234" s="238"/>
      <c r="WJH234" s="238"/>
      <c r="WJI234" s="238"/>
      <c r="WJJ234" s="238"/>
      <c r="WJK234" s="238"/>
      <c r="WJL234" s="238"/>
      <c r="WJM234" s="238"/>
      <c r="WJN234" s="238"/>
      <c r="WJO234" s="238"/>
      <c r="WJP234" s="238"/>
      <c r="WJQ234" s="238"/>
      <c r="WJR234" s="238"/>
      <c r="WJS234" s="238"/>
      <c r="WJT234" s="238"/>
      <c r="WJU234" s="238"/>
      <c r="WJV234" s="238"/>
      <c r="WJW234" s="238"/>
      <c r="WJX234" s="238"/>
      <c r="WJY234" s="238"/>
      <c r="WJZ234" s="238"/>
      <c r="WKA234" s="238"/>
      <c r="WKB234" s="238"/>
      <c r="WKC234" s="238"/>
      <c r="WKD234" s="238"/>
      <c r="WKE234" s="238"/>
      <c r="WKF234" s="238"/>
      <c r="WKG234" s="238"/>
      <c r="WKH234" s="238"/>
      <c r="WKI234" s="238"/>
      <c r="WKJ234" s="238"/>
      <c r="WKK234" s="238"/>
      <c r="WKL234" s="238"/>
      <c r="WKM234" s="238"/>
      <c r="WKN234" s="238"/>
      <c r="WKO234" s="238"/>
      <c r="WKP234" s="238"/>
      <c r="WKQ234" s="238"/>
      <c r="WKR234" s="238"/>
      <c r="WKS234" s="238"/>
      <c r="WKT234" s="238"/>
      <c r="WKU234" s="238"/>
      <c r="WKV234" s="238"/>
      <c r="WKW234" s="238"/>
      <c r="WKX234" s="238"/>
      <c r="WKY234" s="238"/>
      <c r="WKZ234" s="238"/>
      <c r="WLA234" s="238"/>
      <c r="WLB234" s="238"/>
      <c r="WLC234" s="238"/>
      <c r="WLD234" s="238"/>
      <c r="WLE234" s="238"/>
      <c r="WLF234" s="238"/>
      <c r="WLG234" s="238"/>
      <c r="WLH234" s="238"/>
      <c r="WLI234" s="238"/>
      <c r="WLJ234" s="238"/>
      <c r="WLK234" s="238"/>
      <c r="WLL234" s="238"/>
      <c r="WLM234" s="238"/>
      <c r="WLN234" s="238"/>
      <c r="WLO234" s="238"/>
      <c r="WLP234" s="238"/>
      <c r="WLQ234" s="238"/>
      <c r="WLR234" s="238"/>
      <c r="WLS234" s="238"/>
      <c r="WLT234" s="238"/>
      <c r="WLU234" s="238"/>
      <c r="WLV234" s="238"/>
      <c r="WLW234" s="238"/>
      <c r="WLX234" s="238"/>
      <c r="WLY234" s="238"/>
      <c r="WLZ234" s="238"/>
      <c r="WMA234" s="238"/>
      <c r="WMB234" s="238"/>
      <c r="WMC234" s="238"/>
      <c r="WMD234" s="238"/>
      <c r="WME234" s="238"/>
      <c r="WMF234" s="238"/>
      <c r="WMG234" s="238"/>
      <c r="WMH234" s="238"/>
      <c r="WMI234" s="238"/>
      <c r="WMJ234" s="238"/>
      <c r="WMK234" s="238"/>
      <c r="WML234" s="238"/>
      <c r="WMM234" s="238"/>
      <c r="WMN234" s="238"/>
      <c r="WMO234" s="238"/>
      <c r="WMP234" s="238"/>
      <c r="WMQ234" s="238"/>
      <c r="WMR234" s="238"/>
      <c r="WMS234" s="238"/>
      <c r="WMT234" s="238"/>
      <c r="WMU234" s="238"/>
      <c r="WMV234" s="238"/>
      <c r="WMW234" s="238"/>
      <c r="WMX234" s="238"/>
      <c r="WMY234" s="238"/>
      <c r="WMZ234" s="238"/>
      <c r="WNA234" s="238"/>
      <c r="WNB234" s="238"/>
      <c r="WNC234" s="238"/>
      <c r="WND234" s="238"/>
      <c r="WNE234" s="238"/>
      <c r="WNF234" s="238"/>
      <c r="WNG234" s="238"/>
      <c r="WNH234" s="238"/>
      <c r="WNI234" s="238"/>
      <c r="WNJ234" s="238"/>
      <c r="WNK234" s="238"/>
      <c r="WNL234" s="238"/>
      <c r="WNM234" s="238"/>
      <c r="WNN234" s="238"/>
      <c r="WNO234" s="238"/>
      <c r="WNP234" s="238"/>
      <c r="WNQ234" s="238"/>
      <c r="WNR234" s="238"/>
      <c r="WNS234" s="238"/>
      <c r="WNT234" s="238"/>
      <c r="WNU234" s="238"/>
      <c r="WNV234" s="238"/>
      <c r="WNW234" s="238"/>
      <c r="WNX234" s="238"/>
      <c r="WNY234" s="238"/>
      <c r="WNZ234" s="238"/>
      <c r="WOA234" s="238"/>
      <c r="WOB234" s="238"/>
      <c r="WOC234" s="238"/>
      <c r="WOD234" s="238"/>
      <c r="WOE234" s="238"/>
      <c r="WOF234" s="238"/>
      <c r="WOG234" s="238"/>
      <c r="WOH234" s="238"/>
      <c r="WOI234" s="238"/>
      <c r="WOJ234" s="238"/>
      <c r="WOK234" s="238"/>
      <c r="WOL234" s="238"/>
      <c r="WOM234" s="238"/>
      <c r="WON234" s="238"/>
      <c r="WOO234" s="238"/>
      <c r="WOP234" s="238"/>
      <c r="WOQ234" s="238"/>
      <c r="WOR234" s="238"/>
      <c r="WOS234" s="238"/>
      <c r="WOT234" s="238"/>
      <c r="WOU234" s="238"/>
      <c r="WOV234" s="238"/>
      <c r="WOW234" s="238"/>
      <c r="WOX234" s="238"/>
      <c r="WOY234" s="238"/>
      <c r="WOZ234" s="238"/>
      <c r="WPA234" s="238"/>
      <c r="WPB234" s="238"/>
      <c r="WPC234" s="238"/>
      <c r="WPD234" s="238"/>
      <c r="WPE234" s="238"/>
      <c r="WPF234" s="238"/>
      <c r="WPG234" s="238"/>
      <c r="WPH234" s="238"/>
      <c r="WPI234" s="238"/>
      <c r="WPJ234" s="238"/>
      <c r="WPK234" s="238"/>
      <c r="WPL234" s="238"/>
      <c r="WPM234" s="238"/>
      <c r="WPN234" s="238"/>
      <c r="WPO234" s="238"/>
      <c r="WPP234" s="238"/>
      <c r="WPQ234" s="238"/>
      <c r="WPR234" s="238"/>
      <c r="WPS234" s="238"/>
      <c r="WPT234" s="238"/>
      <c r="WPU234" s="238"/>
      <c r="WPV234" s="238"/>
      <c r="WPW234" s="238"/>
      <c r="WPX234" s="238"/>
      <c r="WPY234" s="238"/>
      <c r="WPZ234" s="238"/>
      <c r="WQA234" s="238"/>
      <c r="WQB234" s="238"/>
      <c r="WQC234" s="238"/>
      <c r="WQD234" s="238"/>
      <c r="WQE234" s="238"/>
      <c r="WQF234" s="238"/>
      <c r="WQG234" s="238"/>
      <c r="WQH234" s="238"/>
      <c r="WQI234" s="238"/>
      <c r="WQJ234" s="238"/>
      <c r="WQK234" s="238"/>
      <c r="WQL234" s="238"/>
      <c r="WQM234" s="238"/>
      <c r="WQN234" s="238"/>
      <c r="WQO234" s="238"/>
      <c r="WQP234" s="238"/>
      <c r="WQQ234" s="238"/>
      <c r="WQR234" s="238"/>
      <c r="WQS234" s="238"/>
      <c r="WQT234" s="238"/>
      <c r="WQU234" s="238"/>
      <c r="WQV234" s="238"/>
      <c r="WQW234" s="238"/>
      <c r="WQX234" s="238"/>
      <c r="WQY234" s="238"/>
      <c r="WQZ234" s="238"/>
      <c r="WRA234" s="238"/>
      <c r="WRB234" s="238"/>
      <c r="WRC234" s="238"/>
      <c r="WRD234" s="238"/>
      <c r="WRE234" s="238"/>
      <c r="WRF234" s="238"/>
      <c r="WRG234" s="238"/>
      <c r="WRH234" s="238"/>
      <c r="WRI234" s="238"/>
      <c r="WRJ234" s="238"/>
      <c r="WRK234" s="238"/>
      <c r="WRL234" s="238"/>
      <c r="WRM234" s="238"/>
      <c r="WRN234" s="238"/>
      <c r="WRO234" s="238"/>
      <c r="WRP234" s="238"/>
      <c r="WRQ234" s="238"/>
      <c r="WRR234" s="238"/>
      <c r="WRS234" s="238"/>
      <c r="WRT234" s="238"/>
      <c r="WRU234" s="238"/>
      <c r="WRV234" s="238"/>
      <c r="WRW234" s="238"/>
      <c r="WRX234" s="238"/>
      <c r="WRY234" s="238"/>
      <c r="WRZ234" s="238"/>
      <c r="WSA234" s="238"/>
      <c r="WSB234" s="238"/>
      <c r="WSC234" s="238"/>
      <c r="WSD234" s="238"/>
      <c r="WSE234" s="238"/>
      <c r="WSF234" s="238"/>
      <c r="WSG234" s="238"/>
      <c r="WSH234" s="238"/>
      <c r="WSI234" s="238"/>
      <c r="WSJ234" s="238"/>
      <c r="WSK234" s="238"/>
      <c r="WSL234" s="238"/>
      <c r="WSM234" s="238"/>
      <c r="WSN234" s="238"/>
      <c r="WSO234" s="238"/>
      <c r="WSP234" s="238"/>
      <c r="WSQ234" s="238"/>
      <c r="WSR234" s="238"/>
      <c r="WSS234" s="238"/>
      <c r="WST234" s="238"/>
      <c r="WSU234" s="238"/>
      <c r="WSV234" s="238"/>
      <c r="WSW234" s="238"/>
      <c r="WSX234" s="238"/>
      <c r="WSY234" s="238"/>
      <c r="WSZ234" s="238"/>
      <c r="WTA234" s="238"/>
      <c r="WTB234" s="238"/>
      <c r="WTC234" s="238"/>
      <c r="WTD234" s="238"/>
      <c r="WTE234" s="238"/>
      <c r="WTF234" s="238"/>
      <c r="WTG234" s="238"/>
      <c r="WTH234" s="238"/>
      <c r="WTI234" s="238"/>
      <c r="WTJ234" s="238"/>
      <c r="WTK234" s="238"/>
      <c r="WTL234" s="238"/>
      <c r="WTM234" s="238"/>
      <c r="WTN234" s="238"/>
      <c r="WTO234" s="238"/>
      <c r="WTP234" s="238"/>
      <c r="WTQ234" s="238"/>
      <c r="WTR234" s="238"/>
      <c r="WTS234" s="238"/>
      <c r="WTT234" s="238"/>
      <c r="WTU234" s="238"/>
      <c r="WTV234" s="238"/>
      <c r="WTW234" s="238"/>
      <c r="WTX234" s="238"/>
      <c r="WTY234" s="238"/>
      <c r="WTZ234" s="238"/>
      <c r="WUA234" s="238"/>
      <c r="WUB234" s="238"/>
      <c r="WUC234" s="238"/>
      <c r="WUD234" s="238"/>
      <c r="WUE234" s="238"/>
      <c r="WUF234" s="238"/>
      <c r="WUG234" s="238"/>
      <c r="WUH234" s="238"/>
      <c r="WUI234" s="238"/>
      <c r="WUJ234" s="238"/>
      <c r="WUK234" s="238"/>
      <c r="WUL234" s="238"/>
      <c r="WUM234" s="238"/>
      <c r="WUN234" s="238"/>
      <c r="WUO234" s="238"/>
      <c r="WUP234" s="238"/>
      <c r="WUQ234" s="238"/>
      <c r="WUR234" s="238"/>
      <c r="WUS234" s="238"/>
      <c r="WUT234" s="238"/>
      <c r="WUU234" s="238"/>
      <c r="WUV234" s="238"/>
      <c r="WUW234" s="238"/>
      <c r="WUX234" s="238"/>
      <c r="WUY234" s="238"/>
      <c r="WUZ234" s="238"/>
      <c r="WVA234" s="238"/>
      <c r="WVB234" s="238"/>
      <c r="WVC234" s="238"/>
      <c r="WVD234" s="238"/>
      <c r="WVE234" s="238"/>
      <c r="WVF234" s="238"/>
      <c r="WVG234" s="238"/>
      <c r="WVH234" s="238"/>
      <c r="WVI234" s="238"/>
      <c r="WVJ234" s="238"/>
      <c r="WVK234" s="238"/>
      <c r="WVL234" s="238"/>
      <c r="WVM234" s="238"/>
      <c r="WVN234" s="238"/>
      <c r="WVO234" s="238"/>
      <c r="WVP234" s="238"/>
      <c r="WVQ234" s="238"/>
      <c r="WVR234" s="238"/>
      <c r="WVS234" s="238"/>
      <c r="WVT234" s="238"/>
      <c r="WVU234" s="238"/>
      <c r="WVV234" s="238"/>
      <c r="WVW234" s="238"/>
      <c r="WVX234" s="238"/>
      <c r="WVY234" s="238"/>
      <c r="WVZ234" s="238"/>
      <c r="WWA234" s="238"/>
      <c r="WWB234" s="238"/>
      <c r="WWC234" s="238"/>
      <c r="WWD234" s="238"/>
      <c r="WWE234" s="238"/>
      <c r="WWF234" s="238"/>
      <c r="WWG234" s="238"/>
      <c r="WWH234" s="238"/>
      <c r="WWI234" s="238"/>
      <c r="WWJ234" s="238"/>
      <c r="WWK234" s="238"/>
      <c r="WWL234" s="238"/>
      <c r="WWM234" s="238"/>
      <c r="WWN234" s="238"/>
      <c r="WWO234" s="238"/>
      <c r="WWP234" s="238"/>
      <c r="WWQ234" s="238"/>
      <c r="WWR234" s="238"/>
      <c r="WWS234" s="238"/>
      <c r="WWT234" s="238"/>
      <c r="WWU234" s="238"/>
      <c r="WWV234" s="238"/>
      <c r="WWW234" s="238"/>
      <c r="WWX234" s="238"/>
      <c r="WWY234" s="238"/>
      <c r="WWZ234" s="238"/>
      <c r="WXA234" s="238"/>
      <c r="WXB234" s="238"/>
      <c r="WXC234" s="238"/>
      <c r="WXD234" s="238"/>
      <c r="WXE234" s="238"/>
      <c r="WXF234" s="238"/>
      <c r="WXG234" s="238"/>
      <c r="WXH234" s="238"/>
      <c r="WXI234" s="238"/>
      <c r="WXJ234" s="238"/>
      <c r="WXK234" s="238"/>
      <c r="WXL234" s="238"/>
      <c r="WXM234" s="238"/>
      <c r="WXN234" s="238"/>
      <c r="WXO234" s="238"/>
      <c r="WXP234" s="238"/>
      <c r="WXQ234" s="238"/>
      <c r="WXR234" s="238"/>
      <c r="WXS234" s="238"/>
      <c r="WXT234" s="238"/>
      <c r="WXU234" s="238"/>
      <c r="WXV234" s="238"/>
      <c r="WXW234" s="238"/>
      <c r="WXX234" s="238"/>
      <c r="WXY234" s="238"/>
      <c r="WXZ234" s="238"/>
      <c r="WYA234" s="238"/>
      <c r="WYB234" s="238"/>
      <c r="WYC234" s="238"/>
      <c r="WYD234" s="238"/>
      <c r="WYE234" s="238"/>
      <c r="WYF234" s="238"/>
      <c r="WYG234" s="238"/>
      <c r="WYH234" s="238"/>
      <c r="WYI234" s="238"/>
      <c r="WYJ234" s="238"/>
      <c r="WYK234" s="238"/>
      <c r="WYL234" s="238"/>
      <c r="WYM234" s="238"/>
      <c r="WYN234" s="238"/>
      <c r="WYO234" s="238"/>
      <c r="WYP234" s="238"/>
      <c r="WYQ234" s="238"/>
      <c r="WYR234" s="238"/>
      <c r="WYS234" s="238"/>
      <c r="WYT234" s="238"/>
      <c r="WYU234" s="238"/>
      <c r="WYV234" s="238"/>
      <c r="WYW234" s="238"/>
      <c r="WYX234" s="238"/>
      <c r="WYY234" s="238"/>
      <c r="WYZ234" s="238"/>
      <c r="WZA234" s="238"/>
      <c r="WZB234" s="238"/>
      <c r="WZC234" s="238"/>
      <c r="WZD234" s="238"/>
      <c r="WZE234" s="238"/>
      <c r="WZF234" s="238"/>
      <c r="WZG234" s="238"/>
      <c r="WZH234" s="238"/>
      <c r="WZI234" s="238"/>
      <c r="WZJ234" s="238"/>
      <c r="WZK234" s="238"/>
      <c r="WZL234" s="238"/>
      <c r="WZM234" s="238"/>
      <c r="WZN234" s="238"/>
      <c r="WZO234" s="238"/>
      <c r="WZP234" s="238"/>
      <c r="WZQ234" s="238"/>
      <c r="WZR234" s="238"/>
      <c r="WZS234" s="238"/>
      <c r="WZT234" s="238"/>
      <c r="WZU234" s="238"/>
      <c r="WZV234" s="238"/>
      <c r="WZW234" s="238"/>
      <c r="WZX234" s="238"/>
      <c r="WZY234" s="238"/>
      <c r="WZZ234" s="238"/>
      <c r="XAA234" s="238"/>
      <c r="XAB234" s="238"/>
      <c r="XAC234" s="238"/>
      <c r="XAD234" s="238"/>
      <c r="XAE234" s="238"/>
      <c r="XAF234" s="238"/>
      <c r="XAG234" s="238"/>
      <c r="XAH234" s="238"/>
      <c r="XAI234" s="238"/>
      <c r="XAJ234" s="238"/>
      <c r="XAK234" s="238"/>
      <c r="XAL234" s="238"/>
      <c r="XAM234" s="238"/>
      <c r="XAN234" s="238"/>
      <c r="XAO234" s="238"/>
      <c r="XAP234" s="238"/>
      <c r="XAQ234" s="238"/>
      <c r="XAR234" s="238"/>
      <c r="XAS234" s="238"/>
      <c r="XAT234" s="238"/>
      <c r="XAU234" s="238"/>
      <c r="XAV234" s="238"/>
      <c r="XAW234" s="238"/>
      <c r="XAX234" s="238"/>
      <c r="XAY234" s="238"/>
      <c r="XAZ234" s="238"/>
      <c r="XBA234" s="238"/>
      <c r="XBB234" s="238"/>
      <c r="XBC234" s="238"/>
      <c r="XBD234" s="238"/>
      <c r="XBE234" s="238"/>
      <c r="XBF234" s="238"/>
      <c r="XBG234" s="238"/>
      <c r="XBH234" s="238"/>
      <c r="XBI234" s="238"/>
      <c r="XBJ234" s="238"/>
      <c r="XBK234" s="238"/>
      <c r="XBL234" s="238"/>
      <c r="XBM234" s="238"/>
      <c r="XBN234" s="238"/>
      <c r="XBO234" s="238"/>
      <c r="XBP234" s="238"/>
      <c r="XBQ234" s="238"/>
      <c r="XBR234" s="238"/>
      <c r="XBS234" s="238"/>
      <c r="XBT234" s="238"/>
      <c r="XBU234" s="238"/>
      <c r="XBV234" s="238"/>
      <c r="XBW234" s="238"/>
      <c r="XBX234" s="238"/>
      <c r="XBY234" s="238"/>
      <c r="XBZ234" s="238"/>
      <c r="XCA234" s="238"/>
      <c r="XCB234" s="238"/>
      <c r="XCC234" s="238"/>
      <c r="XCD234" s="238"/>
      <c r="XCE234" s="238"/>
      <c r="XCF234" s="238"/>
      <c r="XCG234" s="238"/>
      <c r="XCH234" s="238"/>
      <c r="XCI234" s="238"/>
      <c r="XCJ234" s="238"/>
      <c r="XCK234" s="238"/>
      <c r="XCL234" s="238"/>
      <c r="XCM234" s="238"/>
      <c r="XCN234" s="238"/>
      <c r="XCO234" s="238"/>
      <c r="XCP234" s="238"/>
      <c r="XCQ234" s="238"/>
      <c r="XCR234" s="238"/>
      <c r="XCS234" s="238"/>
      <c r="XCT234" s="238"/>
      <c r="XCU234" s="238"/>
      <c r="XCV234" s="238"/>
      <c r="XCW234" s="238"/>
      <c r="XCX234" s="238"/>
      <c r="XCY234" s="238"/>
      <c r="XCZ234" s="238"/>
      <c r="XDA234" s="238"/>
      <c r="XDB234" s="238"/>
      <c r="XDC234" s="238"/>
      <c r="XDD234" s="238"/>
      <c r="XDE234" s="238"/>
      <c r="XDF234" s="238"/>
      <c r="XDG234" s="238"/>
      <c r="XDH234" s="238"/>
      <c r="XDI234" s="238"/>
      <c r="XDJ234" s="238"/>
      <c r="XDK234" s="238"/>
      <c r="XDL234" s="238"/>
      <c r="XDM234" s="238"/>
      <c r="XDN234" s="238"/>
      <c r="XDO234" s="238"/>
      <c r="XDP234" s="238"/>
      <c r="XDQ234" s="238"/>
      <c r="XDR234" s="238"/>
      <c r="XDS234" s="238"/>
      <c r="XDT234" s="238"/>
      <c r="XDU234" s="238"/>
      <c r="XDV234" s="238"/>
      <c r="XDW234" s="238"/>
      <c r="XDX234" s="238"/>
      <c r="XDY234" s="238"/>
      <c r="XDZ234" s="238"/>
      <c r="XEA234" s="238"/>
      <c r="XEB234" s="238"/>
      <c r="XEC234" s="238"/>
      <c r="XED234" s="238"/>
      <c r="XEE234" s="238"/>
      <c r="XEF234" s="238"/>
      <c r="XEG234" s="238"/>
      <c r="XEH234" s="238"/>
      <c r="XEI234" s="238"/>
      <c r="XEJ234" s="238"/>
      <c r="XEK234" s="238"/>
      <c r="XEL234" s="238"/>
      <c r="XEM234" s="238"/>
      <c r="XEN234" s="238"/>
      <c r="XEO234" s="238"/>
      <c r="XEP234" s="238"/>
      <c r="XEQ234" s="238"/>
      <c r="XER234" s="238"/>
      <c r="XES234" s="242"/>
      <c r="XET234" s="242"/>
      <c r="XEU234" s="242"/>
    </row>
    <row r="235" s="236" customFormat="1" spans="1:16375">
      <c r="A235" s="256" t="s">
        <v>356</v>
      </c>
      <c r="B235" s="254"/>
      <c r="C235" s="254"/>
      <c r="D235" s="255"/>
      <c r="E235" s="238"/>
      <c r="F235" s="238"/>
      <c r="G235" s="238"/>
      <c r="H235" s="238"/>
      <c r="I235" s="238"/>
      <c r="J235" s="238"/>
      <c r="K235" s="238"/>
      <c r="L235" s="238"/>
      <c r="M235" s="238"/>
      <c r="N235" s="238"/>
      <c r="O235" s="238"/>
      <c r="P235" s="238"/>
      <c r="Q235" s="238"/>
      <c r="R235" s="238"/>
      <c r="S235" s="238"/>
      <c r="T235" s="238"/>
      <c r="U235" s="238"/>
      <c r="V235" s="238"/>
      <c r="W235" s="238"/>
      <c r="X235" s="238"/>
      <c r="Y235" s="238"/>
      <c r="Z235" s="238"/>
      <c r="AA235" s="238"/>
      <c r="AB235" s="238"/>
      <c r="AC235" s="238"/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  <c r="CK235" s="238"/>
      <c r="CL235" s="238"/>
      <c r="CM235" s="238"/>
      <c r="CN235" s="238"/>
      <c r="CO235" s="238"/>
      <c r="CP235" s="238"/>
      <c r="CQ235" s="238"/>
      <c r="CR235" s="238"/>
      <c r="CS235" s="238"/>
      <c r="CT235" s="238"/>
      <c r="CU235" s="238"/>
      <c r="CV235" s="238"/>
      <c r="CW235" s="238"/>
      <c r="CX235" s="238"/>
      <c r="CY235" s="238"/>
      <c r="CZ235" s="238"/>
      <c r="DA235" s="238"/>
      <c r="DB235" s="238"/>
      <c r="DC235" s="238"/>
      <c r="DD235" s="238"/>
      <c r="DE235" s="238"/>
      <c r="DF235" s="238"/>
      <c r="DG235" s="238"/>
      <c r="DH235" s="238"/>
      <c r="DI235" s="238"/>
      <c r="DJ235" s="238"/>
      <c r="DK235" s="238"/>
      <c r="DL235" s="238"/>
      <c r="DM235" s="238"/>
      <c r="DN235" s="238"/>
      <c r="DO235" s="238"/>
      <c r="DP235" s="238"/>
      <c r="DQ235" s="238"/>
      <c r="DR235" s="238"/>
      <c r="DS235" s="238"/>
      <c r="DT235" s="238"/>
      <c r="DU235" s="238"/>
      <c r="DV235" s="238"/>
      <c r="DW235" s="238"/>
      <c r="DX235" s="238"/>
      <c r="DY235" s="238"/>
      <c r="DZ235" s="238"/>
      <c r="EA235" s="238"/>
      <c r="EB235" s="238"/>
      <c r="EC235" s="238"/>
      <c r="ED235" s="238"/>
      <c r="EE235" s="238"/>
      <c r="EF235" s="238"/>
      <c r="EG235" s="238"/>
      <c r="EH235" s="238"/>
      <c r="EI235" s="238"/>
      <c r="EJ235" s="238"/>
      <c r="EK235" s="238"/>
      <c r="EL235" s="238"/>
      <c r="EM235" s="238"/>
      <c r="EN235" s="238"/>
      <c r="EO235" s="238"/>
      <c r="EP235" s="238"/>
      <c r="EQ235" s="238"/>
      <c r="ER235" s="238"/>
      <c r="ES235" s="238"/>
      <c r="ET235" s="238"/>
      <c r="EU235" s="238"/>
      <c r="EV235" s="238"/>
      <c r="EW235" s="238"/>
      <c r="EX235" s="238"/>
      <c r="EY235" s="238"/>
      <c r="EZ235" s="238"/>
      <c r="FA235" s="238"/>
      <c r="FB235" s="238"/>
      <c r="FC235" s="238"/>
      <c r="FD235" s="238"/>
      <c r="FE235" s="238"/>
      <c r="FF235" s="238"/>
      <c r="FG235" s="238"/>
      <c r="FH235" s="238"/>
      <c r="FI235" s="238"/>
      <c r="FJ235" s="238"/>
      <c r="FK235" s="238"/>
      <c r="FL235" s="238"/>
      <c r="FM235" s="238"/>
      <c r="FN235" s="238"/>
      <c r="FO235" s="238"/>
      <c r="FP235" s="238"/>
      <c r="FQ235" s="238"/>
      <c r="FR235" s="238"/>
      <c r="FS235" s="238"/>
      <c r="FT235" s="238"/>
      <c r="FU235" s="238"/>
      <c r="FV235" s="238"/>
      <c r="FW235" s="238"/>
      <c r="FX235" s="238"/>
      <c r="FY235" s="238"/>
      <c r="FZ235" s="238"/>
      <c r="GA235" s="238"/>
      <c r="GB235" s="238"/>
      <c r="GC235" s="238"/>
      <c r="GD235" s="238"/>
      <c r="GE235" s="238"/>
      <c r="GF235" s="238"/>
      <c r="GG235" s="238"/>
      <c r="GH235" s="238"/>
      <c r="GI235" s="238"/>
      <c r="GJ235" s="238"/>
      <c r="GK235" s="238"/>
      <c r="GL235" s="238"/>
      <c r="GM235" s="238"/>
      <c r="GN235" s="238"/>
      <c r="GO235" s="238"/>
      <c r="GP235" s="238"/>
      <c r="GQ235" s="238"/>
      <c r="GR235" s="238"/>
      <c r="GS235" s="238"/>
      <c r="GT235" s="238"/>
      <c r="GU235" s="238"/>
      <c r="GV235" s="238"/>
      <c r="GW235" s="238"/>
      <c r="GX235" s="238"/>
      <c r="GY235" s="238"/>
      <c r="GZ235" s="238"/>
      <c r="HA235" s="238"/>
      <c r="HB235" s="238"/>
      <c r="HC235" s="238"/>
      <c r="HD235" s="238"/>
      <c r="HE235" s="238"/>
      <c r="HF235" s="238"/>
      <c r="HG235" s="238"/>
      <c r="HH235" s="238"/>
      <c r="HI235" s="238"/>
      <c r="HJ235" s="238"/>
      <c r="HK235" s="238"/>
      <c r="HL235" s="238"/>
      <c r="HM235" s="238"/>
      <c r="HN235" s="238"/>
      <c r="HO235" s="238"/>
      <c r="HP235" s="238"/>
      <c r="HQ235" s="238"/>
      <c r="HR235" s="238"/>
      <c r="HS235" s="238"/>
      <c r="HT235" s="238"/>
      <c r="HU235" s="238"/>
      <c r="HV235" s="238"/>
      <c r="HW235" s="238"/>
      <c r="HX235" s="238"/>
      <c r="HY235" s="238"/>
      <c r="HZ235" s="238"/>
      <c r="IA235" s="238"/>
      <c r="IB235" s="238"/>
      <c r="IC235" s="238"/>
      <c r="ID235" s="238"/>
      <c r="IE235" s="238"/>
      <c r="IF235" s="238"/>
      <c r="IG235" s="238"/>
      <c r="IH235" s="238"/>
      <c r="II235" s="238"/>
      <c r="IJ235" s="238"/>
      <c r="IK235" s="238"/>
      <c r="IL235" s="238"/>
      <c r="IM235" s="238"/>
      <c r="IN235" s="238"/>
      <c r="IO235" s="238"/>
      <c r="IP235" s="238"/>
      <c r="IQ235" s="238"/>
      <c r="IR235" s="238"/>
      <c r="IS235" s="238"/>
      <c r="IT235" s="238"/>
      <c r="IU235" s="238"/>
      <c r="IV235" s="238"/>
      <c r="IW235" s="238"/>
      <c r="IX235" s="238"/>
      <c r="IY235" s="238"/>
      <c r="IZ235" s="238"/>
      <c r="JA235" s="238"/>
      <c r="JB235" s="238"/>
      <c r="JC235" s="238"/>
      <c r="JD235" s="238"/>
      <c r="JE235" s="238"/>
      <c r="JF235" s="238"/>
      <c r="JG235" s="238"/>
      <c r="JH235" s="238"/>
      <c r="JI235" s="238"/>
      <c r="JJ235" s="238"/>
      <c r="JK235" s="238"/>
      <c r="JL235" s="238"/>
      <c r="JM235" s="238"/>
      <c r="JN235" s="238"/>
      <c r="JO235" s="238"/>
      <c r="JP235" s="238"/>
      <c r="JQ235" s="238"/>
      <c r="JR235" s="238"/>
      <c r="JS235" s="238"/>
      <c r="JT235" s="238"/>
      <c r="JU235" s="238"/>
      <c r="JV235" s="238"/>
      <c r="JW235" s="238"/>
      <c r="JX235" s="238"/>
      <c r="JY235" s="238"/>
      <c r="JZ235" s="238"/>
      <c r="KA235" s="238"/>
      <c r="KB235" s="238"/>
      <c r="KC235" s="238"/>
      <c r="KD235" s="238"/>
      <c r="KE235" s="238"/>
      <c r="KF235" s="238"/>
      <c r="KG235" s="238"/>
      <c r="KH235" s="238"/>
      <c r="KI235" s="238"/>
      <c r="KJ235" s="238"/>
      <c r="KK235" s="238"/>
      <c r="KL235" s="238"/>
      <c r="KM235" s="238"/>
      <c r="KN235" s="238"/>
      <c r="KO235" s="238"/>
      <c r="KP235" s="238"/>
      <c r="KQ235" s="238"/>
      <c r="KR235" s="238"/>
      <c r="KS235" s="238"/>
      <c r="KT235" s="238"/>
      <c r="KU235" s="238"/>
      <c r="KV235" s="238"/>
      <c r="KW235" s="238"/>
      <c r="KX235" s="238"/>
      <c r="KY235" s="238"/>
      <c r="KZ235" s="238"/>
      <c r="LA235" s="238"/>
      <c r="LB235" s="238"/>
      <c r="LC235" s="238"/>
      <c r="LD235" s="238"/>
      <c r="LE235" s="238"/>
      <c r="LF235" s="238"/>
      <c r="LG235" s="238"/>
      <c r="LH235" s="238"/>
      <c r="LI235" s="238"/>
      <c r="LJ235" s="238"/>
      <c r="LK235" s="238"/>
      <c r="LL235" s="238"/>
      <c r="LM235" s="238"/>
      <c r="LN235" s="238"/>
      <c r="LO235" s="238"/>
      <c r="LP235" s="238"/>
      <c r="LQ235" s="238"/>
      <c r="LR235" s="238"/>
      <c r="LS235" s="238"/>
      <c r="LT235" s="238"/>
      <c r="LU235" s="238"/>
      <c r="LV235" s="238"/>
      <c r="LW235" s="238"/>
      <c r="LX235" s="238"/>
      <c r="LY235" s="238"/>
      <c r="LZ235" s="238"/>
      <c r="MA235" s="238"/>
      <c r="MB235" s="238"/>
      <c r="MC235" s="238"/>
      <c r="MD235" s="238"/>
      <c r="ME235" s="238"/>
      <c r="MF235" s="238"/>
      <c r="MG235" s="238"/>
      <c r="MH235" s="238"/>
      <c r="MI235" s="238"/>
      <c r="MJ235" s="238"/>
      <c r="MK235" s="238"/>
      <c r="ML235" s="238"/>
      <c r="MM235" s="238"/>
      <c r="MN235" s="238"/>
      <c r="MO235" s="238"/>
      <c r="MP235" s="238"/>
      <c r="MQ235" s="238"/>
      <c r="MR235" s="238"/>
      <c r="MS235" s="238"/>
      <c r="MT235" s="238"/>
      <c r="MU235" s="238"/>
      <c r="MV235" s="238"/>
      <c r="MW235" s="238"/>
      <c r="MX235" s="238"/>
      <c r="MY235" s="238"/>
      <c r="MZ235" s="238"/>
      <c r="NA235" s="238"/>
      <c r="NB235" s="238"/>
      <c r="NC235" s="238"/>
      <c r="ND235" s="238"/>
      <c r="NE235" s="238"/>
      <c r="NF235" s="238"/>
      <c r="NG235" s="238"/>
      <c r="NH235" s="238"/>
      <c r="NI235" s="238"/>
      <c r="NJ235" s="238"/>
      <c r="NK235" s="238"/>
      <c r="NL235" s="238"/>
      <c r="NM235" s="238"/>
      <c r="NN235" s="238"/>
      <c r="NO235" s="238"/>
      <c r="NP235" s="238"/>
      <c r="NQ235" s="238"/>
      <c r="NR235" s="238"/>
      <c r="NS235" s="238"/>
      <c r="NT235" s="238"/>
      <c r="NU235" s="238"/>
      <c r="NV235" s="238"/>
      <c r="NW235" s="238"/>
      <c r="NX235" s="238"/>
      <c r="NY235" s="238"/>
      <c r="NZ235" s="238"/>
      <c r="OA235" s="238"/>
      <c r="OB235" s="238"/>
      <c r="OC235" s="238"/>
      <c r="OD235" s="238"/>
      <c r="OE235" s="238"/>
      <c r="OF235" s="238"/>
      <c r="OG235" s="238"/>
      <c r="OH235" s="238"/>
      <c r="OI235" s="238"/>
      <c r="OJ235" s="238"/>
      <c r="OK235" s="238"/>
      <c r="OL235" s="238"/>
      <c r="OM235" s="238"/>
      <c r="ON235" s="238"/>
      <c r="OO235" s="238"/>
      <c r="OP235" s="238"/>
      <c r="OQ235" s="238"/>
      <c r="OR235" s="238"/>
      <c r="OS235" s="238"/>
      <c r="OT235" s="238"/>
      <c r="OU235" s="238"/>
      <c r="OV235" s="238"/>
      <c r="OW235" s="238"/>
      <c r="OX235" s="238"/>
      <c r="OY235" s="238"/>
      <c r="OZ235" s="238"/>
      <c r="PA235" s="238"/>
      <c r="PB235" s="238"/>
      <c r="PC235" s="238"/>
      <c r="PD235" s="238"/>
      <c r="PE235" s="238"/>
      <c r="PF235" s="238"/>
      <c r="PG235" s="238"/>
      <c r="PH235" s="238"/>
      <c r="PI235" s="238"/>
      <c r="PJ235" s="238"/>
      <c r="PK235" s="238"/>
      <c r="PL235" s="238"/>
      <c r="PM235" s="238"/>
      <c r="PN235" s="238"/>
      <c r="PO235" s="238"/>
      <c r="PP235" s="238"/>
      <c r="PQ235" s="238"/>
      <c r="PR235" s="238"/>
      <c r="PS235" s="238"/>
      <c r="PT235" s="238"/>
      <c r="PU235" s="238"/>
      <c r="PV235" s="238"/>
      <c r="PW235" s="238"/>
      <c r="PX235" s="238"/>
      <c r="PY235" s="238"/>
      <c r="PZ235" s="238"/>
      <c r="QA235" s="238"/>
      <c r="QB235" s="238"/>
      <c r="QC235" s="238"/>
      <c r="QD235" s="238"/>
      <c r="QE235" s="238"/>
      <c r="QF235" s="238"/>
      <c r="QG235" s="238"/>
      <c r="QH235" s="238"/>
      <c r="QI235" s="238"/>
      <c r="QJ235" s="238"/>
      <c r="QK235" s="238"/>
      <c r="QL235" s="238"/>
      <c r="QM235" s="238"/>
      <c r="QN235" s="238"/>
      <c r="QO235" s="238"/>
      <c r="QP235" s="238"/>
      <c r="QQ235" s="238"/>
      <c r="QR235" s="238"/>
      <c r="QS235" s="238"/>
      <c r="QT235" s="238"/>
      <c r="QU235" s="238"/>
      <c r="QV235" s="238"/>
      <c r="QW235" s="238"/>
      <c r="QX235" s="238"/>
      <c r="QY235" s="238"/>
      <c r="QZ235" s="238"/>
      <c r="RA235" s="238"/>
      <c r="RB235" s="238"/>
      <c r="RC235" s="238"/>
      <c r="RD235" s="238"/>
      <c r="RE235" s="238"/>
      <c r="RF235" s="238"/>
      <c r="RG235" s="238"/>
      <c r="RH235" s="238"/>
      <c r="RI235" s="238"/>
      <c r="RJ235" s="238"/>
      <c r="RK235" s="238"/>
      <c r="RL235" s="238"/>
      <c r="RM235" s="238"/>
      <c r="RN235" s="238"/>
      <c r="RO235" s="238"/>
      <c r="RP235" s="238"/>
      <c r="RQ235" s="238"/>
      <c r="RR235" s="238"/>
      <c r="RS235" s="238"/>
      <c r="RT235" s="238"/>
      <c r="RU235" s="238"/>
      <c r="RV235" s="238"/>
      <c r="RW235" s="238"/>
      <c r="RX235" s="238"/>
      <c r="RY235" s="238"/>
      <c r="RZ235" s="238"/>
      <c r="SA235" s="238"/>
      <c r="SB235" s="238"/>
      <c r="SC235" s="238"/>
      <c r="SD235" s="238"/>
      <c r="SE235" s="238"/>
      <c r="SF235" s="238"/>
      <c r="SG235" s="238"/>
      <c r="SH235" s="238"/>
      <c r="SI235" s="238"/>
      <c r="SJ235" s="238"/>
      <c r="SK235" s="238"/>
      <c r="SL235" s="238"/>
      <c r="SM235" s="238"/>
      <c r="SN235" s="238"/>
      <c r="SO235" s="238"/>
      <c r="SP235" s="238"/>
      <c r="SQ235" s="238"/>
      <c r="SR235" s="238"/>
      <c r="SS235" s="238"/>
      <c r="ST235" s="238"/>
      <c r="SU235" s="238"/>
      <c r="SV235" s="238"/>
      <c r="SW235" s="238"/>
      <c r="SX235" s="238"/>
      <c r="SY235" s="238"/>
      <c r="SZ235" s="238"/>
      <c r="TA235" s="238"/>
      <c r="TB235" s="238"/>
      <c r="TC235" s="238"/>
      <c r="TD235" s="238"/>
      <c r="TE235" s="238"/>
      <c r="TF235" s="238"/>
      <c r="TG235" s="238"/>
      <c r="TH235" s="238"/>
      <c r="TI235" s="238"/>
      <c r="TJ235" s="238"/>
      <c r="TK235" s="238"/>
      <c r="TL235" s="238"/>
      <c r="TM235" s="238"/>
      <c r="TN235" s="238"/>
      <c r="TO235" s="238"/>
      <c r="TP235" s="238"/>
      <c r="TQ235" s="238"/>
      <c r="TR235" s="238"/>
      <c r="TS235" s="238"/>
      <c r="TT235" s="238"/>
      <c r="TU235" s="238"/>
      <c r="TV235" s="238"/>
      <c r="TW235" s="238"/>
      <c r="TX235" s="238"/>
      <c r="TY235" s="238"/>
      <c r="TZ235" s="238"/>
      <c r="UA235" s="238"/>
      <c r="UB235" s="238"/>
      <c r="UC235" s="238"/>
      <c r="UD235" s="238"/>
      <c r="UE235" s="238"/>
      <c r="UF235" s="238"/>
      <c r="UG235" s="238"/>
      <c r="UH235" s="238"/>
      <c r="UI235" s="238"/>
      <c r="UJ235" s="238"/>
      <c r="UK235" s="238"/>
      <c r="UL235" s="238"/>
      <c r="UM235" s="238"/>
      <c r="UN235" s="238"/>
      <c r="UO235" s="238"/>
      <c r="UP235" s="238"/>
      <c r="UQ235" s="238"/>
      <c r="UR235" s="238"/>
      <c r="US235" s="238"/>
      <c r="UT235" s="238"/>
      <c r="UU235" s="238"/>
      <c r="UV235" s="238"/>
      <c r="UW235" s="238"/>
      <c r="UX235" s="238"/>
      <c r="UY235" s="238"/>
      <c r="UZ235" s="238"/>
      <c r="VA235" s="238"/>
      <c r="VB235" s="238"/>
      <c r="VC235" s="238"/>
      <c r="VD235" s="238"/>
      <c r="VE235" s="238"/>
      <c r="VF235" s="238"/>
      <c r="VG235" s="238"/>
      <c r="VH235" s="238"/>
      <c r="VI235" s="238"/>
      <c r="VJ235" s="238"/>
      <c r="VK235" s="238"/>
      <c r="VL235" s="238"/>
      <c r="VM235" s="238"/>
      <c r="VN235" s="238"/>
      <c r="VO235" s="238"/>
      <c r="VP235" s="238"/>
      <c r="VQ235" s="238"/>
      <c r="VR235" s="238"/>
      <c r="VS235" s="238"/>
      <c r="VT235" s="238"/>
      <c r="VU235" s="238"/>
      <c r="VV235" s="238"/>
      <c r="VW235" s="238"/>
      <c r="VX235" s="238"/>
      <c r="VY235" s="238"/>
      <c r="VZ235" s="238"/>
      <c r="WA235" s="238"/>
      <c r="WB235" s="238"/>
      <c r="WC235" s="238"/>
      <c r="WD235" s="238"/>
      <c r="WE235" s="238"/>
      <c r="WF235" s="238"/>
      <c r="WG235" s="238"/>
      <c r="WH235" s="238"/>
      <c r="WI235" s="238"/>
      <c r="WJ235" s="238"/>
      <c r="WK235" s="238"/>
      <c r="WL235" s="238"/>
      <c r="WM235" s="238"/>
      <c r="WN235" s="238"/>
      <c r="WO235" s="238"/>
      <c r="WP235" s="238"/>
      <c r="WQ235" s="238"/>
      <c r="WR235" s="238"/>
      <c r="WS235" s="238"/>
      <c r="WT235" s="238"/>
      <c r="WU235" s="238"/>
      <c r="WV235" s="238"/>
      <c r="WW235" s="238"/>
      <c r="WX235" s="238"/>
      <c r="WY235" s="238"/>
      <c r="WZ235" s="238"/>
      <c r="XA235" s="238"/>
      <c r="XB235" s="238"/>
      <c r="XC235" s="238"/>
      <c r="XD235" s="238"/>
      <c r="XE235" s="238"/>
      <c r="XF235" s="238"/>
      <c r="XG235" s="238"/>
      <c r="XH235" s="238"/>
      <c r="XI235" s="238"/>
      <c r="XJ235" s="238"/>
      <c r="XK235" s="238"/>
      <c r="XL235" s="238"/>
      <c r="XM235" s="238"/>
      <c r="XN235" s="238"/>
      <c r="XO235" s="238"/>
      <c r="XP235" s="238"/>
      <c r="XQ235" s="238"/>
      <c r="XR235" s="238"/>
      <c r="XS235" s="238"/>
      <c r="XT235" s="238"/>
      <c r="XU235" s="238"/>
      <c r="XV235" s="238"/>
      <c r="XW235" s="238"/>
      <c r="XX235" s="238"/>
      <c r="XY235" s="238"/>
      <c r="XZ235" s="238"/>
      <c r="YA235" s="238"/>
      <c r="YB235" s="238"/>
      <c r="YC235" s="238"/>
      <c r="YD235" s="238"/>
      <c r="YE235" s="238"/>
      <c r="YF235" s="238"/>
      <c r="YG235" s="238"/>
      <c r="YH235" s="238"/>
      <c r="YI235" s="238"/>
      <c r="YJ235" s="238"/>
      <c r="YK235" s="238"/>
      <c r="YL235" s="238"/>
      <c r="YM235" s="238"/>
      <c r="YN235" s="238"/>
      <c r="YO235" s="238"/>
      <c r="YP235" s="238"/>
      <c r="YQ235" s="238"/>
      <c r="YR235" s="238"/>
      <c r="YS235" s="238"/>
      <c r="YT235" s="238"/>
      <c r="YU235" s="238"/>
      <c r="YV235" s="238"/>
      <c r="YW235" s="238"/>
      <c r="YX235" s="238"/>
      <c r="YY235" s="238"/>
      <c r="YZ235" s="238"/>
      <c r="ZA235" s="238"/>
      <c r="ZB235" s="238"/>
      <c r="ZC235" s="238"/>
      <c r="ZD235" s="238"/>
      <c r="ZE235" s="238"/>
      <c r="ZF235" s="238"/>
      <c r="ZG235" s="238"/>
      <c r="ZH235" s="238"/>
      <c r="ZI235" s="238"/>
      <c r="ZJ235" s="238"/>
      <c r="ZK235" s="238"/>
      <c r="ZL235" s="238"/>
      <c r="ZM235" s="238"/>
      <c r="ZN235" s="238"/>
      <c r="ZO235" s="238"/>
      <c r="ZP235" s="238"/>
      <c r="ZQ235" s="238"/>
      <c r="ZR235" s="238"/>
      <c r="ZS235" s="238"/>
      <c r="ZT235" s="238"/>
      <c r="ZU235" s="238"/>
      <c r="ZV235" s="238"/>
      <c r="ZW235" s="238"/>
      <c r="ZX235" s="238"/>
      <c r="ZY235" s="238"/>
      <c r="ZZ235" s="238"/>
      <c r="AAA235" s="238"/>
      <c r="AAB235" s="238"/>
      <c r="AAC235" s="238"/>
      <c r="AAD235" s="238"/>
      <c r="AAE235" s="238"/>
      <c r="AAF235" s="238"/>
      <c r="AAG235" s="238"/>
      <c r="AAH235" s="238"/>
      <c r="AAI235" s="238"/>
      <c r="AAJ235" s="238"/>
      <c r="AAK235" s="238"/>
      <c r="AAL235" s="238"/>
      <c r="AAM235" s="238"/>
      <c r="AAN235" s="238"/>
      <c r="AAO235" s="238"/>
      <c r="AAP235" s="238"/>
      <c r="AAQ235" s="238"/>
      <c r="AAR235" s="238"/>
      <c r="AAS235" s="238"/>
      <c r="AAT235" s="238"/>
      <c r="AAU235" s="238"/>
      <c r="AAV235" s="238"/>
      <c r="AAW235" s="238"/>
      <c r="AAX235" s="238"/>
      <c r="AAY235" s="238"/>
      <c r="AAZ235" s="238"/>
      <c r="ABA235" s="238"/>
      <c r="ABB235" s="238"/>
      <c r="ABC235" s="238"/>
      <c r="ABD235" s="238"/>
      <c r="ABE235" s="238"/>
      <c r="ABF235" s="238"/>
      <c r="ABG235" s="238"/>
      <c r="ABH235" s="238"/>
      <c r="ABI235" s="238"/>
      <c r="ABJ235" s="238"/>
      <c r="ABK235" s="238"/>
      <c r="ABL235" s="238"/>
      <c r="ABM235" s="238"/>
      <c r="ABN235" s="238"/>
      <c r="ABO235" s="238"/>
      <c r="ABP235" s="238"/>
      <c r="ABQ235" s="238"/>
      <c r="ABR235" s="238"/>
      <c r="ABS235" s="238"/>
      <c r="ABT235" s="238"/>
      <c r="ABU235" s="238"/>
      <c r="ABV235" s="238"/>
      <c r="ABW235" s="238"/>
      <c r="ABX235" s="238"/>
      <c r="ABY235" s="238"/>
      <c r="ABZ235" s="238"/>
      <c r="ACA235" s="238"/>
      <c r="ACB235" s="238"/>
      <c r="ACC235" s="238"/>
      <c r="ACD235" s="238"/>
      <c r="ACE235" s="238"/>
      <c r="ACF235" s="238"/>
      <c r="ACG235" s="238"/>
      <c r="ACH235" s="238"/>
      <c r="ACI235" s="238"/>
      <c r="ACJ235" s="238"/>
      <c r="ACK235" s="238"/>
      <c r="ACL235" s="238"/>
      <c r="ACM235" s="238"/>
      <c r="ACN235" s="238"/>
      <c r="ACO235" s="238"/>
      <c r="ACP235" s="238"/>
      <c r="ACQ235" s="238"/>
      <c r="ACR235" s="238"/>
      <c r="ACS235" s="238"/>
      <c r="ACT235" s="238"/>
      <c r="ACU235" s="238"/>
      <c r="ACV235" s="238"/>
      <c r="ACW235" s="238"/>
      <c r="ACX235" s="238"/>
      <c r="ACY235" s="238"/>
      <c r="ACZ235" s="238"/>
      <c r="ADA235" s="238"/>
      <c r="ADB235" s="238"/>
      <c r="ADC235" s="238"/>
      <c r="ADD235" s="238"/>
      <c r="ADE235" s="238"/>
      <c r="ADF235" s="238"/>
      <c r="ADG235" s="238"/>
      <c r="ADH235" s="238"/>
      <c r="ADI235" s="238"/>
      <c r="ADJ235" s="238"/>
      <c r="ADK235" s="238"/>
      <c r="ADL235" s="238"/>
      <c r="ADM235" s="238"/>
      <c r="ADN235" s="238"/>
      <c r="ADO235" s="238"/>
      <c r="ADP235" s="238"/>
      <c r="ADQ235" s="238"/>
      <c r="ADR235" s="238"/>
      <c r="ADS235" s="238"/>
      <c r="ADT235" s="238"/>
      <c r="ADU235" s="238"/>
      <c r="ADV235" s="238"/>
      <c r="ADW235" s="238"/>
      <c r="ADX235" s="238"/>
      <c r="ADY235" s="238"/>
      <c r="ADZ235" s="238"/>
      <c r="AEA235" s="238"/>
      <c r="AEB235" s="238"/>
      <c r="AEC235" s="238"/>
      <c r="AED235" s="238"/>
      <c r="AEE235" s="238"/>
      <c r="AEF235" s="238"/>
      <c r="AEG235" s="238"/>
      <c r="AEH235" s="238"/>
      <c r="AEI235" s="238"/>
      <c r="AEJ235" s="238"/>
      <c r="AEK235" s="238"/>
      <c r="AEL235" s="238"/>
      <c r="AEM235" s="238"/>
      <c r="AEN235" s="238"/>
      <c r="AEO235" s="238"/>
      <c r="AEP235" s="238"/>
      <c r="AEQ235" s="238"/>
      <c r="AER235" s="238"/>
      <c r="AES235" s="238"/>
      <c r="AET235" s="238"/>
      <c r="AEU235" s="238"/>
      <c r="AEV235" s="238"/>
      <c r="AEW235" s="238"/>
      <c r="AEX235" s="238"/>
      <c r="AEY235" s="238"/>
      <c r="AEZ235" s="238"/>
      <c r="AFA235" s="238"/>
      <c r="AFB235" s="238"/>
      <c r="AFC235" s="238"/>
      <c r="AFD235" s="238"/>
      <c r="AFE235" s="238"/>
      <c r="AFF235" s="238"/>
      <c r="AFG235" s="238"/>
      <c r="AFH235" s="238"/>
      <c r="AFI235" s="238"/>
      <c r="AFJ235" s="238"/>
      <c r="AFK235" s="238"/>
      <c r="AFL235" s="238"/>
      <c r="AFM235" s="238"/>
      <c r="AFN235" s="238"/>
      <c r="AFO235" s="238"/>
      <c r="AFP235" s="238"/>
      <c r="AFQ235" s="238"/>
      <c r="AFR235" s="238"/>
      <c r="AFS235" s="238"/>
      <c r="AFT235" s="238"/>
      <c r="AFU235" s="238"/>
      <c r="AFV235" s="238"/>
      <c r="AFW235" s="238"/>
      <c r="AFX235" s="238"/>
      <c r="AFY235" s="238"/>
      <c r="AFZ235" s="238"/>
      <c r="AGA235" s="238"/>
      <c r="AGB235" s="238"/>
      <c r="AGC235" s="238"/>
      <c r="AGD235" s="238"/>
      <c r="AGE235" s="238"/>
      <c r="AGF235" s="238"/>
      <c r="AGG235" s="238"/>
      <c r="AGH235" s="238"/>
      <c r="AGI235" s="238"/>
      <c r="AGJ235" s="238"/>
      <c r="AGK235" s="238"/>
      <c r="AGL235" s="238"/>
      <c r="AGM235" s="238"/>
      <c r="AGN235" s="238"/>
      <c r="AGO235" s="238"/>
      <c r="AGP235" s="238"/>
      <c r="AGQ235" s="238"/>
      <c r="AGR235" s="238"/>
      <c r="AGS235" s="238"/>
      <c r="AGT235" s="238"/>
      <c r="AGU235" s="238"/>
      <c r="AGV235" s="238"/>
      <c r="AGW235" s="238"/>
      <c r="AGX235" s="238"/>
      <c r="AGY235" s="238"/>
      <c r="AGZ235" s="238"/>
      <c r="AHA235" s="238"/>
      <c r="AHB235" s="238"/>
      <c r="AHC235" s="238"/>
      <c r="AHD235" s="238"/>
      <c r="AHE235" s="238"/>
      <c r="AHF235" s="238"/>
      <c r="AHG235" s="238"/>
      <c r="AHH235" s="238"/>
      <c r="AHI235" s="238"/>
      <c r="AHJ235" s="238"/>
      <c r="AHK235" s="238"/>
      <c r="AHL235" s="238"/>
      <c r="AHM235" s="238"/>
      <c r="AHN235" s="238"/>
      <c r="AHO235" s="238"/>
      <c r="AHP235" s="238"/>
      <c r="AHQ235" s="238"/>
      <c r="AHR235" s="238"/>
      <c r="AHS235" s="238"/>
      <c r="AHT235" s="238"/>
      <c r="AHU235" s="238"/>
      <c r="AHV235" s="238"/>
      <c r="AHW235" s="238"/>
      <c r="AHX235" s="238"/>
      <c r="AHY235" s="238"/>
      <c r="AHZ235" s="238"/>
      <c r="AIA235" s="238"/>
      <c r="AIB235" s="238"/>
      <c r="AIC235" s="238"/>
      <c r="AID235" s="238"/>
      <c r="AIE235" s="238"/>
      <c r="AIF235" s="238"/>
      <c r="AIG235" s="238"/>
      <c r="AIH235" s="238"/>
      <c r="AII235" s="238"/>
      <c r="AIJ235" s="238"/>
      <c r="AIK235" s="238"/>
      <c r="AIL235" s="238"/>
      <c r="AIM235" s="238"/>
      <c r="AIN235" s="238"/>
      <c r="AIO235" s="238"/>
      <c r="AIP235" s="238"/>
      <c r="AIQ235" s="238"/>
      <c r="AIR235" s="238"/>
      <c r="AIS235" s="238"/>
      <c r="AIT235" s="238"/>
      <c r="AIU235" s="238"/>
      <c r="AIV235" s="238"/>
      <c r="AIW235" s="238"/>
      <c r="AIX235" s="238"/>
      <c r="AIY235" s="238"/>
      <c r="AIZ235" s="238"/>
      <c r="AJA235" s="238"/>
      <c r="AJB235" s="238"/>
      <c r="AJC235" s="238"/>
      <c r="AJD235" s="238"/>
      <c r="AJE235" s="238"/>
      <c r="AJF235" s="238"/>
      <c r="AJG235" s="238"/>
      <c r="AJH235" s="238"/>
      <c r="AJI235" s="238"/>
      <c r="AJJ235" s="238"/>
      <c r="AJK235" s="238"/>
      <c r="AJL235" s="238"/>
      <c r="AJM235" s="238"/>
      <c r="AJN235" s="238"/>
      <c r="AJO235" s="238"/>
      <c r="AJP235" s="238"/>
      <c r="AJQ235" s="238"/>
      <c r="AJR235" s="238"/>
      <c r="AJS235" s="238"/>
      <c r="AJT235" s="238"/>
      <c r="AJU235" s="238"/>
      <c r="AJV235" s="238"/>
      <c r="AJW235" s="238"/>
      <c r="AJX235" s="238"/>
      <c r="AJY235" s="238"/>
      <c r="AJZ235" s="238"/>
      <c r="AKA235" s="238"/>
      <c r="AKB235" s="238"/>
      <c r="AKC235" s="238"/>
      <c r="AKD235" s="238"/>
      <c r="AKE235" s="238"/>
      <c r="AKF235" s="238"/>
      <c r="AKG235" s="238"/>
      <c r="AKH235" s="238"/>
      <c r="AKI235" s="238"/>
      <c r="AKJ235" s="238"/>
      <c r="AKK235" s="238"/>
      <c r="AKL235" s="238"/>
      <c r="AKM235" s="238"/>
      <c r="AKN235" s="238"/>
      <c r="AKO235" s="238"/>
      <c r="AKP235" s="238"/>
      <c r="AKQ235" s="238"/>
      <c r="AKR235" s="238"/>
      <c r="AKS235" s="238"/>
      <c r="AKT235" s="238"/>
      <c r="AKU235" s="238"/>
      <c r="AKV235" s="238"/>
      <c r="AKW235" s="238"/>
      <c r="AKX235" s="238"/>
      <c r="AKY235" s="238"/>
      <c r="AKZ235" s="238"/>
      <c r="ALA235" s="238"/>
      <c r="ALB235" s="238"/>
      <c r="ALC235" s="238"/>
      <c r="ALD235" s="238"/>
      <c r="ALE235" s="238"/>
      <c r="ALF235" s="238"/>
      <c r="ALG235" s="238"/>
      <c r="ALH235" s="238"/>
      <c r="ALI235" s="238"/>
      <c r="ALJ235" s="238"/>
      <c r="ALK235" s="238"/>
      <c r="ALL235" s="238"/>
      <c r="ALM235" s="238"/>
      <c r="ALN235" s="238"/>
      <c r="ALO235" s="238"/>
      <c r="ALP235" s="238"/>
      <c r="ALQ235" s="238"/>
      <c r="ALR235" s="238"/>
      <c r="ALS235" s="238"/>
      <c r="ALT235" s="238"/>
      <c r="ALU235" s="238"/>
      <c r="ALV235" s="238"/>
      <c r="ALW235" s="238"/>
      <c r="ALX235" s="238"/>
      <c r="ALY235" s="238"/>
      <c r="ALZ235" s="238"/>
      <c r="AMA235" s="238"/>
      <c r="AMB235" s="238"/>
      <c r="AMC235" s="238"/>
      <c r="AMD235" s="238"/>
      <c r="AME235" s="238"/>
      <c r="AMF235" s="238"/>
      <c r="AMG235" s="238"/>
      <c r="AMH235" s="238"/>
      <c r="AMI235" s="238"/>
      <c r="AMJ235" s="238"/>
      <c r="AMK235" s="238"/>
      <c r="AML235" s="238"/>
      <c r="AMM235" s="238"/>
      <c r="AMN235" s="238"/>
      <c r="AMO235" s="238"/>
      <c r="AMP235" s="238"/>
      <c r="AMQ235" s="238"/>
      <c r="AMR235" s="238"/>
      <c r="AMS235" s="238"/>
      <c r="AMT235" s="238"/>
      <c r="AMU235" s="238"/>
      <c r="AMV235" s="238"/>
      <c r="AMW235" s="238"/>
      <c r="AMX235" s="238"/>
      <c r="AMY235" s="238"/>
      <c r="AMZ235" s="238"/>
      <c r="ANA235" s="238"/>
      <c r="ANB235" s="238"/>
      <c r="ANC235" s="238"/>
      <c r="AND235" s="238"/>
      <c r="ANE235" s="238"/>
      <c r="ANF235" s="238"/>
      <c r="ANG235" s="238"/>
      <c r="ANH235" s="238"/>
      <c r="ANI235" s="238"/>
      <c r="ANJ235" s="238"/>
      <c r="ANK235" s="238"/>
      <c r="ANL235" s="238"/>
      <c r="ANM235" s="238"/>
      <c r="ANN235" s="238"/>
      <c r="ANO235" s="238"/>
      <c r="ANP235" s="238"/>
      <c r="ANQ235" s="238"/>
      <c r="ANR235" s="238"/>
      <c r="ANS235" s="238"/>
      <c r="ANT235" s="238"/>
      <c r="ANU235" s="238"/>
      <c r="ANV235" s="238"/>
      <c r="ANW235" s="238"/>
      <c r="ANX235" s="238"/>
      <c r="ANY235" s="238"/>
      <c r="ANZ235" s="238"/>
      <c r="AOA235" s="238"/>
      <c r="AOB235" s="238"/>
      <c r="AOC235" s="238"/>
      <c r="AOD235" s="238"/>
      <c r="AOE235" s="238"/>
      <c r="AOF235" s="238"/>
      <c r="AOG235" s="238"/>
      <c r="AOH235" s="238"/>
      <c r="AOI235" s="238"/>
      <c r="AOJ235" s="238"/>
      <c r="AOK235" s="238"/>
      <c r="AOL235" s="238"/>
      <c r="AOM235" s="238"/>
      <c r="AON235" s="238"/>
      <c r="AOO235" s="238"/>
      <c r="AOP235" s="238"/>
      <c r="AOQ235" s="238"/>
      <c r="AOR235" s="238"/>
      <c r="AOS235" s="238"/>
      <c r="AOT235" s="238"/>
      <c r="AOU235" s="238"/>
      <c r="AOV235" s="238"/>
      <c r="AOW235" s="238"/>
      <c r="AOX235" s="238"/>
      <c r="AOY235" s="238"/>
      <c r="AOZ235" s="238"/>
      <c r="APA235" s="238"/>
      <c r="APB235" s="238"/>
      <c r="APC235" s="238"/>
      <c r="APD235" s="238"/>
      <c r="APE235" s="238"/>
      <c r="APF235" s="238"/>
      <c r="APG235" s="238"/>
      <c r="APH235" s="238"/>
      <c r="API235" s="238"/>
      <c r="APJ235" s="238"/>
      <c r="APK235" s="238"/>
      <c r="APL235" s="238"/>
      <c r="APM235" s="238"/>
      <c r="APN235" s="238"/>
      <c r="APO235" s="238"/>
      <c r="APP235" s="238"/>
      <c r="APQ235" s="238"/>
      <c r="APR235" s="238"/>
      <c r="APS235" s="238"/>
      <c r="APT235" s="238"/>
      <c r="APU235" s="238"/>
      <c r="APV235" s="238"/>
      <c r="APW235" s="238"/>
      <c r="APX235" s="238"/>
      <c r="APY235" s="238"/>
      <c r="APZ235" s="238"/>
      <c r="AQA235" s="238"/>
      <c r="AQB235" s="238"/>
      <c r="AQC235" s="238"/>
      <c r="AQD235" s="238"/>
      <c r="AQE235" s="238"/>
      <c r="AQF235" s="238"/>
      <c r="AQG235" s="238"/>
      <c r="AQH235" s="238"/>
      <c r="AQI235" s="238"/>
      <c r="AQJ235" s="238"/>
      <c r="AQK235" s="238"/>
      <c r="AQL235" s="238"/>
      <c r="AQM235" s="238"/>
      <c r="AQN235" s="238"/>
      <c r="AQO235" s="238"/>
      <c r="AQP235" s="238"/>
      <c r="AQQ235" s="238"/>
      <c r="AQR235" s="238"/>
      <c r="AQS235" s="238"/>
      <c r="AQT235" s="238"/>
      <c r="AQU235" s="238"/>
      <c r="AQV235" s="238"/>
      <c r="AQW235" s="238"/>
      <c r="AQX235" s="238"/>
      <c r="AQY235" s="238"/>
      <c r="AQZ235" s="238"/>
      <c r="ARA235" s="238"/>
      <c r="ARB235" s="238"/>
      <c r="ARC235" s="238"/>
      <c r="ARD235" s="238"/>
      <c r="ARE235" s="238"/>
      <c r="ARF235" s="238"/>
      <c r="ARG235" s="238"/>
      <c r="ARH235" s="238"/>
      <c r="ARI235" s="238"/>
      <c r="ARJ235" s="238"/>
      <c r="ARK235" s="238"/>
      <c r="ARL235" s="238"/>
      <c r="ARM235" s="238"/>
      <c r="ARN235" s="238"/>
      <c r="ARO235" s="238"/>
      <c r="ARP235" s="238"/>
      <c r="ARQ235" s="238"/>
      <c r="ARR235" s="238"/>
      <c r="ARS235" s="238"/>
      <c r="ART235" s="238"/>
      <c r="ARU235" s="238"/>
      <c r="ARV235" s="238"/>
      <c r="ARW235" s="238"/>
      <c r="ARX235" s="238"/>
      <c r="ARY235" s="238"/>
      <c r="ARZ235" s="238"/>
      <c r="ASA235" s="238"/>
      <c r="ASB235" s="238"/>
      <c r="ASC235" s="238"/>
      <c r="ASD235" s="238"/>
      <c r="ASE235" s="238"/>
      <c r="ASF235" s="238"/>
      <c r="ASG235" s="238"/>
      <c r="ASH235" s="238"/>
      <c r="ASI235" s="238"/>
      <c r="ASJ235" s="238"/>
      <c r="ASK235" s="238"/>
      <c r="ASL235" s="238"/>
      <c r="ASM235" s="238"/>
      <c r="ASN235" s="238"/>
      <c r="ASO235" s="238"/>
      <c r="ASP235" s="238"/>
      <c r="ASQ235" s="238"/>
      <c r="ASR235" s="238"/>
      <c r="ASS235" s="238"/>
      <c r="AST235" s="238"/>
      <c r="ASU235" s="238"/>
      <c r="ASV235" s="238"/>
      <c r="ASW235" s="238"/>
      <c r="ASX235" s="238"/>
      <c r="ASY235" s="238"/>
      <c r="ASZ235" s="238"/>
      <c r="ATA235" s="238"/>
      <c r="ATB235" s="238"/>
      <c r="ATC235" s="238"/>
      <c r="ATD235" s="238"/>
      <c r="ATE235" s="238"/>
      <c r="ATF235" s="238"/>
      <c r="ATG235" s="238"/>
      <c r="ATH235" s="238"/>
      <c r="ATI235" s="238"/>
      <c r="ATJ235" s="238"/>
      <c r="ATK235" s="238"/>
      <c r="ATL235" s="238"/>
      <c r="ATM235" s="238"/>
      <c r="ATN235" s="238"/>
      <c r="ATO235" s="238"/>
      <c r="ATP235" s="238"/>
      <c r="ATQ235" s="238"/>
      <c r="ATR235" s="238"/>
      <c r="ATS235" s="238"/>
      <c r="ATT235" s="238"/>
      <c r="ATU235" s="238"/>
      <c r="ATV235" s="238"/>
      <c r="ATW235" s="238"/>
      <c r="ATX235" s="238"/>
      <c r="ATY235" s="238"/>
      <c r="ATZ235" s="238"/>
      <c r="AUA235" s="238"/>
      <c r="AUB235" s="238"/>
      <c r="AUC235" s="238"/>
      <c r="AUD235" s="238"/>
      <c r="AUE235" s="238"/>
      <c r="AUF235" s="238"/>
      <c r="AUG235" s="238"/>
      <c r="AUH235" s="238"/>
      <c r="AUI235" s="238"/>
      <c r="AUJ235" s="238"/>
      <c r="AUK235" s="238"/>
      <c r="AUL235" s="238"/>
      <c r="AUM235" s="238"/>
      <c r="AUN235" s="238"/>
      <c r="AUO235" s="238"/>
      <c r="AUP235" s="238"/>
      <c r="AUQ235" s="238"/>
      <c r="AUR235" s="238"/>
      <c r="AUS235" s="238"/>
      <c r="AUT235" s="238"/>
      <c r="AUU235" s="238"/>
      <c r="AUV235" s="238"/>
      <c r="AUW235" s="238"/>
      <c r="AUX235" s="238"/>
      <c r="AUY235" s="238"/>
      <c r="AUZ235" s="238"/>
      <c r="AVA235" s="238"/>
      <c r="AVB235" s="238"/>
      <c r="AVC235" s="238"/>
      <c r="AVD235" s="238"/>
      <c r="AVE235" s="238"/>
      <c r="AVF235" s="238"/>
      <c r="AVG235" s="238"/>
      <c r="AVH235" s="238"/>
      <c r="AVI235" s="238"/>
      <c r="AVJ235" s="238"/>
      <c r="AVK235" s="238"/>
      <c r="AVL235" s="238"/>
      <c r="AVM235" s="238"/>
      <c r="AVN235" s="238"/>
      <c r="AVO235" s="238"/>
      <c r="AVP235" s="238"/>
      <c r="AVQ235" s="238"/>
      <c r="AVR235" s="238"/>
      <c r="AVS235" s="238"/>
      <c r="AVT235" s="238"/>
      <c r="AVU235" s="238"/>
      <c r="AVV235" s="238"/>
      <c r="AVW235" s="238"/>
      <c r="AVX235" s="238"/>
      <c r="AVY235" s="238"/>
      <c r="AVZ235" s="238"/>
      <c r="AWA235" s="238"/>
      <c r="AWB235" s="238"/>
      <c r="AWC235" s="238"/>
      <c r="AWD235" s="238"/>
      <c r="AWE235" s="238"/>
      <c r="AWF235" s="238"/>
      <c r="AWG235" s="238"/>
      <c r="AWH235" s="238"/>
      <c r="AWI235" s="238"/>
      <c r="AWJ235" s="238"/>
      <c r="AWK235" s="238"/>
      <c r="AWL235" s="238"/>
      <c r="AWM235" s="238"/>
      <c r="AWN235" s="238"/>
      <c r="AWO235" s="238"/>
      <c r="AWP235" s="238"/>
      <c r="AWQ235" s="238"/>
      <c r="AWR235" s="238"/>
      <c r="AWS235" s="238"/>
      <c r="AWT235" s="238"/>
      <c r="AWU235" s="238"/>
      <c r="AWV235" s="238"/>
      <c r="AWW235" s="238"/>
      <c r="AWX235" s="238"/>
      <c r="AWY235" s="238"/>
      <c r="AWZ235" s="238"/>
      <c r="AXA235" s="238"/>
      <c r="AXB235" s="238"/>
      <c r="AXC235" s="238"/>
      <c r="AXD235" s="238"/>
      <c r="AXE235" s="238"/>
      <c r="AXF235" s="238"/>
      <c r="AXG235" s="238"/>
      <c r="AXH235" s="238"/>
      <c r="AXI235" s="238"/>
      <c r="AXJ235" s="238"/>
      <c r="AXK235" s="238"/>
      <c r="AXL235" s="238"/>
      <c r="AXM235" s="238"/>
      <c r="AXN235" s="238"/>
      <c r="AXO235" s="238"/>
      <c r="AXP235" s="238"/>
      <c r="AXQ235" s="238"/>
      <c r="AXR235" s="238"/>
      <c r="AXS235" s="238"/>
      <c r="AXT235" s="238"/>
      <c r="AXU235" s="238"/>
      <c r="AXV235" s="238"/>
      <c r="AXW235" s="238"/>
      <c r="AXX235" s="238"/>
      <c r="AXY235" s="238"/>
      <c r="AXZ235" s="238"/>
      <c r="AYA235" s="238"/>
      <c r="AYB235" s="238"/>
      <c r="AYC235" s="238"/>
      <c r="AYD235" s="238"/>
      <c r="AYE235" s="238"/>
      <c r="AYF235" s="238"/>
      <c r="AYG235" s="238"/>
      <c r="AYH235" s="238"/>
      <c r="AYI235" s="238"/>
      <c r="AYJ235" s="238"/>
      <c r="AYK235" s="238"/>
      <c r="AYL235" s="238"/>
      <c r="AYM235" s="238"/>
      <c r="AYN235" s="238"/>
      <c r="AYO235" s="238"/>
      <c r="AYP235" s="238"/>
      <c r="AYQ235" s="238"/>
      <c r="AYR235" s="238"/>
      <c r="AYS235" s="238"/>
      <c r="AYT235" s="238"/>
      <c r="AYU235" s="238"/>
      <c r="AYV235" s="238"/>
      <c r="AYW235" s="238"/>
      <c r="AYX235" s="238"/>
      <c r="AYY235" s="238"/>
      <c r="AYZ235" s="238"/>
      <c r="AZA235" s="238"/>
      <c r="AZB235" s="238"/>
      <c r="AZC235" s="238"/>
      <c r="AZD235" s="238"/>
      <c r="AZE235" s="238"/>
      <c r="AZF235" s="238"/>
      <c r="AZG235" s="238"/>
      <c r="AZH235" s="238"/>
      <c r="AZI235" s="238"/>
      <c r="AZJ235" s="238"/>
      <c r="AZK235" s="238"/>
      <c r="AZL235" s="238"/>
      <c r="AZM235" s="238"/>
      <c r="AZN235" s="238"/>
      <c r="AZO235" s="238"/>
      <c r="AZP235" s="238"/>
      <c r="AZQ235" s="238"/>
      <c r="AZR235" s="238"/>
      <c r="AZS235" s="238"/>
      <c r="AZT235" s="238"/>
      <c r="AZU235" s="238"/>
      <c r="AZV235" s="238"/>
      <c r="AZW235" s="238"/>
      <c r="AZX235" s="238"/>
      <c r="AZY235" s="238"/>
      <c r="AZZ235" s="238"/>
      <c r="BAA235" s="238"/>
      <c r="BAB235" s="238"/>
      <c r="BAC235" s="238"/>
      <c r="BAD235" s="238"/>
      <c r="BAE235" s="238"/>
      <c r="BAF235" s="238"/>
      <c r="BAG235" s="238"/>
      <c r="BAH235" s="238"/>
      <c r="BAI235" s="238"/>
      <c r="BAJ235" s="238"/>
      <c r="BAK235" s="238"/>
      <c r="BAL235" s="238"/>
      <c r="BAM235" s="238"/>
      <c r="BAN235" s="238"/>
      <c r="BAO235" s="238"/>
      <c r="BAP235" s="238"/>
      <c r="BAQ235" s="238"/>
      <c r="BAR235" s="238"/>
      <c r="BAS235" s="238"/>
      <c r="BAT235" s="238"/>
      <c r="BAU235" s="238"/>
      <c r="BAV235" s="238"/>
      <c r="BAW235" s="238"/>
      <c r="BAX235" s="238"/>
      <c r="BAY235" s="238"/>
      <c r="BAZ235" s="238"/>
      <c r="BBA235" s="238"/>
      <c r="BBB235" s="238"/>
      <c r="BBC235" s="238"/>
      <c r="BBD235" s="238"/>
      <c r="BBE235" s="238"/>
      <c r="BBF235" s="238"/>
      <c r="BBG235" s="238"/>
      <c r="BBH235" s="238"/>
      <c r="BBI235" s="238"/>
      <c r="BBJ235" s="238"/>
      <c r="BBK235" s="238"/>
      <c r="BBL235" s="238"/>
      <c r="BBM235" s="238"/>
      <c r="BBN235" s="238"/>
      <c r="BBO235" s="238"/>
      <c r="BBP235" s="238"/>
      <c r="BBQ235" s="238"/>
      <c r="BBR235" s="238"/>
      <c r="BBS235" s="238"/>
      <c r="BBT235" s="238"/>
      <c r="BBU235" s="238"/>
      <c r="BBV235" s="238"/>
      <c r="BBW235" s="238"/>
      <c r="BBX235" s="238"/>
      <c r="BBY235" s="238"/>
      <c r="BBZ235" s="238"/>
      <c r="BCA235" s="238"/>
      <c r="BCB235" s="238"/>
      <c r="BCC235" s="238"/>
      <c r="BCD235" s="238"/>
      <c r="BCE235" s="238"/>
      <c r="BCF235" s="238"/>
      <c r="BCG235" s="238"/>
      <c r="BCH235" s="238"/>
      <c r="BCI235" s="238"/>
      <c r="BCJ235" s="238"/>
      <c r="BCK235" s="238"/>
      <c r="BCL235" s="238"/>
      <c r="BCM235" s="238"/>
      <c r="BCN235" s="238"/>
      <c r="BCO235" s="238"/>
      <c r="BCP235" s="238"/>
      <c r="BCQ235" s="238"/>
      <c r="BCR235" s="238"/>
      <c r="BCS235" s="238"/>
      <c r="BCT235" s="238"/>
      <c r="BCU235" s="238"/>
      <c r="BCV235" s="238"/>
      <c r="BCW235" s="238"/>
      <c r="BCX235" s="238"/>
      <c r="BCY235" s="238"/>
      <c r="BCZ235" s="238"/>
      <c r="BDA235" s="238"/>
      <c r="BDB235" s="238"/>
      <c r="BDC235" s="238"/>
      <c r="BDD235" s="238"/>
      <c r="BDE235" s="238"/>
      <c r="BDF235" s="238"/>
      <c r="BDG235" s="238"/>
      <c r="BDH235" s="238"/>
      <c r="BDI235" s="238"/>
      <c r="BDJ235" s="238"/>
      <c r="BDK235" s="238"/>
      <c r="BDL235" s="238"/>
      <c r="BDM235" s="238"/>
      <c r="BDN235" s="238"/>
      <c r="BDO235" s="238"/>
      <c r="BDP235" s="238"/>
      <c r="BDQ235" s="238"/>
      <c r="BDR235" s="238"/>
      <c r="BDS235" s="238"/>
      <c r="BDT235" s="238"/>
      <c r="BDU235" s="238"/>
      <c r="BDV235" s="238"/>
      <c r="BDW235" s="238"/>
      <c r="BDX235" s="238"/>
      <c r="BDY235" s="238"/>
      <c r="BDZ235" s="238"/>
      <c r="BEA235" s="238"/>
      <c r="BEB235" s="238"/>
      <c r="BEC235" s="238"/>
      <c r="BED235" s="238"/>
      <c r="BEE235" s="238"/>
      <c r="BEF235" s="238"/>
      <c r="BEG235" s="238"/>
      <c r="BEH235" s="238"/>
      <c r="BEI235" s="238"/>
      <c r="BEJ235" s="238"/>
      <c r="BEK235" s="238"/>
      <c r="BEL235" s="238"/>
      <c r="BEM235" s="238"/>
      <c r="BEN235" s="238"/>
      <c r="BEO235" s="238"/>
      <c r="BEP235" s="238"/>
      <c r="BEQ235" s="238"/>
      <c r="BER235" s="238"/>
      <c r="BES235" s="238"/>
      <c r="BET235" s="238"/>
      <c r="BEU235" s="238"/>
      <c r="BEV235" s="238"/>
      <c r="BEW235" s="238"/>
      <c r="BEX235" s="238"/>
      <c r="BEY235" s="238"/>
      <c r="BEZ235" s="238"/>
      <c r="BFA235" s="238"/>
      <c r="BFB235" s="238"/>
      <c r="BFC235" s="238"/>
      <c r="BFD235" s="238"/>
      <c r="BFE235" s="238"/>
      <c r="BFF235" s="238"/>
      <c r="BFG235" s="238"/>
      <c r="BFH235" s="238"/>
      <c r="BFI235" s="238"/>
      <c r="BFJ235" s="238"/>
      <c r="BFK235" s="238"/>
      <c r="BFL235" s="238"/>
      <c r="BFM235" s="238"/>
      <c r="BFN235" s="238"/>
      <c r="BFO235" s="238"/>
      <c r="BFP235" s="238"/>
      <c r="BFQ235" s="238"/>
      <c r="BFR235" s="238"/>
      <c r="BFS235" s="238"/>
      <c r="BFT235" s="238"/>
      <c r="BFU235" s="238"/>
      <c r="BFV235" s="238"/>
      <c r="BFW235" s="238"/>
      <c r="BFX235" s="238"/>
      <c r="BFY235" s="238"/>
      <c r="BFZ235" s="238"/>
      <c r="BGA235" s="238"/>
      <c r="BGB235" s="238"/>
      <c r="BGC235" s="238"/>
      <c r="BGD235" s="238"/>
      <c r="BGE235" s="238"/>
      <c r="BGF235" s="238"/>
      <c r="BGG235" s="238"/>
      <c r="BGH235" s="238"/>
      <c r="BGI235" s="238"/>
      <c r="BGJ235" s="238"/>
      <c r="BGK235" s="238"/>
      <c r="BGL235" s="238"/>
      <c r="BGM235" s="238"/>
      <c r="BGN235" s="238"/>
      <c r="BGO235" s="238"/>
      <c r="BGP235" s="238"/>
      <c r="BGQ235" s="238"/>
      <c r="BGR235" s="238"/>
      <c r="BGS235" s="238"/>
      <c r="BGT235" s="238"/>
      <c r="BGU235" s="238"/>
      <c r="BGV235" s="238"/>
      <c r="BGW235" s="238"/>
      <c r="BGX235" s="238"/>
      <c r="BGY235" s="238"/>
      <c r="BGZ235" s="238"/>
      <c r="BHA235" s="238"/>
      <c r="BHB235" s="238"/>
      <c r="BHC235" s="238"/>
      <c r="BHD235" s="238"/>
      <c r="BHE235" s="238"/>
      <c r="BHF235" s="238"/>
      <c r="BHG235" s="238"/>
      <c r="BHH235" s="238"/>
      <c r="BHI235" s="238"/>
      <c r="BHJ235" s="238"/>
      <c r="BHK235" s="238"/>
      <c r="BHL235" s="238"/>
      <c r="BHM235" s="238"/>
      <c r="BHN235" s="238"/>
      <c r="BHO235" s="238"/>
      <c r="BHP235" s="238"/>
      <c r="BHQ235" s="238"/>
      <c r="BHR235" s="238"/>
      <c r="BHS235" s="238"/>
      <c r="BHT235" s="238"/>
      <c r="BHU235" s="238"/>
      <c r="BHV235" s="238"/>
      <c r="BHW235" s="238"/>
      <c r="BHX235" s="238"/>
      <c r="BHY235" s="238"/>
      <c r="BHZ235" s="238"/>
      <c r="BIA235" s="238"/>
      <c r="BIB235" s="238"/>
      <c r="BIC235" s="238"/>
      <c r="BID235" s="238"/>
      <c r="BIE235" s="238"/>
      <c r="BIF235" s="238"/>
      <c r="BIG235" s="238"/>
      <c r="BIH235" s="238"/>
      <c r="BII235" s="238"/>
      <c r="BIJ235" s="238"/>
      <c r="BIK235" s="238"/>
      <c r="BIL235" s="238"/>
      <c r="BIM235" s="238"/>
      <c r="BIN235" s="238"/>
      <c r="BIO235" s="238"/>
      <c r="BIP235" s="238"/>
      <c r="BIQ235" s="238"/>
      <c r="BIR235" s="238"/>
      <c r="BIS235" s="238"/>
      <c r="BIT235" s="238"/>
      <c r="BIU235" s="238"/>
      <c r="BIV235" s="238"/>
      <c r="BIW235" s="238"/>
      <c r="BIX235" s="238"/>
      <c r="BIY235" s="238"/>
      <c r="BIZ235" s="238"/>
      <c r="BJA235" s="238"/>
      <c r="BJB235" s="238"/>
      <c r="BJC235" s="238"/>
      <c r="BJD235" s="238"/>
      <c r="BJE235" s="238"/>
      <c r="BJF235" s="238"/>
      <c r="BJG235" s="238"/>
      <c r="BJH235" s="238"/>
      <c r="BJI235" s="238"/>
      <c r="BJJ235" s="238"/>
      <c r="BJK235" s="238"/>
      <c r="BJL235" s="238"/>
      <c r="BJM235" s="238"/>
      <c r="BJN235" s="238"/>
      <c r="BJO235" s="238"/>
      <c r="BJP235" s="238"/>
      <c r="BJQ235" s="238"/>
      <c r="BJR235" s="238"/>
      <c r="BJS235" s="238"/>
      <c r="BJT235" s="238"/>
      <c r="BJU235" s="238"/>
      <c r="BJV235" s="238"/>
      <c r="BJW235" s="238"/>
      <c r="BJX235" s="238"/>
      <c r="BJY235" s="238"/>
      <c r="BJZ235" s="238"/>
      <c r="BKA235" s="238"/>
      <c r="BKB235" s="238"/>
      <c r="BKC235" s="238"/>
      <c r="BKD235" s="238"/>
      <c r="BKE235" s="238"/>
      <c r="BKF235" s="238"/>
      <c r="BKG235" s="238"/>
      <c r="BKH235" s="238"/>
      <c r="BKI235" s="238"/>
      <c r="BKJ235" s="238"/>
      <c r="BKK235" s="238"/>
      <c r="BKL235" s="238"/>
      <c r="BKM235" s="238"/>
      <c r="BKN235" s="238"/>
      <c r="BKO235" s="238"/>
      <c r="BKP235" s="238"/>
      <c r="BKQ235" s="238"/>
      <c r="BKR235" s="238"/>
      <c r="BKS235" s="238"/>
      <c r="BKT235" s="238"/>
      <c r="BKU235" s="238"/>
      <c r="BKV235" s="238"/>
      <c r="BKW235" s="238"/>
      <c r="BKX235" s="238"/>
      <c r="BKY235" s="238"/>
      <c r="BKZ235" s="238"/>
      <c r="BLA235" s="238"/>
      <c r="BLB235" s="238"/>
      <c r="BLC235" s="238"/>
      <c r="BLD235" s="238"/>
      <c r="BLE235" s="238"/>
      <c r="BLF235" s="238"/>
      <c r="BLG235" s="238"/>
      <c r="BLH235" s="238"/>
      <c r="BLI235" s="238"/>
      <c r="BLJ235" s="238"/>
      <c r="BLK235" s="238"/>
      <c r="BLL235" s="238"/>
      <c r="BLM235" s="238"/>
      <c r="BLN235" s="238"/>
      <c r="BLO235" s="238"/>
      <c r="BLP235" s="238"/>
      <c r="BLQ235" s="238"/>
      <c r="BLR235" s="238"/>
      <c r="BLS235" s="238"/>
      <c r="BLT235" s="238"/>
      <c r="BLU235" s="238"/>
      <c r="BLV235" s="238"/>
      <c r="BLW235" s="238"/>
      <c r="BLX235" s="238"/>
      <c r="BLY235" s="238"/>
      <c r="BLZ235" s="238"/>
      <c r="BMA235" s="238"/>
      <c r="BMB235" s="238"/>
      <c r="BMC235" s="238"/>
      <c r="BMD235" s="238"/>
      <c r="BME235" s="238"/>
      <c r="BMF235" s="238"/>
      <c r="BMG235" s="238"/>
      <c r="BMH235" s="238"/>
      <c r="BMI235" s="238"/>
      <c r="BMJ235" s="238"/>
      <c r="BMK235" s="238"/>
      <c r="BML235" s="238"/>
      <c r="BMM235" s="238"/>
      <c r="BMN235" s="238"/>
      <c r="BMO235" s="238"/>
      <c r="BMP235" s="238"/>
      <c r="BMQ235" s="238"/>
      <c r="BMR235" s="238"/>
      <c r="BMS235" s="238"/>
      <c r="BMT235" s="238"/>
      <c r="BMU235" s="238"/>
      <c r="BMV235" s="238"/>
      <c r="BMW235" s="238"/>
      <c r="BMX235" s="238"/>
      <c r="BMY235" s="238"/>
      <c r="BMZ235" s="238"/>
      <c r="BNA235" s="238"/>
      <c r="BNB235" s="238"/>
      <c r="BNC235" s="238"/>
      <c r="BND235" s="238"/>
      <c r="BNE235" s="238"/>
      <c r="BNF235" s="238"/>
      <c r="BNG235" s="238"/>
      <c r="BNH235" s="238"/>
      <c r="BNI235" s="238"/>
      <c r="BNJ235" s="238"/>
      <c r="BNK235" s="238"/>
      <c r="BNL235" s="238"/>
      <c r="BNM235" s="238"/>
      <c r="BNN235" s="238"/>
      <c r="BNO235" s="238"/>
      <c r="BNP235" s="238"/>
      <c r="BNQ235" s="238"/>
      <c r="BNR235" s="238"/>
      <c r="BNS235" s="238"/>
      <c r="BNT235" s="238"/>
      <c r="BNU235" s="238"/>
      <c r="BNV235" s="238"/>
      <c r="BNW235" s="238"/>
      <c r="BNX235" s="238"/>
      <c r="BNY235" s="238"/>
      <c r="BNZ235" s="238"/>
      <c r="BOA235" s="238"/>
      <c r="BOB235" s="238"/>
      <c r="BOC235" s="238"/>
      <c r="BOD235" s="238"/>
      <c r="BOE235" s="238"/>
      <c r="BOF235" s="238"/>
      <c r="BOG235" s="238"/>
      <c r="BOH235" s="238"/>
      <c r="BOI235" s="238"/>
      <c r="BOJ235" s="238"/>
      <c r="BOK235" s="238"/>
      <c r="BOL235" s="238"/>
      <c r="BOM235" s="238"/>
      <c r="BON235" s="238"/>
      <c r="BOO235" s="238"/>
      <c r="BOP235" s="238"/>
      <c r="BOQ235" s="238"/>
      <c r="BOR235" s="238"/>
      <c r="BOS235" s="238"/>
      <c r="BOT235" s="238"/>
      <c r="BOU235" s="238"/>
      <c r="BOV235" s="238"/>
      <c r="BOW235" s="238"/>
      <c r="BOX235" s="238"/>
      <c r="BOY235" s="238"/>
      <c r="BOZ235" s="238"/>
      <c r="BPA235" s="238"/>
      <c r="BPB235" s="238"/>
      <c r="BPC235" s="238"/>
      <c r="BPD235" s="238"/>
      <c r="BPE235" s="238"/>
      <c r="BPF235" s="238"/>
      <c r="BPG235" s="238"/>
      <c r="BPH235" s="238"/>
      <c r="BPI235" s="238"/>
      <c r="BPJ235" s="238"/>
      <c r="BPK235" s="238"/>
      <c r="BPL235" s="238"/>
      <c r="BPM235" s="238"/>
      <c r="BPN235" s="238"/>
      <c r="BPO235" s="238"/>
      <c r="BPP235" s="238"/>
      <c r="BPQ235" s="238"/>
      <c r="BPR235" s="238"/>
      <c r="BPS235" s="238"/>
      <c r="BPT235" s="238"/>
      <c r="BPU235" s="238"/>
      <c r="BPV235" s="238"/>
      <c r="BPW235" s="238"/>
      <c r="BPX235" s="238"/>
      <c r="BPY235" s="238"/>
      <c r="BPZ235" s="238"/>
      <c r="BQA235" s="238"/>
      <c r="BQB235" s="238"/>
      <c r="BQC235" s="238"/>
      <c r="BQD235" s="238"/>
      <c r="BQE235" s="238"/>
      <c r="BQF235" s="238"/>
      <c r="BQG235" s="238"/>
      <c r="BQH235" s="238"/>
      <c r="BQI235" s="238"/>
      <c r="BQJ235" s="238"/>
      <c r="BQK235" s="238"/>
      <c r="BQL235" s="238"/>
      <c r="BQM235" s="238"/>
      <c r="BQN235" s="238"/>
      <c r="BQO235" s="238"/>
      <c r="BQP235" s="238"/>
      <c r="BQQ235" s="238"/>
      <c r="BQR235" s="238"/>
      <c r="BQS235" s="238"/>
      <c r="BQT235" s="238"/>
      <c r="BQU235" s="238"/>
      <c r="BQV235" s="238"/>
      <c r="BQW235" s="238"/>
      <c r="BQX235" s="238"/>
      <c r="BQY235" s="238"/>
      <c r="BQZ235" s="238"/>
      <c r="BRA235" s="238"/>
      <c r="BRB235" s="238"/>
      <c r="BRC235" s="238"/>
      <c r="BRD235" s="238"/>
      <c r="BRE235" s="238"/>
      <c r="BRF235" s="238"/>
      <c r="BRG235" s="238"/>
      <c r="BRH235" s="238"/>
      <c r="BRI235" s="238"/>
      <c r="BRJ235" s="238"/>
      <c r="BRK235" s="238"/>
      <c r="BRL235" s="238"/>
      <c r="BRM235" s="238"/>
      <c r="BRN235" s="238"/>
      <c r="BRO235" s="238"/>
      <c r="BRP235" s="238"/>
      <c r="BRQ235" s="238"/>
      <c r="BRR235" s="238"/>
      <c r="BRS235" s="238"/>
      <c r="BRT235" s="238"/>
      <c r="BRU235" s="238"/>
      <c r="BRV235" s="238"/>
      <c r="BRW235" s="238"/>
      <c r="BRX235" s="238"/>
      <c r="BRY235" s="238"/>
      <c r="BRZ235" s="238"/>
      <c r="BSA235" s="238"/>
      <c r="BSB235" s="238"/>
      <c r="BSC235" s="238"/>
      <c r="BSD235" s="238"/>
      <c r="BSE235" s="238"/>
      <c r="BSF235" s="238"/>
      <c r="BSG235" s="238"/>
      <c r="BSH235" s="238"/>
      <c r="BSI235" s="238"/>
      <c r="BSJ235" s="238"/>
      <c r="BSK235" s="238"/>
      <c r="BSL235" s="238"/>
      <c r="BSM235" s="238"/>
      <c r="BSN235" s="238"/>
      <c r="BSO235" s="238"/>
      <c r="BSP235" s="238"/>
      <c r="BSQ235" s="238"/>
      <c r="BSR235" s="238"/>
      <c r="BSS235" s="238"/>
      <c r="BST235" s="238"/>
      <c r="BSU235" s="238"/>
      <c r="BSV235" s="238"/>
      <c r="BSW235" s="238"/>
      <c r="BSX235" s="238"/>
      <c r="BSY235" s="238"/>
      <c r="BSZ235" s="238"/>
      <c r="BTA235" s="238"/>
      <c r="BTB235" s="238"/>
      <c r="BTC235" s="238"/>
      <c r="BTD235" s="238"/>
      <c r="BTE235" s="238"/>
      <c r="BTF235" s="238"/>
      <c r="BTG235" s="238"/>
      <c r="BTH235" s="238"/>
      <c r="BTI235" s="238"/>
      <c r="BTJ235" s="238"/>
      <c r="BTK235" s="238"/>
      <c r="BTL235" s="238"/>
      <c r="BTM235" s="238"/>
      <c r="BTN235" s="238"/>
      <c r="BTO235" s="238"/>
      <c r="BTP235" s="238"/>
      <c r="BTQ235" s="238"/>
      <c r="BTR235" s="238"/>
      <c r="BTS235" s="238"/>
      <c r="BTT235" s="238"/>
      <c r="BTU235" s="238"/>
      <c r="BTV235" s="238"/>
      <c r="BTW235" s="238"/>
      <c r="BTX235" s="238"/>
      <c r="BTY235" s="238"/>
      <c r="BTZ235" s="238"/>
      <c r="BUA235" s="238"/>
      <c r="BUB235" s="238"/>
      <c r="BUC235" s="238"/>
      <c r="BUD235" s="238"/>
      <c r="BUE235" s="238"/>
      <c r="BUF235" s="238"/>
      <c r="BUG235" s="238"/>
      <c r="BUH235" s="238"/>
      <c r="BUI235" s="238"/>
      <c r="BUJ235" s="238"/>
      <c r="BUK235" s="238"/>
      <c r="BUL235" s="238"/>
      <c r="BUM235" s="238"/>
      <c r="BUN235" s="238"/>
      <c r="BUO235" s="238"/>
      <c r="BUP235" s="238"/>
      <c r="BUQ235" s="238"/>
      <c r="BUR235" s="238"/>
      <c r="BUS235" s="238"/>
      <c r="BUT235" s="238"/>
      <c r="BUU235" s="238"/>
      <c r="BUV235" s="238"/>
      <c r="BUW235" s="238"/>
      <c r="BUX235" s="238"/>
      <c r="BUY235" s="238"/>
      <c r="BUZ235" s="238"/>
      <c r="BVA235" s="238"/>
      <c r="BVB235" s="238"/>
      <c r="BVC235" s="238"/>
      <c r="BVD235" s="238"/>
      <c r="BVE235" s="238"/>
      <c r="BVF235" s="238"/>
      <c r="BVG235" s="238"/>
      <c r="BVH235" s="238"/>
      <c r="BVI235" s="238"/>
      <c r="BVJ235" s="238"/>
      <c r="BVK235" s="238"/>
      <c r="BVL235" s="238"/>
      <c r="BVM235" s="238"/>
      <c r="BVN235" s="238"/>
      <c r="BVO235" s="238"/>
      <c r="BVP235" s="238"/>
      <c r="BVQ235" s="238"/>
      <c r="BVR235" s="238"/>
      <c r="BVS235" s="238"/>
      <c r="BVT235" s="238"/>
      <c r="BVU235" s="238"/>
      <c r="BVV235" s="238"/>
      <c r="BVW235" s="238"/>
      <c r="BVX235" s="238"/>
      <c r="BVY235" s="238"/>
      <c r="BVZ235" s="238"/>
      <c r="BWA235" s="238"/>
      <c r="BWB235" s="238"/>
      <c r="BWC235" s="238"/>
      <c r="BWD235" s="238"/>
      <c r="BWE235" s="238"/>
      <c r="BWF235" s="238"/>
      <c r="BWG235" s="238"/>
      <c r="BWH235" s="238"/>
      <c r="BWI235" s="238"/>
      <c r="BWJ235" s="238"/>
      <c r="BWK235" s="238"/>
      <c r="BWL235" s="238"/>
      <c r="BWM235" s="238"/>
      <c r="BWN235" s="238"/>
      <c r="BWO235" s="238"/>
      <c r="BWP235" s="238"/>
      <c r="BWQ235" s="238"/>
      <c r="BWR235" s="238"/>
      <c r="BWS235" s="238"/>
      <c r="BWT235" s="238"/>
      <c r="BWU235" s="238"/>
      <c r="BWV235" s="238"/>
      <c r="BWW235" s="238"/>
      <c r="BWX235" s="238"/>
      <c r="BWY235" s="238"/>
      <c r="BWZ235" s="238"/>
      <c r="BXA235" s="238"/>
      <c r="BXB235" s="238"/>
      <c r="BXC235" s="238"/>
      <c r="BXD235" s="238"/>
      <c r="BXE235" s="238"/>
      <c r="BXF235" s="238"/>
      <c r="BXG235" s="238"/>
      <c r="BXH235" s="238"/>
      <c r="BXI235" s="238"/>
      <c r="BXJ235" s="238"/>
      <c r="BXK235" s="238"/>
      <c r="BXL235" s="238"/>
      <c r="BXM235" s="238"/>
      <c r="BXN235" s="238"/>
      <c r="BXO235" s="238"/>
      <c r="BXP235" s="238"/>
      <c r="BXQ235" s="238"/>
      <c r="BXR235" s="238"/>
      <c r="BXS235" s="238"/>
      <c r="BXT235" s="238"/>
      <c r="BXU235" s="238"/>
      <c r="BXV235" s="238"/>
      <c r="BXW235" s="238"/>
      <c r="BXX235" s="238"/>
      <c r="BXY235" s="238"/>
      <c r="BXZ235" s="238"/>
      <c r="BYA235" s="238"/>
      <c r="BYB235" s="238"/>
      <c r="BYC235" s="238"/>
      <c r="BYD235" s="238"/>
      <c r="BYE235" s="238"/>
      <c r="BYF235" s="238"/>
      <c r="BYG235" s="238"/>
      <c r="BYH235" s="238"/>
      <c r="BYI235" s="238"/>
      <c r="BYJ235" s="238"/>
      <c r="BYK235" s="238"/>
      <c r="BYL235" s="238"/>
      <c r="BYM235" s="238"/>
      <c r="BYN235" s="238"/>
      <c r="BYO235" s="238"/>
      <c r="BYP235" s="238"/>
      <c r="BYQ235" s="238"/>
      <c r="BYR235" s="238"/>
      <c r="BYS235" s="238"/>
      <c r="BYT235" s="238"/>
      <c r="BYU235" s="238"/>
      <c r="BYV235" s="238"/>
      <c r="BYW235" s="238"/>
      <c r="BYX235" s="238"/>
      <c r="BYY235" s="238"/>
      <c r="BYZ235" s="238"/>
      <c r="BZA235" s="238"/>
      <c r="BZB235" s="238"/>
      <c r="BZC235" s="238"/>
      <c r="BZD235" s="238"/>
      <c r="BZE235" s="238"/>
      <c r="BZF235" s="238"/>
      <c r="BZG235" s="238"/>
      <c r="BZH235" s="238"/>
      <c r="BZI235" s="238"/>
      <c r="BZJ235" s="238"/>
      <c r="BZK235" s="238"/>
      <c r="BZL235" s="238"/>
      <c r="BZM235" s="238"/>
      <c r="BZN235" s="238"/>
      <c r="BZO235" s="238"/>
      <c r="BZP235" s="238"/>
      <c r="BZQ235" s="238"/>
      <c r="BZR235" s="238"/>
      <c r="BZS235" s="238"/>
      <c r="BZT235" s="238"/>
      <c r="BZU235" s="238"/>
      <c r="BZV235" s="238"/>
      <c r="BZW235" s="238"/>
      <c r="BZX235" s="238"/>
      <c r="BZY235" s="238"/>
      <c r="BZZ235" s="238"/>
      <c r="CAA235" s="238"/>
      <c r="CAB235" s="238"/>
      <c r="CAC235" s="238"/>
      <c r="CAD235" s="238"/>
      <c r="CAE235" s="238"/>
      <c r="CAF235" s="238"/>
      <c r="CAG235" s="238"/>
      <c r="CAH235" s="238"/>
      <c r="CAI235" s="238"/>
      <c r="CAJ235" s="238"/>
      <c r="CAK235" s="238"/>
      <c r="CAL235" s="238"/>
      <c r="CAM235" s="238"/>
      <c r="CAN235" s="238"/>
      <c r="CAO235" s="238"/>
      <c r="CAP235" s="238"/>
      <c r="CAQ235" s="238"/>
      <c r="CAR235" s="238"/>
      <c r="CAS235" s="238"/>
      <c r="CAT235" s="238"/>
      <c r="CAU235" s="238"/>
      <c r="CAV235" s="238"/>
      <c r="CAW235" s="238"/>
      <c r="CAX235" s="238"/>
      <c r="CAY235" s="238"/>
      <c r="CAZ235" s="238"/>
      <c r="CBA235" s="238"/>
      <c r="CBB235" s="238"/>
      <c r="CBC235" s="238"/>
      <c r="CBD235" s="238"/>
      <c r="CBE235" s="238"/>
      <c r="CBF235" s="238"/>
      <c r="CBG235" s="238"/>
      <c r="CBH235" s="238"/>
      <c r="CBI235" s="238"/>
      <c r="CBJ235" s="238"/>
      <c r="CBK235" s="238"/>
      <c r="CBL235" s="238"/>
      <c r="CBM235" s="238"/>
      <c r="CBN235" s="238"/>
      <c r="CBO235" s="238"/>
      <c r="CBP235" s="238"/>
      <c r="CBQ235" s="238"/>
      <c r="CBR235" s="238"/>
      <c r="CBS235" s="238"/>
      <c r="CBT235" s="238"/>
      <c r="CBU235" s="238"/>
      <c r="CBV235" s="238"/>
      <c r="CBW235" s="238"/>
      <c r="CBX235" s="238"/>
      <c r="CBY235" s="238"/>
      <c r="CBZ235" s="238"/>
      <c r="CCA235" s="238"/>
      <c r="CCB235" s="238"/>
      <c r="CCC235" s="238"/>
      <c r="CCD235" s="238"/>
      <c r="CCE235" s="238"/>
      <c r="CCF235" s="238"/>
      <c r="CCG235" s="238"/>
      <c r="CCH235" s="238"/>
      <c r="CCI235" s="238"/>
      <c r="CCJ235" s="238"/>
      <c r="CCK235" s="238"/>
      <c r="CCL235" s="238"/>
      <c r="CCM235" s="238"/>
      <c r="CCN235" s="238"/>
      <c r="CCO235" s="238"/>
      <c r="CCP235" s="238"/>
      <c r="CCQ235" s="238"/>
      <c r="CCR235" s="238"/>
      <c r="CCS235" s="238"/>
      <c r="CCT235" s="238"/>
      <c r="CCU235" s="238"/>
      <c r="CCV235" s="238"/>
      <c r="CCW235" s="238"/>
      <c r="CCX235" s="238"/>
      <c r="CCY235" s="238"/>
      <c r="CCZ235" s="238"/>
      <c r="CDA235" s="238"/>
      <c r="CDB235" s="238"/>
      <c r="CDC235" s="238"/>
      <c r="CDD235" s="238"/>
      <c r="CDE235" s="238"/>
      <c r="CDF235" s="238"/>
      <c r="CDG235" s="238"/>
      <c r="CDH235" s="238"/>
      <c r="CDI235" s="238"/>
      <c r="CDJ235" s="238"/>
      <c r="CDK235" s="238"/>
      <c r="CDL235" s="238"/>
      <c r="CDM235" s="238"/>
      <c r="CDN235" s="238"/>
      <c r="CDO235" s="238"/>
      <c r="CDP235" s="238"/>
      <c r="CDQ235" s="238"/>
      <c r="CDR235" s="238"/>
      <c r="CDS235" s="238"/>
      <c r="CDT235" s="238"/>
      <c r="CDU235" s="238"/>
      <c r="CDV235" s="238"/>
      <c r="CDW235" s="238"/>
      <c r="CDX235" s="238"/>
      <c r="CDY235" s="238"/>
      <c r="CDZ235" s="238"/>
      <c r="CEA235" s="238"/>
      <c r="CEB235" s="238"/>
      <c r="CEC235" s="238"/>
      <c r="CED235" s="238"/>
      <c r="CEE235" s="238"/>
      <c r="CEF235" s="238"/>
      <c r="CEG235" s="238"/>
      <c r="CEH235" s="238"/>
      <c r="CEI235" s="238"/>
      <c r="CEJ235" s="238"/>
      <c r="CEK235" s="238"/>
      <c r="CEL235" s="238"/>
      <c r="CEM235" s="238"/>
      <c r="CEN235" s="238"/>
      <c r="CEO235" s="238"/>
      <c r="CEP235" s="238"/>
      <c r="CEQ235" s="238"/>
      <c r="CER235" s="238"/>
      <c r="CES235" s="238"/>
      <c r="CET235" s="238"/>
      <c r="CEU235" s="238"/>
      <c r="CEV235" s="238"/>
      <c r="CEW235" s="238"/>
      <c r="CEX235" s="238"/>
      <c r="CEY235" s="238"/>
      <c r="CEZ235" s="238"/>
      <c r="CFA235" s="238"/>
      <c r="CFB235" s="238"/>
      <c r="CFC235" s="238"/>
      <c r="CFD235" s="238"/>
      <c r="CFE235" s="238"/>
      <c r="CFF235" s="238"/>
      <c r="CFG235" s="238"/>
      <c r="CFH235" s="238"/>
      <c r="CFI235" s="238"/>
      <c r="CFJ235" s="238"/>
      <c r="CFK235" s="238"/>
      <c r="CFL235" s="238"/>
      <c r="CFM235" s="238"/>
      <c r="CFN235" s="238"/>
      <c r="CFO235" s="238"/>
      <c r="CFP235" s="238"/>
      <c r="CFQ235" s="238"/>
      <c r="CFR235" s="238"/>
      <c r="CFS235" s="238"/>
      <c r="CFT235" s="238"/>
      <c r="CFU235" s="238"/>
      <c r="CFV235" s="238"/>
      <c r="CFW235" s="238"/>
      <c r="CFX235" s="238"/>
      <c r="CFY235" s="238"/>
      <c r="CFZ235" s="238"/>
      <c r="CGA235" s="238"/>
      <c r="CGB235" s="238"/>
      <c r="CGC235" s="238"/>
      <c r="CGD235" s="238"/>
      <c r="CGE235" s="238"/>
      <c r="CGF235" s="238"/>
      <c r="CGG235" s="238"/>
      <c r="CGH235" s="238"/>
      <c r="CGI235" s="238"/>
      <c r="CGJ235" s="238"/>
      <c r="CGK235" s="238"/>
      <c r="CGL235" s="238"/>
      <c r="CGM235" s="238"/>
      <c r="CGN235" s="238"/>
      <c r="CGO235" s="238"/>
      <c r="CGP235" s="238"/>
      <c r="CGQ235" s="238"/>
      <c r="CGR235" s="238"/>
      <c r="CGS235" s="238"/>
      <c r="CGT235" s="238"/>
      <c r="CGU235" s="238"/>
      <c r="CGV235" s="238"/>
      <c r="CGW235" s="238"/>
      <c r="CGX235" s="238"/>
      <c r="CGY235" s="238"/>
      <c r="CGZ235" s="238"/>
      <c r="CHA235" s="238"/>
      <c r="CHB235" s="238"/>
      <c r="CHC235" s="238"/>
      <c r="CHD235" s="238"/>
      <c r="CHE235" s="238"/>
      <c r="CHF235" s="238"/>
      <c r="CHG235" s="238"/>
      <c r="CHH235" s="238"/>
      <c r="CHI235" s="238"/>
      <c r="CHJ235" s="238"/>
      <c r="CHK235" s="238"/>
      <c r="CHL235" s="238"/>
      <c r="CHM235" s="238"/>
      <c r="CHN235" s="238"/>
      <c r="CHO235" s="238"/>
      <c r="CHP235" s="238"/>
      <c r="CHQ235" s="238"/>
      <c r="CHR235" s="238"/>
      <c r="CHS235" s="238"/>
      <c r="CHT235" s="238"/>
      <c r="CHU235" s="238"/>
      <c r="CHV235" s="238"/>
      <c r="CHW235" s="238"/>
      <c r="CHX235" s="238"/>
      <c r="CHY235" s="238"/>
      <c r="CHZ235" s="238"/>
      <c r="CIA235" s="238"/>
      <c r="CIB235" s="238"/>
      <c r="CIC235" s="238"/>
      <c r="CID235" s="238"/>
      <c r="CIE235" s="238"/>
      <c r="CIF235" s="238"/>
      <c r="CIG235" s="238"/>
      <c r="CIH235" s="238"/>
      <c r="CII235" s="238"/>
      <c r="CIJ235" s="238"/>
      <c r="CIK235" s="238"/>
      <c r="CIL235" s="238"/>
      <c r="CIM235" s="238"/>
      <c r="CIN235" s="238"/>
      <c r="CIO235" s="238"/>
      <c r="CIP235" s="238"/>
      <c r="CIQ235" s="238"/>
      <c r="CIR235" s="238"/>
      <c r="CIS235" s="238"/>
      <c r="CIT235" s="238"/>
      <c r="CIU235" s="238"/>
      <c r="CIV235" s="238"/>
      <c r="CIW235" s="238"/>
      <c r="CIX235" s="238"/>
      <c r="CIY235" s="238"/>
      <c r="CIZ235" s="238"/>
      <c r="CJA235" s="238"/>
      <c r="CJB235" s="238"/>
      <c r="CJC235" s="238"/>
      <c r="CJD235" s="238"/>
      <c r="CJE235" s="238"/>
      <c r="CJF235" s="238"/>
      <c r="CJG235" s="238"/>
      <c r="CJH235" s="238"/>
      <c r="CJI235" s="238"/>
      <c r="CJJ235" s="238"/>
      <c r="CJK235" s="238"/>
      <c r="CJL235" s="238"/>
      <c r="CJM235" s="238"/>
      <c r="CJN235" s="238"/>
      <c r="CJO235" s="238"/>
      <c r="CJP235" s="238"/>
      <c r="CJQ235" s="238"/>
      <c r="CJR235" s="238"/>
      <c r="CJS235" s="238"/>
      <c r="CJT235" s="238"/>
      <c r="CJU235" s="238"/>
      <c r="CJV235" s="238"/>
      <c r="CJW235" s="238"/>
      <c r="CJX235" s="238"/>
      <c r="CJY235" s="238"/>
      <c r="CJZ235" s="238"/>
      <c r="CKA235" s="238"/>
      <c r="CKB235" s="238"/>
      <c r="CKC235" s="238"/>
      <c r="CKD235" s="238"/>
      <c r="CKE235" s="238"/>
      <c r="CKF235" s="238"/>
      <c r="CKG235" s="238"/>
      <c r="CKH235" s="238"/>
      <c r="CKI235" s="238"/>
      <c r="CKJ235" s="238"/>
      <c r="CKK235" s="238"/>
      <c r="CKL235" s="238"/>
      <c r="CKM235" s="238"/>
      <c r="CKN235" s="238"/>
      <c r="CKO235" s="238"/>
      <c r="CKP235" s="238"/>
      <c r="CKQ235" s="238"/>
      <c r="CKR235" s="238"/>
      <c r="CKS235" s="238"/>
      <c r="CKT235" s="238"/>
      <c r="CKU235" s="238"/>
      <c r="CKV235" s="238"/>
      <c r="CKW235" s="238"/>
      <c r="CKX235" s="238"/>
      <c r="CKY235" s="238"/>
      <c r="CKZ235" s="238"/>
      <c r="CLA235" s="238"/>
      <c r="CLB235" s="238"/>
      <c r="CLC235" s="238"/>
      <c r="CLD235" s="238"/>
      <c r="CLE235" s="238"/>
      <c r="CLF235" s="238"/>
      <c r="CLG235" s="238"/>
      <c r="CLH235" s="238"/>
      <c r="CLI235" s="238"/>
      <c r="CLJ235" s="238"/>
      <c r="CLK235" s="238"/>
      <c r="CLL235" s="238"/>
      <c r="CLM235" s="238"/>
      <c r="CLN235" s="238"/>
      <c r="CLO235" s="238"/>
      <c r="CLP235" s="238"/>
      <c r="CLQ235" s="238"/>
      <c r="CLR235" s="238"/>
      <c r="CLS235" s="238"/>
      <c r="CLT235" s="238"/>
      <c r="CLU235" s="238"/>
      <c r="CLV235" s="238"/>
      <c r="CLW235" s="238"/>
      <c r="CLX235" s="238"/>
      <c r="CLY235" s="238"/>
      <c r="CLZ235" s="238"/>
      <c r="CMA235" s="238"/>
      <c r="CMB235" s="238"/>
      <c r="CMC235" s="238"/>
      <c r="CMD235" s="238"/>
      <c r="CME235" s="238"/>
      <c r="CMF235" s="238"/>
      <c r="CMG235" s="238"/>
      <c r="CMH235" s="238"/>
      <c r="CMI235" s="238"/>
      <c r="CMJ235" s="238"/>
      <c r="CMK235" s="238"/>
      <c r="CML235" s="238"/>
      <c r="CMM235" s="238"/>
      <c r="CMN235" s="238"/>
      <c r="CMO235" s="238"/>
      <c r="CMP235" s="238"/>
      <c r="CMQ235" s="238"/>
      <c r="CMR235" s="238"/>
      <c r="CMS235" s="238"/>
      <c r="CMT235" s="238"/>
      <c r="CMU235" s="238"/>
      <c r="CMV235" s="238"/>
      <c r="CMW235" s="238"/>
      <c r="CMX235" s="238"/>
      <c r="CMY235" s="238"/>
      <c r="CMZ235" s="238"/>
      <c r="CNA235" s="238"/>
      <c r="CNB235" s="238"/>
      <c r="CNC235" s="238"/>
      <c r="CND235" s="238"/>
      <c r="CNE235" s="238"/>
      <c r="CNF235" s="238"/>
      <c r="CNG235" s="238"/>
      <c r="CNH235" s="238"/>
      <c r="CNI235" s="238"/>
      <c r="CNJ235" s="238"/>
      <c r="CNK235" s="238"/>
      <c r="CNL235" s="238"/>
      <c r="CNM235" s="238"/>
      <c r="CNN235" s="238"/>
      <c r="CNO235" s="238"/>
      <c r="CNP235" s="238"/>
      <c r="CNQ235" s="238"/>
      <c r="CNR235" s="238"/>
      <c r="CNS235" s="238"/>
      <c r="CNT235" s="238"/>
      <c r="CNU235" s="238"/>
      <c r="CNV235" s="238"/>
      <c r="CNW235" s="238"/>
      <c r="CNX235" s="238"/>
      <c r="CNY235" s="238"/>
      <c r="CNZ235" s="238"/>
      <c r="COA235" s="238"/>
      <c r="COB235" s="238"/>
      <c r="COC235" s="238"/>
      <c r="COD235" s="238"/>
      <c r="COE235" s="238"/>
      <c r="COF235" s="238"/>
      <c r="COG235" s="238"/>
      <c r="COH235" s="238"/>
      <c r="COI235" s="238"/>
      <c r="COJ235" s="238"/>
      <c r="COK235" s="238"/>
      <c r="COL235" s="238"/>
      <c r="COM235" s="238"/>
      <c r="CON235" s="238"/>
      <c r="COO235" s="238"/>
      <c r="COP235" s="238"/>
      <c r="COQ235" s="238"/>
      <c r="COR235" s="238"/>
      <c r="COS235" s="238"/>
      <c r="COT235" s="238"/>
      <c r="COU235" s="238"/>
      <c r="COV235" s="238"/>
      <c r="COW235" s="238"/>
      <c r="COX235" s="238"/>
      <c r="COY235" s="238"/>
      <c r="COZ235" s="238"/>
      <c r="CPA235" s="238"/>
      <c r="CPB235" s="238"/>
      <c r="CPC235" s="238"/>
      <c r="CPD235" s="238"/>
      <c r="CPE235" s="238"/>
      <c r="CPF235" s="238"/>
      <c r="CPG235" s="238"/>
      <c r="CPH235" s="238"/>
      <c r="CPI235" s="238"/>
      <c r="CPJ235" s="238"/>
      <c r="CPK235" s="238"/>
      <c r="CPL235" s="238"/>
      <c r="CPM235" s="238"/>
      <c r="CPN235" s="238"/>
      <c r="CPO235" s="238"/>
      <c r="CPP235" s="238"/>
      <c r="CPQ235" s="238"/>
      <c r="CPR235" s="238"/>
      <c r="CPS235" s="238"/>
      <c r="CPT235" s="238"/>
      <c r="CPU235" s="238"/>
      <c r="CPV235" s="238"/>
      <c r="CPW235" s="238"/>
      <c r="CPX235" s="238"/>
      <c r="CPY235" s="238"/>
      <c r="CPZ235" s="238"/>
      <c r="CQA235" s="238"/>
      <c r="CQB235" s="238"/>
      <c r="CQC235" s="238"/>
      <c r="CQD235" s="238"/>
      <c r="CQE235" s="238"/>
      <c r="CQF235" s="238"/>
      <c r="CQG235" s="238"/>
      <c r="CQH235" s="238"/>
      <c r="CQI235" s="238"/>
      <c r="CQJ235" s="238"/>
      <c r="CQK235" s="238"/>
      <c r="CQL235" s="238"/>
      <c r="CQM235" s="238"/>
      <c r="CQN235" s="238"/>
      <c r="CQO235" s="238"/>
      <c r="CQP235" s="238"/>
      <c r="CQQ235" s="238"/>
      <c r="CQR235" s="238"/>
      <c r="CQS235" s="238"/>
      <c r="CQT235" s="238"/>
      <c r="CQU235" s="238"/>
      <c r="CQV235" s="238"/>
      <c r="CQW235" s="238"/>
      <c r="CQX235" s="238"/>
      <c r="CQY235" s="238"/>
      <c r="CQZ235" s="238"/>
      <c r="CRA235" s="238"/>
      <c r="CRB235" s="238"/>
      <c r="CRC235" s="238"/>
      <c r="CRD235" s="238"/>
      <c r="CRE235" s="238"/>
      <c r="CRF235" s="238"/>
      <c r="CRG235" s="238"/>
      <c r="CRH235" s="238"/>
      <c r="CRI235" s="238"/>
      <c r="CRJ235" s="238"/>
      <c r="CRK235" s="238"/>
      <c r="CRL235" s="238"/>
      <c r="CRM235" s="238"/>
      <c r="CRN235" s="238"/>
      <c r="CRO235" s="238"/>
      <c r="CRP235" s="238"/>
      <c r="CRQ235" s="238"/>
      <c r="CRR235" s="238"/>
      <c r="CRS235" s="238"/>
      <c r="CRT235" s="238"/>
      <c r="CRU235" s="238"/>
      <c r="CRV235" s="238"/>
      <c r="CRW235" s="238"/>
      <c r="CRX235" s="238"/>
      <c r="CRY235" s="238"/>
      <c r="CRZ235" s="238"/>
      <c r="CSA235" s="238"/>
      <c r="CSB235" s="238"/>
      <c r="CSC235" s="238"/>
      <c r="CSD235" s="238"/>
      <c r="CSE235" s="238"/>
      <c r="CSF235" s="238"/>
      <c r="CSG235" s="238"/>
      <c r="CSH235" s="238"/>
      <c r="CSI235" s="238"/>
      <c r="CSJ235" s="238"/>
      <c r="CSK235" s="238"/>
      <c r="CSL235" s="238"/>
      <c r="CSM235" s="238"/>
      <c r="CSN235" s="238"/>
      <c r="CSO235" s="238"/>
      <c r="CSP235" s="238"/>
      <c r="CSQ235" s="238"/>
      <c r="CSR235" s="238"/>
      <c r="CSS235" s="238"/>
      <c r="CST235" s="238"/>
      <c r="CSU235" s="238"/>
      <c r="CSV235" s="238"/>
      <c r="CSW235" s="238"/>
      <c r="CSX235" s="238"/>
      <c r="CSY235" s="238"/>
      <c r="CSZ235" s="238"/>
      <c r="CTA235" s="238"/>
      <c r="CTB235" s="238"/>
      <c r="CTC235" s="238"/>
      <c r="CTD235" s="238"/>
      <c r="CTE235" s="238"/>
      <c r="CTF235" s="238"/>
      <c r="CTG235" s="238"/>
      <c r="CTH235" s="238"/>
      <c r="CTI235" s="238"/>
      <c r="CTJ235" s="238"/>
      <c r="CTK235" s="238"/>
      <c r="CTL235" s="238"/>
      <c r="CTM235" s="238"/>
      <c r="CTN235" s="238"/>
      <c r="CTO235" s="238"/>
      <c r="CTP235" s="238"/>
      <c r="CTQ235" s="238"/>
      <c r="CTR235" s="238"/>
      <c r="CTS235" s="238"/>
      <c r="CTT235" s="238"/>
      <c r="CTU235" s="238"/>
      <c r="CTV235" s="238"/>
      <c r="CTW235" s="238"/>
      <c r="CTX235" s="238"/>
      <c r="CTY235" s="238"/>
      <c r="CTZ235" s="238"/>
      <c r="CUA235" s="238"/>
      <c r="CUB235" s="238"/>
      <c r="CUC235" s="238"/>
      <c r="CUD235" s="238"/>
      <c r="CUE235" s="238"/>
      <c r="CUF235" s="238"/>
      <c r="CUG235" s="238"/>
      <c r="CUH235" s="238"/>
      <c r="CUI235" s="238"/>
      <c r="CUJ235" s="238"/>
      <c r="CUK235" s="238"/>
      <c r="CUL235" s="238"/>
      <c r="CUM235" s="238"/>
      <c r="CUN235" s="238"/>
      <c r="CUO235" s="238"/>
      <c r="CUP235" s="238"/>
      <c r="CUQ235" s="238"/>
      <c r="CUR235" s="238"/>
      <c r="CUS235" s="238"/>
      <c r="CUT235" s="238"/>
      <c r="CUU235" s="238"/>
      <c r="CUV235" s="238"/>
      <c r="CUW235" s="238"/>
      <c r="CUX235" s="238"/>
      <c r="CUY235" s="238"/>
      <c r="CUZ235" s="238"/>
      <c r="CVA235" s="238"/>
      <c r="CVB235" s="238"/>
      <c r="CVC235" s="238"/>
      <c r="CVD235" s="238"/>
      <c r="CVE235" s="238"/>
      <c r="CVF235" s="238"/>
      <c r="CVG235" s="238"/>
      <c r="CVH235" s="238"/>
      <c r="CVI235" s="238"/>
      <c r="CVJ235" s="238"/>
      <c r="CVK235" s="238"/>
      <c r="CVL235" s="238"/>
      <c r="CVM235" s="238"/>
      <c r="CVN235" s="238"/>
      <c r="CVO235" s="238"/>
      <c r="CVP235" s="238"/>
      <c r="CVQ235" s="238"/>
      <c r="CVR235" s="238"/>
      <c r="CVS235" s="238"/>
      <c r="CVT235" s="238"/>
      <c r="CVU235" s="238"/>
      <c r="CVV235" s="238"/>
      <c r="CVW235" s="238"/>
      <c r="CVX235" s="238"/>
      <c r="CVY235" s="238"/>
      <c r="CVZ235" s="238"/>
      <c r="CWA235" s="238"/>
      <c r="CWB235" s="238"/>
      <c r="CWC235" s="238"/>
      <c r="CWD235" s="238"/>
      <c r="CWE235" s="238"/>
      <c r="CWF235" s="238"/>
      <c r="CWG235" s="238"/>
      <c r="CWH235" s="238"/>
      <c r="CWI235" s="238"/>
      <c r="CWJ235" s="238"/>
      <c r="CWK235" s="238"/>
      <c r="CWL235" s="238"/>
      <c r="CWM235" s="238"/>
      <c r="CWN235" s="238"/>
      <c r="CWO235" s="238"/>
      <c r="CWP235" s="238"/>
      <c r="CWQ235" s="238"/>
      <c r="CWR235" s="238"/>
      <c r="CWS235" s="238"/>
      <c r="CWT235" s="238"/>
      <c r="CWU235" s="238"/>
      <c r="CWV235" s="238"/>
      <c r="CWW235" s="238"/>
      <c r="CWX235" s="238"/>
      <c r="CWY235" s="238"/>
      <c r="CWZ235" s="238"/>
      <c r="CXA235" s="238"/>
      <c r="CXB235" s="238"/>
      <c r="CXC235" s="238"/>
      <c r="CXD235" s="238"/>
      <c r="CXE235" s="238"/>
      <c r="CXF235" s="238"/>
      <c r="CXG235" s="238"/>
      <c r="CXH235" s="238"/>
      <c r="CXI235" s="238"/>
      <c r="CXJ235" s="238"/>
      <c r="CXK235" s="238"/>
      <c r="CXL235" s="238"/>
      <c r="CXM235" s="238"/>
      <c r="CXN235" s="238"/>
      <c r="CXO235" s="238"/>
      <c r="CXP235" s="238"/>
      <c r="CXQ235" s="238"/>
      <c r="CXR235" s="238"/>
      <c r="CXS235" s="238"/>
      <c r="CXT235" s="238"/>
      <c r="CXU235" s="238"/>
      <c r="CXV235" s="238"/>
      <c r="CXW235" s="238"/>
      <c r="CXX235" s="238"/>
      <c r="CXY235" s="238"/>
      <c r="CXZ235" s="238"/>
      <c r="CYA235" s="238"/>
      <c r="CYB235" s="238"/>
      <c r="CYC235" s="238"/>
      <c r="CYD235" s="238"/>
      <c r="CYE235" s="238"/>
      <c r="CYF235" s="238"/>
      <c r="CYG235" s="238"/>
      <c r="CYH235" s="238"/>
      <c r="CYI235" s="238"/>
      <c r="CYJ235" s="238"/>
      <c r="CYK235" s="238"/>
      <c r="CYL235" s="238"/>
      <c r="CYM235" s="238"/>
      <c r="CYN235" s="238"/>
      <c r="CYO235" s="238"/>
      <c r="CYP235" s="238"/>
      <c r="CYQ235" s="238"/>
      <c r="CYR235" s="238"/>
      <c r="CYS235" s="238"/>
      <c r="CYT235" s="238"/>
      <c r="CYU235" s="238"/>
      <c r="CYV235" s="238"/>
      <c r="CYW235" s="238"/>
      <c r="CYX235" s="238"/>
      <c r="CYY235" s="238"/>
      <c r="CYZ235" s="238"/>
      <c r="CZA235" s="238"/>
      <c r="CZB235" s="238"/>
      <c r="CZC235" s="238"/>
      <c r="CZD235" s="238"/>
      <c r="CZE235" s="238"/>
      <c r="CZF235" s="238"/>
      <c r="CZG235" s="238"/>
      <c r="CZH235" s="238"/>
      <c r="CZI235" s="238"/>
      <c r="CZJ235" s="238"/>
      <c r="CZK235" s="238"/>
      <c r="CZL235" s="238"/>
      <c r="CZM235" s="238"/>
      <c r="CZN235" s="238"/>
      <c r="CZO235" s="238"/>
      <c r="CZP235" s="238"/>
      <c r="CZQ235" s="238"/>
      <c r="CZR235" s="238"/>
      <c r="CZS235" s="238"/>
      <c r="CZT235" s="238"/>
      <c r="CZU235" s="238"/>
      <c r="CZV235" s="238"/>
      <c r="CZW235" s="238"/>
      <c r="CZX235" s="238"/>
      <c r="CZY235" s="238"/>
      <c r="CZZ235" s="238"/>
      <c r="DAA235" s="238"/>
      <c r="DAB235" s="238"/>
      <c r="DAC235" s="238"/>
      <c r="DAD235" s="238"/>
      <c r="DAE235" s="238"/>
      <c r="DAF235" s="238"/>
      <c r="DAG235" s="238"/>
      <c r="DAH235" s="238"/>
      <c r="DAI235" s="238"/>
      <c r="DAJ235" s="238"/>
      <c r="DAK235" s="238"/>
      <c r="DAL235" s="238"/>
      <c r="DAM235" s="238"/>
      <c r="DAN235" s="238"/>
      <c r="DAO235" s="238"/>
      <c r="DAP235" s="238"/>
      <c r="DAQ235" s="238"/>
      <c r="DAR235" s="238"/>
      <c r="DAS235" s="238"/>
      <c r="DAT235" s="238"/>
      <c r="DAU235" s="238"/>
      <c r="DAV235" s="238"/>
      <c r="DAW235" s="238"/>
      <c r="DAX235" s="238"/>
      <c r="DAY235" s="238"/>
      <c r="DAZ235" s="238"/>
      <c r="DBA235" s="238"/>
      <c r="DBB235" s="238"/>
      <c r="DBC235" s="238"/>
      <c r="DBD235" s="238"/>
      <c r="DBE235" s="238"/>
      <c r="DBF235" s="238"/>
      <c r="DBG235" s="238"/>
      <c r="DBH235" s="238"/>
      <c r="DBI235" s="238"/>
      <c r="DBJ235" s="238"/>
      <c r="DBK235" s="238"/>
      <c r="DBL235" s="238"/>
      <c r="DBM235" s="238"/>
      <c r="DBN235" s="238"/>
      <c r="DBO235" s="238"/>
      <c r="DBP235" s="238"/>
      <c r="DBQ235" s="238"/>
      <c r="DBR235" s="238"/>
      <c r="DBS235" s="238"/>
      <c r="DBT235" s="238"/>
      <c r="DBU235" s="238"/>
      <c r="DBV235" s="238"/>
      <c r="DBW235" s="238"/>
      <c r="DBX235" s="238"/>
      <c r="DBY235" s="238"/>
      <c r="DBZ235" s="238"/>
      <c r="DCA235" s="238"/>
      <c r="DCB235" s="238"/>
      <c r="DCC235" s="238"/>
      <c r="DCD235" s="238"/>
      <c r="DCE235" s="238"/>
      <c r="DCF235" s="238"/>
      <c r="DCG235" s="238"/>
      <c r="DCH235" s="238"/>
      <c r="DCI235" s="238"/>
      <c r="DCJ235" s="238"/>
      <c r="DCK235" s="238"/>
      <c r="DCL235" s="238"/>
      <c r="DCM235" s="238"/>
      <c r="DCN235" s="238"/>
      <c r="DCO235" s="238"/>
      <c r="DCP235" s="238"/>
      <c r="DCQ235" s="238"/>
      <c r="DCR235" s="238"/>
      <c r="DCS235" s="238"/>
      <c r="DCT235" s="238"/>
      <c r="DCU235" s="238"/>
      <c r="DCV235" s="238"/>
      <c r="DCW235" s="238"/>
      <c r="DCX235" s="238"/>
      <c r="DCY235" s="238"/>
      <c r="DCZ235" s="238"/>
      <c r="DDA235" s="238"/>
      <c r="DDB235" s="238"/>
      <c r="DDC235" s="238"/>
      <c r="DDD235" s="238"/>
      <c r="DDE235" s="238"/>
      <c r="DDF235" s="238"/>
      <c r="DDG235" s="238"/>
      <c r="DDH235" s="238"/>
      <c r="DDI235" s="238"/>
      <c r="DDJ235" s="238"/>
      <c r="DDK235" s="238"/>
      <c r="DDL235" s="238"/>
      <c r="DDM235" s="238"/>
      <c r="DDN235" s="238"/>
      <c r="DDO235" s="238"/>
      <c r="DDP235" s="238"/>
      <c r="DDQ235" s="238"/>
      <c r="DDR235" s="238"/>
      <c r="DDS235" s="238"/>
      <c r="DDT235" s="238"/>
      <c r="DDU235" s="238"/>
      <c r="DDV235" s="238"/>
      <c r="DDW235" s="238"/>
      <c r="DDX235" s="238"/>
      <c r="DDY235" s="238"/>
      <c r="DDZ235" s="238"/>
      <c r="DEA235" s="238"/>
      <c r="DEB235" s="238"/>
      <c r="DEC235" s="238"/>
      <c r="DED235" s="238"/>
      <c r="DEE235" s="238"/>
      <c r="DEF235" s="238"/>
      <c r="DEG235" s="238"/>
      <c r="DEH235" s="238"/>
      <c r="DEI235" s="238"/>
      <c r="DEJ235" s="238"/>
      <c r="DEK235" s="238"/>
      <c r="DEL235" s="238"/>
      <c r="DEM235" s="238"/>
      <c r="DEN235" s="238"/>
      <c r="DEO235" s="238"/>
      <c r="DEP235" s="238"/>
      <c r="DEQ235" s="238"/>
      <c r="DER235" s="238"/>
      <c r="DES235" s="238"/>
      <c r="DET235" s="238"/>
      <c r="DEU235" s="238"/>
      <c r="DEV235" s="238"/>
      <c r="DEW235" s="238"/>
      <c r="DEX235" s="238"/>
      <c r="DEY235" s="238"/>
      <c r="DEZ235" s="238"/>
      <c r="DFA235" s="238"/>
      <c r="DFB235" s="238"/>
      <c r="DFC235" s="238"/>
      <c r="DFD235" s="238"/>
      <c r="DFE235" s="238"/>
      <c r="DFF235" s="238"/>
      <c r="DFG235" s="238"/>
      <c r="DFH235" s="238"/>
      <c r="DFI235" s="238"/>
      <c r="DFJ235" s="238"/>
      <c r="DFK235" s="238"/>
      <c r="DFL235" s="238"/>
      <c r="DFM235" s="238"/>
      <c r="DFN235" s="238"/>
      <c r="DFO235" s="238"/>
      <c r="DFP235" s="238"/>
      <c r="DFQ235" s="238"/>
      <c r="DFR235" s="238"/>
      <c r="DFS235" s="238"/>
      <c r="DFT235" s="238"/>
      <c r="DFU235" s="238"/>
      <c r="DFV235" s="238"/>
      <c r="DFW235" s="238"/>
      <c r="DFX235" s="238"/>
      <c r="DFY235" s="238"/>
      <c r="DFZ235" s="238"/>
      <c r="DGA235" s="238"/>
      <c r="DGB235" s="238"/>
      <c r="DGC235" s="238"/>
      <c r="DGD235" s="238"/>
      <c r="DGE235" s="238"/>
      <c r="DGF235" s="238"/>
      <c r="DGG235" s="238"/>
      <c r="DGH235" s="238"/>
      <c r="DGI235" s="238"/>
      <c r="DGJ235" s="238"/>
      <c r="DGK235" s="238"/>
      <c r="DGL235" s="238"/>
      <c r="DGM235" s="238"/>
      <c r="DGN235" s="238"/>
      <c r="DGO235" s="238"/>
      <c r="DGP235" s="238"/>
      <c r="DGQ235" s="238"/>
      <c r="DGR235" s="238"/>
      <c r="DGS235" s="238"/>
      <c r="DGT235" s="238"/>
      <c r="DGU235" s="238"/>
      <c r="DGV235" s="238"/>
      <c r="DGW235" s="238"/>
      <c r="DGX235" s="238"/>
      <c r="DGY235" s="238"/>
      <c r="DGZ235" s="238"/>
      <c r="DHA235" s="238"/>
      <c r="DHB235" s="238"/>
      <c r="DHC235" s="238"/>
      <c r="DHD235" s="238"/>
      <c r="DHE235" s="238"/>
      <c r="DHF235" s="238"/>
      <c r="DHG235" s="238"/>
      <c r="DHH235" s="238"/>
      <c r="DHI235" s="238"/>
      <c r="DHJ235" s="238"/>
      <c r="DHK235" s="238"/>
      <c r="DHL235" s="238"/>
      <c r="DHM235" s="238"/>
      <c r="DHN235" s="238"/>
      <c r="DHO235" s="238"/>
      <c r="DHP235" s="238"/>
      <c r="DHQ235" s="238"/>
      <c r="DHR235" s="238"/>
      <c r="DHS235" s="238"/>
      <c r="DHT235" s="238"/>
      <c r="DHU235" s="238"/>
      <c r="DHV235" s="238"/>
      <c r="DHW235" s="238"/>
      <c r="DHX235" s="238"/>
      <c r="DHY235" s="238"/>
      <c r="DHZ235" s="238"/>
      <c r="DIA235" s="238"/>
      <c r="DIB235" s="238"/>
      <c r="DIC235" s="238"/>
      <c r="DID235" s="238"/>
      <c r="DIE235" s="238"/>
      <c r="DIF235" s="238"/>
      <c r="DIG235" s="238"/>
      <c r="DIH235" s="238"/>
      <c r="DII235" s="238"/>
      <c r="DIJ235" s="238"/>
      <c r="DIK235" s="238"/>
      <c r="DIL235" s="238"/>
      <c r="DIM235" s="238"/>
      <c r="DIN235" s="238"/>
      <c r="DIO235" s="238"/>
      <c r="DIP235" s="238"/>
      <c r="DIQ235" s="238"/>
      <c r="DIR235" s="238"/>
      <c r="DIS235" s="238"/>
      <c r="DIT235" s="238"/>
      <c r="DIU235" s="238"/>
      <c r="DIV235" s="238"/>
      <c r="DIW235" s="238"/>
      <c r="DIX235" s="238"/>
      <c r="DIY235" s="238"/>
      <c r="DIZ235" s="238"/>
      <c r="DJA235" s="238"/>
      <c r="DJB235" s="238"/>
      <c r="DJC235" s="238"/>
      <c r="DJD235" s="238"/>
      <c r="DJE235" s="238"/>
      <c r="DJF235" s="238"/>
      <c r="DJG235" s="238"/>
      <c r="DJH235" s="238"/>
      <c r="DJI235" s="238"/>
      <c r="DJJ235" s="238"/>
      <c r="DJK235" s="238"/>
      <c r="DJL235" s="238"/>
      <c r="DJM235" s="238"/>
      <c r="DJN235" s="238"/>
      <c r="DJO235" s="238"/>
      <c r="DJP235" s="238"/>
      <c r="DJQ235" s="238"/>
      <c r="DJR235" s="238"/>
      <c r="DJS235" s="238"/>
      <c r="DJT235" s="238"/>
      <c r="DJU235" s="238"/>
      <c r="DJV235" s="238"/>
      <c r="DJW235" s="238"/>
      <c r="DJX235" s="238"/>
      <c r="DJY235" s="238"/>
      <c r="DJZ235" s="238"/>
      <c r="DKA235" s="238"/>
      <c r="DKB235" s="238"/>
      <c r="DKC235" s="238"/>
      <c r="DKD235" s="238"/>
      <c r="DKE235" s="238"/>
      <c r="DKF235" s="238"/>
      <c r="DKG235" s="238"/>
      <c r="DKH235" s="238"/>
      <c r="DKI235" s="238"/>
      <c r="DKJ235" s="238"/>
      <c r="DKK235" s="238"/>
      <c r="DKL235" s="238"/>
      <c r="DKM235" s="238"/>
      <c r="DKN235" s="238"/>
      <c r="DKO235" s="238"/>
      <c r="DKP235" s="238"/>
      <c r="DKQ235" s="238"/>
      <c r="DKR235" s="238"/>
      <c r="DKS235" s="238"/>
      <c r="DKT235" s="238"/>
      <c r="DKU235" s="238"/>
      <c r="DKV235" s="238"/>
      <c r="DKW235" s="238"/>
      <c r="DKX235" s="238"/>
      <c r="DKY235" s="238"/>
      <c r="DKZ235" s="238"/>
      <c r="DLA235" s="238"/>
      <c r="DLB235" s="238"/>
      <c r="DLC235" s="238"/>
      <c r="DLD235" s="238"/>
      <c r="DLE235" s="238"/>
      <c r="DLF235" s="238"/>
      <c r="DLG235" s="238"/>
      <c r="DLH235" s="238"/>
      <c r="DLI235" s="238"/>
      <c r="DLJ235" s="238"/>
      <c r="DLK235" s="238"/>
      <c r="DLL235" s="238"/>
      <c r="DLM235" s="238"/>
      <c r="DLN235" s="238"/>
      <c r="DLO235" s="238"/>
      <c r="DLP235" s="238"/>
      <c r="DLQ235" s="238"/>
      <c r="DLR235" s="238"/>
      <c r="DLS235" s="238"/>
      <c r="DLT235" s="238"/>
      <c r="DLU235" s="238"/>
      <c r="DLV235" s="238"/>
      <c r="DLW235" s="238"/>
      <c r="DLX235" s="238"/>
      <c r="DLY235" s="238"/>
      <c r="DLZ235" s="238"/>
      <c r="DMA235" s="238"/>
      <c r="DMB235" s="238"/>
      <c r="DMC235" s="238"/>
      <c r="DMD235" s="238"/>
      <c r="DME235" s="238"/>
      <c r="DMF235" s="238"/>
      <c r="DMG235" s="238"/>
      <c r="DMH235" s="238"/>
      <c r="DMI235" s="238"/>
      <c r="DMJ235" s="238"/>
      <c r="DMK235" s="238"/>
      <c r="DML235" s="238"/>
      <c r="DMM235" s="238"/>
      <c r="DMN235" s="238"/>
      <c r="DMO235" s="238"/>
      <c r="DMP235" s="238"/>
      <c r="DMQ235" s="238"/>
      <c r="DMR235" s="238"/>
      <c r="DMS235" s="238"/>
      <c r="DMT235" s="238"/>
      <c r="DMU235" s="238"/>
      <c r="DMV235" s="238"/>
      <c r="DMW235" s="238"/>
      <c r="DMX235" s="238"/>
      <c r="DMY235" s="238"/>
      <c r="DMZ235" s="238"/>
      <c r="DNA235" s="238"/>
      <c r="DNB235" s="238"/>
      <c r="DNC235" s="238"/>
      <c r="DND235" s="238"/>
      <c r="DNE235" s="238"/>
      <c r="DNF235" s="238"/>
      <c r="DNG235" s="238"/>
      <c r="DNH235" s="238"/>
      <c r="DNI235" s="238"/>
      <c r="DNJ235" s="238"/>
      <c r="DNK235" s="238"/>
      <c r="DNL235" s="238"/>
      <c r="DNM235" s="238"/>
      <c r="DNN235" s="238"/>
      <c r="DNO235" s="238"/>
      <c r="DNP235" s="238"/>
      <c r="DNQ235" s="238"/>
      <c r="DNR235" s="238"/>
      <c r="DNS235" s="238"/>
      <c r="DNT235" s="238"/>
      <c r="DNU235" s="238"/>
      <c r="DNV235" s="238"/>
      <c r="DNW235" s="238"/>
      <c r="DNX235" s="238"/>
      <c r="DNY235" s="238"/>
      <c r="DNZ235" s="238"/>
      <c r="DOA235" s="238"/>
      <c r="DOB235" s="238"/>
      <c r="DOC235" s="238"/>
      <c r="DOD235" s="238"/>
      <c r="DOE235" s="238"/>
      <c r="DOF235" s="238"/>
      <c r="DOG235" s="238"/>
      <c r="DOH235" s="238"/>
      <c r="DOI235" s="238"/>
      <c r="DOJ235" s="238"/>
      <c r="DOK235" s="238"/>
      <c r="DOL235" s="238"/>
      <c r="DOM235" s="238"/>
      <c r="DON235" s="238"/>
      <c r="DOO235" s="238"/>
      <c r="DOP235" s="238"/>
      <c r="DOQ235" s="238"/>
      <c r="DOR235" s="238"/>
      <c r="DOS235" s="238"/>
      <c r="DOT235" s="238"/>
      <c r="DOU235" s="238"/>
      <c r="DOV235" s="238"/>
      <c r="DOW235" s="238"/>
      <c r="DOX235" s="238"/>
      <c r="DOY235" s="238"/>
      <c r="DOZ235" s="238"/>
      <c r="DPA235" s="238"/>
      <c r="DPB235" s="238"/>
      <c r="DPC235" s="238"/>
      <c r="DPD235" s="238"/>
      <c r="DPE235" s="238"/>
      <c r="DPF235" s="238"/>
      <c r="DPG235" s="238"/>
      <c r="DPH235" s="238"/>
      <c r="DPI235" s="238"/>
      <c r="DPJ235" s="238"/>
      <c r="DPK235" s="238"/>
      <c r="DPL235" s="238"/>
      <c r="DPM235" s="238"/>
      <c r="DPN235" s="238"/>
      <c r="DPO235" s="238"/>
      <c r="DPP235" s="238"/>
      <c r="DPQ235" s="238"/>
      <c r="DPR235" s="238"/>
      <c r="DPS235" s="238"/>
      <c r="DPT235" s="238"/>
      <c r="DPU235" s="238"/>
      <c r="DPV235" s="238"/>
      <c r="DPW235" s="238"/>
      <c r="DPX235" s="238"/>
      <c r="DPY235" s="238"/>
      <c r="DPZ235" s="238"/>
      <c r="DQA235" s="238"/>
      <c r="DQB235" s="238"/>
      <c r="DQC235" s="238"/>
      <c r="DQD235" s="238"/>
      <c r="DQE235" s="238"/>
      <c r="DQF235" s="238"/>
      <c r="DQG235" s="238"/>
      <c r="DQH235" s="238"/>
      <c r="DQI235" s="238"/>
      <c r="DQJ235" s="238"/>
      <c r="DQK235" s="238"/>
      <c r="DQL235" s="238"/>
      <c r="DQM235" s="238"/>
      <c r="DQN235" s="238"/>
      <c r="DQO235" s="238"/>
      <c r="DQP235" s="238"/>
      <c r="DQQ235" s="238"/>
      <c r="DQR235" s="238"/>
      <c r="DQS235" s="238"/>
      <c r="DQT235" s="238"/>
      <c r="DQU235" s="238"/>
      <c r="DQV235" s="238"/>
      <c r="DQW235" s="238"/>
      <c r="DQX235" s="238"/>
      <c r="DQY235" s="238"/>
      <c r="DQZ235" s="238"/>
      <c r="DRA235" s="238"/>
      <c r="DRB235" s="238"/>
      <c r="DRC235" s="238"/>
      <c r="DRD235" s="238"/>
      <c r="DRE235" s="238"/>
      <c r="DRF235" s="238"/>
      <c r="DRG235" s="238"/>
      <c r="DRH235" s="238"/>
      <c r="DRI235" s="238"/>
      <c r="DRJ235" s="238"/>
      <c r="DRK235" s="238"/>
      <c r="DRL235" s="238"/>
      <c r="DRM235" s="238"/>
      <c r="DRN235" s="238"/>
      <c r="DRO235" s="238"/>
      <c r="DRP235" s="238"/>
      <c r="DRQ235" s="238"/>
      <c r="DRR235" s="238"/>
      <c r="DRS235" s="238"/>
      <c r="DRT235" s="238"/>
      <c r="DRU235" s="238"/>
      <c r="DRV235" s="238"/>
      <c r="DRW235" s="238"/>
      <c r="DRX235" s="238"/>
      <c r="DRY235" s="238"/>
      <c r="DRZ235" s="238"/>
      <c r="DSA235" s="238"/>
      <c r="DSB235" s="238"/>
      <c r="DSC235" s="238"/>
      <c r="DSD235" s="238"/>
      <c r="DSE235" s="238"/>
      <c r="DSF235" s="238"/>
      <c r="DSG235" s="238"/>
      <c r="DSH235" s="238"/>
      <c r="DSI235" s="238"/>
      <c r="DSJ235" s="238"/>
      <c r="DSK235" s="238"/>
      <c r="DSL235" s="238"/>
      <c r="DSM235" s="238"/>
      <c r="DSN235" s="238"/>
      <c r="DSO235" s="238"/>
      <c r="DSP235" s="238"/>
      <c r="DSQ235" s="238"/>
      <c r="DSR235" s="238"/>
      <c r="DSS235" s="238"/>
      <c r="DST235" s="238"/>
      <c r="DSU235" s="238"/>
      <c r="DSV235" s="238"/>
      <c r="DSW235" s="238"/>
      <c r="DSX235" s="238"/>
      <c r="DSY235" s="238"/>
      <c r="DSZ235" s="238"/>
      <c r="DTA235" s="238"/>
      <c r="DTB235" s="238"/>
      <c r="DTC235" s="238"/>
      <c r="DTD235" s="238"/>
      <c r="DTE235" s="238"/>
      <c r="DTF235" s="238"/>
      <c r="DTG235" s="238"/>
      <c r="DTH235" s="238"/>
      <c r="DTI235" s="238"/>
      <c r="DTJ235" s="238"/>
      <c r="DTK235" s="238"/>
      <c r="DTL235" s="238"/>
      <c r="DTM235" s="238"/>
      <c r="DTN235" s="238"/>
      <c r="DTO235" s="238"/>
      <c r="DTP235" s="238"/>
      <c r="DTQ235" s="238"/>
      <c r="DTR235" s="238"/>
      <c r="DTS235" s="238"/>
      <c r="DTT235" s="238"/>
      <c r="DTU235" s="238"/>
      <c r="DTV235" s="238"/>
      <c r="DTW235" s="238"/>
      <c r="DTX235" s="238"/>
      <c r="DTY235" s="238"/>
      <c r="DTZ235" s="238"/>
      <c r="DUA235" s="238"/>
      <c r="DUB235" s="238"/>
      <c r="DUC235" s="238"/>
      <c r="DUD235" s="238"/>
      <c r="DUE235" s="238"/>
      <c r="DUF235" s="238"/>
      <c r="DUG235" s="238"/>
      <c r="DUH235" s="238"/>
      <c r="DUI235" s="238"/>
      <c r="DUJ235" s="238"/>
      <c r="DUK235" s="238"/>
      <c r="DUL235" s="238"/>
      <c r="DUM235" s="238"/>
      <c r="DUN235" s="238"/>
      <c r="DUO235" s="238"/>
      <c r="DUP235" s="238"/>
      <c r="DUQ235" s="238"/>
      <c r="DUR235" s="238"/>
      <c r="DUS235" s="238"/>
      <c r="DUT235" s="238"/>
      <c r="DUU235" s="238"/>
      <c r="DUV235" s="238"/>
      <c r="DUW235" s="238"/>
      <c r="DUX235" s="238"/>
      <c r="DUY235" s="238"/>
      <c r="DUZ235" s="238"/>
      <c r="DVA235" s="238"/>
      <c r="DVB235" s="238"/>
      <c r="DVC235" s="238"/>
      <c r="DVD235" s="238"/>
      <c r="DVE235" s="238"/>
      <c r="DVF235" s="238"/>
      <c r="DVG235" s="238"/>
      <c r="DVH235" s="238"/>
      <c r="DVI235" s="238"/>
      <c r="DVJ235" s="238"/>
      <c r="DVK235" s="238"/>
      <c r="DVL235" s="238"/>
      <c r="DVM235" s="238"/>
      <c r="DVN235" s="238"/>
      <c r="DVO235" s="238"/>
      <c r="DVP235" s="238"/>
      <c r="DVQ235" s="238"/>
      <c r="DVR235" s="238"/>
      <c r="DVS235" s="238"/>
      <c r="DVT235" s="238"/>
      <c r="DVU235" s="238"/>
      <c r="DVV235" s="238"/>
      <c r="DVW235" s="238"/>
      <c r="DVX235" s="238"/>
      <c r="DVY235" s="238"/>
      <c r="DVZ235" s="238"/>
      <c r="DWA235" s="238"/>
      <c r="DWB235" s="238"/>
      <c r="DWC235" s="238"/>
      <c r="DWD235" s="238"/>
      <c r="DWE235" s="238"/>
      <c r="DWF235" s="238"/>
      <c r="DWG235" s="238"/>
      <c r="DWH235" s="238"/>
      <c r="DWI235" s="238"/>
      <c r="DWJ235" s="238"/>
      <c r="DWK235" s="238"/>
      <c r="DWL235" s="238"/>
      <c r="DWM235" s="238"/>
      <c r="DWN235" s="238"/>
      <c r="DWO235" s="238"/>
      <c r="DWP235" s="238"/>
      <c r="DWQ235" s="238"/>
      <c r="DWR235" s="238"/>
      <c r="DWS235" s="238"/>
      <c r="DWT235" s="238"/>
      <c r="DWU235" s="238"/>
      <c r="DWV235" s="238"/>
      <c r="DWW235" s="238"/>
      <c r="DWX235" s="238"/>
      <c r="DWY235" s="238"/>
      <c r="DWZ235" s="238"/>
      <c r="DXA235" s="238"/>
      <c r="DXB235" s="238"/>
      <c r="DXC235" s="238"/>
      <c r="DXD235" s="238"/>
      <c r="DXE235" s="238"/>
      <c r="DXF235" s="238"/>
      <c r="DXG235" s="238"/>
      <c r="DXH235" s="238"/>
      <c r="DXI235" s="238"/>
      <c r="DXJ235" s="238"/>
      <c r="DXK235" s="238"/>
      <c r="DXL235" s="238"/>
      <c r="DXM235" s="238"/>
      <c r="DXN235" s="238"/>
      <c r="DXO235" s="238"/>
      <c r="DXP235" s="238"/>
      <c r="DXQ235" s="238"/>
      <c r="DXR235" s="238"/>
      <c r="DXS235" s="238"/>
      <c r="DXT235" s="238"/>
      <c r="DXU235" s="238"/>
      <c r="DXV235" s="238"/>
      <c r="DXW235" s="238"/>
      <c r="DXX235" s="238"/>
      <c r="DXY235" s="238"/>
      <c r="DXZ235" s="238"/>
      <c r="DYA235" s="238"/>
      <c r="DYB235" s="238"/>
      <c r="DYC235" s="238"/>
      <c r="DYD235" s="238"/>
      <c r="DYE235" s="238"/>
      <c r="DYF235" s="238"/>
      <c r="DYG235" s="238"/>
      <c r="DYH235" s="238"/>
      <c r="DYI235" s="238"/>
      <c r="DYJ235" s="238"/>
      <c r="DYK235" s="238"/>
      <c r="DYL235" s="238"/>
      <c r="DYM235" s="238"/>
      <c r="DYN235" s="238"/>
      <c r="DYO235" s="238"/>
      <c r="DYP235" s="238"/>
      <c r="DYQ235" s="238"/>
      <c r="DYR235" s="238"/>
      <c r="DYS235" s="238"/>
      <c r="DYT235" s="238"/>
      <c r="DYU235" s="238"/>
      <c r="DYV235" s="238"/>
      <c r="DYW235" s="238"/>
      <c r="DYX235" s="238"/>
      <c r="DYY235" s="238"/>
      <c r="DYZ235" s="238"/>
      <c r="DZA235" s="238"/>
      <c r="DZB235" s="238"/>
      <c r="DZC235" s="238"/>
      <c r="DZD235" s="238"/>
      <c r="DZE235" s="238"/>
      <c r="DZF235" s="238"/>
      <c r="DZG235" s="238"/>
      <c r="DZH235" s="238"/>
      <c r="DZI235" s="238"/>
      <c r="DZJ235" s="238"/>
      <c r="DZK235" s="238"/>
      <c r="DZL235" s="238"/>
      <c r="DZM235" s="238"/>
      <c r="DZN235" s="238"/>
      <c r="DZO235" s="238"/>
      <c r="DZP235" s="238"/>
      <c r="DZQ235" s="238"/>
      <c r="DZR235" s="238"/>
      <c r="DZS235" s="238"/>
      <c r="DZT235" s="238"/>
      <c r="DZU235" s="238"/>
      <c r="DZV235" s="238"/>
      <c r="DZW235" s="238"/>
      <c r="DZX235" s="238"/>
      <c r="DZY235" s="238"/>
      <c r="DZZ235" s="238"/>
      <c r="EAA235" s="238"/>
      <c r="EAB235" s="238"/>
      <c r="EAC235" s="238"/>
      <c r="EAD235" s="238"/>
      <c r="EAE235" s="238"/>
      <c r="EAF235" s="238"/>
      <c r="EAG235" s="238"/>
      <c r="EAH235" s="238"/>
      <c r="EAI235" s="238"/>
      <c r="EAJ235" s="238"/>
      <c r="EAK235" s="238"/>
      <c r="EAL235" s="238"/>
      <c r="EAM235" s="238"/>
      <c r="EAN235" s="238"/>
      <c r="EAO235" s="238"/>
      <c r="EAP235" s="238"/>
      <c r="EAQ235" s="238"/>
      <c r="EAR235" s="238"/>
      <c r="EAS235" s="238"/>
      <c r="EAT235" s="238"/>
      <c r="EAU235" s="238"/>
      <c r="EAV235" s="238"/>
      <c r="EAW235" s="238"/>
      <c r="EAX235" s="238"/>
      <c r="EAY235" s="238"/>
      <c r="EAZ235" s="238"/>
      <c r="EBA235" s="238"/>
      <c r="EBB235" s="238"/>
      <c r="EBC235" s="238"/>
      <c r="EBD235" s="238"/>
      <c r="EBE235" s="238"/>
      <c r="EBF235" s="238"/>
      <c r="EBG235" s="238"/>
      <c r="EBH235" s="238"/>
      <c r="EBI235" s="238"/>
      <c r="EBJ235" s="238"/>
      <c r="EBK235" s="238"/>
      <c r="EBL235" s="238"/>
      <c r="EBM235" s="238"/>
      <c r="EBN235" s="238"/>
      <c r="EBO235" s="238"/>
      <c r="EBP235" s="238"/>
      <c r="EBQ235" s="238"/>
      <c r="EBR235" s="238"/>
      <c r="EBS235" s="238"/>
      <c r="EBT235" s="238"/>
      <c r="EBU235" s="238"/>
      <c r="EBV235" s="238"/>
      <c r="EBW235" s="238"/>
      <c r="EBX235" s="238"/>
      <c r="EBY235" s="238"/>
      <c r="EBZ235" s="238"/>
      <c r="ECA235" s="238"/>
      <c r="ECB235" s="238"/>
      <c r="ECC235" s="238"/>
      <c r="ECD235" s="238"/>
      <c r="ECE235" s="238"/>
      <c r="ECF235" s="238"/>
      <c r="ECG235" s="238"/>
      <c r="ECH235" s="238"/>
      <c r="ECI235" s="238"/>
      <c r="ECJ235" s="238"/>
      <c r="ECK235" s="238"/>
      <c r="ECL235" s="238"/>
      <c r="ECM235" s="238"/>
      <c r="ECN235" s="238"/>
      <c r="ECO235" s="238"/>
      <c r="ECP235" s="238"/>
      <c r="ECQ235" s="238"/>
      <c r="ECR235" s="238"/>
      <c r="ECS235" s="238"/>
      <c r="ECT235" s="238"/>
      <c r="ECU235" s="238"/>
      <c r="ECV235" s="238"/>
      <c r="ECW235" s="238"/>
      <c r="ECX235" s="238"/>
      <c r="ECY235" s="238"/>
      <c r="ECZ235" s="238"/>
      <c r="EDA235" s="238"/>
      <c r="EDB235" s="238"/>
      <c r="EDC235" s="238"/>
      <c r="EDD235" s="238"/>
      <c r="EDE235" s="238"/>
      <c r="EDF235" s="238"/>
      <c r="EDG235" s="238"/>
      <c r="EDH235" s="238"/>
      <c r="EDI235" s="238"/>
      <c r="EDJ235" s="238"/>
      <c r="EDK235" s="238"/>
      <c r="EDL235" s="238"/>
      <c r="EDM235" s="238"/>
      <c r="EDN235" s="238"/>
      <c r="EDO235" s="238"/>
      <c r="EDP235" s="238"/>
      <c r="EDQ235" s="238"/>
      <c r="EDR235" s="238"/>
      <c r="EDS235" s="238"/>
      <c r="EDT235" s="238"/>
      <c r="EDU235" s="238"/>
      <c r="EDV235" s="238"/>
      <c r="EDW235" s="238"/>
      <c r="EDX235" s="238"/>
      <c r="EDY235" s="238"/>
      <c r="EDZ235" s="238"/>
      <c r="EEA235" s="238"/>
      <c r="EEB235" s="238"/>
      <c r="EEC235" s="238"/>
      <c r="EED235" s="238"/>
      <c r="EEE235" s="238"/>
      <c r="EEF235" s="238"/>
      <c r="EEG235" s="238"/>
      <c r="EEH235" s="238"/>
      <c r="EEI235" s="238"/>
      <c r="EEJ235" s="238"/>
      <c r="EEK235" s="238"/>
      <c r="EEL235" s="238"/>
      <c r="EEM235" s="238"/>
      <c r="EEN235" s="238"/>
      <c r="EEO235" s="238"/>
      <c r="EEP235" s="238"/>
      <c r="EEQ235" s="238"/>
      <c r="EER235" s="238"/>
      <c r="EES235" s="238"/>
      <c r="EET235" s="238"/>
      <c r="EEU235" s="238"/>
      <c r="EEV235" s="238"/>
      <c r="EEW235" s="238"/>
      <c r="EEX235" s="238"/>
      <c r="EEY235" s="238"/>
      <c r="EEZ235" s="238"/>
      <c r="EFA235" s="238"/>
      <c r="EFB235" s="238"/>
      <c r="EFC235" s="238"/>
      <c r="EFD235" s="238"/>
      <c r="EFE235" s="238"/>
      <c r="EFF235" s="238"/>
      <c r="EFG235" s="238"/>
      <c r="EFH235" s="238"/>
      <c r="EFI235" s="238"/>
      <c r="EFJ235" s="238"/>
      <c r="EFK235" s="238"/>
      <c r="EFL235" s="238"/>
      <c r="EFM235" s="238"/>
      <c r="EFN235" s="238"/>
      <c r="EFO235" s="238"/>
      <c r="EFP235" s="238"/>
      <c r="EFQ235" s="238"/>
      <c r="EFR235" s="238"/>
      <c r="EFS235" s="238"/>
      <c r="EFT235" s="238"/>
      <c r="EFU235" s="238"/>
      <c r="EFV235" s="238"/>
      <c r="EFW235" s="238"/>
      <c r="EFX235" s="238"/>
      <c r="EFY235" s="238"/>
      <c r="EFZ235" s="238"/>
      <c r="EGA235" s="238"/>
      <c r="EGB235" s="238"/>
      <c r="EGC235" s="238"/>
      <c r="EGD235" s="238"/>
      <c r="EGE235" s="238"/>
      <c r="EGF235" s="238"/>
      <c r="EGG235" s="238"/>
      <c r="EGH235" s="238"/>
      <c r="EGI235" s="238"/>
      <c r="EGJ235" s="238"/>
      <c r="EGK235" s="238"/>
      <c r="EGL235" s="238"/>
      <c r="EGM235" s="238"/>
      <c r="EGN235" s="238"/>
      <c r="EGO235" s="238"/>
      <c r="EGP235" s="238"/>
      <c r="EGQ235" s="238"/>
      <c r="EGR235" s="238"/>
      <c r="EGS235" s="238"/>
      <c r="EGT235" s="238"/>
      <c r="EGU235" s="238"/>
      <c r="EGV235" s="238"/>
      <c r="EGW235" s="238"/>
      <c r="EGX235" s="238"/>
      <c r="EGY235" s="238"/>
      <c r="EGZ235" s="238"/>
      <c r="EHA235" s="238"/>
      <c r="EHB235" s="238"/>
      <c r="EHC235" s="238"/>
      <c r="EHD235" s="238"/>
      <c r="EHE235" s="238"/>
      <c r="EHF235" s="238"/>
      <c r="EHG235" s="238"/>
      <c r="EHH235" s="238"/>
      <c r="EHI235" s="238"/>
      <c r="EHJ235" s="238"/>
      <c r="EHK235" s="238"/>
      <c r="EHL235" s="238"/>
      <c r="EHM235" s="238"/>
      <c r="EHN235" s="238"/>
      <c r="EHO235" s="238"/>
      <c r="EHP235" s="238"/>
      <c r="EHQ235" s="238"/>
      <c r="EHR235" s="238"/>
      <c r="EHS235" s="238"/>
      <c r="EHT235" s="238"/>
      <c r="EHU235" s="238"/>
      <c r="EHV235" s="238"/>
      <c r="EHW235" s="238"/>
      <c r="EHX235" s="238"/>
      <c r="EHY235" s="238"/>
      <c r="EHZ235" s="238"/>
      <c r="EIA235" s="238"/>
      <c r="EIB235" s="238"/>
      <c r="EIC235" s="238"/>
      <c r="EID235" s="238"/>
      <c r="EIE235" s="238"/>
      <c r="EIF235" s="238"/>
      <c r="EIG235" s="238"/>
      <c r="EIH235" s="238"/>
      <c r="EII235" s="238"/>
      <c r="EIJ235" s="238"/>
      <c r="EIK235" s="238"/>
      <c r="EIL235" s="238"/>
      <c r="EIM235" s="238"/>
      <c r="EIN235" s="238"/>
      <c r="EIO235" s="238"/>
      <c r="EIP235" s="238"/>
      <c r="EIQ235" s="238"/>
      <c r="EIR235" s="238"/>
      <c r="EIS235" s="238"/>
      <c r="EIT235" s="238"/>
      <c r="EIU235" s="238"/>
      <c r="EIV235" s="238"/>
      <c r="EIW235" s="238"/>
      <c r="EIX235" s="238"/>
      <c r="EIY235" s="238"/>
      <c r="EIZ235" s="238"/>
      <c r="EJA235" s="238"/>
      <c r="EJB235" s="238"/>
      <c r="EJC235" s="238"/>
      <c r="EJD235" s="238"/>
      <c r="EJE235" s="238"/>
      <c r="EJF235" s="238"/>
      <c r="EJG235" s="238"/>
      <c r="EJH235" s="238"/>
      <c r="EJI235" s="238"/>
      <c r="EJJ235" s="238"/>
      <c r="EJK235" s="238"/>
      <c r="EJL235" s="238"/>
      <c r="EJM235" s="238"/>
      <c r="EJN235" s="238"/>
      <c r="EJO235" s="238"/>
      <c r="EJP235" s="238"/>
      <c r="EJQ235" s="238"/>
      <c r="EJR235" s="238"/>
      <c r="EJS235" s="238"/>
      <c r="EJT235" s="238"/>
      <c r="EJU235" s="238"/>
      <c r="EJV235" s="238"/>
      <c r="EJW235" s="238"/>
      <c r="EJX235" s="238"/>
      <c r="EJY235" s="238"/>
      <c r="EJZ235" s="238"/>
      <c r="EKA235" s="238"/>
      <c r="EKB235" s="238"/>
      <c r="EKC235" s="238"/>
      <c r="EKD235" s="238"/>
      <c r="EKE235" s="238"/>
      <c r="EKF235" s="238"/>
      <c r="EKG235" s="238"/>
      <c r="EKH235" s="238"/>
      <c r="EKI235" s="238"/>
      <c r="EKJ235" s="238"/>
      <c r="EKK235" s="238"/>
      <c r="EKL235" s="238"/>
      <c r="EKM235" s="238"/>
      <c r="EKN235" s="238"/>
      <c r="EKO235" s="238"/>
      <c r="EKP235" s="238"/>
      <c r="EKQ235" s="238"/>
      <c r="EKR235" s="238"/>
      <c r="EKS235" s="238"/>
      <c r="EKT235" s="238"/>
      <c r="EKU235" s="238"/>
      <c r="EKV235" s="238"/>
      <c r="EKW235" s="238"/>
      <c r="EKX235" s="238"/>
      <c r="EKY235" s="238"/>
      <c r="EKZ235" s="238"/>
      <c r="ELA235" s="238"/>
      <c r="ELB235" s="238"/>
      <c r="ELC235" s="238"/>
      <c r="ELD235" s="238"/>
      <c r="ELE235" s="238"/>
      <c r="ELF235" s="238"/>
      <c r="ELG235" s="238"/>
      <c r="ELH235" s="238"/>
      <c r="ELI235" s="238"/>
      <c r="ELJ235" s="238"/>
      <c r="ELK235" s="238"/>
      <c r="ELL235" s="238"/>
      <c r="ELM235" s="238"/>
      <c r="ELN235" s="238"/>
      <c r="ELO235" s="238"/>
      <c r="ELP235" s="238"/>
      <c r="ELQ235" s="238"/>
      <c r="ELR235" s="238"/>
      <c r="ELS235" s="238"/>
      <c r="ELT235" s="238"/>
      <c r="ELU235" s="238"/>
      <c r="ELV235" s="238"/>
      <c r="ELW235" s="238"/>
      <c r="ELX235" s="238"/>
      <c r="ELY235" s="238"/>
      <c r="ELZ235" s="238"/>
      <c r="EMA235" s="238"/>
      <c r="EMB235" s="238"/>
      <c r="EMC235" s="238"/>
      <c r="EMD235" s="238"/>
      <c r="EME235" s="238"/>
      <c r="EMF235" s="238"/>
      <c r="EMG235" s="238"/>
      <c r="EMH235" s="238"/>
      <c r="EMI235" s="238"/>
      <c r="EMJ235" s="238"/>
      <c r="EMK235" s="238"/>
      <c r="EML235" s="238"/>
      <c r="EMM235" s="238"/>
      <c r="EMN235" s="238"/>
      <c r="EMO235" s="238"/>
      <c r="EMP235" s="238"/>
      <c r="EMQ235" s="238"/>
      <c r="EMR235" s="238"/>
      <c r="EMS235" s="238"/>
      <c r="EMT235" s="238"/>
      <c r="EMU235" s="238"/>
      <c r="EMV235" s="238"/>
      <c r="EMW235" s="238"/>
      <c r="EMX235" s="238"/>
      <c r="EMY235" s="238"/>
      <c r="EMZ235" s="238"/>
      <c r="ENA235" s="238"/>
      <c r="ENB235" s="238"/>
      <c r="ENC235" s="238"/>
      <c r="END235" s="238"/>
      <c r="ENE235" s="238"/>
      <c r="ENF235" s="238"/>
      <c r="ENG235" s="238"/>
      <c r="ENH235" s="238"/>
      <c r="ENI235" s="238"/>
      <c r="ENJ235" s="238"/>
      <c r="ENK235" s="238"/>
      <c r="ENL235" s="238"/>
      <c r="ENM235" s="238"/>
      <c r="ENN235" s="238"/>
      <c r="ENO235" s="238"/>
      <c r="ENP235" s="238"/>
      <c r="ENQ235" s="238"/>
      <c r="ENR235" s="238"/>
      <c r="ENS235" s="238"/>
      <c r="ENT235" s="238"/>
      <c r="ENU235" s="238"/>
      <c r="ENV235" s="238"/>
      <c r="ENW235" s="238"/>
      <c r="ENX235" s="238"/>
      <c r="ENY235" s="238"/>
      <c r="ENZ235" s="238"/>
      <c r="EOA235" s="238"/>
      <c r="EOB235" s="238"/>
      <c r="EOC235" s="238"/>
      <c r="EOD235" s="238"/>
      <c r="EOE235" s="238"/>
      <c r="EOF235" s="238"/>
      <c r="EOG235" s="238"/>
      <c r="EOH235" s="238"/>
      <c r="EOI235" s="238"/>
      <c r="EOJ235" s="238"/>
      <c r="EOK235" s="238"/>
      <c r="EOL235" s="238"/>
      <c r="EOM235" s="238"/>
      <c r="EON235" s="238"/>
      <c r="EOO235" s="238"/>
      <c r="EOP235" s="238"/>
      <c r="EOQ235" s="238"/>
      <c r="EOR235" s="238"/>
      <c r="EOS235" s="238"/>
      <c r="EOT235" s="238"/>
      <c r="EOU235" s="238"/>
      <c r="EOV235" s="238"/>
      <c r="EOW235" s="238"/>
      <c r="EOX235" s="238"/>
      <c r="EOY235" s="238"/>
      <c r="EOZ235" s="238"/>
      <c r="EPA235" s="238"/>
      <c r="EPB235" s="238"/>
      <c r="EPC235" s="238"/>
      <c r="EPD235" s="238"/>
      <c r="EPE235" s="238"/>
      <c r="EPF235" s="238"/>
      <c r="EPG235" s="238"/>
      <c r="EPH235" s="238"/>
      <c r="EPI235" s="238"/>
      <c r="EPJ235" s="238"/>
      <c r="EPK235" s="238"/>
      <c r="EPL235" s="238"/>
      <c r="EPM235" s="238"/>
      <c r="EPN235" s="238"/>
      <c r="EPO235" s="238"/>
      <c r="EPP235" s="238"/>
      <c r="EPQ235" s="238"/>
      <c r="EPR235" s="238"/>
      <c r="EPS235" s="238"/>
      <c r="EPT235" s="238"/>
      <c r="EPU235" s="238"/>
      <c r="EPV235" s="238"/>
      <c r="EPW235" s="238"/>
      <c r="EPX235" s="238"/>
      <c r="EPY235" s="238"/>
      <c r="EPZ235" s="238"/>
      <c r="EQA235" s="238"/>
      <c r="EQB235" s="238"/>
      <c r="EQC235" s="238"/>
      <c r="EQD235" s="238"/>
      <c r="EQE235" s="238"/>
      <c r="EQF235" s="238"/>
      <c r="EQG235" s="238"/>
      <c r="EQH235" s="238"/>
      <c r="EQI235" s="238"/>
      <c r="EQJ235" s="238"/>
      <c r="EQK235" s="238"/>
      <c r="EQL235" s="238"/>
      <c r="EQM235" s="238"/>
      <c r="EQN235" s="238"/>
      <c r="EQO235" s="238"/>
      <c r="EQP235" s="238"/>
      <c r="EQQ235" s="238"/>
      <c r="EQR235" s="238"/>
      <c r="EQS235" s="238"/>
      <c r="EQT235" s="238"/>
      <c r="EQU235" s="238"/>
      <c r="EQV235" s="238"/>
      <c r="EQW235" s="238"/>
      <c r="EQX235" s="238"/>
      <c r="EQY235" s="238"/>
      <c r="EQZ235" s="238"/>
      <c r="ERA235" s="238"/>
      <c r="ERB235" s="238"/>
      <c r="ERC235" s="238"/>
      <c r="ERD235" s="238"/>
      <c r="ERE235" s="238"/>
      <c r="ERF235" s="238"/>
      <c r="ERG235" s="238"/>
      <c r="ERH235" s="238"/>
      <c r="ERI235" s="238"/>
      <c r="ERJ235" s="238"/>
      <c r="ERK235" s="238"/>
      <c r="ERL235" s="238"/>
      <c r="ERM235" s="238"/>
      <c r="ERN235" s="238"/>
      <c r="ERO235" s="238"/>
      <c r="ERP235" s="238"/>
      <c r="ERQ235" s="238"/>
      <c r="ERR235" s="238"/>
      <c r="ERS235" s="238"/>
      <c r="ERT235" s="238"/>
      <c r="ERU235" s="238"/>
      <c r="ERV235" s="238"/>
      <c r="ERW235" s="238"/>
      <c r="ERX235" s="238"/>
      <c r="ERY235" s="238"/>
      <c r="ERZ235" s="238"/>
      <c r="ESA235" s="238"/>
      <c r="ESB235" s="238"/>
      <c r="ESC235" s="238"/>
      <c r="ESD235" s="238"/>
      <c r="ESE235" s="238"/>
      <c r="ESF235" s="238"/>
      <c r="ESG235" s="238"/>
      <c r="ESH235" s="238"/>
      <c r="ESI235" s="238"/>
      <c r="ESJ235" s="238"/>
      <c r="ESK235" s="238"/>
      <c r="ESL235" s="238"/>
      <c r="ESM235" s="238"/>
      <c r="ESN235" s="238"/>
      <c r="ESO235" s="238"/>
      <c r="ESP235" s="238"/>
      <c r="ESQ235" s="238"/>
      <c r="ESR235" s="238"/>
      <c r="ESS235" s="238"/>
      <c r="EST235" s="238"/>
      <c r="ESU235" s="238"/>
      <c r="ESV235" s="238"/>
      <c r="ESW235" s="238"/>
      <c r="ESX235" s="238"/>
      <c r="ESY235" s="238"/>
      <c r="ESZ235" s="238"/>
      <c r="ETA235" s="238"/>
      <c r="ETB235" s="238"/>
      <c r="ETC235" s="238"/>
      <c r="ETD235" s="238"/>
      <c r="ETE235" s="238"/>
      <c r="ETF235" s="238"/>
      <c r="ETG235" s="238"/>
      <c r="ETH235" s="238"/>
      <c r="ETI235" s="238"/>
      <c r="ETJ235" s="238"/>
      <c r="ETK235" s="238"/>
      <c r="ETL235" s="238"/>
      <c r="ETM235" s="238"/>
      <c r="ETN235" s="238"/>
      <c r="ETO235" s="238"/>
      <c r="ETP235" s="238"/>
      <c r="ETQ235" s="238"/>
      <c r="ETR235" s="238"/>
      <c r="ETS235" s="238"/>
      <c r="ETT235" s="238"/>
      <c r="ETU235" s="238"/>
      <c r="ETV235" s="238"/>
      <c r="ETW235" s="238"/>
      <c r="ETX235" s="238"/>
      <c r="ETY235" s="238"/>
      <c r="ETZ235" s="238"/>
      <c r="EUA235" s="238"/>
      <c r="EUB235" s="238"/>
      <c r="EUC235" s="238"/>
      <c r="EUD235" s="238"/>
      <c r="EUE235" s="238"/>
      <c r="EUF235" s="238"/>
      <c r="EUG235" s="238"/>
      <c r="EUH235" s="238"/>
      <c r="EUI235" s="238"/>
      <c r="EUJ235" s="238"/>
      <c r="EUK235" s="238"/>
      <c r="EUL235" s="238"/>
      <c r="EUM235" s="238"/>
      <c r="EUN235" s="238"/>
      <c r="EUO235" s="238"/>
      <c r="EUP235" s="238"/>
      <c r="EUQ235" s="238"/>
      <c r="EUR235" s="238"/>
      <c r="EUS235" s="238"/>
      <c r="EUT235" s="238"/>
      <c r="EUU235" s="238"/>
      <c r="EUV235" s="238"/>
      <c r="EUW235" s="238"/>
      <c r="EUX235" s="238"/>
      <c r="EUY235" s="238"/>
      <c r="EUZ235" s="238"/>
      <c r="EVA235" s="238"/>
      <c r="EVB235" s="238"/>
      <c r="EVC235" s="238"/>
      <c r="EVD235" s="238"/>
      <c r="EVE235" s="238"/>
      <c r="EVF235" s="238"/>
      <c r="EVG235" s="238"/>
      <c r="EVH235" s="238"/>
      <c r="EVI235" s="238"/>
      <c r="EVJ235" s="238"/>
      <c r="EVK235" s="238"/>
      <c r="EVL235" s="238"/>
      <c r="EVM235" s="238"/>
      <c r="EVN235" s="238"/>
      <c r="EVO235" s="238"/>
      <c r="EVP235" s="238"/>
      <c r="EVQ235" s="238"/>
      <c r="EVR235" s="238"/>
      <c r="EVS235" s="238"/>
      <c r="EVT235" s="238"/>
      <c r="EVU235" s="238"/>
      <c r="EVV235" s="238"/>
      <c r="EVW235" s="238"/>
      <c r="EVX235" s="238"/>
      <c r="EVY235" s="238"/>
      <c r="EVZ235" s="238"/>
      <c r="EWA235" s="238"/>
      <c r="EWB235" s="238"/>
      <c r="EWC235" s="238"/>
      <c r="EWD235" s="238"/>
      <c r="EWE235" s="238"/>
      <c r="EWF235" s="238"/>
      <c r="EWG235" s="238"/>
      <c r="EWH235" s="238"/>
      <c r="EWI235" s="238"/>
      <c r="EWJ235" s="238"/>
      <c r="EWK235" s="238"/>
      <c r="EWL235" s="238"/>
      <c r="EWM235" s="238"/>
      <c r="EWN235" s="238"/>
      <c r="EWO235" s="238"/>
      <c r="EWP235" s="238"/>
      <c r="EWQ235" s="238"/>
      <c r="EWR235" s="238"/>
      <c r="EWS235" s="238"/>
      <c r="EWT235" s="238"/>
      <c r="EWU235" s="238"/>
      <c r="EWV235" s="238"/>
      <c r="EWW235" s="238"/>
      <c r="EWX235" s="238"/>
      <c r="EWY235" s="238"/>
      <c r="EWZ235" s="238"/>
      <c r="EXA235" s="238"/>
      <c r="EXB235" s="238"/>
      <c r="EXC235" s="238"/>
      <c r="EXD235" s="238"/>
      <c r="EXE235" s="238"/>
      <c r="EXF235" s="238"/>
      <c r="EXG235" s="238"/>
      <c r="EXH235" s="238"/>
      <c r="EXI235" s="238"/>
      <c r="EXJ235" s="238"/>
      <c r="EXK235" s="238"/>
      <c r="EXL235" s="238"/>
      <c r="EXM235" s="238"/>
      <c r="EXN235" s="238"/>
      <c r="EXO235" s="238"/>
      <c r="EXP235" s="238"/>
      <c r="EXQ235" s="238"/>
      <c r="EXR235" s="238"/>
      <c r="EXS235" s="238"/>
      <c r="EXT235" s="238"/>
      <c r="EXU235" s="238"/>
      <c r="EXV235" s="238"/>
      <c r="EXW235" s="238"/>
      <c r="EXX235" s="238"/>
      <c r="EXY235" s="238"/>
      <c r="EXZ235" s="238"/>
      <c r="EYA235" s="238"/>
      <c r="EYB235" s="238"/>
      <c r="EYC235" s="238"/>
      <c r="EYD235" s="238"/>
      <c r="EYE235" s="238"/>
      <c r="EYF235" s="238"/>
      <c r="EYG235" s="238"/>
      <c r="EYH235" s="238"/>
      <c r="EYI235" s="238"/>
      <c r="EYJ235" s="238"/>
      <c r="EYK235" s="238"/>
      <c r="EYL235" s="238"/>
      <c r="EYM235" s="238"/>
      <c r="EYN235" s="238"/>
      <c r="EYO235" s="238"/>
      <c r="EYP235" s="238"/>
      <c r="EYQ235" s="238"/>
      <c r="EYR235" s="238"/>
      <c r="EYS235" s="238"/>
      <c r="EYT235" s="238"/>
      <c r="EYU235" s="238"/>
      <c r="EYV235" s="238"/>
      <c r="EYW235" s="238"/>
      <c r="EYX235" s="238"/>
      <c r="EYY235" s="238"/>
      <c r="EYZ235" s="238"/>
      <c r="EZA235" s="238"/>
      <c r="EZB235" s="238"/>
      <c r="EZC235" s="238"/>
      <c r="EZD235" s="238"/>
      <c r="EZE235" s="238"/>
      <c r="EZF235" s="238"/>
      <c r="EZG235" s="238"/>
      <c r="EZH235" s="238"/>
      <c r="EZI235" s="238"/>
      <c r="EZJ235" s="238"/>
      <c r="EZK235" s="238"/>
      <c r="EZL235" s="238"/>
      <c r="EZM235" s="238"/>
      <c r="EZN235" s="238"/>
      <c r="EZO235" s="238"/>
      <c r="EZP235" s="238"/>
      <c r="EZQ235" s="238"/>
      <c r="EZR235" s="238"/>
      <c r="EZS235" s="238"/>
      <c r="EZT235" s="238"/>
      <c r="EZU235" s="238"/>
      <c r="EZV235" s="238"/>
      <c r="EZW235" s="238"/>
      <c r="EZX235" s="238"/>
      <c r="EZY235" s="238"/>
      <c r="EZZ235" s="238"/>
      <c r="FAA235" s="238"/>
      <c r="FAB235" s="238"/>
      <c r="FAC235" s="238"/>
      <c r="FAD235" s="238"/>
      <c r="FAE235" s="238"/>
      <c r="FAF235" s="238"/>
      <c r="FAG235" s="238"/>
      <c r="FAH235" s="238"/>
      <c r="FAI235" s="238"/>
      <c r="FAJ235" s="238"/>
      <c r="FAK235" s="238"/>
      <c r="FAL235" s="238"/>
      <c r="FAM235" s="238"/>
      <c r="FAN235" s="238"/>
      <c r="FAO235" s="238"/>
      <c r="FAP235" s="238"/>
      <c r="FAQ235" s="238"/>
      <c r="FAR235" s="238"/>
      <c r="FAS235" s="238"/>
      <c r="FAT235" s="238"/>
      <c r="FAU235" s="238"/>
      <c r="FAV235" s="238"/>
      <c r="FAW235" s="238"/>
      <c r="FAX235" s="238"/>
      <c r="FAY235" s="238"/>
      <c r="FAZ235" s="238"/>
      <c r="FBA235" s="238"/>
      <c r="FBB235" s="238"/>
      <c r="FBC235" s="238"/>
      <c r="FBD235" s="238"/>
      <c r="FBE235" s="238"/>
      <c r="FBF235" s="238"/>
      <c r="FBG235" s="238"/>
      <c r="FBH235" s="238"/>
      <c r="FBI235" s="238"/>
      <c r="FBJ235" s="238"/>
      <c r="FBK235" s="238"/>
      <c r="FBL235" s="238"/>
      <c r="FBM235" s="238"/>
      <c r="FBN235" s="238"/>
      <c r="FBO235" s="238"/>
      <c r="FBP235" s="238"/>
      <c r="FBQ235" s="238"/>
      <c r="FBR235" s="238"/>
      <c r="FBS235" s="238"/>
      <c r="FBT235" s="238"/>
      <c r="FBU235" s="238"/>
      <c r="FBV235" s="238"/>
      <c r="FBW235" s="238"/>
      <c r="FBX235" s="238"/>
      <c r="FBY235" s="238"/>
      <c r="FBZ235" s="238"/>
      <c r="FCA235" s="238"/>
      <c r="FCB235" s="238"/>
      <c r="FCC235" s="238"/>
      <c r="FCD235" s="238"/>
      <c r="FCE235" s="238"/>
      <c r="FCF235" s="238"/>
      <c r="FCG235" s="238"/>
      <c r="FCH235" s="238"/>
      <c r="FCI235" s="238"/>
      <c r="FCJ235" s="238"/>
      <c r="FCK235" s="238"/>
      <c r="FCL235" s="238"/>
      <c r="FCM235" s="238"/>
      <c r="FCN235" s="238"/>
      <c r="FCO235" s="238"/>
      <c r="FCP235" s="238"/>
      <c r="FCQ235" s="238"/>
      <c r="FCR235" s="238"/>
      <c r="FCS235" s="238"/>
      <c r="FCT235" s="238"/>
      <c r="FCU235" s="238"/>
      <c r="FCV235" s="238"/>
      <c r="FCW235" s="238"/>
      <c r="FCX235" s="238"/>
      <c r="FCY235" s="238"/>
      <c r="FCZ235" s="238"/>
      <c r="FDA235" s="238"/>
      <c r="FDB235" s="238"/>
      <c r="FDC235" s="238"/>
      <c r="FDD235" s="238"/>
      <c r="FDE235" s="238"/>
      <c r="FDF235" s="238"/>
      <c r="FDG235" s="238"/>
      <c r="FDH235" s="238"/>
      <c r="FDI235" s="238"/>
      <c r="FDJ235" s="238"/>
      <c r="FDK235" s="238"/>
      <c r="FDL235" s="238"/>
      <c r="FDM235" s="238"/>
      <c r="FDN235" s="238"/>
      <c r="FDO235" s="238"/>
      <c r="FDP235" s="238"/>
      <c r="FDQ235" s="238"/>
      <c r="FDR235" s="238"/>
      <c r="FDS235" s="238"/>
      <c r="FDT235" s="238"/>
      <c r="FDU235" s="238"/>
      <c r="FDV235" s="238"/>
      <c r="FDW235" s="238"/>
      <c r="FDX235" s="238"/>
      <c r="FDY235" s="238"/>
      <c r="FDZ235" s="238"/>
      <c r="FEA235" s="238"/>
      <c r="FEB235" s="238"/>
      <c r="FEC235" s="238"/>
      <c r="FED235" s="238"/>
      <c r="FEE235" s="238"/>
      <c r="FEF235" s="238"/>
      <c r="FEG235" s="238"/>
      <c r="FEH235" s="238"/>
      <c r="FEI235" s="238"/>
      <c r="FEJ235" s="238"/>
      <c r="FEK235" s="238"/>
      <c r="FEL235" s="238"/>
      <c r="FEM235" s="238"/>
      <c r="FEN235" s="238"/>
      <c r="FEO235" s="238"/>
      <c r="FEP235" s="238"/>
      <c r="FEQ235" s="238"/>
      <c r="FER235" s="238"/>
      <c r="FES235" s="238"/>
      <c r="FET235" s="238"/>
      <c r="FEU235" s="238"/>
      <c r="FEV235" s="238"/>
      <c r="FEW235" s="238"/>
      <c r="FEX235" s="238"/>
      <c r="FEY235" s="238"/>
      <c r="FEZ235" s="238"/>
      <c r="FFA235" s="238"/>
      <c r="FFB235" s="238"/>
      <c r="FFC235" s="238"/>
      <c r="FFD235" s="238"/>
      <c r="FFE235" s="238"/>
      <c r="FFF235" s="238"/>
      <c r="FFG235" s="238"/>
      <c r="FFH235" s="238"/>
      <c r="FFI235" s="238"/>
      <c r="FFJ235" s="238"/>
      <c r="FFK235" s="238"/>
      <c r="FFL235" s="238"/>
      <c r="FFM235" s="238"/>
      <c r="FFN235" s="238"/>
      <c r="FFO235" s="238"/>
      <c r="FFP235" s="238"/>
      <c r="FFQ235" s="238"/>
      <c r="FFR235" s="238"/>
      <c r="FFS235" s="238"/>
      <c r="FFT235" s="238"/>
      <c r="FFU235" s="238"/>
      <c r="FFV235" s="238"/>
      <c r="FFW235" s="238"/>
      <c r="FFX235" s="238"/>
      <c r="FFY235" s="238"/>
      <c r="FFZ235" s="238"/>
      <c r="FGA235" s="238"/>
      <c r="FGB235" s="238"/>
      <c r="FGC235" s="238"/>
      <c r="FGD235" s="238"/>
      <c r="FGE235" s="238"/>
      <c r="FGF235" s="238"/>
      <c r="FGG235" s="238"/>
      <c r="FGH235" s="238"/>
      <c r="FGI235" s="238"/>
      <c r="FGJ235" s="238"/>
      <c r="FGK235" s="238"/>
      <c r="FGL235" s="238"/>
      <c r="FGM235" s="238"/>
      <c r="FGN235" s="238"/>
      <c r="FGO235" s="238"/>
      <c r="FGP235" s="238"/>
      <c r="FGQ235" s="238"/>
      <c r="FGR235" s="238"/>
      <c r="FGS235" s="238"/>
      <c r="FGT235" s="238"/>
      <c r="FGU235" s="238"/>
      <c r="FGV235" s="238"/>
      <c r="FGW235" s="238"/>
      <c r="FGX235" s="238"/>
      <c r="FGY235" s="238"/>
      <c r="FGZ235" s="238"/>
      <c r="FHA235" s="238"/>
      <c r="FHB235" s="238"/>
      <c r="FHC235" s="238"/>
      <c r="FHD235" s="238"/>
      <c r="FHE235" s="238"/>
      <c r="FHF235" s="238"/>
      <c r="FHG235" s="238"/>
      <c r="FHH235" s="238"/>
      <c r="FHI235" s="238"/>
      <c r="FHJ235" s="238"/>
      <c r="FHK235" s="238"/>
      <c r="FHL235" s="238"/>
      <c r="FHM235" s="238"/>
      <c r="FHN235" s="238"/>
      <c r="FHO235" s="238"/>
      <c r="FHP235" s="238"/>
      <c r="FHQ235" s="238"/>
      <c r="FHR235" s="238"/>
      <c r="FHS235" s="238"/>
      <c r="FHT235" s="238"/>
      <c r="FHU235" s="238"/>
      <c r="FHV235" s="238"/>
      <c r="FHW235" s="238"/>
      <c r="FHX235" s="238"/>
      <c r="FHY235" s="238"/>
      <c r="FHZ235" s="238"/>
      <c r="FIA235" s="238"/>
      <c r="FIB235" s="238"/>
      <c r="FIC235" s="238"/>
      <c r="FID235" s="238"/>
      <c r="FIE235" s="238"/>
      <c r="FIF235" s="238"/>
      <c r="FIG235" s="238"/>
      <c r="FIH235" s="238"/>
      <c r="FII235" s="238"/>
      <c r="FIJ235" s="238"/>
      <c r="FIK235" s="238"/>
      <c r="FIL235" s="238"/>
      <c r="FIM235" s="238"/>
      <c r="FIN235" s="238"/>
      <c r="FIO235" s="238"/>
      <c r="FIP235" s="238"/>
      <c r="FIQ235" s="238"/>
      <c r="FIR235" s="238"/>
      <c r="FIS235" s="238"/>
      <c r="FIT235" s="238"/>
      <c r="FIU235" s="238"/>
      <c r="FIV235" s="238"/>
      <c r="FIW235" s="238"/>
      <c r="FIX235" s="238"/>
      <c r="FIY235" s="238"/>
      <c r="FIZ235" s="238"/>
      <c r="FJA235" s="238"/>
      <c r="FJB235" s="238"/>
      <c r="FJC235" s="238"/>
      <c r="FJD235" s="238"/>
      <c r="FJE235" s="238"/>
      <c r="FJF235" s="238"/>
      <c r="FJG235" s="238"/>
      <c r="FJH235" s="238"/>
      <c r="FJI235" s="238"/>
      <c r="FJJ235" s="238"/>
      <c r="FJK235" s="238"/>
      <c r="FJL235" s="238"/>
      <c r="FJM235" s="238"/>
      <c r="FJN235" s="238"/>
      <c r="FJO235" s="238"/>
      <c r="FJP235" s="238"/>
      <c r="FJQ235" s="238"/>
      <c r="FJR235" s="238"/>
      <c r="FJS235" s="238"/>
      <c r="FJT235" s="238"/>
      <c r="FJU235" s="238"/>
      <c r="FJV235" s="238"/>
      <c r="FJW235" s="238"/>
      <c r="FJX235" s="238"/>
      <c r="FJY235" s="238"/>
      <c r="FJZ235" s="238"/>
      <c r="FKA235" s="238"/>
      <c r="FKB235" s="238"/>
      <c r="FKC235" s="238"/>
      <c r="FKD235" s="238"/>
      <c r="FKE235" s="238"/>
      <c r="FKF235" s="238"/>
      <c r="FKG235" s="238"/>
      <c r="FKH235" s="238"/>
      <c r="FKI235" s="238"/>
      <c r="FKJ235" s="238"/>
      <c r="FKK235" s="238"/>
      <c r="FKL235" s="238"/>
      <c r="FKM235" s="238"/>
      <c r="FKN235" s="238"/>
      <c r="FKO235" s="238"/>
      <c r="FKP235" s="238"/>
      <c r="FKQ235" s="238"/>
      <c r="FKR235" s="238"/>
      <c r="FKS235" s="238"/>
      <c r="FKT235" s="238"/>
      <c r="FKU235" s="238"/>
      <c r="FKV235" s="238"/>
      <c r="FKW235" s="238"/>
      <c r="FKX235" s="238"/>
      <c r="FKY235" s="238"/>
      <c r="FKZ235" s="238"/>
      <c r="FLA235" s="238"/>
      <c r="FLB235" s="238"/>
      <c r="FLC235" s="238"/>
      <c r="FLD235" s="238"/>
      <c r="FLE235" s="238"/>
      <c r="FLF235" s="238"/>
      <c r="FLG235" s="238"/>
      <c r="FLH235" s="238"/>
      <c r="FLI235" s="238"/>
      <c r="FLJ235" s="238"/>
      <c r="FLK235" s="238"/>
      <c r="FLL235" s="238"/>
      <c r="FLM235" s="238"/>
      <c r="FLN235" s="238"/>
      <c r="FLO235" s="238"/>
      <c r="FLP235" s="238"/>
      <c r="FLQ235" s="238"/>
      <c r="FLR235" s="238"/>
      <c r="FLS235" s="238"/>
      <c r="FLT235" s="238"/>
      <c r="FLU235" s="238"/>
      <c r="FLV235" s="238"/>
      <c r="FLW235" s="238"/>
      <c r="FLX235" s="238"/>
      <c r="FLY235" s="238"/>
      <c r="FLZ235" s="238"/>
      <c r="FMA235" s="238"/>
      <c r="FMB235" s="238"/>
      <c r="FMC235" s="238"/>
      <c r="FMD235" s="238"/>
      <c r="FME235" s="238"/>
      <c r="FMF235" s="238"/>
      <c r="FMG235" s="238"/>
      <c r="FMH235" s="238"/>
      <c r="FMI235" s="238"/>
      <c r="FMJ235" s="238"/>
      <c r="FMK235" s="238"/>
      <c r="FML235" s="238"/>
      <c r="FMM235" s="238"/>
      <c r="FMN235" s="238"/>
      <c r="FMO235" s="238"/>
      <c r="FMP235" s="238"/>
      <c r="FMQ235" s="238"/>
      <c r="FMR235" s="238"/>
      <c r="FMS235" s="238"/>
      <c r="FMT235" s="238"/>
      <c r="FMU235" s="238"/>
      <c r="FMV235" s="238"/>
      <c r="FMW235" s="238"/>
      <c r="FMX235" s="238"/>
      <c r="FMY235" s="238"/>
      <c r="FMZ235" s="238"/>
      <c r="FNA235" s="238"/>
      <c r="FNB235" s="238"/>
      <c r="FNC235" s="238"/>
      <c r="FND235" s="238"/>
      <c r="FNE235" s="238"/>
      <c r="FNF235" s="238"/>
      <c r="FNG235" s="238"/>
      <c r="FNH235" s="238"/>
      <c r="FNI235" s="238"/>
      <c r="FNJ235" s="238"/>
      <c r="FNK235" s="238"/>
      <c r="FNL235" s="238"/>
      <c r="FNM235" s="238"/>
      <c r="FNN235" s="238"/>
      <c r="FNO235" s="238"/>
      <c r="FNP235" s="238"/>
      <c r="FNQ235" s="238"/>
      <c r="FNR235" s="238"/>
      <c r="FNS235" s="238"/>
      <c r="FNT235" s="238"/>
      <c r="FNU235" s="238"/>
      <c r="FNV235" s="238"/>
      <c r="FNW235" s="238"/>
      <c r="FNX235" s="238"/>
      <c r="FNY235" s="238"/>
      <c r="FNZ235" s="238"/>
      <c r="FOA235" s="238"/>
      <c r="FOB235" s="238"/>
      <c r="FOC235" s="238"/>
      <c r="FOD235" s="238"/>
      <c r="FOE235" s="238"/>
      <c r="FOF235" s="238"/>
      <c r="FOG235" s="238"/>
      <c r="FOH235" s="238"/>
      <c r="FOI235" s="238"/>
      <c r="FOJ235" s="238"/>
      <c r="FOK235" s="238"/>
      <c r="FOL235" s="238"/>
      <c r="FOM235" s="238"/>
      <c r="FON235" s="238"/>
      <c r="FOO235" s="238"/>
      <c r="FOP235" s="238"/>
      <c r="FOQ235" s="238"/>
      <c r="FOR235" s="238"/>
      <c r="FOS235" s="238"/>
      <c r="FOT235" s="238"/>
      <c r="FOU235" s="238"/>
      <c r="FOV235" s="238"/>
      <c r="FOW235" s="238"/>
      <c r="FOX235" s="238"/>
      <c r="FOY235" s="238"/>
      <c r="FOZ235" s="238"/>
      <c r="FPA235" s="238"/>
      <c r="FPB235" s="238"/>
      <c r="FPC235" s="238"/>
      <c r="FPD235" s="238"/>
      <c r="FPE235" s="238"/>
      <c r="FPF235" s="238"/>
      <c r="FPG235" s="238"/>
      <c r="FPH235" s="238"/>
      <c r="FPI235" s="238"/>
      <c r="FPJ235" s="238"/>
      <c r="FPK235" s="238"/>
      <c r="FPL235" s="238"/>
      <c r="FPM235" s="238"/>
      <c r="FPN235" s="238"/>
      <c r="FPO235" s="238"/>
      <c r="FPP235" s="238"/>
      <c r="FPQ235" s="238"/>
      <c r="FPR235" s="238"/>
      <c r="FPS235" s="238"/>
      <c r="FPT235" s="238"/>
      <c r="FPU235" s="238"/>
      <c r="FPV235" s="238"/>
      <c r="FPW235" s="238"/>
      <c r="FPX235" s="238"/>
      <c r="FPY235" s="238"/>
      <c r="FPZ235" s="238"/>
      <c r="FQA235" s="238"/>
      <c r="FQB235" s="238"/>
      <c r="FQC235" s="238"/>
      <c r="FQD235" s="238"/>
      <c r="FQE235" s="238"/>
      <c r="FQF235" s="238"/>
      <c r="FQG235" s="238"/>
      <c r="FQH235" s="238"/>
      <c r="FQI235" s="238"/>
      <c r="FQJ235" s="238"/>
      <c r="FQK235" s="238"/>
      <c r="FQL235" s="238"/>
      <c r="FQM235" s="238"/>
      <c r="FQN235" s="238"/>
      <c r="FQO235" s="238"/>
      <c r="FQP235" s="238"/>
      <c r="FQQ235" s="238"/>
      <c r="FQR235" s="238"/>
      <c r="FQS235" s="238"/>
      <c r="FQT235" s="238"/>
      <c r="FQU235" s="238"/>
      <c r="FQV235" s="238"/>
      <c r="FQW235" s="238"/>
      <c r="FQX235" s="238"/>
      <c r="FQY235" s="238"/>
      <c r="FQZ235" s="238"/>
      <c r="FRA235" s="238"/>
      <c r="FRB235" s="238"/>
      <c r="FRC235" s="238"/>
      <c r="FRD235" s="238"/>
      <c r="FRE235" s="238"/>
      <c r="FRF235" s="238"/>
      <c r="FRG235" s="238"/>
      <c r="FRH235" s="238"/>
      <c r="FRI235" s="238"/>
      <c r="FRJ235" s="238"/>
      <c r="FRK235" s="238"/>
      <c r="FRL235" s="238"/>
      <c r="FRM235" s="238"/>
      <c r="FRN235" s="238"/>
      <c r="FRO235" s="238"/>
      <c r="FRP235" s="238"/>
      <c r="FRQ235" s="238"/>
      <c r="FRR235" s="238"/>
      <c r="FRS235" s="238"/>
      <c r="FRT235" s="238"/>
      <c r="FRU235" s="238"/>
      <c r="FRV235" s="238"/>
      <c r="FRW235" s="238"/>
      <c r="FRX235" s="238"/>
      <c r="FRY235" s="238"/>
      <c r="FRZ235" s="238"/>
      <c r="FSA235" s="238"/>
      <c r="FSB235" s="238"/>
      <c r="FSC235" s="238"/>
      <c r="FSD235" s="238"/>
      <c r="FSE235" s="238"/>
      <c r="FSF235" s="238"/>
      <c r="FSG235" s="238"/>
      <c r="FSH235" s="238"/>
      <c r="FSI235" s="238"/>
      <c r="FSJ235" s="238"/>
      <c r="FSK235" s="238"/>
      <c r="FSL235" s="238"/>
      <c r="FSM235" s="238"/>
      <c r="FSN235" s="238"/>
      <c r="FSO235" s="238"/>
      <c r="FSP235" s="238"/>
      <c r="FSQ235" s="238"/>
      <c r="FSR235" s="238"/>
      <c r="FSS235" s="238"/>
      <c r="FST235" s="238"/>
      <c r="FSU235" s="238"/>
      <c r="FSV235" s="238"/>
      <c r="FSW235" s="238"/>
      <c r="FSX235" s="238"/>
      <c r="FSY235" s="238"/>
      <c r="FSZ235" s="238"/>
      <c r="FTA235" s="238"/>
      <c r="FTB235" s="238"/>
      <c r="FTC235" s="238"/>
      <c r="FTD235" s="238"/>
      <c r="FTE235" s="238"/>
      <c r="FTF235" s="238"/>
      <c r="FTG235" s="238"/>
      <c r="FTH235" s="238"/>
      <c r="FTI235" s="238"/>
      <c r="FTJ235" s="238"/>
      <c r="FTK235" s="238"/>
      <c r="FTL235" s="238"/>
      <c r="FTM235" s="238"/>
      <c r="FTN235" s="238"/>
      <c r="FTO235" s="238"/>
      <c r="FTP235" s="238"/>
      <c r="FTQ235" s="238"/>
      <c r="FTR235" s="238"/>
      <c r="FTS235" s="238"/>
      <c r="FTT235" s="238"/>
      <c r="FTU235" s="238"/>
      <c r="FTV235" s="238"/>
      <c r="FTW235" s="238"/>
      <c r="FTX235" s="238"/>
      <c r="FTY235" s="238"/>
      <c r="FTZ235" s="238"/>
      <c r="FUA235" s="238"/>
      <c r="FUB235" s="238"/>
      <c r="FUC235" s="238"/>
      <c r="FUD235" s="238"/>
      <c r="FUE235" s="238"/>
      <c r="FUF235" s="238"/>
      <c r="FUG235" s="238"/>
      <c r="FUH235" s="238"/>
      <c r="FUI235" s="238"/>
      <c r="FUJ235" s="238"/>
      <c r="FUK235" s="238"/>
      <c r="FUL235" s="238"/>
      <c r="FUM235" s="238"/>
      <c r="FUN235" s="238"/>
      <c r="FUO235" s="238"/>
      <c r="FUP235" s="238"/>
      <c r="FUQ235" s="238"/>
      <c r="FUR235" s="238"/>
      <c r="FUS235" s="238"/>
      <c r="FUT235" s="238"/>
      <c r="FUU235" s="238"/>
      <c r="FUV235" s="238"/>
      <c r="FUW235" s="238"/>
      <c r="FUX235" s="238"/>
      <c r="FUY235" s="238"/>
      <c r="FUZ235" s="238"/>
      <c r="FVA235" s="238"/>
      <c r="FVB235" s="238"/>
      <c r="FVC235" s="238"/>
      <c r="FVD235" s="238"/>
      <c r="FVE235" s="238"/>
      <c r="FVF235" s="238"/>
      <c r="FVG235" s="238"/>
      <c r="FVH235" s="238"/>
      <c r="FVI235" s="238"/>
      <c r="FVJ235" s="238"/>
      <c r="FVK235" s="238"/>
      <c r="FVL235" s="238"/>
      <c r="FVM235" s="238"/>
      <c r="FVN235" s="238"/>
      <c r="FVO235" s="238"/>
      <c r="FVP235" s="238"/>
      <c r="FVQ235" s="238"/>
      <c r="FVR235" s="238"/>
      <c r="FVS235" s="238"/>
      <c r="FVT235" s="238"/>
      <c r="FVU235" s="238"/>
      <c r="FVV235" s="238"/>
      <c r="FVW235" s="238"/>
      <c r="FVX235" s="238"/>
      <c r="FVY235" s="238"/>
      <c r="FVZ235" s="238"/>
      <c r="FWA235" s="238"/>
      <c r="FWB235" s="238"/>
      <c r="FWC235" s="238"/>
      <c r="FWD235" s="238"/>
      <c r="FWE235" s="238"/>
      <c r="FWF235" s="238"/>
      <c r="FWG235" s="238"/>
      <c r="FWH235" s="238"/>
      <c r="FWI235" s="238"/>
      <c r="FWJ235" s="238"/>
      <c r="FWK235" s="238"/>
      <c r="FWL235" s="238"/>
      <c r="FWM235" s="238"/>
      <c r="FWN235" s="238"/>
      <c r="FWO235" s="238"/>
      <c r="FWP235" s="238"/>
      <c r="FWQ235" s="238"/>
      <c r="FWR235" s="238"/>
      <c r="FWS235" s="238"/>
      <c r="FWT235" s="238"/>
      <c r="FWU235" s="238"/>
      <c r="FWV235" s="238"/>
      <c r="FWW235" s="238"/>
      <c r="FWX235" s="238"/>
      <c r="FWY235" s="238"/>
      <c r="FWZ235" s="238"/>
      <c r="FXA235" s="238"/>
      <c r="FXB235" s="238"/>
      <c r="FXC235" s="238"/>
      <c r="FXD235" s="238"/>
      <c r="FXE235" s="238"/>
      <c r="FXF235" s="238"/>
      <c r="FXG235" s="238"/>
      <c r="FXH235" s="238"/>
      <c r="FXI235" s="238"/>
      <c r="FXJ235" s="238"/>
      <c r="FXK235" s="238"/>
      <c r="FXL235" s="238"/>
      <c r="FXM235" s="238"/>
      <c r="FXN235" s="238"/>
      <c r="FXO235" s="238"/>
      <c r="FXP235" s="238"/>
      <c r="FXQ235" s="238"/>
      <c r="FXR235" s="238"/>
      <c r="FXS235" s="238"/>
      <c r="FXT235" s="238"/>
      <c r="FXU235" s="238"/>
      <c r="FXV235" s="238"/>
      <c r="FXW235" s="238"/>
      <c r="FXX235" s="238"/>
      <c r="FXY235" s="238"/>
      <c r="FXZ235" s="238"/>
      <c r="FYA235" s="238"/>
      <c r="FYB235" s="238"/>
      <c r="FYC235" s="238"/>
      <c r="FYD235" s="238"/>
      <c r="FYE235" s="238"/>
      <c r="FYF235" s="238"/>
      <c r="FYG235" s="238"/>
      <c r="FYH235" s="238"/>
      <c r="FYI235" s="238"/>
      <c r="FYJ235" s="238"/>
      <c r="FYK235" s="238"/>
      <c r="FYL235" s="238"/>
      <c r="FYM235" s="238"/>
      <c r="FYN235" s="238"/>
      <c r="FYO235" s="238"/>
      <c r="FYP235" s="238"/>
      <c r="FYQ235" s="238"/>
      <c r="FYR235" s="238"/>
      <c r="FYS235" s="238"/>
      <c r="FYT235" s="238"/>
      <c r="FYU235" s="238"/>
      <c r="FYV235" s="238"/>
      <c r="FYW235" s="238"/>
      <c r="FYX235" s="238"/>
      <c r="FYY235" s="238"/>
      <c r="FYZ235" s="238"/>
      <c r="FZA235" s="238"/>
      <c r="FZB235" s="238"/>
      <c r="FZC235" s="238"/>
      <c r="FZD235" s="238"/>
      <c r="FZE235" s="238"/>
      <c r="FZF235" s="238"/>
      <c r="FZG235" s="238"/>
      <c r="FZH235" s="238"/>
      <c r="FZI235" s="238"/>
      <c r="FZJ235" s="238"/>
      <c r="FZK235" s="238"/>
      <c r="FZL235" s="238"/>
      <c r="FZM235" s="238"/>
      <c r="FZN235" s="238"/>
      <c r="FZO235" s="238"/>
      <c r="FZP235" s="238"/>
      <c r="FZQ235" s="238"/>
      <c r="FZR235" s="238"/>
      <c r="FZS235" s="238"/>
      <c r="FZT235" s="238"/>
      <c r="FZU235" s="238"/>
      <c r="FZV235" s="238"/>
      <c r="FZW235" s="238"/>
      <c r="FZX235" s="238"/>
      <c r="FZY235" s="238"/>
      <c r="FZZ235" s="238"/>
      <c r="GAA235" s="238"/>
      <c r="GAB235" s="238"/>
      <c r="GAC235" s="238"/>
      <c r="GAD235" s="238"/>
      <c r="GAE235" s="238"/>
      <c r="GAF235" s="238"/>
      <c r="GAG235" s="238"/>
      <c r="GAH235" s="238"/>
      <c r="GAI235" s="238"/>
      <c r="GAJ235" s="238"/>
      <c r="GAK235" s="238"/>
      <c r="GAL235" s="238"/>
      <c r="GAM235" s="238"/>
      <c r="GAN235" s="238"/>
      <c r="GAO235" s="238"/>
      <c r="GAP235" s="238"/>
      <c r="GAQ235" s="238"/>
      <c r="GAR235" s="238"/>
      <c r="GAS235" s="238"/>
      <c r="GAT235" s="238"/>
      <c r="GAU235" s="238"/>
      <c r="GAV235" s="238"/>
      <c r="GAW235" s="238"/>
      <c r="GAX235" s="238"/>
      <c r="GAY235" s="238"/>
      <c r="GAZ235" s="238"/>
      <c r="GBA235" s="238"/>
      <c r="GBB235" s="238"/>
      <c r="GBC235" s="238"/>
      <c r="GBD235" s="238"/>
      <c r="GBE235" s="238"/>
      <c r="GBF235" s="238"/>
      <c r="GBG235" s="238"/>
      <c r="GBH235" s="238"/>
      <c r="GBI235" s="238"/>
      <c r="GBJ235" s="238"/>
      <c r="GBK235" s="238"/>
      <c r="GBL235" s="238"/>
      <c r="GBM235" s="238"/>
      <c r="GBN235" s="238"/>
      <c r="GBO235" s="238"/>
      <c r="GBP235" s="238"/>
      <c r="GBQ235" s="238"/>
      <c r="GBR235" s="238"/>
      <c r="GBS235" s="238"/>
      <c r="GBT235" s="238"/>
      <c r="GBU235" s="238"/>
      <c r="GBV235" s="238"/>
      <c r="GBW235" s="238"/>
      <c r="GBX235" s="238"/>
      <c r="GBY235" s="238"/>
      <c r="GBZ235" s="238"/>
      <c r="GCA235" s="238"/>
      <c r="GCB235" s="238"/>
      <c r="GCC235" s="238"/>
      <c r="GCD235" s="238"/>
      <c r="GCE235" s="238"/>
      <c r="GCF235" s="238"/>
      <c r="GCG235" s="238"/>
      <c r="GCH235" s="238"/>
      <c r="GCI235" s="238"/>
      <c r="GCJ235" s="238"/>
      <c r="GCK235" s="238"/>
      <c r="GCL235" s="238"/>
      <c r="GCM235" s="238"/>
      <c r="GCN235" s="238"/>
      <c r="GCO235" s="238"/>
      <c r="GCP235" s="238"/>
      <c r="GCQ235" s="238"/>
      <c r="GCR235" s="238"/>
      <c r="GCS235" s="238"/>
      <c r="GCT235" s="238"/>
      <c r="GCU235" s="238"/>
      <c r="GCV235" s="238"/>
      <c r="GCW235" s="238"/>
      <c r="GCX235" s="238"/>
      <c r="GCY235" s="238"/>
      <c r="GCZ235" s="238"/>
      <c r="GDA235" s="238"/>
      <c r="GDB235" s="238"/>
      <c r="GDC235" s="238"/>
      <c r="GDD235" s="238"/>
      <c r="GDE235" s="238"/>
      <c r="GDF235" s="238"/>
      <c r="GDG235" s="238"/>
      <c r="GDH235" s="238"/>
      <c r="GDI235" s="238"/>
      <c r="GDJ235" s="238"/>
      <c r="GDK235" s="238"/>
      <c r="GDL235" s="238"/>
      <c r="GDM235" s="238"/>
      <c r="GDN235" s="238"/>
      <c r="GDO235" s="238"/>
      <c r="GDP235" s="238"/>
      <c r="GDQ235" s="238"/>
      <c r="GDR235" s="238"/>
      <c r="GDS235" s="238"/>
      <c r="GDT235" s="238"/>
      <c r="GDU235" s="238"/>
      <c r="GDV235" s="238"/>
      <c r="GDW235" s="238"/>
      <c r="GDX235" s="238"/>
      <c r="GDY235" s="238"/>
      <c r="GDZ235" s="238"/>
      <c r="GEA235" s="238"/>
      <c r="GEB235" s="238"/>
      <c r="GEC235" s="238"/>
      <c r="GED235" s="238"/>
      <c r="GEE235" s="238"/>
      <c r="GEF235" s="238"/>
      <c r="GEG235" s="238"/>
      <c r="GEH235" s="238"/>
      <c r="GEI235" s="238"/>
      <c r="GEJ235" s="238"/>
      <c r="GEK235" s="238"/>
      <c r="GEL235" s="238"/>
      <c r="GEM235" s="238"/>
      <c r="GEN235" s="238"/>
      <c r="GEO235" s="238"/>
      <c r="GEP235" s="238"/>
      <c r="GEQ235" s="238"/>
      <c r="GER235" s="238"/>
      <c r="GES235" s="238"/>
      <c r="GET235" s="238"/>
      <c r="GEU235" s="238"/>
      <c r="GEV235" s="238"/>
      <c r="GEW235" s="238"/>
      <c r="GEX235" s="238"/>
      <c r="GEY235" s="238"/>
      <c r="GEZ235" s="238"/>
      <c r="GFA235" s="238"/>
      <c r="GFB235" s="238"/>
      <c r="GFC235" s="238"/>
      <c r="GFD235" s="238"/>
      <c r="GFE235" s="238"/>
      <c r="GFF235" s="238"/>
      <c r="GFG235" s="238"/>
      <c r="GFH235" s="238"/>
      <c r="GFI235" s="238"/>
      <c r="GFJ235" s="238"/>
      <c r="GFK235" s="238"/>
      <c r="GFL235" s="238"/>
      <c r="GFM235" s="238"/>
      <c r="GFN235" s="238"/>
      <c r="GFO235" s="238"/>
      <c r="GFP235" s="238"/>
      <c r="GFQ235" s="238"/>
      <c r="GFR235" s="238"/>
      <c r="GFS235" s="238"/>
      <c r="GFT235" s="238"/>
      <c r="GFU235" s="238"/>
      <c r="GFV235" s="238"/>
      <c r="GFW235" s="238"/>
      <c r="GFX235" s="238"/>
      <c r="GFY235" s="238"/>
      <c r="GFZ235" s="238"/>
      <c r="GGA235" s="238"/>
      <c r="GGB235" s="238"/>
      <c r="GGC235" s="238"/>
      <c r="GGD235" s="238"/>
      <c r="GGE235" s="238"/>
      <c r="GGF235" s="238"/>
      <c r="GGG235" s="238"/>
      <c r="GGH235" s="238"/>
      <c r="GGI235" s="238"/>
      <c r="GGJ235" s="238"/>
      <c r="GGK235" s="238"/>
      <c r="GGL235" s="238"/>
      <c r="GGM235" s="238"/>
      <c r="GGN235" s="238"/>
      <c r="GGO235" s="238"/>
      <c r="GGP235" s="238"/>
      <c r="GGQ235" s="238"/>
      <c r="GGR235" s="238"/>
      <c r="GGS235" s="238"/>
      <c r="GGT235" s="238"/>
      <c r="GGU235" s="238"/>
      <c r="GGV235" s="238"/>
      <c r="GGW235" s="238"/>
      <c r="GGX235" s="238"/>
      <c r="GGY235" s="238"/>
      <c r="GGZ235" s="238"/>
      <c r="GHA235" s="238"/>
      <c r="GHB235" s="238"/>
      <c r="GHC235" s="238"/>
      <c r="GHD235" s="238"/>
      <c r="GHE235" s="238"/>
      <c r="GHF235" s="238"/>
      <c r="GHG235" s="238"/>
      <c r="GHH235" s="238"/>
      <c r="GHI235" s="238"/>
      <c r="GHJ235" s="238"/>
      <c r="GHK235" s="238"/>
      <c r="GHL235" s="238"/>
      <c r="GHM235" s="238"/>
      <c r="GHN235" s="238"/>
      <c r="GHO235" s="238"/>
      <c r="GHP235" s="238"/>
      <c r="GHQ235" s="238"/>
      <c r="GHR235" s="238"/>
      <c r="GHS235" s="238"/>
      <c r="GHT235" s="238"/>
      <c r="GHU235" s="238"/>
      <c r="GHV235" s="238"/>
      <c r="GHW235" s="238"/>
      <c r="GHX235" s="238"/>
      <c r="GHY235" s="238"/>
      <c r="GHZ235" s="238"/>
      <c r="GIA235" s="238"/>
      <c r="GIB235" s="238"/>
      <c r="GIC235" s="238"/>
      <c r="GID235" s="238"/>
      <c r="GIE235" s="238"/>
      <c r="GIF235" s="238"/>
      <c r="GIG235" s="238"/>
      <c r="GIH235" s="238"/>
      <c r="GII235" s="238"/>
      <c r="GIJ235" s="238"/>
      <c r="GIK235" s="238"/>
      <c r="GIL235" s="238"/>
      <c r="GIM235" s="238"/>
      <c r="GIN235" s="238"/>
      <c r="GIO235" s="238"/>
      <c r="GIP235" s="238"/>
      <c r="GIQ235" s="238"/>
      <c r="GIR235" s="238"/>
      <c r="GIS235" s="238"/>
      <c r="GIT235" s="238"/>
      <c r="GIU235" s="238"/>
      <c r="GIV235" s="238"/>
      <c r="GIW235" s="238"/>
      <c r="GIX235" s="238"/>
      <c r="GIY235" s="238"/>
      <c r="GIZ235" s="238"/>
      <c r="GJA235" s="238"/>
      <c r="GJB235" s="238"/>
      <c r="GJC235" s="238"/>
      <c r="GJD235" s="238"/>
      <c r="GJE235" s="238"/>
      <c r="GJF235" s="238"/>
      <c r="GJG235" s="238"/>
      <c r="GJH235" s="238"/>
      <c r="GJI235" s="238"/>
      <c r="GJJ235" s="238"/>
      <c r="GJK235" s="238"/>
      <c r="GJL235" s="238"/>
      <c r="GJM235" s="238"/>
      <c r="GJN235" s="238"/>
      <c r="GJO235" s="238"/>
      <c r="GJP235" s="238"/>
      <c r="GJQ235" s="238"/>
      <c r="GJR235" s="238"/>
      <c r="GJS235" s="238"/>
      <c r="GJT235" s="238"/>
      <c r="GJU235" s="238"/>
      <c r="GJV235" s="238"/>
      <c r="GJW235" s="238"/>
      <c r="GJX235" s="238"/>
      <c r="GJY235" s="238"/>
      <c r="GJZ235" s="238"/>
      <c r="GKA235" s="238"/>
      <c r="GKB235" s="238"/>
      <c r="GKC235" s="238"/>
      <c r="GKD235" s="238"/>
      <c r="GKE235" s="238"/>
      <c r="GKF235" s="238"/>
      <c r="GKG235" s="238"/>
      <c r="GKH235" s="238"/>
      <c r="GKI235" s="238"/>
      <c r="GKJ235" s="238"/>
      <c r="GKK235" s="238"/>
      <c r="GKL235" s="238"/>
      <c r="GKM235" s="238"/>
      <c r="GKN235" s="238"/>
      <c r="GKO235" s="238"/>
      <c r="GKP235" s="238"/>
      <c r="GKQ235" s="238"/>
      <c r="GKR235" s="238"/>
      <c r="GKS235" s="238"/>
      <c r="GKT235" s="238"/>
      <c r="GKU235" s="238"/>
      <c r="GKV235" s="238"/>
      <c r="GKW235" s="238"/>
      <c r="GKX235" s="238"/>
      <c r="GKY235" s="238"/>
      <c r="GKZ235" s="238"/>
      <c r="GLA235" s="238"/>
      <c r="GLB235" s="238"/>
      <c r="GLC235" s="238"/>
      <c r="GLD235" s="238"/>
      <c r="GLE235" s="238"/>
      <c r="GLF235" s="238"/>
      <c r="GLG235" s="238"/>
      <c r="GLH235" s="238"/>
      <c r="GLI235" s="238"/>
      <c r="GLJ235" s="238"/>
      <c r="GLK235" s="238"/>
      <c r="GLL235" s="238"/>
      <c r="GLM235" s="238"/>
      <c r="GLN235" s="238"/>
      <c r="GLO235" s="238"/>
      <c r="GLP235" s="238"/>
      <c r="GLQ235" s="238"/>
      <c r="GLR235" s="238"/>
      <c r="GLS235" s="238"/>
      <c r="GLT235" s="238"/>
      <c r="GLU235" s="238"/>
      <c r="GLV235" s="238"/>
      <c r="GLW235" s="238"/>
      <c r="GLX235" s="238"/>
      <c r="GLY235" s="238"/>
      <c r="GLZ235" s="238"/>
      <c r="GMA235" s="238"/>
      <c r="GMB235" s="238"/>
      <c r="GMC235" s="238"/>
      <c r="GMD235" s="238"/>
      <c r="GME235" s="238"/>
      <c r="GMF235" s="238"/>
      <c r="GMG235" s="238"/>
      <c r="GMH235" s="238"/>
      <c r="GMI235" s="238"/>
      <c r="GMJ235" s="238"/>
      <c r="GMK235" s="238"/>
      <c r="GML235" s="238"/>
      <c r="GMM235" s="238"/>
      <c r="GMN235" s="238"/>
      <c r="GMO235" s="238"/>
      <c r="GMP235" s="238"/>
      <c r="GMQ235" s="238"/>
      <c r="GMR235" s="238"/>
      <c r="GMS235" s="238"/>
      <c r="GMT235" s="238"/>
      <c r="GMU235" s="238"/>
      <c r="GMV235" s="238"/>
      <c r="GMW235" s="238"/>
      <c r="GMX235" s="238"/>
      <c r="GMY235" s="238"/>
      <c r="GMZ235" s="238"/>
      <c r="GNA235" s="238"/>
      <c r="GNB235" s="238"/>
      <c r="GNC235" s="238"/>
      <c r="GND235" s="238"/>
      <c r="GNE235" s="238"/>
      <c r="GNF235" s="238"/>
      <c r="GNG235" s="238"/>
      <c r="GNH235" s="238"/>
      <c r="GNI235" s="238"/>
      <c r="GNJ235" s="238"/>
      <c r="GNK235" s="238"/>
      <c r="GNL235" s="238"/>
      <c r="GNM235" s="238"/>
      <c r="GNN235" s="238"/>
      <c r="GNO235" s="238"/>
      <c r="GNP235" s="238"/>
      <c r="GNQ235" s="238"/>
      <c r="GNR235" s="238"/>
      <c r="GNS235" s="238"/>
      <c r="GNT235" s="238"/>
      <c r="GNU235" s="238"/>
      <c r="GNV235" s="238"/>
      <c r="GNW235" s="238"/>
      <c r="GNX235" s="238"/>
      <c r="GNY235" s="238"/>
      <c r="GNZ235" s="238"/>
      <c r="GOA235" s="238"/>
      <c r="GOB235" s="238"/>
      <c r="GOC235" s="238"/>
      <c r="GOD235" s="238"/>
      <c r="GOE235" s="238"/>
      <c r="GOF235" s="238"/>
      <c r="GOG235" s="238"/>
      <c r="GOH235" s="238"/>
      <c r="GOI235" s="238"/>
      <c r="GOJ235" s="238"/>
      <c r="GOK235" s="238"/>
      <c r="GOL235" s="238"/>
      <c r="GOM235" s="238"/>
      <c r="GON235" s="238"/>
      <c r="GOO235" s="238"/>
      <c r="GOP235" s="238"/>
      <c r="GOQ235" s="238"/>
      <c r="GOR235" s="238"/>
      <c r="GOS235" s="238"/>
      <c r="GOT235" s="238"/>
      <c r="GOU235" s="238"/>
      <c r="GOV235" s="238"/>
      <c r="GOW235" s="238"/>
      <c r="GOX235" s="238"/>
      <c r="GOY235" s="238"/>
      <c r="GOZ235" s="238"/>
      <c r="GPA235" s="238"/>
      <c r="GPB235" s="238"/>
      <c r="GPC235" s="238"/>
      <c r="GPD235" s="238"/>
      <c r="GPE235" s="238"/>
      <c r="GPF235" s="238"/>
      <c r="GPG235" s="238"/>
      <c r="GPH235" s="238"/>
      <c r="GPI235" s="238"/>
      <c r="GPJ235" s="238"/>
      <c r="GPK235" s="238"/>
      <c r="GPL235" s="238"/>
      <c r="GPM235" s="238"/>
      <c r="GPN235" s="238"/>
      <c r="GPO235" s="238"/>
      <c r="GPP235" s="238"/>
      <c r="GPQ235" s="238"/>
      <c r="GPR235" s="238"/>
      <c r="GPS235" s="238"/>
      <c r="GPT235" s="238"/>
      <c r="GPU235" s="238"/>
      <c r="GPV235" s="238"/>
      <c r="GPW235" s="238"/>
      <c r="GPX235" s="238"/>
      <c r="GPY235" s="238"/>
      <c r="GPZ235" s="238"/>
      <c r="GQA235" s="238"/>
      <c r="GQB235" s="238"/>
      <c r="GQC235" s="238"/>
      <c r="GQD235" s="238"/>
      <c r="GQE235" s="238"/>
      <c r="GQF235" s="238"/>
      <c r="GQG235" s="238"/>
      <c r="GQH235" s="238"/>
      <c r="GQI235" s="238"/>
      <c r="GQJ235" s="238"/>
      <c r="GQK235" s="238"/>
      <c r="GQL235" s="238"/>
      <c r="GQM235" s="238"/>
      <c r="GQN235" s="238"/>
      <c r="GQO235" s="238"/>
      <c r="GQP235" s="238"/>
      <c r="GQQ235" s="238"/>
      <c r="GQR235" s="238"/>
      <c r="GQS235" s="238"/>
      <c r="GQT235" s="238"/>
      <c r="GQU235" s="238"/>
      <c r="GQV235" s="238"/>
      <c r="GQW235" s="238"/>
      <c r="GQX235" s="238"/>
      <c r="GQY235" s="238"/>
      <c r="GQZ235" s="238"/>
      <c r="GRA235" s="238"/>
      <c r="GRB235" s="238"/>
      <c r="GRC235" s="238"/>
      <c r="GRD235" s="238"/>
      <c r="GRE235" s="238"/>
      <c r="GRF235" s="238"/>
      <c r="GRG235" s="238"/>
      <c r="GRH235" s="238"/>
      <c r="GRI235" s="238"/>
      <c r="GRJ235" s="238"/>
      <c r="GRK235" s="238"/>
      <c r="GRL235" s="238"/>
      <c r="GRM235" s="238"/>
      <c r="GRN235" s="238"/>
      <c r="GRO235" s="238"/>
      <c r="GRP235" s="238"/>
      <c r="GRQ235" s="238"/>
      <c r="GRR235" s="238"/>
      <c r="GRS235" s="238"/>
      <c r="GRT235" s="238"/>
      <c r="GRU235" s="238"/>
      <c r="GRV235" s="238"/>
      <c r="GRW235" s="238"/>
      <c r="GRX235" s="238"/>
      <c r="GRY235" s="238"/>
      <c r="GRZ235" s="238"/>
      <c r="GSA235" s="238"/>
      <c r="GSB235" s="238"/>
      <c r="GSC235" s="238"/>
      <c r="GSD235" s="238"/>
      <c r="GSE235" s="238"/>
      <c r="GSF235" s="238"/>
      <c r="GSG235" s="238"/>
      <c r="GSH235" s="238"/>
      <c r="GSI235" s="238"/>
      <c r="GSJ235" s="238"/>
      <c r="GSK235" s="238"/>
      <c r="GSL235" s="238"/>
      <c r="GSM235" s="238"/>
      <c r="GSN235" s="238"/>
      <c r="GSO235" s="238"/>
      <c r="GSP235" s="238"/>
      <c r="GSQ235" s="238"/>
      <c r="GSR235" s="238"/>
      <c r="GSS235" s="238"/>
      <c r="GST235" s="238"/>
      <c r="GSU235" s="238"/>
      <c r="GSV235" s="238"/>
      <c r="GSW235" s="238"/>
      <c r="GSX235" s="238"/>
      <c r="GSY235" s="238"/>
      <c r="GSZ235" s="238"/>
      <c r="GTA235" s="238"/>
      <c r="GTB235" s="238"/>
      <c r="GTC235" s="238"/>
      <c r="GTD235" s="238"/>
      <c r="GTE235" s="238"/>
      <c r="GTF235" s="238"/>
      <c r="GTG235" s="238"/>
      <c r="GTH235" s="238"/>
      <c r="GTI235" s="238"/>
      <c r="GTJ235" s="238"/>
      <c r="GTK235" s="238"/>
      <c r="GTL235" s="238"/>
      <c r="GTM235" s="238"/>
      <c r="GTN235" s="238"/>
      <c r="GTO235" s="238"/>
      <c r="GTP235" s="238"/>
      <c r="GTQ235" s="238"/>
      <c r="GTR235" s="238"/>
      <c r="GTS235" s="238"/>
      <c r="GTT235" s="238"/>
      <c r="GTU235" s="238"/>
      <c r="GTV235" s="238"/>
      <c r="GTW235" s="238"/>
      <c r="GTX235" s="238"/>
      <c r="GTY235" s="238"/>
      <c r="GTZ235" s="238"/>
      <c r="GUA235" s="238"/>
      <c r="GUB235" s="238"/>
      <c r="GUC235" s="238"/>
      <c r="GUD235" s="238"/>
      <c r="GUE235" s="238"/>
      <c r="GUF235" s="238"/>
      <c r="GUG235" s="238"/>
      <c r="GUH235" s="238"/>
      <c r="GUI235" s="238"/>
      <c r="GUJ235" s="238"/>
      <c r="GUK235" s="238"/>
      <c r="GUL235" s="238"/>
      <c r="GUM235" s="238"/>
      <c r="GUN235" s="238"/>
      <c r="GUO235" s="238"/>
      <c r="GUP235" s="238"/>
      <c r="GUQ235" s="238"/>
      <c r="GUR235" s="238"/>
      <c r="GUS235" s="238"/>
      <c r="GUT235" s="238"/>
      <c r="GUU235" s="238"/>
      <c r="GUV235" s="238"/>
      <c r="GUW235" s="238"/>
      <c r="GUX235" s="238"/>
      <c r="GUY235" s="238"/>
      <c r="GUZ235" s="238"/>
      <c r="GVA235" s="238"/>
      <c r="GVB235" s="238"/>
      <c r="GVC235" s="238"/>
      <c r="GVD235" s="238"/>
      <c r="GVE235" s="238"/>
      <c r="GVF235" s="238"/>
      <c r="GVG235" s="238"/>
      <c r="GVH235" s="238"/>
      <c r="GVI235" s="238"/>
      <c r="GVJ235" s="238"/>
      <c r="GVK235" s="238"/>
      <c r="GVL235" s="238"/>
      <c r="GVM235" s="238"/>
      <c r="GVN235" s="238"/>
      <c r="GVO235" s="238"/>
      <c r="GVP235" s="238"/>
      <c r="GVQ235" s="238"/>
      <c r="GVR235" s="238"/>
      <c r="GVS235" s="238"/>
      <c r="GVT235" s="238"/>
      <c r="GVU235" s="238"/>
      <c r="GVV235" s="238"/>
      <c r="GVW235" s="238"/>
      <c r="GVX235" s="238"/>
      <c r="GVY235" s="238"/>
      <c r="GVZ235" s="238"/>
      <c r="GWA235" s="238"/>
      <c r="GWB235" s="238"/>
      <c r="GWC235" s="238"/>
      <c r="GWD235" s="238"/>
      <c r="GWE235" s="238"/>
      <c r="GWF235" s="238"/>
      <c r="GWG235" s="238"/>
      <c r="GWH235" s="238"/>
      <c r="GWI235" s="238"/>
      <c r="GWJ235" s="238"/>
      <c r="GWK235" s="238"/>
      <c r="GWL235" s="238"/>
      <c r="GWM235" s="238"/>
      <c r="GWN235" s="238"/>
      <c r="GWO235" s="238"/>
      <c r="GWP235" s="238"/>
      <c r="GWQ235" s="238"/>
      <c r="GWR235" s="238"/>
      <c r="GWS235" s="238"/>
      <c r="GWT235" s="238"/>
      <c r="GWU235" s="238"/>
      <c r="GWV235" s="238"/>
      <c r="GWW235" s="238"/>
      <c r="GWX235" s="238"/>
      <c r="GWY235" s="238"/>
      <c r="GWZ235" s="238"/>
      <c r="GXA235" s="238"/>
      <c r="GXB235" s="238"/>
      <c r="GXC235" s="238"/>
      <c r="GXD235" s="238"/>
      <c r="GXE235" s="238"/>
      <c r="GXF235" s="238"/>
      <c r="GXG235" s="238"/>
      <c r="GXH235" s="238"/>
      <c r="GXI235" s="238"/>
      <c r="GXJ235" s="238"/>
      <c r="GXK235" s="238"/>
      <c r="GXL235" s="238"/>
      <c r="GXM235" s="238"/>
      <c r="GXN235" s="238"/>
      <c r="GXO235" s="238"/>
      <c r="GXP235" s="238"/>
      <c r="GXQ235" s="238"/>
      <c r="GXR235" s="238"/>
      <c r="GXS235" s="238"/>
      <c r="GXT235" s="238"/>
      <c r="GXU235" s="238"/>
      <c r="GXV235" s="238"/>
      <c r="GXW235" s="238"/>
      <c r="GXX235" s="238"/>
      <c r="GXY235" s="238"/>
      <c r="GXZ235" s="238"/>
      <c r="GYA235" s="238"/>
      <c r="GYB235" s="238"/>
      <c r="GYC235" s="238"/>
      <c r="GYD235" s="238"/>
      <c r="GYE235" s="238"/>
      <c r="GYF235" s="238"/>
      <c r="GYG235" s="238"/>
      <c r="GYH235" s="238"/>
      <c r="GYI235" s="238"/>
      <c r="GYJ235" s="238"/>
      <c r="GYK235" s="238"/>
      <c r="GYL235" s="238"/>
      <c r="GYM235" s="238"/>
      <c r="GYN235" s="238"/>
      <c r="GYO235" s="238"/>
      <c r="GYP235" s="238"/>
      <c r="GYQ235" s="238"/>
      <c r="GYR235" s="238"/>
      <c r="GYS235" s="238"/>
      <c r="GYT235" s="238"/>
      <c r="GYU235" s="238"/>
      <c r="GYV235" s="238"/>
      <c r="GYW235" s="238"/>
      <c r="GYX235" s="238"/>
      <c r="GYY235" s="238"/>
      <c r="GYZ235" s="238"/>
      <c r="GZA235" s="238"/>
      <c r="GZB235" s="238"/>
      <c r="GZC235" s="238"/>
      <c r="GZD235" s="238"/>
      <c r="GZE235" s="238"/>
      <c r="GZF235" s="238"/>
      <c r="GZG235" s="238"/>
      <c r="GZH235" s="238"/>
      <c r="GZI235" s="238"/>
      <c r="GZJ235" s="238"/>
      <c r="GZK235" s="238"/>
      <c r="GZL235" s="238"/>
      <c r="GZM235" s="238"/>
      <c r="GZN235" s="238"/>
      <c r="GZO235" s="238"/>
      <c r="GZP235" s="238"/>
      <c r="GZQ235" s="238"/>
      <c r="GZR235" s="238"/>
      <c r="GZS235" s="238"/>
      <c r="GZT235" s="238"/>
      <c r="GZU235" s="238"/>
      <c r="GZV235" s="238"/>
      <c r="GZW235" s="238"/>
      <c r="GZX235" s="238"/>
      <c r="GZY235" s="238"/>
      <c r="GZZ235" s="238"/>
      <c r="HAA235" s="238"/>
      <c r="HAB235" s="238"/>
      <c r="HAC235" s="238"/>
      <c r="HAD235" s="238"/>
      <c r="HAE235" s="238"/>
      <c r="HAF235" s="238"/>
      <c r="HAG235" s="238"/>
      <c r="HAH235" s="238"/>
      <c r="HAI235" s="238"/>
      <c r="HAJ235" s="238"/>
      <c r="HAK235" s="238"/>
      <c r="HAL235" s="238"/>
      <c r="HAM235" s="238"/>
      <c r="HAN235" s="238"/>
      <c r="HAO235" s="238"/>
      <c r="HAP235" s="238"/>
      <c r="HAQ235" s="238"/>
      <c r="HAR235" s="238"/>
      <c r="HAS235" s="238"/>
      <c r="HAT235" s="238"/>
      <c r="HAU235" s="238"/>
      <c r="HAV235" s="238"/>
      <c r="HAW235" s="238"/>
      <c r="HAX235" s="238"/>
      <c r="HAY235" s="238"/>
      <c r="HAZ235" s="238"/>
      <c r="HBA235" s="238"/>
      <c r="HBB235" s="238"/>
      <c r="HBC235" s="238"/>
      <c r="HBD235" s="238"/>
      <c r="HBE235" s="238"/>
      <c r="HBF235" s="238"/>
      <c r="HBG235" s="238"/>
      <c r="HBH235" s="238"/>
      <c r="HBI235" s="238"/>
      <c r="HBJ235" s="238"/>
      <c r="HBK235" s="238"/>
      <c r="HBL235" s="238"/>
      <c r="HBM235" s="238"/>
      <c r="HBN235" s="238"/>
      <c r="HBO235" s="238"/>
      <c r="HBP235" s="238"/>
      <c r="HBQ235" s="238"/>
      <c r="HBR235" s="238"/>
      <c r="HBS235" s="238"/>
      <c r="HBT235" s="238"/>
      <c r="HBU235" s="238"/>
      <c r="HBV235" s="238"/>
      <c r="HBW235" s="238"/>
      <c r="HBX235" s="238"/>
      <c r="HBY235" s="238"/>
      <c r="HBZ235" s="238"/>
      <c r="HCA235" s="238"/>
      <c r="HCB235" s="238"/>
      <c r="HCC235" s="238"/>
      <c r="HCD235" s="238"/>
      <c r="HCE235" s="238"/>
      <c r="HCF235" s="238"/>
      <c r="HCG235" s="238"/>
      <c r="HCH235" s="238"/>
      <c r="HCI235" s="238"/>
      <c r="HCJ235" s="238"/>
      <c r="HCK235" s="238"/>
      <c r="HCL235" s="238"/>
      <c r="HCM235" s="238"/>
      <c r="HCN235" s="238"/>
      <c r="HCO235" s="238"/>
      <c r="HCP235" s="238"/>
      <c r="HCQ235" s="238"/>
      <c r="HCR235" s="238"/>
      <c r="HCS235" s="238"/>
      <c r="HCT235" s="238"/>
      <c r="HCU235" s="238"/>
      <c r="HCV235" s="238"/>
      <c r="HCW235" s="238"/>
      <c r="HCX235" s="238"/>
      <c r="HCY235" s="238"/>
      <c r="HCZ235" s="238"/>
      <c r="HDA235" s="238"/>
      <c r="HDB235" s="238"/>
      <c r="HDC235" s="238"/>
      <c r="HDD235" s="238"/>
      <c r="HDE235" s="238"/>
      <c r="HDF235" s="238"/>
      <c r="HDG235" s="238"/>
      <c r="HDH235" s="238"/>
      <c r="HDI235" s="238"/>
      <c r="HDJ235" s="238"/>
      <c r="HDK235" s="238"/>
      <c r="HDL235" s="238"/>
      <c r="HDM235" s="238"/>
      <c r="HDN235" s="238"/>
      <c r="HDO235" s="238"/>
      <c r="HDP235" s="238"/>
      <c r="HDQ235" s="238"/>
      <c r="HDR235" s="238"/>
      <c r="HDS235" s="238"/>
      <c r="HDT235" s="238"/>
      <c r="HDU235" s="238"/>
      <c r="HDV235" s="238"/>
      <c r="HDW235" s="238"/>
      <c r="HDX235" s="238"/>
      <c r="HDY235" s="238"/>
      <c r="HDZ235" s="238"/>
      <c r="HEA235" s="238"/>
      <c r="HEB235" s="238"/>
      <c r="HEC235" s="238"/>
      <c r="HED235" s="238"/>
      <c r="HEE235" s="238"/>
      <c r="HEF235" s="238"/>
      <c r="HEG235" s="238"/>
      <c r="HEH235" s="238"/>
      <c r="HEI235" s="238"/>
      <c r="HEJ235" s="238"/>
      <c r="HEK235" s="238"/>
      <c r="HEL235" s="238"/>
      <c r="HEM235" s="238"/>
      <c r="HEN235" s="238"/>
      <c r="HEO235" s="238"/>
      <c r="HEP235" s="238"/>
      <c r="HEQ235" s="238"/>
      <c r="HER235" s="238"/>
      <c r="HES235" s="238"/>
      <c r="HET235" s="238"/>
      <c r="HEU235" s="238"/>
      <c r="HEV235" s="238"/>
      <c r="HEW235" s="238"/>
      <c r="HEX235" s="238"/>
      <c r="HEY235" s="238"/>
      <c r="HEZ235" s="238"/>
      <c r="HFA235" s="238"/>
      <c r="HFB235" s="238"/>
      <c r="HFC235" s="238"/>
      <c r="HFD235" s="238"/>
      <c r="HFE235" s="238"/>
      <c r="HFF235" s="238"/>
      <c r="HFG235" s="238"/>
      <c r="HFH235" s="238"/>
      <c r="HFI235" s="238"/>
      <c r="HFJ235" s="238"/>
      <c r="HFK235" s="238"/>
      <c r="HFL235" s="238"/>
      <c r="HFM235" s="238"/>
      <c r="HFN235" s="238"/>
      <c r="HFO235" s="238"/>
      <c r="HFP235" s="238"/>
      <c r="HFQ235" s="238"/>
      <c r="HFR235" s="238"/>
      <c r="HFS235" s="238"/>
      <c r="HFT235" s="238"/>
      <c r="HFU235" s="238"/>
      <c r="HFV235" s="238"/>
      <c r="HFW235" s="238"/>
      <c r="HFX235" s="238"/>
      <c r="HFY235" s="238"/>
      <c r="HFZ235" s="238"/>
      <c r="HGA235" s="238"/>
      <c r="HGB235" s="238"/>
      <c r="HGC235" s="238"/>
      <c r="HGD235" s="238"/>
      <c r="HGE235" s="238"/>
      <c r="HGF235" s="238"/>
      <c r="HGG235" s="238"/>
      <c r="HGH235" s="238"/>
      <c r="HGI235" s="238"/>
      <c r="HGJ235" s="238"/>
      <c r="HGK235" s="238"/>
      <c r="HGL235" s="238"/>
      <c r="HGM235" s="238"/>
      <c r="HGN235" s="238"/>
      <c r="HGO235" s="238"/>
      <c r="HGP235" s="238"/>
      <c r="HGQ235" s="238"/>
      <c r="HGR235" s="238"/>
      <c r="HGS235" s="238"/>
      <c r="HGT235" s="238"/>
      <c r="HGU235" s="238"/>
      <c r="HGV235" s="238"/>
      <c r="HGW235" s="238"/>
      <c r="HGX235" s="238"/>
      <c r="HGY235" s="238"/>
      <c r="HGZ235" s="238"/>
      <c r="HHA235" s="238"/>
      <c r="HHB235" s="238"/>
      <c r="HHC235" s="238"/>
      <c r="HHD235" s="238"/>
      <c r="HHE235" s="238"/>
      <c r="HHF235" s="238"/>
      <c r="HHG235" s="238"/>
      <c r="HHH235" s="238"/>
      <c r="HHI235" s="238"/>
      <c r="HHJ235" s="238"/>
      <c r="HHK235" s="238"/>
      <c r="HHL235" s="238"/>
      <c r="HHM235" s="238"/>
      <c r="HHN235" s="238"/>
      <c r="HHO235" s="238"/>
      <c r="HHP235" s="238"/>
      <c r="HHQ235" s="238"/>
      <c r="HHR235" s="238"/>
      <c r="HHS235" s="238"/>
      <c r="HHT235" s="238"/>
      <c r="HHU235" s="238"/>
      <c r="HHV235" s="238"/>
      <c r="HHW235" s="238"/>
      <c r="HHX235" s="238"/>
      <c r="HHY235" s="238"/>
      <c r="HHZ235" s="238"/>
      <c r="HIA235" s="238"/>
      <c r="HIB235" s="238"/>
      <c r="HIC235" s="238"/>
      <c r="HID235" s="238"/>
      <c r="HIE235" s="238"/>
      <c r="HIF235" s="238"/>
      <c r="HIG235" s="238"/>
      <c r="HIH235" s="238"/>
      <c r="HII235" s="238"/>
      <c r="HIJ235" s="238"/>
      <c r="HIK235" s="238"/>
      <c r="HIL235" s="238"/>
      <c r="HIM235" s="238"/>
      <c r="HIN235" s="238"/>
      <c r="HIO235" s="238"/>
      <c r="HIP235" s="238"/>
      <c r="HIQ235" s="238"/>
      <c r="HIR235" s="238"/>
      <c r="HIS235" s="238"/>
      <c r="HIT235" s="238"/>
      <c r="HIU235" s="238"/>
      <c r="HIV235" s="238"/>
      <c r="HIW235" s="238"/>
      <c r="HIX235" s="238"/>
      <c r="HIY235" s="238"/>
      <c r="HIZ235" s="238"/>
      <c r="HJA235" s="238"/>
      <c r="HJB235" s="238"/>
      <c r="HJC235" s="238"/>
      <c r="HJD235" s="238"/>
      <c r="HJE235" s="238"/>
      <c r="HJF235" s="238"/>
      <c r="HJG235" s="238"/>
      <c r="HJH235" s="238"/>
      <c r="HJI235" s="238"/>
      <c r="HJJ235" s="238"/>
      <c r="HJK235" s="238"/>
      <c r="HJL235" s="238"/>
      <c r="HJM235" s="238"/>
      <c r="HJN235" s="238"/>
      <c r="HJO235" s="238"/>
      <c r="HJP235" s="238"/>
      <c r="HJQ235" s="238"/>
      <c r="HJR235" s="238"/>
      <c r="HJS235" s="238"/>
      <c r="HJT235" s="238"/>
      <c r="HJU235" s="238"/>
      <c r="HJV235" s="238"/>
      <c r="HJW235" s="238"/>
      <c r="HJX235" s="238"/>
      <c r="HJY235" s="238"/>
      <c r="HJZ235" s="238"/>
      <c r="HKA235" s="238"/>
      <c r="HKB235" s="238"/>
      <c r="HKC235" s="238"/>
      <c r="HKD235" s="238"/>
      <c r="HKE235" s="238"/>
      <c r="HKF235" s="238"/>
      <c r="HKG235" s="238"/>
      <c r="HKH235" s="238"/>
      <c r="HKI235" s="238"/>
      <c r="HKJ235" s="238"/>
      <c r="HKK235" s="238"/>
      <c r="HKL235" s="238"/>
      <c r="HKM235" s="238"/>
      <c r="HKN235" s="238"/>
      <c r="HKO235" s="238"/>
      <c r="HKP235" s="238"/>
      <c r="HKQ235" s="238"/>
      <c r="HKR235" s="238"/>
      <c r="HKS235" s="238"/>
      <c r="HKT235" s="238"/>
      <c r="HKU235" s="238"/>
      <c r="HKV235" s="238"/>
      <c r="HKW235" s="238"/>
      <c r="HKX235" s="238"/>
      <c r="HKY235" s="238"/>
      <c r="HKZ235" s="238"/>
      <c r="HLA235" s="238"/>
      <c r="HLB235" s="238"/>
      <c r="HLC235" s="238"/>
      <c r="HLD235" s="238"/>
      <c r="HLE235" s="238"/>
      <c r="HLF235" s="238"/>
      <c r="HLG235" s="238"/>
      <c r="HLH235" s="238"/>
      <c r="HLI235" s="238"/>
      <c r="HLJ235" s="238"/>
      <c r="HLK235" s="238"/>
      <c r="HLL235" s="238"/>
      <c r="HLM235" s="238"/>
      <c r="HLN235" s="238"/>
      <c r="HLO235" s="238"/>
      <c r="HLP235" s="238"/>
      <c r="HLQ235" s="238"/>
      <c r="HLR235" s="238"/>
      <c r="HLS235" s="238"/>
      <c r="HLT235" s="238"/>
      <c r="HLU235" s="238"/>
      <c r="HLV235" s="238"/>
      <c r="HLW235" s="238"/>
      <c r="HLX235" s="238"/>
      <c r="HLY235" s="238"/>
      <c r="HLZ235" s="238"/>
      <c r="HMA235" s="238"/>
      <c r="HMB235" s="238"/>
      <c r="HMC235" s="238"/>
      <c r="HMD235" s="238"/>
      <c r="HME235" s="238"/>
      <c r="HMF235" s="238"/>
      <c r="HMG235" s="238"/>
      <c r="HMH235" s="238"/>
      <c r="HMI235" s="238"/>
      <c r="HMJ235" s="238"/>
      <c r="HMK235" s="238"/>
      <c r="HML235" s="238"/>
      <c r="HMM235" s="238"/>
      <c r="HMN235" s="238"/>
      <c r="HMO235" s="238"/>
      <c r="HMP235" s="238"/>
      <c r="HMQ235" s="238"/>
      <c r="HMR235" s="238"/>
      <c r="HMS235" s="238"/>
      <c r="HMT235" s="238"/>
      <c r="HMU235" s="238"/>
      <c r="HMV235" s="238"/>
      <c r="HMW235" s="238"/>
      <c r="HMX235" s="238"/>
      <c r="HMY235" s="238"/>
      <c r="HMZ235" s="238"/>
      <c r="HNA235" s="238"/>
      <c r="HNB235" s="238"/>
      <c r="HNC235" s="238"/>
      <c r="HND235" s="238"/>
      <c r="HNE235" s="238"/>
      <c r="HNF235" s="238"/>
      <c r="HNG235" s="238"/>
      <c r="HNH235" s="238"/>
      <c r="HNI235" s="238"/>
      <c r="HNJ235" s="238"/>
      <c r="HNK235" s="238"/>
      <c r="HNL235" s="238"/>
      <c r="HNM235" s="238"/>
      <c r="HNN235" s="238"/>
      <c r="HNO235" s="238"/>
      <c r="HNP235" s="238"/>
      <c r="HNQ235" s="238"/>
      <c r="HNR235" s="238"/>
      <c r="HNS235" s="238"/>
      <c r="HNT235" s="238"/>
      <c r="HNU235" s="238"/>
      <c r="HNV235" s="238"/>
      <c r="HNW235" s="238"/>
      <c r="HNX235" s="238"/>
      <c r="HNY235" s="238"/>
      <c r="HNZ235" s="238"/>
      <c r="HOA235" s="238"/>
      <c r="HOB235" s="238"/>
      <c r="HOC235" s="238"/>
      <c r="HOD235" s="238"/>
      <c r="HOE235" s="238"/>
      <c r="HOF235" s="238"/>
      <c r="HOG235" s="238"/>
      <c r="HOH235" s="238"/>
      <c r="HOI235" s="238"/>
      <c r="HOJ235" s="238"/>
      <c r="HOK235" s="238"/>
      <c r="HOL235" s="238"/>
      <c r="HOM235" s="238"/>
      <c r="HON235" s="238"/>
      <c r="HOO235" s="238"/>
      <c r="HOP235" s="238"/>
      <c r="HOQ235" s="238"/>
      <c r="HOR235" s="238"/>
      <c r="HOS235" s="238"/>
      <c r="HOT235" s="238"/>
      <c r="HOU235" s="238"/>
      <c r="HOV235" s="238"/>
      <c r="HOW235" s="238"/>
      <c r="HOX235" s="238"/>
      <c r="HOY235" s="238"/>
      <c r="HOZ235" s="238"/>
      <c r="HPA235" s="238"/>
      <c r="HPB235" s="238"/>
      <c r="HPC235" s="238"/>
      <c r="HPD235" s="238"/>
      <c r="HPE235" s="238"/>
      <c r="HPF235" s="238"/>
      <c r="HPG235" s="238"/>
      <c r="HPH235" s="238"/>
      <c r="HPI235" s="238"/>
      <c r="HPJ235" s="238"/>
      <c r="HPK235" s="238"/>
      <c r="HPL235" s="238"/>
      <c r="HPM235" s="238"/>
      <c r="HPN235" s="238"/>
      <c r="HPO235" s="238"/>
      <c r="HPP235" s="238"/>
      <c r="HPQ235" s="238"/>
      <c r="HPR235" s="238"/>
      <c r="HPS235" s="238"/>
      <c r="HPT235" s="238"/>
      <c r="HPU235" s="238"/>
      <c r="HPV235" s="238"/>
      <c r="HPW235" s="238"/>
      <c r="HPX235" s="238"/>
      <c r="HPY235" s="238"/>
      <c r="HPZ235" s="238"/>
      <c r="HQA235" s="238"/>
      <c r="HQB235" s="238"/>
      <c r="HQC235" s="238"/>
      <c r="HQD235" s="238"/>
      <c r="HQE235" s="238"/>
      <c r="HQF235" s="238"/>
      <c r="HQG235" s="238"/>
      <c r="HQH235" s="238"/>
      <c r="HQI235" s="238"/>
      <c r="HQJ235" s="238"/>
      <c r="HQK235" s="238"/>
      <c r="HQL235" s="238"/>
      <c r="HQM235" s="238"/>
      <c r="HQN235" s="238"/>
      <c r="HQO235" s="238"/>
      <c r="HQP235" s="238"/>
      <c r="HQQ235" s="238"/>
      <c r="HQR235" s="238"/>
      <c r="HQS235" s="238"/>
      <c r="HQT235" s="238"/>
      <c r="HQU235" s="238"/>
      <c r="HQV235" s="238"/>
      <c r="HQW235" s="238"/>
      <c r="HQX235" s="238"/>
      <c r="HQY235" s="238"/>
      <c r="HQZ235" s="238"/>
      <c r="HRA235" s="238"/>
      <c r="HRB235" s="238"/>
      <c r="HRC235" s="238"/>
      <c r="HRD235" s="238"/>
      <c r="HRE235" s="238"/>
      <c r="HRF235" s="238"/>
      <c r="HRG235" s="238"/>
      <c r="HRH235" s="238"/>
      <c r="HRI235" s="238"/>
      <c r="HRJ235" s="238"/>
      <c r="HRK235" s="238"/>
      <c r="HRL235" s="238"/>
      <c r="HRM235" s="238"/>
      <c r="HRN235" s="238"/>
      <c r="HRO235" s="238"/>
      <c r="HRP235" s="238"/>
      <c r="HRQ235" s="238"/>
      <c r="HRR235" s="238"/>
      <c r="HRS235" s="238"/>
      <c r="HRT235" s="238"/>
      <c r="HRU235" s="238"/>
      <c r="HRV235" s="238"/>
      <c r="HRW235" s="238"/>
      <c r="HRX235" s="238"/>
      <c r="HRY235" s="238"/>
      <c r="HRZ235" s="238"/>
      <c r="HSA235" s="238"/>
      <c r="HSB235" s="238"/>
      <c r="HSC235" s="238"/>
      <c r="HSD235" s="238"/>
      <c r="HSE235" s="238"/>
      <c r="HSF235" s="238"/>
      <c r="HSG235" s="238"/>
      <c r="HSH235" s="238"/>
      <c r="HSI235" s="238"/>
      <c r="HSJ235" s="238"/>
      <c r="HSK235" s="238"/>
      <c r="HSL235" s="238"/>
      <c r="HSM235" s="238"/>
      <c r="HSN235" s="238"/>
      <c r="HSO235" s="238"/>
      <c r="HSP235" s="238"/>
      <c r="HSQ235" s="238"/>
      <c r="HSR235" s="238"/>
      <c r="HSS235" s="238"/>
      <c r="HST235" s="238"/>
      <c r="HSU235" s="238"/>
      <c r="HSV235" s="238"/>
      <c r="HSW235" s="238"/>
      <c r="HSX235" s="238"/>
      <c r="HSY235" s="238"/>
      <c r="HSZ235" s="238"/>
      <c r="HTA235" s="238"/>
      <c r="HTB235" s="238"/>
      <c r="HTC235" s="238"/>
      <c r="HTD235" s="238"/>
      <c r="HTE235" s="238"/>
      <c r="HTF235" s="238"/>
      <c r="HTG235" s="238"/>
      <c r="HTH235" s="238"/>
      <c r="HTI235" s="238"/>
      <c r="HTJ235" s="238"/>
      <c r="HTK235" s="238"/>
      <c r="HTL235" s="238"/>
      <c r="HTM235" s="238"/>
      <c r="HTN235" s="238"/>
      <c r="HTO235" s="238"/>
      <c r="HTP235" s="238"/>
      <c r="HTQ235" s="238"/>
      <c r="HTR235" s="238"/>
      <c r="HTS235" s="238"/>
      <c r="HTT235" s="238"/>
      <c r="HTU235" s="238"/>
      <c r="HTV235" s="238"/>
      <c r="HTW235" s="238"/>
      <c r="HTX235" s="238"/>
      <c r="HTY235" s="238"/>
      <c r="HTZ235" s="238"/>
      <c r="HUA235" s="238"/>
      <c r="HUB235" s="238"/>
      <c r="HUC235" s="238"/>
      <c r="HUD235" s="238"/>
      <c r="HUE235" s="238"/>
      <c r="HUF235" s="238"/>
      <c r="HUG235" s="238"/>
      <c r="HUH235" s="238"/>
      <c r="HUI235" s="238"/>
      <c r="HUJ235" s="238"/>
      <c r="HUK235" s="238"/>
      <c r="HUL235" s="238"/>
      <c r="HUM235" s="238"/>
      <c r="HUN235" s="238"/>
      <c r="HUO235" s="238"/>
      <c r="HUP235" s="238"/>
      <c r="HUQ235" s="238"/>
      <c r="HUR235" s="238"/>
      <c r="HUS235" s="238"/>
      <c r="HUT235" s="238"/>
      <c r="HUU235" s="238"/>
      <c r="HUV235" s="238"/>
      <c r="HUW235" s="238"/>
      <c r="HUX235" s="238"/>
      <c r="HUY235" s="238"/>
      <c r="HUZ235" s="238"/>
      <c r="HVA235" s="238"/>
      <c r="HVB235" s="238"/>
      <c r="HVC235" s="238"/>
      <c r="HVD235" s="238"/>
      <c r="HVE235" s="238"/>
      <c r="HVF235" s="238"/>
      <c r="HVG235" s="238"/>
      <c r="HVH235" s="238"/>
      <c r="HVI235" s="238"/>
      <c r="HVJ235" s="238"/>
      <c r="HVK235" s="238"/>
      <c r="HVL235" s="238"/>
      <c r="HVM235" s="238"/>
      <c r="HVN235" s="238"/>
      <c r="HVO235" s="238"/>
      <c r="HVP235" s="238"/>
      <c r="HVQ235" s="238"/>
      <c r="HVR235" s="238"/>
      <c r="HVS235" s="238"/>
      <c r="HVT235" s="238"/>
      <c r="HVU235" s="238"/>
      <c r="HVV235" s="238"/>
      <c r="HVW235" s="238"/>
      <c r="HVX235" s="238"/>
      <c r="HVY235" s="238"/>
      <c r="HVZ235" s="238"/>
      <c r="HWA235" s="238"/>
      <c r="HWB235" s="238"/>
      <c r="HWC235" s="238"/>
      <c r="HWD235" s="238"/>
      <c r="HWE235" s="238"/>
      <c r="HWF235" s="238"/>
      <c r="HWG235" s="238"/>
      <c r="HWH235" s="238"/>
      <c r="HWI235" s="238"/>
      <c r="HWJ235" s="238"/>
      <c r="HWK235" s="238"/>
      <c r="HWL235" s="238"/>
      <c r="HWM235" s="238"/>
      <c r="HWN235" s="238"/>
      <c r="HWO235" s="238"/>
      <c r="HWP235" s="238"/>
      <c r="HWQ235" s="238"/>
      <c r="HWR235" s="238"/>
      <c r="HWS235" s="238"/>
      <c r="HWT235" s="238"/>
      <c r="HWU235" s="238"/>
      <c r="HWV235" s="238"/>
      <c r="HWW235" s="238"/>
      <c r="HWX235" s="238"/>
      <c r="HWY235" s="238"/>
      <c r="HWZ235" s="238"/>
      <c r="HXA235" s="238"/>
      <c r="HXB235" s="238"/>
      <c r="HXC235" s="238"/>
      <c r="HXD235" s="238"/>
      <c r="HXE235" s="238"/>
      <c r="HXF235" s="238"/>
      <c r="HXG235" s="238"/>
      <c r="HXH235" s="238"/>
      <c r="HXI235" s="238"/>
      <c r="HXJ235" s="238"/>
      <c r="HXK235" s="238"/>
      <c r="HXL235" s="238"/>
      <c r="HXM235" s="238"/>
      <c r="HXN235" s="238"/>
      <c r="HXO235" s="238"/>
      <c r="HXP235" s="238"/>
      <c r="HXQ235" s="238"/>
      <c r="HXR235" s="238"/>
      <c r="HXS235" s="238"/>
      <c r="HXT235" s="238"/>
      <c r="HXU235" s="238"/>
      <c r="HXV235" s="238"/>
      <c r="HXW235" s="238"/>
      <c r="HXX235" s="238"/>
      <c r="HXY235" s="238"/>
      <c r="HXZ235" s="238"/>
      <c r="HYA235" s="238"/>
      <c r="HYB235" s="238"/>
      <c r="HYC235" s="238"/>
      <c r="HYD235" s="238"/>
      <c r="HYE235" s="238"/>
      <c r="HYF235" s="238"/>
      <c r="HYG235" s="238"/>
      <c r="HYH235" s="238"/>
      <c r="HYI235" s="238"/>
      <c r="HYJ235" s="238"/>
      <c r="HYK235" s="238"/>
      <c r="HYL235" s="238"/>
      <c r="HYM235" s="238"/>
      <c r="HYN235" s="238"/>
      <c r="HYO235" s="238"/>
      <c r="HYP235" s="238"/>
      <c r="HYQ235" s="238"/>
      <c r="HYR235" s="238"/>
      <c r="HYS235" s="238"/>
      <c r="HYT235" s="238"/>
      <c r="HYU235" s="238"/>
      <c r="HYV235" s="238"/>
      <c r="HYW235" s="238"/>
      <c r="HYX235" s="238"/>
      <c r="HYY235" s="238"/>
      <c r="HYZ235" s="238"/>
      <c r="HZA235" s="238"/>
      <c r="HZB235" s="238"/>
      <c r="HZC235" s="238"/>
      <c r="HZD235" s="238"/>
      <c r="HZE235" s="238"/>
      <c r="HZF235" s="238"/>
      <c r="HZG235" s="238"/>
      <c r="HZH235" s="238"/>
      <c r="HZI235" s="238"/>
      <c r="HZJ235" s="238"/>
      <c r="HZK235" s="238"/>
      <c r="HZL235" s="238"/>
      <c r="HZM235" s="238"/>
      <c r="HZN235" s="238"/>
      <c r="HZO235" s="238"/>
      <c r="HZP235" s="238"/>
      <c r="HZQ235" s="238"/>
      <c r="HZR235" s="238"/>
      <c r="HZS235" s="238"/>
      <c r="HZT235" s="238"/>
      <c r="HZU235" s="238"/>
      <c r="HZV235" s="238"/>
      <c r="HZW235" s="238"/>
      <c r="HZX235" s="238"/>
      <c r="HZY235" s="238"/>
      <c r="HZZ235" s="238"/>
      <c r="IAA235" s="238"/>
      <c r="IAB235" s="238"/>
      <c r="IAC235" s="238"/>
      <c r="IAD235" s="238"/>
      <c r="IAE235" s="238"/>
      <c r="IAF235" s="238"/>
      <c r="IAG235" s="238"/>
      <c r="IAH235" s="238"/>
      <c r="IAI235" s="238"/>
      <c r="IAJ235" s="238"/>
      <c r="IAK235" s="238"/>
      <c r="IAL235" s="238"/>
      <c r="IAM235" s="238"/>
      <c r="IAN235" s="238"/>
      <c r="IAO235" s="238"/>
      <c r="IAP235" s="238"/>
      <c r="IAQ235" s="238"/>
      <c r="IAR235" s="238"/>
      <c r="IAS235" s="238"/>
      <c r="IAT235" s="238"/>
      <c r="IAU235" s="238"/>
      <c r="IAV235" s="238"/>
      <c r="IAW235" s="238"/>
      <c r="IAX235" s="238"/>
      <c r="IAY235" s="238"/>
      <c r="IAZ235" s="238"/>
      <c r="IBA235" s="238"/>
      <c r="IBB235" s="238"/>
      <c r="IBC235" s="238"/>
      <c r="IBD235" s="238"/>
      <c r="IBE235" s="238"/>
      <c r="IBF235" s="238"/>
      <c r="IBG235" s="238"/>
      <c r="IBH235" s="238"/>
      <c r="IBI235" s="238"/>
      <c r="IBJ235" s="238"/>
      <c r="IBK235" s="238"/>
      <c r="IBL235" s="238"/>
      <c r="IBM235" s="238"/>
      <c r="IBN235" s="238"/>
      <c r="IBO235" s="238"/>
      <c r="IBP235" s="238"/>
      <c r="IBQ235" s="238"/>
      <c r="IBR235" s="238"/>
      <c r="IBS235" s="238"/>
      <c r="IBT235" s="238"/>
      <c r="IBU235" s="238"/>
      <c r="IBV235" s="238"/>
      <c r="IBW235" s="238"/>
      <c r="IBX235" s="238"/>
      <c r="IBY235" s="238"/>
      <c r="IBZ235" s="238"/>
      <c r="ICA235" s="238"/>
      <c r="ICB235" s="238"/>
      <c r="ICC235" s="238"/>
      <c r="ICD235" s="238"/>
      <c r="ICE235" s="238"/>
      <c r="ICF235" s="238"/>
      <c r="ICG235" s="238"/>
      <c r="ICH235" s="238"/>
      <c r="ICI235" s="238"/>
      <c r="ICJ235" s="238"/>
      <c r="ICK235" s="238"/>
      <c r="ICL235" s="238"/>
      <c r="ICM235" s="238"/>
      <c r="ICN235" s="238"/>
      <c r="ICO235" s="238"/>
      <c r="ICP235" s="238"/>
      <c r="ICQ235" s="238"/>
      <c r="ICR235" s="238"/>
      <c r="ICS235" s="238"/>
      <c r="ICT235" s="238"/>
      <c r="ICU235" s="238"/>
      <c r="ICV235" s="238"/>
      <c r="ICW235" s="238"/>
      <c r="ICX235" s="238"/>
      <c r="ICY235" s="238"/>
      <c r="ICZ235" s="238"/>
      <c r="IDA235" s="238"/>
      <c r="IDB235" s="238"/>
      <c r="IDC235" s="238"/>
      <c r="IDD235" s="238"/>
      <c r="IDE235" s="238"/>
      <c r="IDF235" s="238"/>
      <c r="IDG235" s="238"/>
      <c r="IDH235" s="238"/>
      <c r="IDI235" s="238"/>
      <c r="IDJ235" s="238"/>
      <c r="IDK235" s="238"/>
      <c r="IDL235" s="238"/>
      <c r="IDM235" s="238"/>
      <c r="IDN235" s="238"/>
      <c r="IDO235" s="238"/>
      <c r="IDP235" s="238"/>
      <c r="IDQ235" s="238"/>
      <c r="IDR235" s="238"/>
      <c r="IDS235" s="238"/>
      <c r="IDT235" s="238"/>
      <c r="IDU235" s="238"/>
      <c r="IDV235" s="238"/>
      <c r="IDW235" s="238"/>
      <c r="IDX235" s="238"/>
      <c r="IDY235" s="238"/>
      <c r="IDZ235" s="238"/>
      <c r="IEA235" s="238"/>
      <c r="IEB235" s="238"/>
      <c r="IEC235" s="238"/>
      <c r="IED235" s="238"/>
      <c r="IEE235" s="238"/>
      <c r="IEF235" s="238"/>
      <c r="IEG235" s="238"/>
      <c r="IEH235" s="238"/>
      <c r="IEI235" s="238"/>
      <c r="IEJ235" s="238"/>
      <c r="IEK235" s="238"/>
      <c r="IEL235" s="238"/>
      <c r="IEM235" s="238"/>
      <c r="IEN235" s="238"/>
      <c r="IEO235" s="238"/>
      <c r="IEP235" s="238"/>
      <c r="IEQ235" s="238"/>
      <c r="IER235" s="238"/>
      <c r="IES235" s="238"/>
      <c r="IET235" s="238"/>
      <c r="IEU235" s="238"/>
      <c r="IEV235" s="238"/>
      <c r="IEW235" s="238"/>
      <c r="IEX235" s="238"/>
      <c r="IEY235" s="238"/>
      <c r="IEZ235" s="238"/>
      <c r="IFA235" s="238"/>
      <c r="IFB235" s="238"/>
      <c r="IFC235" s="238"/>
      <c r="IFD235" s="238"/>
      <c r="IFE235" s="238"/>
      <c r="IFF235" s="238"/>
      <c r="IFG235" s="238"/>
      <c r="IFH235" s="238"/>
      <c r="IFI235" s="238"/>
      <c r="IFJ235" s="238"/>
      <c r="IFK235" s="238"/>
      <c r="IFL235" s="238"/>
      <c r="IFM235" s="238"/>
      <c r="IFN235" s="238"/>
      <c r="IFO235" s="238"/>
      <c r="IFP235" s="238"/>
      <c r="IFQ235" s="238"/>
      <c r="IFR235" s="238"/>
      <c r="IFS235" s="238"/>
      <c r="IFT235" s="238"/>
      <c r="IFU235" s="238"/>
      <c r="IFV235" s="238"/>
      <c r="IFW235" s="238"/>
      <c r="IFX235" s="238"/>
      <c r="IFY235" s="238"/>
      <c r="IFZ235" s="238"/>
      <c r="IGA235" s="238"/>
      <c r="IGB235" s="238"/>
      <c r="IGC235" s="238"/>
      <c r="IGD235" s="238"/>
      <c r="IGE235" s="238"/>
      <c r="IGF235" s="238"/>
      <c r="IGG235" s="238"/>
      <c r="IGH235" s="238"/>
      <c r="IGI235" s="238"/>
      <c r="IGJ235" s="238"/>
      <c r="IGK235" s="238"/>
      <c r="IGL235" s="238"/>
      <c r="IGM235" s="238"/>
      <c r="IGN235" s="238"/>
      <c r="IGO235" s="238"/>
      <c r="IGP235" s="238"/>
      <c r="IGQ235" s="238"/>
      <c r="IGR235" s="238"/>
      <c r="IGS235" s="238"/>
      <c r="IGT235" s="238"/>
      <c r="IGU235" s="238"/>
      <c r="IGV235" s="238"/>
      <c r="IGW235" s="238"/>
      <c r="IGX235" s="238"/>
      <c r="IGY235" s="238"/>
      <c r="IGZ235" s="238"/>
      <c r="IHA235" s="238"/>
      <c r="IHB235" s="238"/>
      <c r="IHC235" s="238"/>
      <c r="IHD235" s="238"/>
      <c r="IHE235" s="238"/>
      <c r="IHF235" s="238"/>
      <c r="IHG235" s="238"/>
      <c r="IHH235" s="238"/>
      <c r="IHI235" s="238"/>
      <c r="IHJ235" s="238"/>
      <c r="IHK235" s="238"/>
      <c r="IHL235" s="238"/>
      <c r="IHM235" s="238"/>
      <c r="IHN235" s="238"/>
      <c r="IHO235" s="238"/>
      <c r="IHP235" s="238"/>
      <c r="IHQ235" s="238"/>
      <c r="IHR235" s="238"/>
      <c r="IHS235" s="238"/>
      <c r="IHT235" s="238"/>
      <c r="IHU235" s="238"/>
      <c r="IHV235" s="238"/>
      <c r="IHW235" s="238"/>
      <c r="IHX235" s="238"/>
      <c r="IHY235" s="238"/>
      <c r="IHZ235" s="238"/>
      <c r="IIA235" s="238"/>
      <c r="IIB235" s="238"/>
      <c r="IIC235" s="238"/>
      <c r="IID235" s="238"/>
      <c r="IIE235" s="238"/>
      <c r="IIF235" s="238"/>
      <c r="IIG235" s="238"/>
      <c r="IIH235" s="238"/>
      <c r="III235" s="238"/>
      <c r="IIJ235" s="238"/>
      <c r="IIK235" s="238"/>
      <c r="IIL235" s="238"/>
      <c r="IIM235" s="238"/>
      <c r="IIN235" s="238"/>
      <c r="IIO235" s="238"/>
      <c r="IIP235" s="238"/>
      <c r="IIQ235" s="238"/>
      <c r="IIR235" s="238"/>
      <c r="IIS235" s="238"/>
      <c r="IIT235" s="238"/>
      <c r="IIU235" s="238"/>
      <c r="IIV235" s="238"/>
      <c r="IIW235" s="238"/>
      <c r="IIX235" s="238"/>
      <c r="IIY235" s="238"/>
      <c r="IIZ235" s="238"/>
      <c r="IJA235" s="238"/>
      <c r="IJB235" s="238"/>
      <c r="IJC235" s="238"/>
      <c r="IJD235" s="238"/>
      <c r="IJE235" s="238"/>
      <c r="IJF235" s="238"/>
      <c r="IJG235" s="238"/>
      <c r="IJH235" s="238"/>
      <c r="IJI235" s="238"/>
      <c r="IJJ235" s="238"/>
      <c r="IJK235" s="238"/>
      <c r="IJL235" s="238"/>
      <c r="IJM235" s="238"/>
      <c r="IJN235" s="238"/>
      <c r="IJO235" s="238"/>
      <c r="IJP235" s="238"/>
      <c r="IJQ235" s="238"/>
      <c r="IJR235" s="238"/>
      <c r="IJS235" s="238"/>
      <c r="IJT235" s="238"/>
      <c r="IJU235" s="238"/>
      <c r="IJV235" s="238"/>
      <c r="IJW235" s="238"/>
      <c r="IJX235" s="238"/>
      <c r="IJY235" s="238"/>
      <c r="IJZ235" s="238"/>
      <c r="IKA235" s="238"/>
      <c r="IKB235" s="238"/>
      <c r="IKC235" s="238"/>
      <c r="IKD235" s="238"/>
      <c r="IKE235" s="238"/>
      <c r="IKF235" s="238"/>
      <c r="IKG235" s="238"/>
      <c r="IKH235" s="238"/>
      <c r="IKI235" s="238"/>
      <c r="IKJ235" s="238"/>
      <c r="IKK235" s="238"/>
      <c r="IKL235" s="238"/>
      <c r="IKM235" s="238"/>
      <c r="IKN235" s="238"/>
      <c r="IKO235" s="238"/>
      <c r="IKP235" s="238"/>
      <c r="IKQ235" s="238"/>
      <c r="IKR235" s="238"/>
      <c r="IKS235" s="238"/>
      <c r="IKT235" s="238"/>
      <c r="IKU235" s="238"/>
      <c r="IKV235" s="238"/>
      <c r="IKW235" s="238"/>
      <c r="IKX235" s="238"/>
      <c r="IKY235" s="238"/>
      <c r="IKZ235" s="238"/>
      <c r="ILA235" s="238"/>
      <c r="ILB235" s="238"/>
      <c r="ILC235" s="238"/>
      <c r="ILD235" s="238"/>
      <c r="ILE235" s="238"/>
      <c r="ILF235" s="238"/>
      <c r="ILG235" s="238"/>
      <c r="ILH235" s="238"/>
      <c r="ILI235" s="238"/>
      <c r="ILJ235" s="238"/>
      <c r="ILK235" s="238"/>
      <c r="ILL235" s="238"/>
      <c r="ILM235" s="238"/>
      <c r="ILN235" s="238"/>
      <c r="ILO235" s="238"/>
      <c r="ILP235" s="238"/>
      <c r="ILQ235" s="238"/>
      <c r="ILR235" s="238"/>
      <c r="ILS235" s="238"/>
      <c r="ILT235" s="238"/>
      <c r="ILU235" s="238"/>
      <c r="ILV235" s="238"/>
      <c r="ILW235" s="238"/>
      <c r="ILX235" s="238"/>
      <c r="ILY235" s="238"/>
      <c r="ILZ235" s="238"/>
      <c r="IMA235" s="238"/>
      <c r="IMB235" s="238"/>
      <c r="IMC235" s="238"/>
      <c r="IMD235" s="238"/>
      <c r="IME235" s="238"/>
      <c r="IMF235" s="238"/>
      <c r="IMG235" s="238"/>
      <c r="IMH235" s="238"/>
      <c r="IMI235" s="238"/>
      <c r="IMJ235" s="238"/>
      <c r="IMK235" s="238"/>
      <c r="IML235" s="238"/>
      <c r="IMM235" s="238"/>
      <c r="IMN235" s="238"/>
      <c r="IMO235" s="238"/>
      <c r="IMP235" s="238"/>
      <c r="IMQ235" s="238"/>
      <c r="IMR235" s="238"/>
      <c r="IMS235" s="238"/>
      <c r="IMT235" s="238"/>
      <c r="IMU235" s="238"/>
      <c r="IMV235" s="238"/>
      <c r="IMW235" s="238"/>
      <c r="IMX235" s="238"/>
      <c r="IMY235" s="238"/>
      <c r="IMZ235" s="238"/>
      <c r="INA235" s="238"/>
      <c r="INB235" s="238"/>
      <c r="INC235" s="238"/>
      <c r="IND235" s="238"/>
      <c r="INE235" s="238"/>
      <c r="INF235" s="238"/>
      <c r="ING235" s="238"/>
      <c r="INH235" s="238"/>
      <c r="INI235" s="238"/>
      <c r="INJ235" s="238"/>
      <c r="INK235" s="238"/>
      <c r="INL235" s="238"/>
      <c r="INM235" s="238"/>
      <c r="INN235" s="238"/>
      <c r="INO235" s="238"/>
      <c r="INP235" s="238"/>
      <c r="INQ235" s="238"/>
      <c r="INR235" s="238"/>
      <c r="INS235" s="238"/>
      <c r="INT235" s="238"/>
      <c r="INU235" s="238"/>
      <c r="INV235" s="238"/>
      <c r="INW235" s="238"/>
      <c r="INX235" s="238"/>
      <c r="INY235" s="238"/>
      <c r="INZ235" s="238"/>
      <c r="IOA235" s="238"/>
      <c r="IOB235" s="238"/>
      <c r="IOC235" s="238"/>
      <c r="IOD235" s="238"/>
      <c r="IOE235" s="238"/>
      <c r="IOF235" s="238"/>
      <c r="IOG235" s="238"/>
      <c r="IOH235" s="238"/>
      <c r="IOI235" s="238"/>
      <c r="IOJ235" s="238"/>
      <c r="IOK235" s="238"/>
      <c r="IOL235" s="238"/>
      <c r="IOM235" s="238"/>
      <c r="ION235" s="238"/>
      <c r="IOO235" s="238"/>
      <c r="IOP235" s="238"/>
      <c r="IOQ235" s="238"/>
      <c r="IOR235" s="238"/>
      <c r="IOS235" s="238"/>
      <c r="IOT235" s="238"/>
      <c r="IOU235" s="238"/>
      <c r="IOV235" s="238"/>
      <c r="IOW235" s="238"/>
      <c r="IOX235" s="238"/>
      <c r="IOY235" s="238"/>
      <c r="IOZ235" s="238"/>
      <c r="IPA235" s="238"/>
      <c r="IPB235" s="238"/>
      <c r="IPC235" s="238"/>
      <c r="IPD235" s="238"/>
      <c r="IPE235" s="238"/>
      <c r="IPF235" s="238"/>
      <c r="IPG235" s="238"/>
      <c r="IPH235" s="238"/>
      <c r="IPI235" s="238"/>
      <c r="IPJ235" s="238"/>
      <c r="IPK235" s="238"/>
      <c r="IPL235" s="238"/>
      <c r="IPM235" s="238"/>
      <c r="IPN235" s="238"/>
      <c r="IPO235" s="238"/>
      <c r="IPP235" s="238"/>
      <c r="IPQ235" s="238"/>
      <c r="IPR235" s="238"/>
      <c r="IPS235" s="238"/>
      <c r="IPT235" s="238"/>
      <c r="IPU235" s="238"/>
      <c r="IPV235" s="238"/>
      <c r="IPW235" s="238"/>
      <c r="IPX235" s="238"/>
      <c r="IPY235" s="238"/>
      <c r="IPZ235" s="238"/>
      <c r="IQA235" s="238"/>
      <c r="IQB235" s="238"/>
      <c r="IQC235" s="238"/>
      <c r="IQD235" s="238"/>
      <c r="IQE235" s="238"/>
      <c r="IQF235" s="238"/>
      <c r="IQG235" s="238"/>
      <c r="IQH235" s="238"/>
      <c r="IQI235" s="238"/>
      <c r="IQJ235" s="238"/>
      <c r="IQK235" s="238"/>
      <c r="IQL235" s="238"/>
      <c r="IQM235" s="238"/>
      <c r="IQN235" s="238"/>
      <c r="IQO235" s="238"/>
      <c r="IQP235" s="238"/>
      <c r="IQQ235" s="238"/>
      <c r="IQR235" s="238"/>
      <c r="IQS235" s="238"/>
      <c r="IQT235" s="238"/>
      <c r="IQU235" s="238"/>
      <c r="IQV235" s="238"/>
      <c r="IQW235" s="238"/>
      <c r="IQX235" s="238"/>
      <c r="IQY235" s="238"/>
      <c r="IQZ235" s="238"/>
      <c r="IRA235" s="238"/>
      <c r="IRB235" s="238"/>
      <c r="IRC235" s="238"/>
      <c r="IRD235" s="238"/>
      <c r="IRE235" s="238"/>
      <c r="IRF235" s="238"/>
      <c r="IRG235" s="238"/>
      <c r="IRH235" s="238"/>
      <c r="IRI235" s="238"/>
      <c r="IRJ235" s="238"/>
      <c r="IRK235" s="238"/>
      <c r="IRL235" s="238"/>
      <c r="IRM235" s="238"/>
      <c r="IRN235" s="238"/>
      <c r="IRO235" s="238"/>
      <c r="IRP235" s="238"/>
      <c r="IRQ235" s="238"/>
      <c r="IRR235" s="238"/>
      <c r="IRS235" s="238"/>
      <c r="IRT235" s="238"/>
      <c r="IRU235" s="238"/>
      <c r="IRV235" s="238"/>
      <c r="IRW235" s="238"/>
      <c r="IRX235" s="238"/>
      <c r="IRY235" s="238"/>
      <c r="IRZ235" s="238"/>
      <c r="ISA235" s="238"/>
      <c r="ISB235" s="238"/>
      <c r="ISC235" s="238"/>
      <c r="ISD235" s="238"/>
      <c r="ISE235" s="238"/>
      <c r="ISF235" s="238"/>
      <c r="ISG235" s="238"/>
      <c r="ISH235" s="238"/>
      <c r="ISI235" s="238"/>
      <c r="ISJ235" s="238"/>
      <c r="ISK235" s="238"/>
      <c r="ISL235" s="238"/>
      <c r="ISM235" s="238"/>
      <c r="ISN235" s="238"/>
      <c r="ISO235" s="238"/>
      <c r="ISP235" s="238"/>
      <c r="ISQ235" s="238"/>
      <c r="ISR235" s="238"/>
      <c r="ISS235" s="238"/>
      <c r="IST235" s="238"/>
      <c r="ISU235" s="238"/>
      <c r="ISV235" s="238"/>
      <c r="ISW235" s="238"/>
      <c r="ISX235" s="238"/>
      <c r="ISY235" s="238"/>
      <c r="ISZ235" s="238"/>
      <c r="ITA235" s="238"/>
      <c r="ITB235" s="238"/>
      <c r="ITC235" s="238"/>
      <c r="ITD235" s="238"/>
      <c r="ITE235" s="238"/>
      <c r="ITF235" s="238"/>
      <c r="ITG235" s="238"/>
      <c r="ITH235" s="238"/>
      <c r="ITI235" s="238"/>
      <c r="ITJ235" s="238"/>
      <c r="ITK235" s="238"/>
      <c r="ITL235" s="238"/>
      <c r="ITM235" s="238"/>
      <c r="ITN235" s="238"/>
      <c r="ITO235" s="238"/>
      <c r="ITP235" s="238"/>
      <c r="ITQ235" s="238"/>
      <c r="ITR235" s="238"/>
      <c r="ITS235" s="238"/>
      <c r="ITT235" s="238"/>
      <c r="ITU235" s="238"/>
      <c r="ITV235" s="238"/>
      <c r="ITW235" s="238"/>
      <c r="ITX235" s="238"/>
      <c r="ITY235" s="238"/>
      <c r="ITZ235" s="238"/>
      <c r="IUA235" s="238"/>
      <c r="IUB235" s="238"/>
      <c r="IUC235" s="238"/>
      <c r="IUD235" s="238"/>
      <c r="IUE235" s="238"/>
      <c r="IUF235" s="238"/>
      <c r="IUG235" s="238"/>
      <c r="IUH235" s="238"/>
      <c r="IUI235" s="238"/>
      <c r="IUJ235" s="238"/>
      <c r="IUK235" s="238"/>
      <c r="IUL235" s="238"/>
      <c r="IUM235" s="238"/>
      <c r="IUN235" s="238"/>
      <c r="IUO235" s="238"/>
      <c r="IUP235" s="238"/>
      <c r="IUQ235" s="238"/>
      <c r="IUR235" s="238"/>
      <c r="IUS235" s="238"/>
      <c r="IUT235" s="238"/>
      <c r="IUU235" s="238"/>
      <c r="IUV235" s="238"/>
      <c r="IUW235" s="238"/>
      <c r="IUX235" s="238"/>
      <c r="IUY235" s="238"/>
      <c r="IUZ235" s="238"/>
      <c r="IVA235" s="238"/>
      <c r="IVB235" s="238"/>
      <c r="IVC235" s="238"/>
      <c r="IVD235" s="238"/>
      <c r="IVE235" s="238"/>
      <c r="IVF235" s="238"/>
      <c r="IVG235" s="238"/>
      <c r="IVH235" s="238"/>
      <c r="IVI235" s="238"/>
      <c r="IVJ235" s="238"/>
      <c r="IVK235" s="238"/>
      <c r="IVL235" s="238"/>
      <c r="IVM235" s="238"/>
      <c r="IVN235" s="238"/>
      <c r="IVO235" s="238"/>
      <c r="IVP235" s="238"/>
      <c r="IVQ235" s="238"/>
      <c r="IVR235" s="238"/>
      <c r="IVS235" s="238"/>
      <c r="IVT235" s="238"/>
      <c r="IVU235" s="238"/>
      <c r="IVV235" s="238"/>
      <c r="IVW235" s="238"/>
      <c r="IVX235" s="238"/>
      <c r="IVY235" s="238"/>
      <c r="IVZ235" s="238"/>
      <c r="IWA235" s="238"/>
      <c r="IWB235" s="238"/>
      <c r="IWC235" s="238"/>
      <c r="IWD235" s="238"/>
      <c r="IWE235" s="238"/>
      <c r="IWF235" s="238"/>
      <c r="IWG235" s="238"/>
      <c r="IWH235" s="238"/>
      <c r="IWI235" s="238"/>
      <c r="IWJ235" s="238"/>
      <c r="IWK235" s="238"/>
      <c r="IWL235" s="238"/>
      <c r="IWM235" s="238"/>
      <c r="IWN235" s="238"/>
      <c r="IWO235" s="238"/>
      <c r="IWP235" s="238"/>
      <c r="IWQ235" s="238"/>
      <c r="IWR235" s="238"/>
      <c r="IWS235" s="238"/>
      <c r="IWT235" s="238"/>
      <c r="IWU235" s="238"/>
      <c r="IWV235" s="238"/>
      <c r="IWW235" s="238"/>
      <c r="IWX235" s="238"/>
      <c r="IWY235" s="238"/>
      <c r="IWZ235" s="238"/>
      <c r="IXA235" s="238"/>
      <c r="IXB235" s="238"/>
      <c r="IXC235" s="238"/>
      <c r="IXD235" s="238"/>
      <c r="IXE235" s="238"/>
      <c r="IXF235" s="238"/>
      <c r="IXG235" s="238"/>
      <c r="IXH235" s="238"/>
      <c r="IXI235" s="238"/>
      <c r="IXJ235" s="238"/>
      <c r="IXK235" s="238"/>
      <c r="IXL235" s="238"/>
      <c r="IXM235" s="238"/>
      <c r="IXN235" s="238"/>
      <c r="IXO235" s="238"/>
      <c r="IXP235" s="238"/>
      <c r="IXQ235" s="238"/>
      <c r="IXR235" s="238"/>
      <c r="IXS235" s="238"/>
      <c r="IXT235" s="238"/>
      <c r="IXU235" s="238"/>
      <c r="IXV235" s="238"/>
      <c r="IXW235" s="238"/>
      <c r="IXX235" s="238"/>
      <c r="IXY235" s="238"/>
      <c r="IXZ235" s="238"/>
      <c r="IYA235" s="238"/>
      <c r="IYB235" s="238"/>
      <c r="IYC235" s="238"/>
      <c r="IYD235" s="238"/>
      <c r="IYE235" s="238"/>
      <c r="IYF235" s="238"/>
      <c r="IYG235" s="238"/>
      <c r="IYH235" s="238"/>
      <c r="IYI235" s="238"/>
      <c r="IYJ235" s="238"/>
      <c r="IYK235" s="238"/>
      <c r="IYL235" s="238"/>
      <c r="IYM235" s="238"/>
      <c r="IYN235" s="238"/>
      <c r="IYO235" s="238"/>
      <c r="IYP235" s="238"/>
      <c r="IYQ235" s="238"/>
      <c r="IYR235" s="238"/>
      <c r="IYS235" s="238"/>
      <c r="IYT235" s="238"/>
      <c r="IYU235" s="238"/>
      <c r="IYV235" s="238"/>
      <c r="IYW235" s="238"/>
      <c r="IYX235" s="238"/>
      <c r="IYY235" s="238"/>
      <c r="IYZ235" s="238"/>
      <c r="IZA235" s="238"/>
      <c r="IZB235" s="238"/>
      <c r="IZC235" s="238"/>
      <c r="IZD235" s="238"/>
      <c r="IZE235" s="238"/>
      <c r="IZF235" s="238"/>
      <c r="IZG235" s="238"/>
      <c r="IZH235" s="238"/>
      <c r="IZI235" s="238"/>
      <c r="IZJ235" s="238"/>
      <c r="IZK235" s="238"/>
      <c r="IZL235" s="238"/>
      <c r="IZM235" s="238"/>
      <c r="IZN235" s="238"/>
      <c r="IZO235" s="238"/>
      <c r="IZP235" s="238"/>
      <c r="IZQ235" s="238"/>
      <c r="IZR235" s="238"/>
      <c r="IZS235" s="238"/>
      <c r="IZT235" s="238"/>
      <c r="IZU235" s="238"/>
      <c r="IZV235" s="238"/>
      <c r="IZW235" s="238"/>
      <c r="IZX235" s="238"/>
      <c r="IZY235" s="238"/>
      <c r="IZZ235" s="238"/>
      <c r="JAA235" s="238"/>
      <c r="JAB235" s="238"/>
      <c r="JAC235" s="238"/>
      <c r="JAD235" s="238"/>
      <c r="JAE235" s="238"/>
      <c r="JAF235" s="238"/>
      <c r="JAG235" s="238"/>
      <c r="JAH235" s="238"/>
      <c r="JAI235" s="238"/>
      <c r="JAJ235" s="238"/>
      <c r="JAK235" s="238"/>
      <c r="JAL235" s="238"/>
      <c r="JAM235" s="238"/>
      <c r="JAN235" s="238"/>
      <c r="JAO235" s="238"/>
      <c r="JAP235" s="238"/>
      <c r="JAQ235" s="238"/>
      <c r="JAR235" s="238"/>
      <c r="JAS235" s="238"/>
      <c r="JAT235" s="238"/>
      <c r="JAU235" s="238"/>
      <c r="JAV235" s="238"/>
      <c r="JAW235" s="238"/>
      <c r="JAX235" s="238"/>
      <c r="JAY235" s="238"/>
      <c r="JAZ235" s="238"/>
      <c r="JBA235" s="238"/>
      <c r="JBB235" s="238"/>
      <c r="JBC235" s="238"/>
      <c r="JBD235" s="238"/>
      <c r="JBE235" s="238"/>
      <c r="JBF235" s="238"/>
      <c r="JBG235" s="238"/>
      <c r="JBH235" s="238"/>
      <c r="JBI235" s="238"/>
      <c r="JBJ235" s="238"/>
      <c r="JBK235" s="238"/>
      <c r="JBL235" s="238"/>
      <c r="JBM235" s="238"/>
      <c r="JBN235" s="238"/>
      <c r="JBO235" s="238"/>
      <c r="JBP235" s="238"/>
      <c r="JBQ235" s="238"/>
      <c r="JBR235" s="238"/>
      <c r="JBS235" s="238"/>
      <c r="JBT235" s="238"/>
      <c r="JBU235" s="238"/>
      <c r="JBV235" s="238"/>
      <c r="JBW235" s="238"/>
      <c r="JBX235" s="238"/>
      <c r="JBY235" s="238"/>
      <c r="JBZ235" s="238"/>
      <c r="JCA235" s="238"/>
      <c r="JCB235" s="238"/>
      <c r="JCC235" s="238"/>
      <c r="JCD235" s="238"/>
      <c r="JCE235" s="238"/>
      <c r="JCF235" s="238"/>
      <c r="JCG235" s="238"/>
      <c r="JCH235" s="238"/>
      <c r="JCI235" s="238"/>
      <c r="JCJ235" s="238"/>
      <c r="JCK235" s="238"/>
      <c r="JCL235" s="238"/>
      <c r="JCM235" s="238"/>
      <c r="JCN235" s="238"/>
      <c r="JCO235" s="238"/>
      <c r="JCP235" s="238"/>
      <c r="JCQ235" s="238"/>
      <c r="JCR235" s="238"/>
      <c r="JCS235" s="238"/>
      <c r="JCT235" s="238"/>
      <c r="JCU235" s="238"/>
      <c r="JCV235" s="238"/>
      <c r="JCW235" s="238"/>
      <c r="JCX235" s="238"/>
      <c r="JCY235" s="238"/>
      <c r="JCZ235" s="238"/>
      <c r="JDA235" s="238"/>
      <c r="JDB235" s="238"/>
      <c r="JDC235" s="238"/>
      <c r="JDD235" s="238"/>
      <c r="JDE235" s="238"/>
      <c r="JDF235" s="238"/>
      <c r="JDG235" s="238"/>
      <c r="JDH235" s="238"/>
      <c r="JDI235" s="238"/>
      <c r="JDJ235" s="238"/>
      <c r="JDK235" s="238"/>
      <c r="JDL235" s="238"/>
      <c r="JDM235" s="238"/>
      <c r="JDN235" s="238"/>
      <c r="JDO235" s="238"/>
      <c r="JDP235" s="238"/>
      <c r="JDQ235" s="238"/>
      <c r="JDR235" s="238"/>
      <c r="JDS235" s="238"/>
      <c r="JDT235" s="238"/>
      <c r="JDU235" s="238"/>
      <c r="JDV235" s="238"/>
      <c r="JDW235" s="238"/>
      <c r="JDX235" s="238"/>
      <c r="JDY235" s="238"/>
      <c r="JDZ235" s="238"/>
      <c r="JEA235" s="238"/>
      <c r="JEB235" s="238"/>
      <c r="JEC235" s="238"/>
      <c r="JED235" s="238"/>
      <c r="JEE235" s="238"/>
      <c r="JEF235" s="238"/>
      <c r="JEG235" s="238"/>
      <c r="JEH235" s="238"/>
      <c r="JEI235" s="238"/>
      <c r="JEJ235" s="238"/>
      <c r="JEK235" s="238"/>
      <c r="JEL235" s="238"/>
      <c r="JEM235" s="238"/>
      <c r="JEN235" s="238"/>
      <c r="JEO235" s="238"/>
      <c r="JEP235" s="238"/>
      <c r="JEQ235" s="238"/>
      <c r="JER235" s="238"/>
      <c r="JES235" s="238"/>
      <c r="JET235" s="238"/>
      <c r="JEU235" s="238"/>
      <c r="JEV235" s="238"/>
      <c r="JEW235" s="238"/>
      <c r="JEX235" s="238"/>
      <c r="JEY235" s="238"/>
      <c r="JEZ235" s="238"/>
      <c r="JFA235" s="238"/>
      <c r="JFB235" s="238"/>
      <c r="JFC235" s="238"/>
      <c r="JFD235" s="238"/>
      <c r="JFE235" s="238"/>
      <c r="JFF235" s="238"/>
      <c r="JFG235" s="238"/>
      <c r="JFH235" s="238"/>
      <c r="JFI235" s="238"/>
      <c r="JFJ235" s="238"/>
      <c r="JFK235" s="238"/>
      <c r="JFL235" s="238"/>
      <c r="JFM235" s="238"/>
      <c r="JFN235" s="238"/>
      <c r="JFO235" s="238"/>
      <c r="JFP235" s="238"/>
      <c r="JFQ235" s="238"/>
      <c r="JFR235" s="238"/>
      <c r="JFS235" s="238"/>
      <c r="JFT235" s="238"/>
      <c r="JFU235" s="238"/>
      <c r="JFV235" s="238"/>
      <c r="JFW235" s="238"/>
      <c r="JFX235" s="238"/>
      <c r="JFY235" s="238"/>
      <c r="JFZ235" s="238"/>
      <c r="JGA235" s="238"/>
      <c r="JGB235" s="238"/>
      <c r="JGC235" s="238"/>
      <c r="JGD235" s="238"/>
      <c r="JGE235" s="238"/>
      <c r="JGF235" s="238"/>
      <c r="JGG235" s="238"/>
      <c r="JGH235" s="238"/>
      <c r="JGI235" s="238"/>
      <c r="JGJ235" s="238"/>
      <c r="JGK235" s="238"/>
      <c r="JGL235" s="238"/>
      <c r="JGM235" s="238"/>
      <c r="JGN235" s="238"/>
      <c r="JGO235" s="238"/>
      <c r="JGP235" s="238"/>
      <c r="JGQ235" s="238"/>
      <c r="JGR235" s="238"/>
      <c r="JGS235" s="238"/>
      <c r="JGT235" s="238"/>
      <c r="JGU235" s="238"/>
      <c r="JGV235" s="238"/>
      <c r="JGW235" s="238"/>
      <c r="JGX235" s="238"/>
      <c r="JGY235" s="238"/>
      <c r="JGZ235" s="238"/>
      <c r="JHA235" s="238"/>
      <c r="JHB235" s="238"/>
      <c r="JHC235" s="238"/>
      <c r="JHD235" s="238"/>
      <c r="JHE235" s="238"/>
      <c r="JHF235" s="238"/>
      <c r="JHG235" s="238"/>
      <c r="JHH235" s="238"/>
      <c r="JHI235" s="238"/>
      <c r="JHJ235" s="238"/>
      <c r="JHK235" s="238"/>
      <c r="JHL235" s="238"/>
      <c r="JHM235" s="238"/>
      <c r="JHN235" s="238"/>
      <c r="JHO235" s="238"/>
      <c r="JHP235" s="238"/>
      <c r="JHQ235" s="238"/>
      <c r="JHR235" s="238"/>
      <c r="JHS235" s="238"/>
      <c r="JHT235" s="238"/>
      <c r="JHU235" s="238"/>
      <c r="JHV235" s="238"/>
      <c r="JHW235" s="238"/>
      <c r="JHX235" s="238"/>
      <c r="JHY235" s="238"/>
      <c r="JHZ235" s="238"/>
      <c r="JIA235" s="238"/>
      <c r="JIB235" s="238"/>
      <c r="JIC235" s="238"/>
      <c r="JID235" s="238"/>
      <c r="JIE235" s="238"/>
      <c r="JIF235" s="238"/>
      <c r="JIG235" s="238"/>
      <c r="JIH235" s="238"/>
      <c r="JII235" s="238"/>
      <c r="JIJ235" s="238"/>
      <c r="JIK235" s="238"/>
      <c r="JIL235" s="238"/>
      <c r="JIM235" s="238"/>
      <c r="JIN235" s="238"/>
      <c r="JIO235" s="238"/>
      <c r="JIP235" s="238"/>
      <c r="JIQ235" s="238"/>
      <c r="JIR235" s="238"/>
      <c r="JIS235" s="238"/>
      <c r="JIT235" s="238"/>
      <c r="JIU235" s="238"/>
      <c r="JIV235" s="238"/>
      <c r="JIW235" s="238"/>
      <c r="JIX235" s="238"/>
      <c r="JIY235" s="238"/>
      <c r="JIZ235" s="238"/>
      <c r="JJA235" s="238"/>
      <c r="JJB235" s="238"/>
      <c r="JJC235" s="238"/>
      <c r="JJD235" s="238"/>
      <c r="JJE235" s="238"/>
      <c r="JJF235" s="238"/>
      <c r="JJG235" s="238"/>
      <c r="JJH235" s="238"/>
      <c r="JJI235" s="238"/>
      <c r="JJJ235" s="238"/>
      <c r="JJK235" s="238"/>
      <c r="JJL235" s="238"/>
      <c r="JJM235" s="238"/>
      <c r="JJN235" s="238"/>
      <c r="JJO235" s="238"/>
      <c r="JJP235" s="238"/>
      <c r="JJQ235" s="238"/>
      <c r="JJR235" s="238"/>
      <c r="JJS235" s="238"/>
      <c r="JJT235" s="238"/>
      <c r="JJU235" s="238"/>
      <c r="JJV235" s="238"/>
      <c r="JJW235" s="238"/>
      <c r="JJX235" s="238"/>
      <c r="JJY235" s="238"/>
      <c r="JJZ235" s="238"/>
      <c r="JKA235" s="238"/>
      <c r="JKB235" s="238"/>
      <c r="JKC235" s="238"/>
      <c r="JKD235" s="238"/>
      <c r="JKE235" s="238"/>
      <c r="JKF235" s="238"/>
      <c r="JKG235" s="238"/>
      <c r="JKH235" s="238"/>
      <c r="JKI235" s="238"/>
      <c r="JKJ235" s="238"/>
      <c r="JKK235" s="238"/>
      <c r="JKL235" s="238"/>
      <c r="JKM235" s="238"/>
      <c r="JKN235" s="238"/>
      <c r="JKO235" s="238"/>
      <c r="JKP235" s="238"/>
      <c r="JKQ235" s="238"/>
      <c r="JKR235" s="238"/>
      <c r="JKS235" s="238"/>
      <c r="JKT235" s="238"/>
      <c r="JKU235" s="238"/>
      <c r="JKV235" s="238"/>
      <c r="JKW235" s="238"/>
      <c r="JKX235" s="238"/>
      <c r="JKY235" s="238"/>
      <c r="JKZ235" s="238"/>
      <c r="JLA235" s="238"/>
      <c r="JLB235" s="238"/>
      <c r="JLC235" s="238"/>
      <c r="JLD235" s="238"/>
      <c r="JLE235" s="238"/>
      <c r="JLF235" s="238"/>
      <c r="JLG235" s="238"/>
      <c r="JLH235" s="238"/>
      <c r="JLI235" s="238"/>
      <c r="JLJ235" s="238"/>
      <c r="JLK235" s="238"/>
      <c r="JLL235" s="238"/>
      <c r="JLM235" s="238"/>
      <c r="JLN235" s="238"/>
      <c r="JLO235" s="238"/>
      <c r="JLP235" s="238"/>
      <c r="JLQ235" s="238"/>
      <c r="JLR235" s="238"/>
      <c r="JLS235" s="238"/>
      <c r="JLT235" s="238"/>
      <c r="JLU235" s="238"/>
      <c r="JLV235" s="238"/>
      <c r="JLW235" s="238"/>
      <c r="JLX235" s="238"/>
      <c r="JLY235" s="238"/>
      <c r="JLZ235" s="238"/>
      <c r="JMA235" s="238"/>
      <c r="JMB235" s="238"/>
      <c r="JMC235" s="238"/>
      <c r="JMD235" s="238"/>
      <c r="JME235" s="238"/>
      <c r="JMF235" s="238"/>
      <c r="JMG235" s="238"/>
      <c r="JMH235" s="238"/>
      <c r="JMI235" s="238"/>
      <c r="JMJ235" s="238"/>
      <c r="JMK235" s="238"/>
      <c r="JML235" s="238"/>
      <c r="JMM235" s="238"/>
      <c r="JMN235" s="238"/>
      <c r="JMO235" s="238"/>
      <c r="JMP235" s="238"/>
      <c r="JMQ235" s="238"/>
      <c r="JMR235" s="238"/>
      <c r="JMS235" s="238"/>
      <c r="JMT235" s="238"/>
      <c r="JMU235" s="238"/>
      <c r="JMV235" s="238"/>
      <c r="JMW235" s="238"/>
      <c r="JMX235" s="238"/>
      <c r="JMY235" s="238"/>
      <c r="JMZ235" s="238"/>
      <c r="JNA235" s="238"/>
      <c r="JNB235" s="238"/>
      <c r="JNC235" s="238"/>
      <c r="JND235" s="238"/>
      <c r="JNE235" s="238"/>
      <c r="JNF235" s="238"/>
      <c r="JNG235" s="238"/>
      <c r="JNH235" s="238"/>
      <c r="JNI235" s="238"/>
      <c r="JNJ235" s="238"/>
      <c r="JNK235" s="238"/>
      <c r="JNL235" s="238"/>
      <c r="JNM235" s="238"/>
      <c r="JNN235" s="238"/>
      <c r="JNO235" s="238"/>
      <c r="JNP235" s="238"/>
      <c r="JNQ235" s="238"/>
      <c r="JNR235" s="238"/>
      <c r="JNS235" s="238"/>
      <c r="JNT235" s="238"/>
      <c r="JNU235" s="238"/>
      <c r="JNV235" s="238"/>
      <c r="JNW235" s="238"/>
      <c r="JNX235" s="238"/>
      <c r="JNY235" s="238"/>
      <c r="JNZ235" s="238"/>
      <c r="JOA235" s="238"/>
      <c r="JOB235" s="238"/>
      <c r="JOC235" s="238"/>
      <c r="JOD235" s="238"/>
      <c r="JOE235" s="238"/>
      <c r="JOF235" s="238"/>
      <c r="JOG235" s="238"/>
      <c r="JOH235" s="238"/>
      <c r="JOI235" s="238"/>
      <c r="JOJ235" s="238"/>
      <c r="JOK235" s="238"/>
      <c r="JOL235" s="238"/>
      <c r="JOM235" s="238"/>
      <c r="JON235" s="238"/>
      <c r="JOO235" s="238"/>
      <c r="JOP235" s="238"/>
      <c r="JOQ235" s="238"/>
      <c r="JOR235" s="238"/>
      <c r="JOS235" s="238"/>
      <c r="JOT235" s="238"/>
      <c r="JOU235" s="238"/>
      <c r="JOV235" s="238"/>
      <c r="JOW235" s="238"/>
      <c r="JOX235" s="238"/>
      <c r="JOY235" s="238"/>
      <c r="JOZ235" s="238"/>
      <c r="JPA235" s="238"/>
      <c r="JPB235" s="238"/>
      <c r="JPC235" s="238"/>
      <c r="JPD235" s="238"/>
      <c r="JPE235" s="238"/>
      <c r="JPF235" s="238"/>
      <c r="JPG235" s="238"/>
      <c r="JPH235" s="238"/>
      <c r="JPI235" s="238"/>
      <c r="JPJ235" s="238"/>
      <c r="JPK235" s="238"/>
      <c r="JPL235" s="238"/>
      <c r="JPM235" s="238"/>
      <c r="JPN235" s="238"/>
      <c r="JPO235" s="238"/>
      <c r="JPP235" s="238"/>
      <c r="JPQ235" s="238"/>
      <c r="JPR235" s="238"/>
      <c r="JPS235" s="238"/>
      <c r="JPT235" s="238"/>
      <c r="JPU235" s="238"/>
      <c r="JPV235" s="238"/>
      <c r="JPW235" s="238"/>
      <c r="JPX235" s="238"/>
      <c r="JPY235" s="238"/>
      <c r="JPZ235" s="238"/>
      <c r="JQA235" s="238"/>
      <c r="JQB235" s="238"/>
      <c r="JQC235" s="238"/>
      <c r="JQD235" s="238"/>
      <c r="JQE235" s="238"/>
      <c r="JQF235" s="238"/>
      <c r="JQG235" s="238"/>
      <c r="JQH235" s="238"/>
      <c r="JQI235" s="238"/>
      <c r="JQJ235" s="238"/>
      <c r="JQK235" s="238"/>
      <c r="JQL235" s="238"/>
      <c r="JQM235" s="238"/>
      <c r="JQN235" s="238"/>
      <c r="JQO235" s="238"/>
      <c r="JQP235" s="238"/>
      <c r="JQQ235" s="238"/>
      <c r="JQR235" s="238"/>
      <c r="JQS235" s="238"/>
      <c r="JQT235" s="238"/>
      <c r="JQU235" s="238"/>
      <c r="JQV235" s="238"/>
      <c r="JQW235" s="238"/>
      <c r="JQX235" s="238"/>
      <c r="JQY235" s="238"/>
      <c r="JQZ235" s="238"/>
      <c r="JRA235" s="238"/>
      <c r="JRB235" s="238"/>
      <c r="JRC235" s="238"/>
      <c r="JRD235" s="238"/>
      <c r="JRE235" s="238"/>
      <c r="JRF235" s="238"/>
      <c r="JRG235" s="238"/>
      <c r="JRH235" s="238"/>
      <c r="JRI235" s="238"/>
      <c r="JRJ235" s="238"/>
      <c r="JRK235" s="238"/>
      <c r="JRL235" s="238"/>
      <c r="JRM235" s="238"/>
      <c r="JRN235" s="238"/>
      <c r="JRO235" s="238"/>
      <c r="JRP235" s="238"/>
      <c r="JRQ235" s="238"/>
      <c r="JRR235" s="238"/>
      <c r="JRS235" s="238"/>
      <c r="JRT235" s="238"/>
      <c r="JRU235" s="238"/>
      <c r="JRV235" s="238"/>
      <c r="JRW235" s="238"/>
      <c r="JRX235" s="238"/>
      <c r="JRY235" s="238"/>
      <c r="JRZ235" s="238"/>
      <c r="JSA235" s="238"/>
      <c r="JSB235" s="238"/>
      <c r="JSC235" s="238"/>
      <c r="JSD235" s="238"/>
      <c r="JSE235" s="238"/>
      <c r="JSF235" s="238"/>
      <c r="JSG235" s="238"/>
      <c r="JSH235" s="238"/>
      <c r="JSI235" s="238"/>
      <c r="JSJ235" s="238"/>
      <c r="JSK235" s="238"/>
      <c r="JSL235" s="238"/>
      <c r="JSM235" s="238"/>
      <c r="JSN235" s="238"/>
      <c r="JSO235" s="238"/>
      <c r="JSP235" s="238"/>
      <c r="JSQ235" s="238"/>
      <c r="JSR235" s="238"/>
      <c r="JSS235" s="238"/>
      <c r="JST235" s="238"/>
      <c r="JSU235" s="238"/>
      <c r="JSV235" s="238"/>
      <c r="JSW235" s="238"/>
      <c r="JSX235" s="238"/>
      <c r="JSY235" s="238"/>
      <c r="JSZ235" s="238"/>
      <c r="JTA235" s="238"/>
      <c r="JTB235" s="238"/>
      <c r="JTC235" s="238"/>
      <c r="JTD235" s="238"/>
      <c r="JTE235" s="238"/>
      <c r="JTF235" s="238"/>
      <c r="JTG235" s="238"/>
      <c r="JTH235" s="238"/>
      <c r="JTI235" s="238"/>
      <c r="JTJ235" s="238"/>
      <c r="JTK235" s="238"/>
      <c r="JTL235" s="238"/>
      <c r="JTM235" s="238"/>
      <c r="JTN235" s="238"/>
      <c r="JTO235" s="238"/>
      <c r="JTP235" s="238"/>
      <c r="JTQ235" s="238"/>
      <c r="JTR235" s="238"/>
      <c r="JTS235" s="238"/>
      <c r="JTT235" s="238"/>
      <c r="JTU235" s="238"/>
      <c r="JTV235" s="238"/>
      <c r="JTW235" s="238"/>
      <c r="JTX235" s="238"/>
      <c r="JTY235" s="238"/>
      <c r="JTZ235" s="238"/>
      <c r="JUA235" s="238"/>
      <c r="JUB235" s="238"/>
      <c r="JUC235" s="238"/>
      <c r="JUD235" s="238"/>
      <c r="JUE235" s="238"/>
      <c r="JUF235" s="238"/>
      <c r="JUG235" s="238"/>
      <c r="JUH235" s="238"/>
      <c r="JUI235" s="238"/>
      <c r="JUJ235" s="238"/>
      <c r="JUK235" s="238"/>
      <c r="JUL235" s="238"/>
      <c r="JUM235" s="238"/>
      <c r="JUN235" s="238"/>
      <c r="JUO235" s="238"/>
      <c r="JUP235" s="238"/>
      <c r="JUQ235" s="238"/>
      <c r="JUR235" s="238"/>
      <c r="JUS235" s="238"/>
      <c r="JUT235" s="238"/>
      <c r="JUU235" s="238"/>
      <c r="JUV235" s="238"/>
      <c r="JUW235" s="238"/>
      <c r="JUX235" s="238"/>
      <c r="JUY235" s="238"/>
      <c r="JUZ235" s="238"/>
      <c r="JVA235" s="238"/>
      <c r="JVB235" s="238"/>
      <c r="JVC235" s="238"/>
      <c r="JVD235" s="238"/>
      <c r="JVE235" s="238"/>
      <c r="JVF235" s="238"/>
      <c r="JVG235" s="238"/>
      <c r="JVH235" s="238"/>
      <c r="JVI235" s="238"/>
      <c r="JVJ235" s="238"/>
      <c r="JVK235" s="238"/>
      <c r="JVL235" s="238"/>
      <c r="JVM235" s="238"/>
      <c r="JVN235" s="238"/>
      <c r="JVO235" s="238"/>
      <c r="JVP235" s="238"/>
      <c r="JVQ235" s="238"/>
      <c r="JVR235" s="238"/>
      <c r="JVS235" s="238"/>
      <c r="JVT235" s="238"/>
      <c r="JVU235" s="238"/>
      <c r="JVV235" s="238"/>
      <c r="JVW235" s="238"/>
      <c r="JVX235" s="238"/>
      <c r="JVY235" s="238"/>
      <c r="JVZ235" s="238"/>
      <c r="JWA235" s="238"/>
      <c r="JWB235" s="238"/>
      <c r="JWC235" s="238"/>
      <c r="JWD235" s="238"/>
      <c r="JWE235" s="238"/>
      <c r="JWF235" s="238"/>
      <c r="JWG235" s="238"/>
      <c r="JWH235" s="238"/>
      <c r="JWI235" s="238"/>
      <c r="JWJ235" s="238"/>
      <c r="JWK235" s="238"/>
      <c r="JWL235" s="238"/>
      <c r="JWM235" s="238"/>
      <c r="JWN235" s="238"/>
      <c r="JWO235" s="238"/>
      <c r="JWP235" s="238"/>
      <c r="JWQ235" s="238"/>
      <c r="JWR235" s="238"/>
      <c r="JWS235" s="238"/>
      <c r="JWT235" s="238"/>
      <c r="JWU235" s="238"/>
      <c r="JWV235" s="238"/>
      <c r="JWW235" s="238"/>
      <c r="JWX235" s="238"/>
      <c r="JWY235" s="238"/>
      <c r="JWZ235" s="238"/>
      <c r="JXA235" s="238"/>
      <c r="JXB235" s="238"/>
      <c r="JXC235" s="238"/>
      <c r="JXD235" s="238"/>
      <c r="JXE235" s="238"/>
      <c r="JXF235" s="238"/>
      <c r="JXG235" s="238"/>
      <c r="JXH235" s="238"/>
      <c r="JXI235" s="238"/>
      <c r="JXJ235" s="238"/>
      <c r="JXK235" s="238"/>
      <c r="JXL235" s="238"/>
      <c r="JXM235" s="238"/>
      <c r="JXN235" s="238"/>
      <c r="JXO235" s="238"/>
      <c r="JXP235" s="238"/>
      <c r="JXQ235" s="238"/>
      <c r="JXR235" s="238"/>
      <c r="JXS235" s="238"/>
      <c r="JXT235" s="238"/>
      <c r="JXU235" s="238"/>
      <c r="JXV235" s="238"/>
      <c r="JXW235" s="238"/>
      <c r="JXX235" s="238"/>
      <c r="JXY235" s="238"/>
      <c r="JXZ235" s="238"/>
      <c r="JYA235" s="238"/>
      <c r="JYB235" s="238"/>
      <c r="JYC235" s="238"/>
      <c r="JYD235" s="238"/>
      <c r="JYE235" s="238"/>
      <c r="JYF235" s="238"/>
      <c r="JYG235" s="238"/>
      <c r="JYH235" s="238"/>
      <c r="JYI235" s="238"/>
      <c r="JYJ235" s="238"/>
      <c r="JYK235" s="238"/>
      <c r="JYL235" s="238"/>
      <c r="JYM235" s="238"/>
      <c r="JYN235" s="238"/>
      <c r="JYO235" s="238"/>
      <c r="JYP235" s="238"/>
      <c r="JYQ235" s="238"/>
      <c r="JYR235" s="238"/>
      <c r="JYS235" s="238"/>
      <c r="JYT235" s="238"/>
      <c r="JYU235" s="238"/>
      <c r="JYV235" s="238"/>
      <c r="JYW235" s="238"/>
      <c r="JYX235" s="238"/>
      <c r="JYY235" s="238"/>
      <c r="JYZ235" s="238"/>
      <c r="JZA235" s="238"/>
      <c r="JZB235" s="238"/>
      <c r="JZC235" s="238"/>
      <c r="JZD235" s="238"/>
      <c r="JZE235" s="238"/>
      <c r="JZF235" s="238"/>
      <c r="JZG235" s="238"/>
      <c r="JZH235" s="238"/>
      <c r="JZI235" s="238"/>
      <c r="JZJ235" s="238"/>
      <c r="JZK235" s="238"/>
      <c r="JZL235" s="238"/>
      <c r="JZM235" s="238"/>
      <c r="JZN235" s="238"/>
      <c r="JZO235" s="238"/>
      <c r="JZP235" s="238"/>
      <c r="JZQ235" s="238"/>
      <c r="JZR235" s="238"/>
      <c r="JZS235" s="238"/>
      <c r="JZT235" s="238"/>
      <c r="JZU235" s="238"/>
      <c r="JZV235" s="238"/>
      <c r="JZW235" s="238"/>
      <c r="JZX235" s="238"/>
      <c r="JZY235" s="238"/>
      <c r="JZZ235" s="238"/>
      <c r="KAA235" s="238"/>
      <c r="KAB235" s="238"/>
      <c r="KAC235" s="238"/>
      <c r="KAD235" s="238"/>
      <c r="KAE235" s="238"/>
      <c r="KAF235" s="238"/>
      <c r="KAG235" s="238"/>
      <c r="KAH235" s="238"/>
      <c r="KAI235" s="238"/>
      <c r="KAJ235" s="238"/>
      <c r="KAK235" s="238"/>
      <c r="KAL235" s="238"/>
      <c r="KAM235" s="238"/>
      <c r="KAN235" s="238"/>
      <c r="KAO235" s="238"/>
      <c r="KAP235" s="238"/>
      <c r="KAQ235" s="238"/>
      <c r="KAR235" s="238"/>
      <c r="KAS235" s="238"/>
      <c r="KAT235" s="238"/>
      <c r="KAU235" s="238"/>
      <c r="KAV235" s="238"/>
      <c r="KAW235" s="238"/>
      <c r="KAX235" s="238"/>
      <c r="KAY235" s="238"/>
      <c r="KAZ235" s="238"/>
      <c r="KBA235" s="238"/>
      <c r="KBB235" s="238"/>
      <c r="KBC235" s="238"/>
      <c r="KBD235" s="238"/>
      <c r="KBE235" s="238"/>
      <c r="KBF235" s="238"/>
      <c r="KBG235" s="238"/>
      <c r="KBH235" s="238"/>
      <c r="KBI235" s="238"/>
      <c r="KBJ235" s="238"/>
      <c r="KBK235" s="238"/>
      <c r="KBL235" s="238"/>
      <c r="KBM235" s="238"/>
      <c r="KBN235" s="238"/>
      <c r="KBO235" s="238"/>
      <c r="KBP235" s="238"/>
      <c r="KBQ235" s="238"/>
      <c r="KBR235" s="238"/>
      <c r="KBS235" s="238"/>
      <c r="KBT235" s="238"/>
      <c r="KBU235" s="238"/>
      <c r="KBV235" s="238"/>
      <c r="KBW235" s="238"/>
      <c r="KBX235" s="238"/>
      <c r="KBY235" s="238"/>
      <c r="KBZ235" s="238"/>
      <c r="KCA235" s="238"/>
      <c r="KCB235" s="238"/>
      <c r="KCC235" s="238"/>
      <c r="KCD235" s="238"/>
      <c r="KCE235" s="238"/>
      <c r="KCF235" s="238"/>
      <c r="KCG235" s="238"/>
      <c r="KCH235" s="238"/>
      <c r="KCI235" s="238"/>
      <c r="KCJ235" s="238"/>
      <c r="KCK235" s="238"/>
      <c r="KCL235" s="238"/>
      <c r="KCM235" s="238"/>
      <c r="KCN235" s="238"/>
      <c r="KCO235" s="238"/>
      <c r="KCP235" s="238"/>
      <c r="KCQ235" s="238"/>
      <c r="KCR235" s="238"/>
      <c r="KCS235" s="238"/>
      <c r="KCT235" s="238"/>
      <c r="KCU235" s="238"/>
      <c r="KCV235" s="238"/>
      <c r="KCW235" s="238"/>
      <c r="KCX235" s="238"/>
      <c r="KCY235" s="238"/>
      <c r="KCZ235" s="238"/>
      <c r="KDA235" s="238"/>
      <c r="KDB235" s="238"/>
      <c r="KDC235" s="238"/>
      <c r="KDD235" s="238"/>
      <c r="KDE235" s="238"/>
      <c r="KDF235" s="238"/>
      <c r="KDG235" s="238"/>
      <c r="KDH235" s="238"/>
      <c r="KDI235" s="238"/>
      <c r="KDJ235" s="238"/>
      <c r="KDK235" s="238"/>
      <c r="KDL235" s="238"/>
      <c r="KDM235" s="238"/>
      <c r="KDN235" s="238"/>
      <c r="KDO235" s="238"/>
      <c r="KDP235" s="238"/>
      <c r="KDQ235" s="238"/>
      <c r="KDR235" s="238"/>
      <c r="KDS235" s="238"/>
      <c r="KDT235" s="238"/>
      <c r="KDU235" s="238"/>
      <c r="KDV235" s="238"/>
      <c r="KDW235" s="238"/>
      <c r="KDX235" s="238"/>
      <c r="KDY235" s="238"/>
      <c r="KDZ235" s="238"/>
      <c r="KEA235" s="238"/>
      <c r="KEB235" s="238"/>
      <c r="KEC235" s="238"/>
      <c r="KED235" s="238"/>
      <c r="KEE235" s="238"/>
      <c r="KEF235" s="238"/>
      <c r="KEG235" s="238"/>
      <c r="KEH235" s="238"/>
      <c r="KEI235" s="238"/>
      <c r="KEJ235" s="238"/>
      <c r="KEK235" s="238"/>
      <c r="KEL235" s="238"/>
      <c r="KEM235" s="238"/>
      <c r="KEN235" s="238"/>
      <c r="KEO235" s="238"/>
      <c r="KEP235" s="238"/>
      <c r="KEQ235" s="238"/>
      <c r="KER235" s="238"/>
      <c r="KES235" s="238"/>
      <c r="KET235" s="238"/>
      <c r="KEU235" s="238"/>
      <c r="KEV235" s="238"/>
      <c r="KEW235" s="238"/>
      <c r="KEX235" s="238"/>
      <c r="KEY235" s="238"/>
      <c r="KEZ235" s="238"/>
      <c r="KFA235" s="238"/>
      <c r="KFB235" s="238"/>
      <c r="KFC235" s="238"/>
      <c r="KFD235" s="238"/>
      <c r="KFE235" s="238"/>
      <c r="KFF235" s="238"/>
      <c r="KFG235" s="238"/>
      <c r="KFH235" s="238"/>
      <c r="KFI235" s="238"/>
      <c r="KFJ235" s="238"/>
      <c r="KFK235" s="238"/>
      <c r="KFL235" s="238"/>
      <c r="KFM235" s="238"/>
      <c r="KFN235" s="238"/>
      <c r="KFO235" s="238"/>
      <c r="KFP235" s="238"/>
      <c r="KFQ235" s="238"/>
      <c r="KFR235" s="238"/>
      <c r="KFS235" s="238"/>
      <c r="KFT235" s="238"/>
      <c r="KFU235" s="238"/>
      <c r="KFV235" s="238"/>
      <c r="KFW235" s="238"/>
      <c r="KFX235" s="238"/>
      <c r="KFY235" s="238"/>
      <c r="KFZ235" s="238"/>
      <c r="KGA235" s="238"/>
      <c r="KGB235" s="238"/>
      <c r="KGC235" s="238"/>
      <c r="KGD235" s="238"/>
      <c r="KGE235" s="238"/>
      <c r="KGF235" s="238"/>
      <c r="KGG235" s="238"/>
      <c r="KGH235" s="238"/>
      <c r="KGI235" s="238"/>
      <c r="KGJ235" s="238"/>
      <c r="KGK235" s="238"/>
      <c r="KGL235" s="238"/>
      <c r="KGM235" s="238"/>
      <c r="KGN235" s="238"/>
      <c r="KGO235" s="238"/>
      <c r="KGP235" s="238"/>
      <c r="KGQ235" s="238"/>
      <c r="KGR235" s="238"/>
      <c r="KGS235" s="238"/>
      <c r="KGT235" s="238"/>
      <c r="KGU235" s="238"/>
      <c r="KGV235" s="238"/>
      <c r="KGW235" s="238"/>
      <c r="KGX235" s="238"/>
      <c r="KGY235" s="238"/>
      <c r="KGZ235" s="238"/>
      <c r="KHA235" s="238"/>
      <c r="KHB235" s="238"/>
      <c r="KHC235" s="238"/>
      <c r="KHD235" s="238"/>
      <c r="KHE235" s="238"/>
      <c r="KHF235" s="238"/>
      <c r="KHG235" s="238"/>
      <c r="KHH235" s="238"/>
      <c r="KHI235" s="238"/>
      <c r="KHJ235" s="238"/>
      <c r="KHK235" s="238"/>
      <c r="KHL235" s="238"/>
      <c r="KHM235" s="238"/>
      <c r="KHN235" s="238"/>
      <c r="KHO235" s="238"/>
      <c r="KHP235" s="238"/>
      <c r="KHQ235" s="238"/>
      <c r="KHR235" s="238"/>
      <c r="KHS235" s="238"/>
      <c r="KHT235" s="238"/>
      <c r="KHU235" s="238"/>
      <c r="KHV235" s="238"/>
      <c r="KHW235" s="238"/>
      <c r="KHX235" s="238"/>
      <c r="KHY235" s="238"/>
      <c r="KHZ235" s="238"/>
      <c r="KIA235" s="238"/>
      <c r="KIB235" s="238"/>
      <c r="KIC235" s="238"/>
      <c r="KID235" s="238"/>
      <c r="KIE235" s="238"/>
      <c r="KIF235" s="238"/>
      <c r="KIG235" s="238"/>
      <c r="KIH235" s="238"/>
      <c r="KII235" s="238"/>
      <c r="KIJ235" s="238"/>
      <c r="KIK235" s="238"/>
      <c r="KIL235" s="238"/>
      <c r="KIM235" s="238"/>
      <c r="KIN235" s="238"/>
      <c r="KIO235" s="238"/>
      <c r="KIP235" s="238"/>
      <c r="KIQ235" s="238"/>
      <c r="KIR235" s="238"/>
      <c r="KIS235" s="238"/>
      <c r="KIT235" s="238"/>
      <c r="KIU235" s="238"/>
      <c r="KIV235" s="238"/>
      <c r="KIW235" s="238"/>
      <c r="KIX235" s="238"/>
      <c r="KIY235" s="238"/>
      <c r="KIZ235" s="238"/>
      <c r="KJA235" s="238"/>
      <c r="KJB235" s="238"/>
      <c r="KJC235" s="238"/>
      <c r="KJD235" s="238"/>
      <c r="KJE235" s="238"/>
      <c r="KJF235" s="238"/>
      <c r="KJG235" s="238"/>
      <c r="KJH235" s="238"/>
      <c r="KJI235" s="238"/>
      <c r="KJJ235" s="238"/>
      <c r="KJK235" s="238"/>
      <c r="KJL235" s="238"/>
      <c r="KJM235" s="238"/>
      <c r="KJN235" s="238"/>
      <c r="KJO235" s="238"/>
      <c r="KJP235" s="238"/>
      <c r="KJQ235" s="238"/>
      <c r="KJR235" s="238"/>
      <c r="KJS235" s="238"/>
      <c r="KJT235" s="238"/>
      <c r="KJU235" s="238"/>
      <c r="KJV235" s="238"/>
      <c r="KJW235" s="238"/>
      <c r="KJX235" s="238"/>
      <c r="KJY235" s="238"/>
      <c r="KJZ235" s="238"/>
      <c r="KKA235" s="238"/>
      <c r="KKB235" s="238"/>
      <c r="KKC235" s="238"/>
      <c r="KKD235" s="238"/>
      <c r="KKE235" s="238"/>
      <c r="KKF235" s="238"/>
      <c r="KKG235" s="238"/>
      <c r="KKH235" s="238"/>
      <c r="KKI235" s="238"/>
      <c r="KKJ235" s="238"/>
      <c r="KKK235" s="238"/>
      <c r="KKL235" s="238"/>
      <c r="KKM235" s="238"/>
      <c r="KKN235" s="238"/>
      <c r="KKO235" s="238"/>
      <c r="KKP235" s="238"/>
      <c r="KKQ235" s="238"/>
      <c r="KKR235" s="238"/>
      <c r="KKS235" s="238"/>
      <c r="KKT235" s="238"/>
      <c r="KKU235" s="238"/>
      <c r="KKV235" s="238"/>
      <c r="KKW235" s="238"/>
      <c r="KKX235" s="238"/>
      <c r="KKY235" s="238"/>
      <c r="KKZ235" s="238"/>
      <c r="KLA235" s="238"/>
      <c r="KLB235" s="238"/>
      <c r="KLC235" s="238"/>
      <c r="KLD235" s="238"/>
      <c r="KLE235" s="238"/>
      <c r="KLF235" s="238"/>
      <c r="KLG235" s="238"/>
      <c r="KLH235" s="238"/>
      <c r="KLI235" s="238"/>
      <c r="KLJ235" s="238"/>
      <c r="KLK235" s="238"/>
      <c r="KLL235" s="238"/>
      <c r="KLM235" s="238"/>
      <c r="KLN235" s="238"/>
      <c r="KLO235" s="238"/>
      <c r="KLP235" s="238"/>
      <c r="KLQ235" s="238"/>
      <c r="KLR235" s="238"/>
      <c r="KLS235" s="238"/>
      <c r="KLT235" s="238"/>
      <c r="KLU235" s="238"/>
      <c r="KLV235" s="238"/>
      <c r="KLW235" s="238"/>
      <c r="KLX235" s="238"/>
      <c r="KLY235" s="238"/>
      <c r="KLZ235" s="238"/>
      <c r="KMA235" s="238"/>
      <c r="KMB235" s="238"/>
      <c r="KMC235" s="238"/>
      <c r="KMD235" s="238"/>
      <c r="KME235" s="238"/>
      <c r="KMF235" s="238"/>
      <c r="KMG235" s="238"/>
      <c r="KMH235" s="238"/>
      <c r="KMI235" s="238"/>
      <c r="KMJ235" s="238"/>
      <c r="KMK235" s="238"/>
      <c r="KML235" s="238"/>
      <c r="KMM235" s="238"/>
      <c r="KMN235" s="238"/>
      <c r="KMO235" s="238"/>
      <c r="KMP235" s="238"/>
      <c r="KMQ235" s="238"/>
      <c r="KMR235" s="238"/>
      <c r="KMS235" s="238"/>
      <c r="KMT235" s="238"/>
      <c r="KMU235" s="238"/>
      <c r="KMV235" s="238"/>
      <c r="KMW235" s="238"/>
      <c r="KMX235" s="238"/>
      <c r="KMY235" s="238"/>
      <c r="KMZ235" s="238"/>
      <c r="KNA235" s="238"/>
      <c r="KNB235" s="238"/>
      <c r="KNC235" s="238"/>
      <c r="KND235" s="238"/>
      <c r="KNE235" s="238"/>
      <c r="KNF235" s="238"/>
      <c r="KNG235" s="238"/>
      <c r="KNH235" s="238"/>
      <c r="KNI235" s="238"/>
      <c r="KNJ235" s="238"/>
      <c r="KNK235" s="238"/>
      <c r="KNL235" s="238"/>
      <c r="KNM235" s="238"/>
      <c r="KNN235" s="238"/>
      <c r="KNO235" s="238"/>
      <c r="KNP235" s="238"/>
      <c r="KNQ235" s="238"/>
      <c r="KNR235" s="238"/>
      <c r="KNS235" s="238"/>
      <c r="KNT235" s="238"/>
      <c r="KNU235" s="238"/>
      <c r="KNV235" s="238"/>
      <c r="KNW235" s="238"/>
      <c r="KNX235" s="238"/>
      <c r="KNY235" s="238"/>
      <c r="KNZ235" s="238"/>
      <c r="KOA235" s="238"/>
      <c r="KOB235" s="238"/>
      <c r="KOC235" s="238"/>
      <c r="KOD235" s="238"/>
      <c r="KOE235" s="238"/>
      <c r="KOF235" s="238"/>
      <c r="KOG235" s="238"/>
      <c r="KOH235" s="238"/>
      <c r="KOI235" s="238"/>
      <c r="KOJ235" s="238"/>
      <c r="KOK235" s="238"/>
      <c r="KOL235" s="238"/>
      <c r="KOM235" s="238"/>
      <c r="KON235" s="238"/>
      <c r="KOO235" s="238"/>
      <c r="KOP235" s="238"/>
      <c r="KOQ235" s="238"/>
      <c r="KOR235" s="238"/>
      <c r="KOS235" s="238"/>
      <c r="KOT235" s="238"/>
      <c r="KOU235" s="238"/>
      <c r="KOV235" s="238"/>
      <c r="KOW235" s="238"/>
      <c r="KOX235" s="238"/>
      <c r="KOY235" s="238"/>
      <c r="KOZ235" s="238"/>
      <c r="KPA235" s="238"/>
      <c r="KPB235" s="238"/>
      <c r="KPC235" s="238"/>
      <c r="KPD235" s="238"/>
      <c r="KPE235" s="238"/>
      <c r="KPF235" s="238"/>
      <c r="KPG235" s="238"/>
      <c r="KPH235" s="238"/>
      <c r="KPI235" s="238"/>
      <c r="KPJ235" s="238"/>
      <c r="KPK235" s="238"/>
      <c r="KPL235" s="238"/>
      <c r="KPM235" s="238"/>
      <c r="KPN235" s="238"/>
      <c r="KPO235" s="238"/>
      <c r="KPP235" s="238"/>
      <c r="KPQ235" s="238"/>
      <c r="KPR235" s="238"/>
      <c r="KPS235" s="238"/>
      <c r="KPT235" s="238"/>
      <c r="KPU235" s="238"/>
      <c r="KPV235" s="238"/>
      <c r="KPW235" s="238"/>
      <c r="KPX235" s="238"/>
      <c r="KPY235" s="238"/>
      <c r="KPZ235" s="238"/>
      <c r="KQA235" s="238"/>
      <c r="KQB235" s="238"/>
      <c r="KQC235" s="238"/>
      <c r="KQD235" s="238"/>
      <c r="KQE235" s="238"/>
      <c r="KQF235" s="238"/>
      <c r="KQG235" s="238"/>
      <c r="KQH235" s="238"/>
      <c r="KQI235" s="238"/>
      <c r="KQJ235" s="238"/>
      <c r="KQK235" s="238"/>
      <c r="KQL235" s="238"/>
      <c r="KQM235" s="238"/>
      <c r="KQN235" s="238"/>
      <c r="KQO235" s="238"/>
      <c r="KQP235" s="238"/>
      <c r="KQQ235" s="238"/>
      <c r="KQR235" s="238"/>
      <c r="KQS235" s="238"/>
      <c r="KQT235" s="238"/>
      <c r="KQU235" s="238"/>
      <c r="KQV235" s="238"/>
      <c r="KQW235" s="238"/>
      <c r="KQX235" s="238"/>
      <c r="KQY235" s="238"/>
      <c r="KQZ235" s="238"/>
      <c r="KRA235" s="238"/>
      <c r="KRB235" s="238"/>
      <c r="KRC235" s="238"/>
      <c r="KRD235" s="238"/>
      <c r="KRE235" s="238"/>
      <c r="KRF235" s="238"/>
      <c r="KRG235" s="238"/>
      <c r="KRH235" s="238"/>
      <c r="KRI235" s="238"/>
      <c r="KRJ235" s="238"/>
      <c r="KRK235" s="238"/>
      <c r="KRL235" s="238"/>
      <c r="KRM235" s="238"/>
      <c r="KRN235" s="238"/>
      <c r="KRO235" s="238"/>
      <c r="KRP235" s="238"/>
      <c r="KRQ235" s="238"/>
      <c r="KRR235" s="238"/>
      <c r="KRS235" s="238"/>
      <c r="KRT235" s="238"/>
      <c r="KRU235" s="238"/>
      <c r="KRV235" s="238"/>
      <c r="KRW235" s="238"/>
      <c r="KRX235" s="238"/>
      <c r="KRY235" s="238"/>
      <c r="KRZ235" s="238"/>
      <c r="KSA235" s="238"/>
      <c r="KSB235" s="238"/>
      <c r="KSC235" s="238"/>
      <c r="KSD235" s="238"/>
      <c r="KSE235" s="238"/>
      <c r="KSF235" s="238"/>
      <c r="KSG235" s="238"/>
      <c r="KSH235" s="238"/>
      <c r="KSI235" s="238"/>
      <c r="KSJ235" s="238"/>
      <c r="KSK235" s="238"/>
      <c r="KSL235" s="238"/>
      <c r="KSM235" s="238"/>
      <c r="KSN235" s="238"/>
      <c r="KSO235" s="238"/>
      <c r="KSP235" s="238"/>
      <c r="KSQ235" s="238"/>
      <c r="KSR235" s="238"/>
      <c r="KSS235" s="238"/>
      <c r="KST235" s="238"/>
      <c r="KSU235" s="238"/>
      <c r="KSV235" s="238"/>
      <c r="KSW235" s="238"/>
      <c r="KSX235" s="238"/>
      <c r="KSY235" s="238"/>
      <c r="KSZ235" s="238"/>
      <c r="KTA235" s="238"/>
      <c r="KTB235" s="238"/>
      <c r="KTC235" s="238"/>
      <c r="KTD235" s="238"/>
      <c r="KTE235" s="238"/>
      <c r="KTF235" s="238"/>
      <c r="KTG235" s="238"/>
      <c r="KTH235" s="238"/>
      <c r="KTI235" s="238"/>
      <c r="KTJ235" s="238"/>
      <c r="KTK235" s="238"/>
      <c r="KTL235" s="238"/>
      <c r="KTM235" s="238"/>
      <c r="KTN235" s="238"/>
      <c r="KTO235" s="238"/>
      <c r="KTP235" s="238"/>
      <c r="KTQ235" s="238"/>
      <c r="KTR235" s="238"/>
      <c r="KTS235" s="238"/>
      <c r="KTT235" s="238"/>
      <c r="KTU235" s="238"/>
      <c r="KTV235" s="238"/>
      <c r="KTW235" s="238"/>
      <c r="KTX235" s="238"/>
      <c r="KTY235" s="238"/>
      <c r="KTZ235" s="238"/>
      <c r="KUA235" s="238"/>
      <c r="KUB235" s="238"/>
      <c r="KUC235" s="238"/>
      <c r="KUD235" s="238"/>
      <c r="KUE235" s="238"/>
      <c r="KUF235" s="238"/>
      <c r="KUG235" s="238"/>
      <c r="KUH235" s="238"/>
      <c r="KUI235" s="238"/>
      <c r="KUJ235" s="238"/>
      <c r="KUK235" s="238"/>
      <c r="KUL235" s="238"/>
      <c r="KUM235" s="238"/>
      <c r="KUN235" s="238"/>
      <c r="KUO235" s="238"/>
      <c r="KUP235" s="238"/>
      <c r="KUQ235" s="238"/>
      <c r="KUR235" s="238"/>
      <c r="KUS235" s="238"/>
      <c r="KUT235" s="238"/>
      <c r="KUU235" s="238"/>
      <c r="KUV235" s="238"/>
      <c r="KUW235" s="238"/>
      <c r="KUX235" s="238"/>
      <c r="KUY235" s="238"/>
      <c r="KUZ235" s="238"/>
      <c r="KVA235" s="238"/>
      <c r="KVB235" s="238"/>
      <c r="KVC235" s="238"/>
      <c r="KVD235" s="238"/>
      <c r="KVE235" s="238"/>
      <c r="KVF235" s="238"/>
      <c r="KVG235" s="238"/>
      <c r="KVH235" s="238"/>
      <c r="KVI235" s="238"/>
      <c r="KVJ235" s="238"/>
      <c r="KVK235" s="238"/>
      <c r="KVL235" s="238"/>
      <c r="KVM235" s="238"/>
      <c r="KVN235" s="238"/>
      <c r="KVO235" s="238"/>
      <c r="KVP235" s="238"/>
      <c r="KVQ235" s="238"/>
      <c r="KVR235" s="238"/>
      <c r="KVS235" s="238"/>
      <c r="KVT235" s="238"/>
      <c r="KVU235" s="238"/>
      <c r="KVV235" s="238"/>
      <c r="KVW235" s="238"/>
      <c r="KVX235" s="238"/>
      <c r="KVY235" s="238"/>
      <c r="KVZ235" s="238"/>
      <c r="KWA235" s="238"/>
      <c r="KWB235" s="238"/>
      <c r="KWC235" s="238"/>
      <c r="KWD235" s="238"/>
      <c r="KWE235" s="238"/>
      <c r="KWF235" s="238"/>
      <c r="KWG235" s="238"/>
      <c r="KWH235" s="238"/>
      <c r="KWI235" s="238"/>
      <c r="KWJ235" s="238"/>
      <c r="KWK235" s="238"/>
      <c r="KWL235" s="238"/>
      <c r="KWM235" s="238"/>
      <c r="KWN235" s="238"/>
      <c r="KWO235" s="238"/>
      <c r="KWP235" s="238"/>
      <c r="KWQ235" s="238"/>
      <c r="KWR235" s="238"/>
      <c r="KWS235" s="238"/>
      <c r="KWT235" s="238"/>
      <c r="KWU235" s="238"/>
      <c r="KWV235" s="238"/>
      <c r="KWW235" s="238"/>
      <c r="KWX235" s="238"/>
      <c r="KWY235" s="238"/>
      <c r="KWZ235" s="238"/>
      <c r="KXA235" s="238"/>
      <c r="KXB235" s="238"/>
      <c r="KXC235" s="238"/>
      <c r="KXD235" s="238"/>
      <c r="KXE235" s="238"/>
      <c r="KXF235" s="238"/>
      <c r="KXG235" s="238"/>
      <c r="KXH235" s="238"/>
      <c r="KXI235" s="238"/>
      <c r="KXJ235" s="238"/>
      <c r="KXK235" s="238"/>
      <c r="KXL235" s="238"/>
      <c r="KXM235" s="238"/>
      <c r="KXN235" s="238"/>
      <c r="KXO235" s="238"/>
      <c r="KXP235" s="238"/>
      <c r="KXQ235" s="238"/>
      <c r="KXR235" s="238"/>
      <c r="KXS235" s="238"/>
      <c r="KXT235" s="238"/>
      <c r="KXU235" s="238"/>
      <c r="KXV235" s="238"/>
      <c r="KXW235" s="238"/>
      <c r="KXX235" s="238"/>
      <c r="KXY235" s="238"/>
      <c r="KXZ235" s="238"/>
      <c r="KYA235" s="238"/>
      <c r="KYB235" s="238"/>
      <c r="KYC235" s="238"/>
      <c r="KYD235" s="238"/>
      <c r="KYE235" s="238"/>
      <c r="KYF235" s="238"/>
      <c r="KYG235" s="238"/>
      <c r="KYH235" s="238"/>
      <c r="KYI235" s="238"/>
      <c r="KYJ235" s="238"/>
      <c r="KYK235" s="238"/>
      <c r="KYL235" s="238"/>
      <c r="KYM235" s="238"/>
      <c r="KYN235" s="238"/>
      <c r="KYO235" s="238"/>
      <c r="KYP235" s="238"/>
      <c r="KYQ235" s="238"/>
      <c r="KYR235" s="238"/>
      <c r="KYS235" s="238"/>
      <c r="KYT235" s="238"/>
      <c r="KYU235" s="238"/>
      <c r="KYV235" s="238"/>
      <c r="KYW235" s="238"/>
      <c r="KYX235" s="238"/>
      <c r="KYY235" s="238"/>
      <c r="KYZ235" s="238"/>
      <c r="KZA235" s="238"/>
      <c r="KZB235" s="238"/>
      <c r="KZC235" s="238"/>
      <c r="KZD235" s="238"/>
      <c r="KZE235" s="238"/>
      <c r="KZF235" s="238"/>
      <c r="KZG235" s="238"/>
      <c r="KZH235" s="238"/>
      <c r="KZI235" s="238"/>
      <c r="KZJ235" s="238"/>
      <c r="KZK235" s="238"/>
      <c r="KZL235" s="238"/>
      <c r="KZM235" s="238"/>
      <c r="KZN235" s="238"/>
      <c r="KZO235" s="238"/>
      <c r="KZP235" s="238"/>
      <c r="KZQ235" s="238"/>
      <c r="KZR235" s="238"/>
      <c r="KZS235" s="238"/>
      <c r="KZT235" s="238"/>
      <c r="KZU235" s="238"/>
      <c r="KZV235" s="238"/>
      <c r="KZW235" s="238"/>
      <c r="KZX235" s="238"/>
      <c r="KZY235" s="238"/>
      <c r="KZZ235" s="238"/>
      <c r="LAA235" s="238"/>
      <c r="LAB235" s="238"/>
      <c r="LAC235" s="238"/>
      <c r="LAD235" s="238"/>
      <c r="LAE235" s="238"/>
      <c r="LAF235" s="238"/>
      <c r="LAG235" s="238"/>
      <c r="LAH235" s="238"/>
      <c r="LAI235" s="238"/>
      <c r="LAJ235" s="238"/>
      <c r="LAK235" s="238"/>
      <c r="LAL235" s="238"/>
      <c r="LAM235" s="238"/>
      <c r="LAN235" s="238"/>
      <c r="LAO235" s="238"/>
      <c r="LAP235" s="238"/>
      <c r="LAQ235" s="238"/>
      <c r="LAR235" s="238"/>
      <c r="LAS235" s="238"/>
      <c r="LAT235" s="238"/>
      <c r="LAU235" s="238"/>
      <c r="LAV235" s="238"/>
      <c r="LAW235" s="238"/>
      <c r="LAX235" s="238"/>
      <c r="LAY235" s="238"/>
      <c r="LAZ235" s="238"/>
      <c r="LBA235" s="238"/>
      <c r="LBB235" s="238"/>
      <c r="LBC235" s="238"/>
      <c r="LBD235" s="238"/>
      <c r="LBE235" s="238"/>
      <c r="LBF235" s="238"/>
      <c r="LBG235" s="238"/>
      <c r="LBH235" s="238"/>
      <c r="LBI235" s="238"/>
      <c r="LBJ235" s="238"/>
      <c r="LBK235" s="238"/>
      <c r="LBL235" s="238"/>
      <c r="LBM235" s="238"/>
      <c r="LBN235" s="238"/>
      <c r="LBO235" s="238"/>
      <c r="LBP235" s="238"/>
      <c r="LBQ235" s="238"/>
      <c r="LBR235" s="238"/>
      <c r="LBS235" s="238"/>
      <c r="LBT235" s="238"/>
      <c r="LBU235" s="238"/>
      <c r="LBV235" s="238"/>
      <c r="LBW235" s="238"/>
      <c r="LBX235" s="238"/>
      <c r="LBY235" s="238"/>
      <c r="LBZ235" s="238"/>
      <c r="LCA235" s="238"/>
      <c r="LCB235" s="238"/>
      <c r="LCC235" s="238"/>
      <c r="LCD235" s="238"/>
      <c r="LCE235" s="238"/>
      <c r="LCF235" s="238"/>
      <c r="LCG235" s="238"/>
      <c r="LCH235" s="238"/>
      <c r="LCI235" s="238"/>
      <c r="LCJ235" s="238"/>
      <c r="LCK235" s="238"/>
      <c r="LCL235" s="238"/>
      <c r="LCM235" s="238"/>
      <c r="LCN235" s="238"/>
      <c r="LCO235" s="238"/>
      <c r="LCP235" s="238"/>
      <c r="LCQ235" s="238"/>
      <c r="LCR235" s="238"/>
      <c r="LCS235" s="238"/>
      <c r="LCT235" s="238"/>
      <c r="LCU235" s="238"/>
      <c r="LCV235" s="238"/>
      <c r="LCW235" s="238"/>
      <c r="LCX235" s="238"/>
      <c r="LCY235" s="238"/>
      <c r="LCZ235" s="238"/>
      <c r="LDA235" s="238"/>
      <c r="LDB235" s="238"/>
      <c r="LDC235" s="238"/>
      <c r="LDD235" s="238"/>
      <c r="LDE235" s="238"/>
      <c r="LDF235" s="238"/>
      <c r="LDG235" s="238"/>
      <c r="LDH235" s="238"/>
      <c r="LDI235" s="238"/>
      <c r="LDJ235" s="238"/>
      <c r="LDK235" s="238"/>
      <c r="LDL235" s="238"/>
      <c r="LDM235" s="238"/>
      <c r="LDN235" s="238"/>
      <c r="LDO235" s="238"/>
      <c r="LDP235" s="238"/>
      <c r="LDQ235" s="238"/>
      <c r="LDR235" s="238"/>
      <c r="LDS235" s="238"/>
      <c r="LDT235" s="238"/>
      <c r="LDU235" s="238"/>
      <c r="LDV235" s="238"/>
      <c r="LDW235" s="238"/>
      <c r="LDX235" s="238"/>
      <c r="LDY235" s="238"/>
      <c r="LDZ235" s="238"/>
      <c r="LEA235" s="238"/>
      <c r="LEB235" s="238"/>
      <c r="LEC235" s="238"/>
      <c r="LED235" s="238"/>
      <c r="LEE235" s="238"/>
      <c r="LEF235" s="238"/>
      <c r="LEG235" s="238"/>
      <c r="LEH235" s="238"/>
      <c r="LEI235" s="238"/>
      <c r="LEJ235" s="238"/>
      <c r="LEK235" s="238"/>
      <c r="LEL235" s="238"/>
      <c r="LEM235" s="238"/>
      <c r="LEN235" s="238"/>
      <c r="LEO235" s="238"/>
      <c r="LEP235" s="238"/>
      <c r="LEQ235" s="238"/>
      <c r="LER235" s="238"/>
      <c r="LES235" s="238"/>
      <c r="LET235" s="238"/>
      <c r="LEU235" s="238"/>
      <c r="LEV235" s="238"/>
      <c r="LEW235" s="238"/>
      <c r="LEX235" s="238"/>
      <c r="LEY235" s="238"/>
      <c r="LEZ235" s="238"/>
      <c r="LFA235" s="238"/>
      <c r="LFB235" s="238"/>
      <c r="LFC235" s="238"/>
      <c r="LFD235" s="238"/>
      <c r="LFE235" s="238"/>
      <c r="LFF235" s="238"/>
      <c r="LFG235" s="238"/>
      <c r="LFH235" s="238"/>
      <c r="LFI235" s="238"/>
      <c r="LFJ235" s="238"/>
      <c r="LFK235" s="238"/>
      <c r="LFL235" s="238"/>
      <c r="LFM235" s="238"/>
      <c r="LFN235" s="238"/>
      <c r="LFO235" s="238"/>
      <c r="LFP235" s="238"/>
      <c r="LFQ235" s="238"/>
      <c r="LFR235" s="238"/>
      <c r="LFS235" s="238"/>
      <c r="LFT235" s="238"/>
      <c r="LFU235" s="238"/>
      <c r="LFV235" s="238"/>
      <c r="LFW235" s="238"/>
      <c r="LFX235" s="238"/>
      <c r="LFY235" s="238"/>
      <c r="LFZ235" s="238"/>
      <c r="LGA235" s="238"/>
      <c r="LGB235" s="238"/>
      <c r="LGC235" s="238"/>
      <c r="LGD235" s="238"/>
      <c r="LGE235" s="238"/>
      <c r="LGF235" s="238"/>
      <c r="LGG235" s="238"/>
      <c r="LGH235" s="238"/>
      <c r="LGI235" s="238"/>
      <c r="LGJ235" s="238"/>
      <c r="LGK235" s="238"/>
      <c r="LGL235" s="238"/>
      <c r="LGM235" s="238"/>
      <c r="LGN235" s="238"/>
      <c r="LGO235" s="238"/>
      <c r="LGP235" s="238"/>
      <c r="LGQ235" s="238"/>
      <c r="LGR235" s="238"/>
      <c r="LGS235" s="238"/>
      <c r="LGT235" s="238"/>
      <c r="LGU235" s="238"/>
      <c r="LGV235" s="238"/>
      <c r="LGW235" s="238"/>
      <c r="LGX235" s="238"/>
      <c r="LGY235" s="238"/>
      <c r="LGZ235" s="238"/>
      <c r="LHA235" s="238"/>
      <c r="LHB235" s="238"/>
      <c r="LHC235" s="238"/>
      <c r="LHD235" s="238"/>
      <c r="LHE235" s="238"/>
      <c r="LHF235" s="238"/>
      <c r="LHG235" s="238"/>
      <c r="LHH235" s="238"/>
      <c r="LHI235" s="238"/>
      <c r="LHJ235" s="238"/>
      <c r="LHK235" s="238"/>
      <c r="LHL235" s="238"/>
      <c r="LHM235" s="238"/>
      <c r="LHN235" s="238"/>
      <c r="LHO235" s="238"/>
      <c r="LHP235" s="238"/>
      <c r="LHQ235" s="238"/>
      <c r="LHR235" s="238"/>
      <c r="LHS235" s="238"/>
      <c r="LHT235" s="238"/>
      <c r="LHU235" s="238"/>
      <c r="LHV235" s="238"/>
      <c r="LHW235" s="238"/>
      <c r="LHX235" s="238"/>
      <c r="LHY235" s="238"/>
      <c r="LHZ235" s="238"/>
      <c r="LIA235" s="238"/>
      <c r="LIB235" s="238"/>
      <c r="LIC235" s="238"/>
      <c r="LID235" s="238"/>
      <c r="LIE235" s="238"/>
      <c r="LIF235" s="238"/>
      <c r="LIG235" s="238"/>
      <c r="LIH235" s="238"/>
      <c r="LII235" s="238"/>
      <c r="LIJ235" s="238"/>
      <c r="LIK235" s="238"/>
      <c r="LIL235" s="238"/>
      <c r="LIM235" s="238"/>
      <c r="LIN235" s="238"/>
      <c r="LIO235" s="238"/>
      <c r="LIP235" s="238"/>
      <c r="LIQ235" s="238"/>
      <c r="LIR235" s="238"/>
      <c r="LIS235" s="238"/>
      <c r="LIT235" s="238"/>
      <c r="LIU235" s="238"/>
      <c r="LIV235" s="238"/>
      <c r="LIW235" s="238"/>
      <c r="LIX235" s="238"/>
      <c r="LIY235" s="238"/>
      <c r="LIZ235" s="238"/>
      <c r="LJA235" s="238"/>
      <c r="LJB235" s="238"/>
      <c r="LJC235" s="238"/>
      <c r="LJD235" s="238"/>
      <c r="LJE235" s="238"/>
      <c r="LJF235" s="238"/>
      <c r="LJG235" s="238"/>
      <c r="LJH235" s="238"/>
      <c r="LJI235" s="238"/>
      <c r="LJJ235" s="238"/>
      <c r="LJK235" s="238"/>
      <c r="LJL235" s="238"/>
      <c r="LJM235" s="238"/>
      <c r="LJN235" s="238"/>
      <c r="LJO235" s="238"/>
      <c r="LJP235" s="238"/>
      <c r="LJQ235" s="238"/>
      <c r="LJR235" s="238"/>
      <c r="LJS235" s="238"/>
      <c r="LJT235" s="238"/>
      <c r="LJU235" s="238"/>
      <c r="LJV235" s="238"/>
      <c r="LJW235" s="238"/>
      <c r="LJX235" s="238"/>
      <c r="LJY235" s="238"/>
      <c r="LJZ235" s="238"/>
      <c r="LKA235" s="238"/>
      <c r="LKB235" s="238"/>
      <c r="LKC235" s="238"/>
      <c r="LKD235" s="238"/>
      <c r="LKE235" s="238"/>
      <c r="LKF235" s="238"/>
      <c r="LKG235" s="238"/>
      <c r="LKH235" s="238"/>
      <c r="LKI235" s="238"/>
      <c r="LKJ235" s="238"/>
      <c r="LKK235" s="238"/>
      <c r="LKL235" s="238"/>
      <c r="LKM235" s="238"/>
      <c r="LKN235" s="238"/>
      <c r="LKO235" s="238"/>
      <c r="LKP235" s="238"/>
      <c r="LKQ235" s="238"/>
      <c r="LKR235" s="238"/>
      <c r="LKS235" s="238"/>
      <c r="LKT235" s="238"/>
      <c r="LKU235" s="238"/>
      <c r="LKV235" s="238"/>
      <c r="LKW235" s="238"/>
      <c r="LKX235" s="238"/>
      <c r="LKY235" s="238"/>
      <c r="LKZ235" s="238"/>
      <c r="LLA235" s="238"/>
      <c r="LLB235" s="238"/>
      <c r="LLC235" s="238"/>
      <c r="LLD235" s="238"/>
      <c r="LLE235" s="238"/>
      <c r="LLF235" s="238"/>
      <c r="LLG235" s="238"/>
      <c r="LLH235" s="238"/>
      <c r="LLI235" s="238"/>
      <c r="LLJ235" s="238"/>
      <c r="LLK235" s="238"/>
      <c r="LLL235" s="238"/>
      <c r="LLM235" s="238"/>
      <c r="LLN235" s="238"/>
      <c r="LLO235" s="238"/>
      <c r="LLP235" s="238"/>
      <c r="LLQ235" s="238"/>
      <c r="LLR235" s="238"/>
      <c r="LLS235" s="238"/>
      <c r="LLT235" s="238"/>
      <c r="LLU235" s="238"/>
      <c r="LLV235" s="238"/>
      <c r="LLW235" s="238"/>
      <c r="LLX235" s="238"/>
      <c r="LLY235" s="238"/>
      <c r="LLZ235" s="238"/>
      <c r="LMA235" s="238"/>
      <c r="LMB235" s="238"/>
      <c r="LMC235" s="238"/>
      <c r="LMD235" s="238"/>
      <c r="LME235" s="238"/>
      <c r="LMF235" s="238"/>
      <c r="LMG235" s="238"/>
      <c r="LMH235" s="238"/>
      <c r="LMI235" s="238"/>
      <c r="LMJ235" s="238"/>
      <c r="LMK235" s="238"/>
      <c r="LML235" s="238"/>
      <c r="LMM235" s="238"/>
      <c r="LMN235" s="238"/>
      <c r="LMO235" s="238"/>
      <c r="LMP235" s="238"/>
      <c r="LMQ235" s="238"/>
      <c r="LMR235" s="238"/>
      <c r="LMS235" s="238"/>
      <c r="LMT235" s="238"/>
      <c r="LMU235" s="238"/>
      <c r="LMV235" s="238"/>
      <c r="LMW235" s="238"/>
      <c r="LMX235" s="238"/>
      <c r="LMY235" s="238"/>
      <c r="LMZ235" s="238"/>
      <c r="LNA235" s="238"/>
      <c r="LNB235" s="238"/>
      <c r="LNC235" s="238"/>
      <c r="LND235" s="238"/>
      <c r="LNE235" s="238"/>
      <c r="LNF235" s="238"/>
      <c r="LNG235" s="238"/>
      <c r="LNH235" s="238"/>
      <c r="LNI235" s="238"/>
      <c r="LNJ235" s="238"/>
      <c r="LNK235" s="238"/>
      <c r="LNL235" s="238"/>
      <c r="LNM235" s="238"/>
      <c r="LNN235" s="238"/>
      <c r="LNO235" s="238"/>
      <c r="LNP235" s="238"/>
      <c r="LNQ235" s="238"/>
      <c r="LNR235" s="238"/>
      <c r="LNS235" s="238"/>
      <c r="LNT235" s="238"/>
      <c r="LNU235" s="238"/>
      <c r="LNV235" s="238"/>
      <c r="LNW235" s="238"/>
      <c r="LNX235" s="238"/>
      <c r="LNY235" s="238"/>
      <c r="LNZ235" s="238"/>
      <c r="LOA235" s="238"/>
      <c r="LOB235" s="238"/>
      <c r="LOC235" s="238"/>
      <c r="LOD235" s="238"/>
      <c r="LOE235" s="238"/>
      <c r="LOF235" s="238"/>
      <c r="LOG235" s="238"/>
      <c r="LOH235" s="238"/>
      <c r="LOI235" s="238"/>
      <c r="LOJ235" s="238"/>
      <c r="LOK235" s="238"/>
      <c r="LOL235" s="238"/>
      <c r="LOM235" s="238"/>
      <c r="LON235" s="238"/>
      <c r="LOO235" s="238"/>
      <c r="LOP235" s="238"/>
      <c r="LOQ235" s="238"/>
      <c r="LOR235" s="238"/>
      <c r="LOS235" s="238"/>
      <c r="LOT235" s="238"/>
      <c r="LOU235" s="238"/>
      <c r="LOV235" s="238"/>
      <c r="LOW235" s="238"/>
      <c r="LOX235" s="238"/>
      <c r="LOY235" s="238"/>
      <c r="LOZ235" s="238"/>
      <c r="LPA235" s="238"/>
      <c r="LPB235" s="238"/>
      <c r="LPC235" s="238"/>
      <c r="LPD235" s="238"/>
      <c r="LPE235" s="238"/>
      <c r="LPF235" s="238"/>
      <c r="LPG235" s="238"/>
      <c r="LPH235" s="238"/>
      <c r="LPI235" s="238"/>
      <c r="LPJ235" s="238"/>
      <c r="LPK235" s="238"/>
      <c r="LPL235" s="238"/>
      <c r="LPM235" s="238"/>
      <c r="LPN235" s="238"/>
      <c r="LPO235" s="238"/>
      <c r="LPP235" s="238"/>
      <c r="LPQ235" s="238"/>
      <c r="LPR235" s="238"/>
      <c r="LPS235" s="238"/>
      <c r="LPT235" s="238"/>
      <c r="LPU235" s="238"/>
      <c r="LPV235" s="238"/>
      <c r="LPW235" s="238"/>
      <c r="LPX235" s="238"/>
      <c r="LPY235" s="238"/>
      <c r="LPZ235" s="238"/>
      <c r="LQA235" s="238"/>
      <c r="LQB235" s="238"/>
      <c r="LQC235" s="238"/>
      <c r="LQD235" s="238"/>
      <c r="LQE235" s="238"/>
      <c r="LQF235" s="238"/>
      <c r="LQG235" s="238"/>
      <c r="LQH235" s="238"/>
      <c r="LQI235" s="238"/>
      <c r="LQJ235" s="238"/>
      <c r="LQK235" s="238"/>
      <c r="LQL235" s="238"/>
      <c r="LQM235" s="238"/>
      <c r="LQN235" s="238"/>
      <c r="LQO235" s="238"/>
      <c r="LQP235" s="238"/>
      <c r="LQQ235" s="238"/>
      <c r="LQR235" s="238"/>
      <c r="LQS235" s="238"/>
      <c r="LQT235" s="238"/>
      <c r="LQU235" s="238"/>
      <c r="LQV235" s="238"/>
      <c r="LQW235" s="238"/>
      <c r="LQX235" s="238"/>
      <c r="LQY235" s="238"/>
      <c r="LQZ235" s="238"/>
      <c r="LRA235" s="238"/>
      <c r="LRB235" s="238"/>
      <c r="LRC235" s="238"/>
      <c r="LRD235" s="238"/>
      <c r="LRE235" s="238"/>
      <c r="LRF235" s="238"/>
      <c r="LRG235" s="238"/>
      <c r="LRH235" s="238"/>
      <c r="LRI235" s="238"/>
      <c r="LRJ235" s="238"/>
      <c r="LRK235" s="238"/>
      <c r="LRL235" s="238"/>
      <c r="LRM235" s="238"/>
      <c r="LRN235" s="238"/>
      <c r="LRO235" s="238"/>
      <c r="LRP235" s="238"/>
      <c r="LRQ235" s="238"/>
      <c r="LRR235" s="238"/>
      <c r="LRS235" s="238"/>
      <c r="LRT235" s="238"/>
      <c r="LRU235" s="238"/>
      <c r="LRV235" s="238"/>
      <c r="LRW235" s="238"/>
      <c r="LRX235" s="238"/>
      <c r="LRY235" s="238"/>
      <c r="LRZ235" s="238"/>
      <c r="LSA235" s="238"/>
      <c r="LSB235" s="238"/>
      <c r="LSC235" s="238"/>
      <c r="LSD235" s="238"/>
      <c r="LSE235" s="238"/>
      <c r="LSF235" s="238"/>
      <c r="LSG235" s="238"/>
      <c r="LSH235" s="238"/>
      <c r="LSI235" s="238"/>
      <c r="LSJ235" s="238"/>
      <c r="LSK235" s="238"/>
      <c r="LSL235" s="238"/>
      <c r="LSM235" s="238"/>
      <c r="LSN235" s="238"/>
      <c r="LSO235" s="238"/>
      <c r="LSP235" s="238"/>
      <c r="LSQ235" s="238"/>
      <c r="LSR235" s="238"/>
      <c r="LSS235" s="238"/>
      <c r="LST235" s="238"/>
      <c r="LSU235" s="238"/>
      <c r="LSV235" s="238"/>
      <c r="LSW235" s="238"/>
      <c r="LSX235" s="238"/>
      <c r="LSY235" s="238"/>
      <c r="LSZ235" s="238"/>
      <c r="LTA235" s="238"/>
      <c r="LTB235" s="238"/>
      <c r="LTC235" s="238"/>
      <c r="LTD235" s="238"/>
      <c r="LTE235" s="238"/>
      <c r="LTF235" s="238"/>
      <c r="LTG235" s="238"/>
      <c r="LTH235" s="238"/>
      <c r="LTI235" s="238"/>
      <c r="LTJ235" s="238"/>
      <c r="LTK235" s="238"/>
      <c r="LTL235" s="238"/>
      <c r="LTM235" s="238"/>
      <c r="LTN235" s="238"/>
      <c r="LTO235" s="238"/>
      <c r="LTP235" s="238"/>
      <c r="LTQ235" s="238"/>
      <c r="LTR235" s="238"/>
      <c r="LTS235" s="238"/>
      <c r="LTT235" s="238"/>
      <c r="LTU235" s="238"/>
      <c r="LTV235" s="238"/>
      <c r="LTW235" s="238"/>
      <c r="LTX235" s="238"/>
      <c r="LTY235" s="238"/>
      <c r="LTZ235" s="238"/>
      <c r="LUA235" s="238"/>
      <c r="LUB235" s="238"/>
      <c r="LUC235" s="238"/>
      <c r="LUD235" s="238"/>
      <c r="LUE235" s="238"/>
      <c r="LUF235" s="238"/>
      <c r="LUG235" s="238"/>
      <c r="LUH235" s="238"/>
      <c r="LUI235" s="238"/>
      <c r="LUJ235" s="238"/>
      <c r="LUK235" s="238"/>
      <c r="LUL235" s="238"/>
      <c r="LUM235" s="238"/>
      <c r="LUN235" s="238"/>
      <c r="LUO235" s="238"/>
      <c r="LUP235" s="238"/>
      <c r="LUQ235" s="238"/>
      <c r="LUR235" s="238"/>
      <c r="LUS235" s="238"/>
      <c r="LUT235" s="238"/>
      <c r="LUU235" s="238"/>
      <c r="LUV235" s="238"/>
      <c r="LUW235" s="238"/>
      <c r="LUX235" s="238"/>
      <c r="LUY235" s="238"/>
      <c r="LUZ235" s="238"/>
      <c r="LVA235" s="238"/>
      <c r="LVB235" s="238"/>
      <c r="LVC235" s="238"/>
      <c r="LVD235" s="238"/>
      <c r="LVE235" s="238"/>
      <c r="LVF235" s="238"/>
      <c r="LVG235" s="238"/>
      <c r="LVH235" s="238"/>
      <c r="LVI235" s="238"/>
      <c r="LVJ235" s="238"/>
      <c r="LVK235" s="238"/>
      <c r="LVL235" s="238"/>
      <c r="LVM235" s="238"/>
      <c r="LVN235" s="238"/>
      <c r="LVO235" s="238"/>
      <c r="LVP235" s="238"/>
      <c r="LVQ235" s="238"/>
      <c r="LVR235" s="238"/>
      <c r="LVS235" s="238"/>
      <c r="LVT235" s="238"/>
      <c r="LVU235" s="238"/>
      <c r="LVV235" s="238"/>
      <c r="LVW235" s="238"/>
      <c r="LVX235" s="238"/>
      <c r="LVY235" s="238"/>
      <c r="LVZ235" s="238"/>
      <c r="LWA235" s="238"/>
      <c r="LWB235" s="238"/>
      <c r="LWC235" s="238"/>
      <c r="LWD235" s="238"/>
      <c r="LWE235" s="238"/>
      <c r="LWF235" s="238"/>
      <c r="LWG235" s="238"/>
      <c r="LWH235" s="238"/>
      <c r="LWI235" s="238"/>
      <c r="LWJ235" s="238"/>
      <c r="LWK235" s="238"/>
      <c r="LWL235" s="238"/>
      <c r="LWM235" s="238"/>
      <c r="LWN235" s="238"/>
      <c r="LWO235" s="238"/>
      <c r="LWP235" s="238"/>
      <c r="LWQ235" s="238"/>
      <c r="LWR235" s="238"/>
      <c r="LWS235" s="238"/>
      <c r="LWT235" s="238"/>
      <c r="LWU235" s="238"/>
      <c r="LWV235" s="238"/>
      <c r="LWW235" s="238"/>
      <c r="LWX235" s="238"/>
      <c r="LWY235" s="238"/>
      <c r="LWZ235" s="238"/>
      <c r="LXA235" s="238"/>
      <c r="LXB235" s="238"/>
      <c r="LXC235" s="238"/>
      <c r="LXD235" s="238"/>
      <c r="LXE235" s="238"/>
      <c r="LXF235" s="238"/>
      <c r="LXG235" s="238"/>
      <c r="LXH235" s="238"/>
      <c r="LXI235" s="238"/>
      <c r="LXJ235" s="238"/>
      <c r="LXK235" s="238"/>
      <c r="LXL235" s="238"/>
      <c r="LXM235" s="238"/>
      <c r="LXN235" s="238"/>
      <c r="LXO235" s="238"/>
      <c r="LXP235" s="238"/>
      <c r="LXQ235" s="238"/>
      <c r="LXR235" s="238"/>
      <c r="LXS235" s="238"/>
      <c r="LXT235" s="238"/>
      <c r="LXU235" s="238"/>
      <c r="LXV235" s="238"/>
      <c r="LXW235" s="238"/>
      <c r="LXX235" s="238"/>
      <c r="LXY235" s="238"/>
      <c r="LXZ235" s="238"/>
      <c r="LYA235" s="238"/>
      <c r="LYB235" s="238"/>
      <c r="LYC235" s="238"/>
      <c r="LYD235" s="238"/>
      <c r="LYE235" s="238"/>
      <c r="LYF235" s="238"/>
      <c r="LYG235" s="238"/>
      <c r="LYH235" s="238"/>
      <c r="LYI235" s="238"/>
      <c r="LYJ235" s="238"/>
      <c r="LYK235" s="238"/>
      <c r="LYL235" s="238"/>
      <c r="LYM235" s="238"/>
      <c r="LYN235" s="238"/>
      <c r="LYO235" s="238"/>
      <c r="LYP235" s="238"/>
      <c r="LYQ235" s="238"/>
      <c r="LYR235" s="238"/>
      <c r="LYS235" s="238"/>
      <c r="LYT235" s="238"/>
      <c r="LYU235" s="238"/>
      <c r="LYV235" s="238"/>
      <c r="LYW235" s="238"/>
      <c r="LYX235" s="238"/>
      <c r="LYY235" s="238"/>
      <c r="LYZ235" s="238"/>
      <c r="LZA235" s="238"/>
      <c r="LZB235" s="238"/>
      <c r="LZC235" s="238"/>
      <c r="LZD235" s="238"/>
      <c r="LZE235" s="238"/>
      <c r="LZF235" s="238"/>
      <c r="LZG235" s="238"/>
      <c r="LZH235" s="238"/>
      <c r="LZI235" s="238"/>
      <c r="LZJ235" s="238"/>
      <c r="LZK235" s="238"/>
      <c r="LZL235" s="238"/>
      <c r="LZM235" s="238"/>
      <c r="LZN235" s="238"/>
      <c r="LZO235" s="238"/>
      <c r="LZP235" s="238"/>
      <c r="LZQ235" s="238"/>
      <c r="LZR235" s="238"/>
      <c r="LZS235" s="238"/>
      <c r="LZT235" s="238"/>
      <c r="LZU235" s="238"/>
      <c r="LZV235" s="238"/>
      <c r="LZW235" s="238"/>
      <c r="LZX235" s="238"/>
      <c r="LZY235" s="238"/>
      <c r="LZZ235" s="238"/>
      <c r="MAA235" s="238"/>
      <c r="MAB235" s="238"/>
      <c r="MAC235" s="238"/>
      <c r="MAD235" s="238"/>
      <c r="MAE235" s="238"/>
      <c r="MAF235" s="238"/>
      <c r="MAG235" s="238"/>
      <c r="MAH235" s="238"/>
      <c r="MAI235" s="238"/>
      <c r="MAJ235" s="238"/>
      <c r="MAK235" s="238"/>
      <c r="MAL235" s="238"/>
      <c r="MAM235" s="238"/>
      <c r="MAN235" s="238"/>
      <c r="MAO235" s="238"/>
      <c r="MAP235" s="238"/>
      <c r="MAQ235" s="238"/>
      <c r="MAR235" s="238"/>
      <c r="MAS235" s="238"/>
      <c r="MAT235" s="238"/>
      <c r="MAU235" s="238"/>
      <c r="MAV235" s="238"/>
      <c r="MAW235" s="238"/>
      <c r="MAX235" s="238"/>
      <c r="MAY235" s="238"/>
      <c r="MAZ235" s="238"/>
      <c r="MBA235" s="238"/>
      <c r="MBB235" s="238"/>
      <c r="MBC235" s="238"/>
      <c r="MBD235" s="238"/>
      <c r="MBE235" s="238"/>
      <c r="MBF235" s="238"/>
      <c r="MBG235" s="238"/>
      <c r="MBH235" s="238"/>
      <c r="MBI235" s="238"/>
      <c r="MBJ235" s="238"/>
      <c r="MBK235" s="238"/>
      <c r="MBL235" s="238"/>
      <c r="MBM235" s="238"/>
      <c r="MBN235" s="238"/>
      <c r="MBO235" s="238"/>
      <c r="MBP235" s="238"/>
      <c r="MBQ235" s="238"/>
      <c r="MBR235" s="238"/>
      <c r="MBS235" s="238"/>
      <c r="MBT235" s="238"/>
      <c r="MBU235" s="238"/>
      <c r="MBV235" s="238"/>
      <c r="MBW235" s="238"/>
      <c r="MBX235" s="238"/>
      <c r="MBY235" s="238"/>
      <c r="MBZ235" s="238"/>
      <c r="MCA235" s="238"/>
      <c r="MCB235" s="238"/>
      <c r="MCC235" s="238"/>
      <c r="MCD235" s="238"/>
      <c r="MCE235" s="238"/>
      <c r="MCF235" s="238"/>
      <c r="MCG235" s="238"/>
      <c r="MCH235" s="238"/>
      <c r="MCI235" s="238"/>
      <c r="MCJ235" s="238"/>
      <c r="MCK235" s="238"/>
      <c r="MCL235" s="238"/>
      <c r="MCM235" s="238"/>
      <c r="MCN235" s="238"/>
      <c r="MCO235" s="238"/>
      <c r="MCP235" s="238"/>
      <c r="MCQ235" s="238"/>
      <c r="MCR235" s="238"/>
      <c r="MCS235" s="238"/>
      <c r="MCT235" s="238"/>
      <c r="MCU235" s="238"/>
      <c r="MCV235" s="238"/>
      <c r="MCW235" s="238"/>
      <c r="MCX235" s="238"/>
      <c r="MCY235" s="238"/>
      <c r="MCZ235" s="238"/>
      <c r="MDA235" s="238"/>
      <c r="MDB235" s="238"/>
      <c r="MDC235" s="238"/>
      <c r="MDD235" s="238"/>
      <c r="MDE235" s="238"/>
      <c r="MDF235" s="238"/>
      <c r="MDG235" s="238"/>
      <c r="MDH235" s="238"/>
      <c r="MDI235" s="238"/>
      <c r="MDJ235" s="238"/>
      <c r="MDK235" s="238"/>
      <c r="MDL235" s="238"/>
      <c r="MDM235" s="238"/>
      <c r="MDN235" s="238"/>
      <c r="MDO235" s="238"/>
      <c r="MDP235" s="238"/>
      <c r="MDQ235" s="238"/>
      <c r="MDR235" s="238"/>
      <c r="MDS235" s="238"/>
      <c r="MDT235" s="238"/>
      <c r="MDU235" s="238"/>
      <c r="MDV235" s="238"/>
      <c r="MDW235" s="238"/>
      <c r="MDX235" s="238"/>
      <c r="MDY235" s="238"/>
      <c r="MDZ235" s="238"/>
      <c r="MEA235" s="238"/>
      <c r="MEB235" s="238"/>
      <c r="MEC235" s="238"/>
      <c r="MED235" s="238"/>
      <c r="MEE235" s="238"/>
      <c r="MEF235" s="238"/>
      <c r="MEG235" s="238"/>
      <c r="MEH235" s="238"/>
      <c r="MEI235" s="238"/>
      <c r="MEJ235" s="238"/>
      <c r="MEK235" s="238"/>
      <c r="MEL235" s="238"/>
      <c r="MEM235" s="238"/>
      <c r="MEN235" s="238"/>
      <c r="MEO235" s="238"/>
      <c r="MEP235" s="238"/>
      <c r="MEQ235" s="238"/>
      <c r="MER235" s="238"/>
      <c r="MES235" s="238"/>
      <c r="MET235" s="238"/>
      <c r="MEU235" s="238"/>
      <c r="MEV235" s="238"/>
      <c r="MEW235" s="238"/>
      <c r="MEX235" s="238"/>
      <c r="MEY235" s="238"/>
      <c r="MEZ235" s="238"/>
      <c r="MFA235" s="238"/>
      <c r="MFB235" s="238"/>
      <c r="MFC235" s="238"/>
      <c r="MFD235" s="238"/>
      <c r="MFE235" s="238"/>
      <c r="MFF235" s="238"/>
      <c r="MFG235" s="238"/>
      <c r="MFH235" s="238"/>
      <c r="MFI235" s="238"/>
      <c r="MFJ235" s="238"/>
      <c r="MFK235" s="238"/>
      <c r="MFL235" s="238"/>
      <c r="MFM235" s="238"/>
      <c r="MFN235" s="238"/>
      <c r="MFO235" s="238"/>
      <c r="MFP235" s="238"/>
      <c r="MFQ235" s="238"/>
      <c r="MFR235" s="238"/>
      <c r="MFS235" s="238"/>
      <c r="MFT235" s="238"/>
      <c r="MFU235" s="238"/>
      <c r="MFV235" s="238"/>
      <c r="MFW235" s="238"/>
      <c r="MFX235" s="238"/>
      <c r="MFY235" s="238"/>
      <c r="MFZ235" s="238"/>
      <c r="MGA235" s="238"/>
      <c r="MGB235" s="238"/>
      <c r="MGC235" s="238"/>
      <c r="MGD235" s="238"/>
      <c r="MGE235" s="238"/>
      <c r="MGF235" s="238"/>
      <c r="MGG235" s="238"/>
      <c r="MGH235" s="238"/>
      <c r="MGI235" s="238"/>
      <c r="MGJ235" s="238"/>
      <c r="MGK235" s="238"/>
      <c r="MGL235" s="238"/>
      <c r="MGM235" s="238"/>
      <c r="MGN235" s="238"/>
      <c r="MGO235" s="238"/>
      <c r="MGP235" s="238"/>
      <c r="MGQ235" s="238"/>
      <c r="MGR235" s="238"/>
      <c r="MGS235" s="238"/>
      <c r="MGT235" s="238"/>
      <c r="MGU235" s="238"/>
      <c r="MGV235" s="238"/>
      <c r="MGW235" s="238"/>
      <c r="MGX235" s="238"/>
      <c r="MGY235" s="238"/>
      <c r="MGZ235" s="238"/>
      <c r="MHA235" s="238"/>
      <c r="MHB235" s="238"/>
      <c r="MHC235" s="238"/>
      <c r="MHD235" s="238"/>
      <c r="MHE235" s="238"/>
      <c r="MHF235" s="238"/>
      <c r="MHG235" s="238"/>
      <c r="MHH235" s="238"/>
      <c r="MHI235" s="238"/>
      <c r="MHJ235" s="238"/>
      <c r="MHK235" s="238"/>
      <c r="MHL235" s="238"/>
      <c r="MHM235" s="238"/>
      <c r="MHN235" s="238"/>
      <c r="MHO235" s="238"/>
      <c r="MHP235" s="238"/>
      <c r="MHQ235" s="238"/>
      <c r="MHR235" s="238"/>
      <c r="MHS235" s="238"/>
      <c r="MHT235" s="238"/>
      <c r="MHU235" s="238"/>
      <c r="MHV235" s="238"/>
      <c r="MHW235" s="238"/>
      <c r="MHX235" s="238"/>
      <c r="MHY235" s="238"/>
      <c r="MHZ235" s="238"/>
      <c r="MIA235" s="238"/>
      <c r="MIB235" s="238"/>
      <c r="MIC235" s="238"/>
      <c r="MID235" s="238"/>
      <c r="MIE235" s="238"/>
      <c r="MIF235" s="238"/>
      <c r="MIG235" s="238"/>
      <c r="MIH235" s="238"/>
      <c r="MII235" s="238"/>
      <c r="MIJ235" s="238"/>
      <c r="MIK235" s="238"/>
      <c r="MIL235" s="238"/>
      <c r="MIM235" s="238"/>
      <c r="MIN235" s="238"/>
      <c r="MIO235" s="238"/>
      <c r="MIP235" s="238"/>
      <c r="MIQ235" s="238"/>
      <c r="MIR235" s="238"/>
      <c r="MIS235" s="238"/>
      <c r="MIT235" s="238"/>
      <c r="MIU235" s="238"/>
      <c r="MIV235" s="238"/>
      <c r="MIW235" s="238"/>
      <c r="MIX235" s="238"/>
      <c r="MIY235" s="238"/>
      <c r="MIZ235" s="238"/>
      <c r="MJA235" s="238"/>
      <c r="MJB235" s="238"/>
      <c r="MJC235" s="238"/>
      <c r="MJD235" s="238"/>
      <c r="MJE235" s="238"/>
      <c r="MJF235" s="238"/>
      <c r="MJG235" s="238"/>
      <c r="MJH235" s="238"/>
      <c r="MJI235" s="238"/>
      <c r="MJJ235" s="238"/>
      <c r="MJK235" s="238"/>
      <c r="MJL235" s="238"/>
      <c r="MJM235" s="238"/>
      <c r="MJN235" s="238"/>
      <c r="MJO235" s="238"/>
      <c r="MJP235" s="238"/>
      <c r="MJQ235" s="238"/>
      <c r="MJR235" s="238"/>
      <c r="MJS235" s="238"/>
      <c r="MJT235" s="238"/>
      <c r="MJU235" s="238"/>
      <c r="MJV235" s="238"/>
      <c r="MJW235" s="238"/>
      <c r="MJX235" s="238"/>
      <c r="MJY235" s="238"/>
      <c r="MJZ235" s="238"/>
      <c r="MKA235" s="238"/>
      <c r="MKB235" s="238"/>
      <c r="MKC235" s="238"/>
      <c r="MKD235" s="238"/>
      <c r="MKE235" s="238"/>
      <c r="MKF235" s="238"/>
      <c r="MKG235" s="238"/>
      <c r="MKH235" s="238"/>
      <c r="MKI235" s="238"/>
      <c r="MKJ235" s="238"/>
      <c r="MKK235" s="238"/>
      <c r="MKL235" s="238"/>
      <c r="MKM235" s="238"/>
      <c r="MKN235" s="238"/>
      <c r="MKO235" s="238"/>
      <c r="MKP235" s="238"/>
      <c r="MKQ235" s="238"/>
      <c r="MKR235" s="238"/>
      <c r="MKS235" s="238"/>
      <c r="MKT235" s="238"/>
      <c r="MKU235" s="238"/>
      <c r="MKV235" s="238"/>
      <c r="MKW235" s="238"/>
      <c r="MKX235" s="238"/>
      <c r="MKY235" s="238"/>
      <c r="MKZ235" s="238"/>
      <c r="MLA235" s="238"/>
      <c r="MLB235" s="238"/>
      <c r="MLC235" s="238"/>
      <c r="MLD235" s="238"/>
      <c r="MLE235" s="238"/>
      <c r="MLF235" s="238"/>
      <c r="MLG235" s="238"/>
      <c r="MLH235" s="238"/>
      <c r="MLI235" s="238"/>
      <c r="MLJ235" s="238"/>
      <c r="MLK235" s="238"/>
      <c r="MLL235" s="238"/>
      <c r="MLM235" s="238"/>
      <c r="MLN235" s="238"/>
      <c r="MLO235" s="238"/>
      <c r="MLP235" s="238"/>
      <c r="MLQ235" s="238"/>
      <c r="MLR235" s="238"/>
      <c r="MLS235" s="238"/>
      <c r="MLT235" s="238"/>
      <c r="MLU235" s="238"/>
      <c r="MLV235" s="238"/>
      <c r="MLW235" s="238"/>
      <c r="MLX235" s="238"/>
      <c r="MLY235" s="238"/>
      <c r="MLZ235" s="238"/>
      <c r="MMA235" s="238"/>
      <c r="MMB235" s="238"/>
      <c r="MMC235" s="238"/>
      <c r="MMD235" s="238"/>
      <c r="MME235" s="238"/>
      <c r="MMF235" s="238"/>
      <c r="MMG235" s="238"/>
      <c r="MMH235" s="238"/>
      <c r="MMI235" s="238"/>
      <c r="MMJ235" s="238"/>
      <c r="MMK235" s="238"/>
      <c r="MML235" s="238"/>
      <c r="MMM235" s="238"/>
      <c r="MMN235" s="238"/>
      <c r="MMO235" s="238"/>
      <c r="MMP235" s="238"/>
      <c r="MMQ235" s="238"/>
      <c r="MMR235" s="238"/>
      <c r="MMS235" s="238"/>
      <c r="MMT235" s="238"/>
      <c r="MMU235" s="238"/>
      <c r="MMV235" s="238"/>
      <c r="MMW235" s="238"/>
      <c r="MMX235" s="238"/>
      <c r="MMY235" s="238"/>
      <c r="MMZ235" s="238"/>
      <c r="MNA235" s="238"/>
      <c r="MNB235" s="238"/>
      <c r="MNC235" s="238"/>
      <c r="MND235" s="238"/>
      <c r="MNE235" s="238"/>
      <c r="MNF235" s="238"/>
      <c r="MNG235" s="238"/>
      <c r="MNH235" s="238"/>
      <c r="MNI235" s="238"/>
      <c r="MNJ235" s="238"/>
      <c r="MNK235" s="238"/>
      <c r="MNL235" s="238"/>
      <c r="MNM235" s="238"/>
      <c r="MNN235" s="238"/>
      <c r="MNO235" s="238"/>
      <c r="MNP235" s="238"/>
      <c r="MNQ235" s="238"/>
      <c r="MNR235" s="238"/>
      <c r="MNS235" s="238"/>
      <c r="MNT235" s="238"/>
      <c r="MNU235" s="238"/>
      <c r="MNV235" s="238"/>
      <c r="MNW235" s="238"/>
      <c r="MNX235" s="238"/>
      <c r="MNY235" s="238"/>
      <c r="MNZ235" s="238"/>
      <c r="MOA235" s="238"/>
      <c r="MOB235" s="238"/>
      <c r="MOC235" s="238"/>
      <c r="MOD235" s="238"/>
      <c r="MOE235" s="238"/>
      <c r="MOF235" s="238"/>
      <c r="MOG235" s="238"/>
      <c r="MOH235" s="238"/>
      <c r="MOI235" s="238"/>
      <c r="MOJ235" s="238"/>
      <c r="MOK235" s="238"/>
      <c r="MOL235" s="238"/>
      <c r="MOM235" s="238"/>
      <c r="MON235" s="238"/>
      <c r="MOO235" s="238"/>
      <c r="MOP235" s="238"/>
      <c r="MOQ235" s="238"/>
      <c r="MOR235" s="238"/>
      <c r="MOS235" s="238"/>
      <c r="MOT235" s="238"/>
      <c r="MOU235" s="238"/>
      <c r="MOV235" s="238"/>
      <c r="MOW235" s="238"/>
      <c r="MOX235" s="238"/>
      <c r="MOY235" s="238"/>
      <c r="MOZ235" s="238"/>
      <c r="MPA235" s="238"/>
      <c r="MPB235" s="238"/>
      <c r="MPC235" s="238"/>
      <c r="MPD235" s="238"/>
      <c r="MPE235" s="238"/>
      <c r="MPF235" s="238"/>
      <c r="MPG235" s="238"/>
      <c r="MPH235" s="238"/>
      <c r="MPI235" s="238"/>
      <c r="MPJ235" s="238"/>
      <c r="MPK235" s="238"/>
      <c r="MPL235" s="238"/>
      <c r="MPM235" s="238"/>
      <c r="MPN235" s="238"/>
      <c r="MPO235" s="238"/>
      <c r="MPP235" s="238"/>
      <c r="MPQ235" s="238"/>
      <c r="MPR235" s="238"/>
      <c r="MPS235" s="238"/>
      <c r="MPT235" s="238"/>
      <c r="MPU235" s="238"/>
      <c r="MPV235" s="238"/>
      <c r="MPW235" s="238"/>
      <c r="MPX235" s="238"/>
      <c r="MPY235" s="238"/>
      <c r="MPZ235" s="238"/>
      <c r="MQA235" s="238"/>
      <c r="MQB235" s="238"/>
      <c r="MQC235" s="238"/>
      <c r="MQD235" s="238"/>
      <c r="MQE235" s="238"/>
      <c r="MQF235" s="238"/>
      <c r="MQG235" s="238"/>
      <c r="MQH235" s="238"/>
      <c r="MQI235" s="238"/>
      <c r="MQJ235" s="238"/>
      <c r="MQK235" s="238"/>
      <c r="MQL235" s="238"/>
      <c r="MQM235" s="238"/>
      <c r="MQN235" s="238"/>
      <c r="MQO235" s="238"/>
      <c r="MQP235" s="238"/>
      <c r="MQQ235" s="238"/>
      <c r="MQR235" s="238"/>
      <c r="MQS235" s="238"/>
      <c r="MQT235" s="238"/>
      <c r="MQU235" s="238"/>
      <c r="MQV235" s="238"/>
      <c r="MQW235" s="238"/>
      <c r="MQX235" s="238"/>
      <c r="MQY235" s="238"/>
      <c r="MQZ235" s="238"/>
      <c r="MRA235" s="238"/>
      <c r="MRB235" s="238"/>
      <c r="MRC235" s="238"/>
      <c r="MRD235" s="238"/>
      <c r="MRE235" s="238"/>
      <c r="MRF235" s="238"/>
      <c r="MRG235" s="238"/>
      <c r="MRH235" s="238"/>
      <c r="MRI235" s="238"/>
      <c r="MRJ235" s="238"/>
      <c r="MRK235" s="238"/>
      <c r="MRL235" s="238"/>
      <c r="MRM235" s="238"/>
      <c r="MRN235" s="238"/>
      <c r="MRO235" s="238"/>
      <c r="MRP235" s="238"/>
      <c r="MRQ235" s="238"/>
      <c r="MRR235" s="238"/>
      <c r="MRS235" s="238"/>
      <c r="MRT235" s="238"/>
      <c r="MRU235" s="238"/>
      <c r="MRV235" s="238"/>
      <c r="MRW235" s="238"/>
      <c r="MRX235" s="238"/>
      <c r="MRY235" s="238"/>
      <c r="MRZ235" s="238"/>
      <c r="MSA235" s="238"/>
      <c r="MSB235" s="238"/>
      <c r="MSC235" s="238"/>
      <c r="MSD235" s="238"/>
      <c r="MSE235" s="238"/>
      <c r="MSF235" s="238"/>
      <c r="MSG235" s="238"/>
      <c r="MSH235" s="238"/>
      <c r="MSI235" s="238"/>
      <c r="MSJ235" s="238"/>
      <c r="MSK235" s="238"/>
      <c r="MSL235" s="238"/>
      <c r="MSM235" s="238"/>
      <c r="MSN235" s="238"/>
      <c r="MSO235" s="238"/>
      <c r="MSP235" s="238"/>
      <c r="MSQ235" s="238"/>
      <c r="MSR235" s="238"/>
      <c r="MSS235" s="238"/>
      <c r="MST235" s="238"/>
      <c r="MSU235" s="238"/>
      <c r="MSV235" s="238"/>
      <c r="MSW235" s="238"/>
      <c r="MSX235" s="238"/>
      <c r="MSY235" s="238"/>
      <c r="MSZ235" s="238"/>
      <c r="MTA235" s="238"/>
      <c r="MTB235" s="238"/>
      <c r="MTC235" s="238"/>
      <c r="MTD235" s="238"/>
      <c r="MTE235" s="238"/>
      <c r="MTF235" s="238"/>
      <c r="MTG235" s="238"/>
      <c r="MTH235" s="238"/>
      <c r="MTI235" s="238"/>
      <c r="MTJ235" s="238"/>
      <c r="MTK235" s="238"/>
      <c r="MTL235" s="238"/>
      <c r="MTM235" s="238"/>
      <c r="MTN235" s="238"/>
      <c r="MTO235" s="238"/>
      <c r="MTP235" s="238"/>
      <c r="MTQ235" s="238"/>
      <c r="MTR235" s="238"/>
      <c r="MTS235" s="238"/>
      <c r="MTT235" s="238"/>
      <c r="MTU235" s="238"/>
      <c r="MTV235" s="238"/>
      <c r="MTW235" s="238"/>
      <c r="MTX235" s="238"/>
      <c r="MTY235" s="238"/>
      <c r="MTZ235" s="238"/>
      <c r="MUA235" s="238"/>
      <c r="MUB235" s="238"/>
      <c r="MUC235" s="238"/>
      <c r="MUD235" s="238"/>
      <c r="MUE235" s="238"/>
      <c r="MUF235" s="238"/>
      <c r="MUG235" s="238"/>
      <c r="MUH235" s="238"/>
      <c r="MUI235" s="238"/>
      <c r="MUJ235" s="238"/>
      <c r="MUK235" s="238"/>
      <c r="MUL235" s="238"/>
      <c r="MUM235" s="238"/>
      <c r="MUN235" s="238"/>
      <c r="MUO235" s="238"/>
      <c r="MUP235" s="238"/>
      <c r="MUQ235" s="238"/>
      <c r="MUR235" s="238"/>
      <c r="MUS235" s="238"/>
      <c r="MUT235" s="238"/>
      <c r="MUU235" s="238"/>
      <c r="MUV235" s="238"/>
      <c r="MUW235" s="238"/>
      <c r="MUX235" s="238"/>
      <c r="MUY235" s="238"/>
      <c r="MUZ235" s="238"/>
      <c r="MVA235" s="238"/>
      <c r="MVB235" s="238"/>
      <c r="MVC235" s="238"/>
      <c r="MVD235" s="238"/>
      <c r="MVE235" s="238"/>
      <c r="MVF235" s="238"/>
      <c r="MVG235" s="238"/>
      <c r="MVH235" s="238"/>
      <c r="MVI235" s="238"/>
      <c r="MVJ235" s="238"/>
      <c r="MVK235" s="238"/>
      <c r="MVL235" s="238"/>
      <c r="MVM235" s="238"/>
      <c r="MVN235" s="238"/>
      <c r="MVO235" s="238"/>
      <c r="MVP235" s="238"/>
      <c r="MVQ235" s="238"/>
      <c r="MVR235" s="238"/>
      <c r="MVS235" s="238"/>
      <c r="MVT235" s="238"/>
      <c r="MVU235" s="238"/>
      <c r="MVV235" s="238"/>
      <c r="MVW235" s="238"/>
      <c r="MVX235" s="238"/>
      <c r="MVY235" s="238"/>
      <c r="MVZ235" s="238"/>
      <c r="MWA235" s="238"/>
      <c r="MWB235" s="238"/>
      <c r="MWC235" s="238"/>
      <c r="MWD235" s="238"/>
      <c r="MWE235" s="238"/>
      <c r="MWF235" s="238"/>
      <c r="MWG235" s="238"/>
      <c r="MWH235" s="238"/>
      <c r="MWI235" s="238"/>
      <c r="MWJ235" s="238"/>
      <c r="MWK235" s="238"/>
      <c r="MWL235" s="238"/>
      <c r="MWM235" s="238"/>
      <c r="MWN235" s="238"/>
      <c r="MWO235" s="238"/>
      <c r="MWP235" s="238"/>
      <c r="MWQ235" s="238"/>
      <c r="MWR235" s="238"/>
      <c r="MWS235" s="238"/>
      <c r="MWT235" s="238"/>
      <c r="MWU235" s="238"/>
      <c r="MWV235" s="238"/>
      <c r="MWW235" s="238"/>
      <c r="MWX235" s="238"/>
      <c r="MWY235" s="238"/>
      <c r="MWZ235" s="238"/>
      <c r="MXA235" s="238"/>
      <c r="MXB235" s="238"/>
      <c r="MXC235" s="238"/>
      <c r="MXD235" s="238"/>
      <c r="MXE235" s="238"/>
      <c r="MXF235" s="238"/>
      <c r="MXG235" s="238"/>
      <c r="MXH235" s="238"/>
      <c r="MXI235" s="238"/>
      <c r="MXJ235" s="238"/>
      <c r="MXK235" s="238"/>
      <c r="MXL235" s="238"/>
      <c r="MXM235" s="238"/>
      <c r="MXN235" s="238"/>
      <c r="MXO235" s="238"/>
      <c r="MXP235" s="238"/>
      <c r="MXQ235" s="238"/>
      <c r="MXR235" s="238"/>
      <c r="MXS235" s="238"/>
      <c r="MXT235" s="238"/>
      <c r="MXU235" s="238"/>
      <c r="MXV235" s="238"/>
      <c r="MXW235" s="238"/>
      <c r="MXX235" s="238"/>
      <c r="MXY235" s="238"/>
      <c r="MXZ235" s="238"/>
      <c r="MYA235" s="238"/>
      <c r="MYB235" s="238"/>
      <c r="MYC235" s="238"/>
      <c r="MYD235" s="238"/>
      <c r="MYE235" s="238"/>
      <c r="MYF235" s="238"/>
      <c r="MYG235" s="238"/>
      <c r="MYH235" s="238"/>
      <c r="MYI235" s="238"/>
      <c r="MYJ235" s="238"/>
      <c r="MYK235" s="238"/>
      <c r="MYL235" s="238"/>
      <c r="MYM235" s="238"/>
      <c r="MYN235" s="238"/>
      <c r="MYO235" s="238"/>
      <c r="MYP235" s="238"/>
      <c r="MYQ235" s="238"/>
      <c r="MYR235" s="238"/>
      <c r="MYS235" s="238"/>
      <c r="MYT235" s="238"/>
      <c r="MYU235" s="238"/>
      <c r="MYV235" s="238"/>
      <c r="MYW235" s="238"/>
      <c r="MYX235" s="238"/>
      <c r="MYY235" s="238"/>
      <c r="MYZ235" s="238"/>
      <c r="MZA235" s="238"/>
      <c r="MZB235" s="238"/>
      <c r="MZC235" s="238"/>
      <c r="MZD235" s="238"/>
      <c r="MZE235" s="238"/>
      <c r="MZF235" s="238"/>
      <c r="MZG235" s="238"/>
      <c r="MZH235" s="238"/>
      <c r="MZI235" s="238"/>
      <c r="MZJ235" s="238"/>
      <c r="MZK235" s="238"/>
      <c r="MZL235" s="238"/>
      <c r="MZM235" s="238"/>
      <c r="MZN235" s="238"/>
      <c r="MZO235" s="238"/>
      <c r="MZP235" s="238"/>
      <c r="MZQ235" s="238"/>
      <c r="MZR235" s="238"/>
      <c r="MZS235" s="238"/>
      <c r="MZT235" s="238"/>
      <c r="MZU235" s="238"/>
      <c r="MZV235" s="238"/>
      <c r="MZW235" s="238"/>
      <c r="MZX235" s="238"/>
      <c r="MZY235" s="238"/>
      <c r="MZZ235" s="238"/>
      <c r="NAA235" s="238"/>
      <c r="NAB235" s="238"/>
      <c r="NAC235" s="238"/>
      <c r="NAD235" s="238"/>
      <c r="NAE235" s="238"/>
      <c r="NAF235" s="238"/>
      <c r="NAG235" s="238"/>
      <c r="NAH235" s="238"/>
      <c r="NAI235" s="238"/>
      <c r="NAJ235" s="238"/>
      <c r="NAK235" s="238"/>
      <c r="NAL235" s="238"/>
      <c r="NAM235" s="238"/>
      <c r="NAN235" s="238"/>
      <c r="NAO235" s="238"/>
      <c r="NAP235" s="238"/>
      <c r="NAQ235" s="238"/>
      <c r="NAR235" s="238"/>
      <c r="NAS235" s="238"/>
      <c r="NAT235" s="238"/>
      <c r="NAU235" s="238"/>
      <c r="NAV235" s="238"/>
      <c r="NAW235" s="238"/>
      <c r="NAX235" s="238"/>
      <c r="NAY235" s="238"/>
      <c r="NAZ235" s="238"/>
      <c r="NBA235" s="238"/>
      <c r="NBB235" s="238"/>
      <c r="NBC235" s="238"/>
      <c r="NBD235" s="238"/>
      <c r="NBE235" s="238"/>
      <c r="NBF235" s="238"/>
      <c r="NBG235" s="238"/>
      <c r="NBH235" s="238"/>
      <c r="NBI235" s="238"/>
      <c r="NBJ235" s="238"/>
      <c r="NBK235" s="238"/>
      <c r="NBL235" s="238"/>
      <c r="NBM235" s="238"/>
      <c r="NBN235" s="238"/>
      <c r="NBO235" s="238"/>
      <c r="NBP235" s="238"/>
      <c r="NBQ235" s="238"/>
      <c r="NBR235" s="238"/>
      <c r="NBS235" s="238"/>
      <c r="NBT235" s="238"/>
      <c r="NBU235" s="238"/>
      <c r="NBV235" s="238"/>
      <c r="NBW235" s="238"/>
      <c r="NBX235" s="238"/>
      <c r="NBY235" s="238"/>
      <c r="NBZ235" s="238"/>
      <c r="NCA235" s="238"/>
      <c r="NCB235" s="238"/>
      <c r="NCC235" s="238"/>
      <c r="NCD235" s="238"/>
      <c r="NCE235" s="238"/>
      <c r="NCF235" s="238"/>
      <c r="NCG235" s="238"/>
      <c r="NCH235" s="238"/>
      <c r="NCI235" s="238"/>
      <c r="NCJ235" s="238"/>
      <c r="NCK235" s="238"/>
      <c r="NCL235" s="238"/>
      <c r="NCM235" s="238"/>
      <c r="NCN235" s="238"/>
      <c r="NCO235" s="238"/>
      <c r="NCP235" s="238"/>
      <c r="NCQ235" s="238"/>
      <c r="NCR235" s="238"/>
      <c r="NCS235" s="238"/>
      <c r="NCT235" s="238"/>
      <c r="NCU235" s="238"/>
      <c r="NCV235" s="238"/>
      <c r="NCW235" s="238"/>
      <c r="NCX235" s="238"/>
      <c r="NCY235" s="238"/>
      <c r="NCZ235" s="238"/>
      <c r="NDA235" s="238"/>
      <c r="NDB235" s="238"/>
      <c r="NDC235" s="238"/>
      <c r="NDD235" s="238"/>
      <c r="NDE235" s="238"/>
      <c r="NDF235" s="238"/>
      <c r="NDG235" s="238"/>
      <c r="NDH235" s="238"/>
      <c r="NDI235" s="238"/>
      <c r="NDJ235" s="238"/>
      <c r="NDK235" s="238"/>
      <c r="NDL235" s="238"/>
      <c r="NDM235" s="238"/>
      <c r="NDN235" s="238"/>
      <c r="NDO235" s="238"/>
      <c r="NDP235" s="238"/>
      <c r="NDQ235" s="238"/>
      <c r="NDR235" s="238"/>
      <c r="NDS235" s="238"/>
      <c r="NDT235" s="238"/>
      <c r="NDU235" s="238"/>
      <c r="NDV235" s="238"/>
      <c r="NDW235" s="238"/>
      <c r="NDX235" s="238"/>
      <c r="NDY235" s="238"/>
      <c r="NDZ235" s="238"/>
      <c r="NEA235" s="238"/>
      <c r="NEB235" s="238"/>
      <c r="NEC235" s="238"/>
      <c r="NED235" s="238"/>
      <c r="NEE235" s="238"/>
      <c r="NEF235" s="238"/>
      <c r="NEG235" s="238"/>
      <c r="NEH235" s="238"/>
      <c r="NEI235" s="238"/>
      <c r="NEJ235" s="238"/>
      <c r="NEK235" s="238"/>
      <c r="NEL235" s="238"/>
      <c r="NEM235" s="238"/>
      <c r="NEN235" s="238"/>
      <c r="NEO235" s="238"/>
      <c r="NEP235" s="238"/>
      <c r="NEQ235" s="238"/>
      <c r="NER235" s="238"/>
      <c r="NES235" s="238"/>
      <c r="NET235" s="238"/>
      <c r="NEU235" s="238"/>
      <c r="NEV235" s="238"/>
      <c r="NEW235" s="238"/>
      <c r="NEX235" s="238"/>
      <c r="NEY235" s="238"/>
      <c r="NEZ235" s="238"/>
      <c r="NFA235" s="238"/>
      <c r="NFB235" s="238"/>
      <c r="NFC235" s="238"/>
      <c r="NFD235" s="238"/>
      <c r="NFE235" s="238"/>
      <c r="NFF235" s="238"/>
      <c r="NFG235" s="238"/>
      <c r="NFH235" s="238"/>
      <c r="NFI235" s="238"/>
      <c r="NFJ235" s="238"/>
      <c r="NFK235" s="238"/>
      <c r="NFL235" s="238"/>
      <c r="NFM235" s="238"/>
      <c r="NFN235" s="238"/>
      <c r="NFO235" s="238"/>
      <c r="NFP235" s="238"/>
      <c r="NFQ235" s="238"/>
      <c r="NFR235" s="238"/>
      <c r="NFS235" s="238"/>
      <c r="NFT235" s="238"/>
      <c r="NFU235" s="238"/>
      <c r="NFV235" s="238"/>
      <c r="NFW235" s="238"/>
      <c r="NFX235" s="238"/>
      <c r="NFY235" s="238"/>
      <c r="NFZ235" s="238"/>
      <c r="NGA235" s="238"/>
      <c r="NGB235" s="238"/>
      <c r="NGC235" s="238"/>
      <c r="NGD235" s="238"/>
      <c r="NGE235" s="238"/>
      <c r="NGF235" s="238"/>
      <c r="NGG235" s="238"/>
      <c r="NGH235" s="238"/>
      <c r="NGI235" s="238"/>
      <c r="NGJ235" s="238"/>
      <c r="NGK235" s="238"/>
      <c r="NGL235" s="238"/>
      <c r="NGM235" s="238"/>
      <c r="NGN235" s="238"/>
      <c r="NGO235" s="238"/>
      <c r="NGP235" s="238"/>
      <c r="NGQ235" s="238"/>
      <c r="NGR235" s="238"/>
      <c r="NGS235" s="238"/>
      <c r="NGT235" s="238"/>
      <c r="NGU235" s="238"/>
      <c r="NGV235" s="238"/>
      <c r="NGW235" s="238"/>
      <c r="NGX235" s="238"/>
      <c r="NGY235" s="238"/>
      <c r="NGZ235" s="238"/>
      <c r="NHA235" s="238"/>
      <c r="NHB235" s="238"/>
      <c r="NHC235" s="238"/>
      <c r="NHD235" s="238"/>
      <c r="NHE235" s="238"/>
      <c r="NHF235" s="238"/>
      <c r="NHG235" s="238"/>
      <c r="NHH235" s="238"/>
      <c r="NHI235" s="238"/>
      <c r="NHJ235" s="238"/>
      <c r="NHK235" s="238"/>
      <c r="NHL235" s="238"/>
      <c r="NHM235" s="238"/>
      <c r="NHN235" s="238"/>
      <c r="NHO235" s="238"/>
      <c r="NHP235" s="238"/>
      <c r="NHQ235" s="238"/>
      <c r="NHR235" s="238"/>
      <c r="NHS235" s="238"/>
      <c r="NHT235" s="238"/>
      <c r="NHU235" s="238"/>
      <c r="NHV235" s="238"/>
      <c r="NHW235" s="238"/>
      <c r="NHX235" s="238"/>
      <c r="NHY235" s="238"/>
      <c r="NHZ235" s="238"/>
      <c r="NIA235" s="238"/>
      <c r="NIB235" s="238"/>
      <c r="NIC235" s="238"/>
      <c r="NID235" s="238"/>
      <c r="NIE235" s="238"/>
      <c r="NIF235" s="238"/>
      <c r="NIG235" s="238"/>
      <c r="NIH235" s="238"/>
      <c r="NII235" s="238"/>
      <c r="NIJ235" s="238"/>
      <c r="NIK235" s="238"/>
      <c r="NIL235" s="238"/>
      <c r="NIM235" s="238"/>
      <c r="NIN235" s="238"/>
      <c r="NIO235" s="238"/>
      <c r="NIP235" s="238"/>
      <c r="NIQ235" s="238"/>
      <c r="NIR235" s="238"/>
      <c r="NIS235" s="238"/>
      <c r="NIT235" s="238"/>
      <c r="NIU235" s="238"/>
      <c r="NIV235" s="238"/>
      <c r="NIW235" s="238"/>
      <c r="NIX235" s="238"/>
      <c r="NIY235" s="238"/>
      <c r="NIZ235" s="238"/>
      <c r="NJA235" s="238"/>
      <c r="NJB235" s="238"/>
      <c r="NJC235" s="238"/>
      <c r="NJD235" s="238"/>
      <c r="NJE235" s="238"/>
      <c r="NJF235" s="238"/>
      <c r="NJG235" s="238"/>
      <c r="NJH235" s="238"/>
      <c r="NJI235" s="238"/>
      <c r="NJJ235" s="238"/>
      <c r="NJK235" s="238"/>
      <c r="NJL235" s="238"/>
      <c r="NJM235" s="238"/>
      <c r="NJN235" s="238"/>
      <c r="NJO235" s="238"/>
      <c r="NJP235" s="238"/>
      <c r="NJQ235" s="238"/>
      <c r="NJR235" s="238"/>
      <c r="NJS235" s="238"/>
      <c r="NJT235" s="238"/>
      <c r="NJU235" s="238"/>
      <c r="NJV235" s="238"/>
      <c r="NJW235" s="238"/>
      <c r="NJX235" s="238"/>
      <c r="NJY235" s="238"/>
      <c r="NJZ235" s="238"/>
      <c r="NKA235" s="238"/>
      <c r="NKB235" s="238"/>
      <c r="NKC235" s="238"/>
      <c r="NKD235" s="238"/>
      <c r="NKE235" s="238"/>
      <c r="NKF235" s="238"/>
      <c r="NKG235" s="238"/>
      <c r="NKH235" s="238"/>
      <c r="NKI235" s="238"/>
      <c r="NKJ235" s="238"/>
      <c r="NKK235" s="238"/>
      <c r="NKL235" s="238"/>
      <c r="NKM235" s="238"/>
      <c r="NKN235" s="238"/>
      <c r="NKO235" s="238"/>
      <c r="NKP235" s="238"/>
      <c r="NKQ235" s="238"/>
      <c r="NKR235" s="238"/>
      <c r="NKS235" s="238"/>
      <c r="NKT235" s="238"/>
      <c r="NKU235" s="238"/>
      <c r="NKV235" s="238"/>
      <c r="NKW235" s="238"/>
      <c r="NKX235" s="238"/>
      <c r="NKY235" s="238"/>
      <c r="NKZ235" s="238"/>
      <c r="NLA235" s="238"/>
      <c r="NLB235" s="238"/>
      <c r="NLC235" s="238"/>
      <c r="NLD235" s="238"/>
      <c r="NLE235" s="238"/>
      <c r="NLF235" s="238"/>
      <c r="NLG235" s="238"/>
      <c r="NLH235" s="238"/>
      <c r="NLI235" s="238"/>
      <c r="NLJ235" s="238"/>
      <c r="NLK235" s="238"/>
      <c r="NLL235" s="238"/>
      <c r="NLM235" s="238"/>
      <c r="NLN235" s="238"/>
      <c r="NLO235" s="238"/>
      <c r="NLP235" s="238"/>
      <c r="NLQ235" s="238"/>
      <c r="NLR235" s="238"/>
      <c r="NLS235" s="238"/>
      <c r="NLT235" s="238"/>
      <c r="NLU235" s="238"/>
      <c r="NLV235" s="238"/>
      <c r="NLW235" s="238"/>
      <c r="NLX235" s="238"/>
      <c r="NLY235" s="238"/>
      <c r="NLZ235" s="238"/>
      <c r="NMA235" s="238"/>
      <c r="NMB235" s="238"/>
      <c r="NMC235" s="238"/>
      <c r="NMD235" s="238"/>
      <c r="NME235" s="238"/>
      <c r="NMF235" s="238"/>
      <c r="NMG235" s="238"/>
      <c r="NMH235" s="238"/>
      <c r="NMI235" s="238"/>
      <c r="NMJ235" s="238"/>
      <c r="NMK235" s="238"/>
      <c r="NML235" s="238"/>
      <c r="NMM235" s="238"/>
      <c r="NMN235" s="238"/>
      <c r="NMO235" s="238"/>
      <c r="NMP235" s="238"/>
      <c r="NMQ235" s="238"/>
      <c r="NMR235" s="238"/>
      <c r="NMS235" s="238"/>
      <c r="NMT235" s="238"/>
      <c r="NMU235" s="238"/>
      <c r="NMV235" s="238"/>
      <c r="NMW235" s="238"/>
      <c r="NMX235" s="238"/>
      <c r="NMY235" s="238"/>
      <c r="NMZ235" s="238"/>
      <c r="NNA235" s="238"/>
      <c r="NNB235" s="238"/>
      <c r="NNC235" s="238"/>
      <c r="NND235" s="238"/>
      <c r="NNE235" s="238"/>
      <c r="NNF235" s="238"/>
      <c r="NNG235" s="238"/>
      <c r="NNH235" s="238"/>
      <c r="NNI235" s="238"/>
      <c r="NNJ235" s="238"/>
      <c r="NNK235" s="238"/>
      <c r="NNL235" s="238"/>
      <c r="NNM235" s="238"/>
      <c r="NNN235" s="238"/>
      <c r="NNO235" s="238"/>
      <c r="NNP235" s="238"/>
      <c r="NNQ235" s="238"/>
      <c r="NNR235" s="238"/>
      <c r="NNS235" s="238"/>
      <c r="NNT235" s="238"/>
      <c r="NNU235" s="238"/>
      <c r="NNV235" s="238"/>
      <c r="NNW235" s="238"/>
      <c r="NNX235" s="238"/>
      <c r="NNY235" s="238"/>
      <c r="NNZ235" s="238"/>
      <c r="NOA235" s="238"/>
      <c r="NOB235" s="238"/>
      <c r="NOC235" s="238"/>
      <c r="NOD235" s="238"/>
      <c r="NOE235" s="238"/>
      <c r="NOF235" s="238"/>
      <c r="NOG235" s="238"/>
      <c r="NOH235" s="238"/>
      <c r="NOI235" s="238"/>
      <c r="NOJ235" s="238"/>
      <c r="NOK235" s="238"/>
      <c r="NOL235" s="238"/>
      <c r="NOM235" s="238"/>
      <c r="NON235" s="238"/>
      <c r="NOO235" s="238"/>
      <c r="NOP235" s="238"/>
      <c r="NOQ235" s="238"/>
      <c r="NOR235" s="238"/>
      <c r="NOS235" s="238"/>
      <c r="NOT235" s="238"/>
      <c r="NOU235" s="238"/>
      <c r="NOV235" s="238"/>
      <c r="NOW235" s="238"/>
      <c r="NOX235" s="238"/>
      <c r="NOY235" s="238"/>
      <c r="NOZ235" s="238"/>
      <c r="NPA235" s="238"/>
      <c r="NPB235" s="238"/>
      <c r="NPC235" s="238"/>
      <c r="NPD235" s="238"/>
      <c r="NPE235" s="238"/>
      <c r="NPF235" s="238"/>
      <c r="NPG235" s="238"/>
      <c r="NPH235" s="238"/>
      <c r="NPI235" s="238"/>
      <c r="NPJ235" s="238"/>
      <c r="NPK235" s="238"/>
      <c r="NPL235" s="238"/>
      <c r="NPM235" s="238"/>
      <c r="NPN235" s="238"/>
      <c r="NPO235" s="238"/>
      <c r="NPP235" s="238"/>
      <c r="NPQ235" s="238"/>
      <c r="NPR235" s="238"/>
      <c r="NPS235" s="238"/>
      <c r="NPT235" s="238"/>
      <c r="NPU235" s="238"/>
      <c r="NPV235" s="238"/>
      <c r="NPW235" s="238"/>
      <c r="NPX235" s="238"/>
      <c r="NPY235" s="238"/>
      <c r="NPZ235" s="238"/>
      <c r="NQA235" s="238"/>
      <c r="NQB235" s="238"/>
      <c r="NQC235" s="238"/>
      <c r="NQD235" s="238"/>
      <c r="NQE235" s="238"/>
      <c r="NQF235" s="238"/>
      <c r="NQG235" s="238"/>
      <c r="NQH235" s="238"/>
      <c r="NQI235" s="238"/>
      <c r="NQJ235" s="238"/>
      <c r="NQK235" s="238"/>
      <c r="NQL235" s="238"/>
      <c r="NQM235" s="238"/>
      <c r="NQN235" s="238"/>
      <c r="NQO235" s="238"/>
      <c r="NQP235" s="238"/>
      <c r="NQQ235" s="238"/>
      <c r="NQR235" s="238"/>
      <c r="NQS235" s="238"/>
      <c r="NQT235" s="238"/>
      <c r="NQU235" s="238"/>
      <c r="NQV235" s="238"/>
      <c r="NQW235" s="238"/>
      <c r="NQX235" s="238"/>
      <c r="NQY235" s="238"/>
      <c r="NQZ235" s="238"/>
      <c r="NRA235" s="238"/>
      <c r="NRB235" s="238"/>
      <c r="NRC235" s="238"/>
      <c r="NRD235" s="238"/>
      <c r="NRE235" s="238"/>
      <c r="NRF235" s="238"/>
      <c r="NRG235" s="238"/>
      <c r="NRH235" s="238"/>
      <c r="NRI235" s="238"/>
      <c r="NRJ235" s="238"/>
      <c r="NRK235" s="238"/>
      <c r="NRL235" s="238"/>
      <c r="NRM235" s="238"/>
      <c r="NRN235" s="238"/>
      <c r="NRO235" s="238"/>
      <c r="NRP235" s="238"/>
      <c r="NRQ235" s="238"/>
      <c r="NRR235" s="238"/>
      <c r="NRS235" s="238"/>
      <c r="NRT235" s="238"/>
      <c r="NRU235" s="238"/>
      <c r="NRV235" s="238"/>
      <c r="NRW235" s="238"/>
      <c r="NRX235" s="238"/>
      <c r="NRY235" s="238"/>
      <c r="NRZ235" s="238"/>
      <c r="NSA235" s="238"/>
      <c r="NSB235" s="238"/>
      <c r="NSC235" s="238"/>
      <c r="NSD235" s="238"/>
      <c r="NSE235" s="238"/>
      <c r="NSF235" s="238"/>
      <c r="NSG235" s="238"/>
      <c r="NSH235" s="238"/>
      <c r="NSI235" s="238"/>
      <c r="NSJ235" s="238"/>
      <c r="NSK235" s="238"/>
      <c r="NSL235" s="238"/>
      <c r="NSM235" s="238"/>
      <c r="NSN235" s="238"/>
      <c r="NSO235" s="238"/>
      <c r="NSP235" s="238"/>
      <c r="NSQ235" s="238"/>
      <c r="NSR235" s="238"/>
      <c r="NSS235" s="238"/>
      <c r="NST235" s="238"/>
      <c r="NSU235" s="238"/>
      <c r="NSV235" s="238"/>
      <c r="NSW235" s="238"/>
      <c r="NSX235" s="238"/>
      <c r="NSY235" s="238"/>
      <c r="NSZ235" s="238"/>
      <c r="NTA235" s="238"/>
      <c r="NTB235" s="238"/>
      <c r="NTC235" s="238"/>
      <c r="NTD235" s="238"/>
      <c r="NTE235" s="238"/>
      <c r="NTF235" s="238"/>
      <c r="NTG235" s="238"/>
      <c r="NTH235" s="238"/>
      <c r="NTI235" s="238"/>
      <c r="NTJ235" s="238"/>
      <c r="NTK235" s="238"/>
      <c r="NTL235" s="238"/>
      <c r="NTM235" s="238"/>
      <c r="NTN235" s="238"/>
      <c r="NTO235" s="238"/>
      <c r="NTP235" s="238"/>
      <c r="NTQ235" s="238"/>
      <c r="NTR235" s="238"/>
      <c r="NTS235" s="238"/>
      <c r="NTT235" s="238"/>
      <c r="NTU235" s="238"/>
      <c r="NTV235" s="238"/>
      <c r="NTW235" s="238"/>
      <c r="NTX235" s="238"/>
      <c r="NTY235" s="238"/>
      <c r="NTZ235" s="238"/>
      <c r="NUA235" s="238"/>
      <c r="NUB235" s="238"/>
      <c r="NUC235" s="238"/>
      <c r="NUD235" s="238"/>
      <c r="NUE235" s="238"/>
      <c r="NUF235" s="238"/>
      <c r="NUG235" s="238"/>
      <c r="NUH235" s="238"/>
      <c r="NUI235" s="238"/>
      <c r="NUJ235" s="238"/>
      <c r="NUK235" s="238"/>
      <c r="NUL235" s="238"/>
      <c r="NUM235" s="238"/>
      <c r="NUN235" s="238"/>
      <c r="NUO235" s="238"/>
      <c r="NUP235" s="238"/>
      <c r="NUQ235" s="238"/>
      <c r="NUR235" s="238"/>
      <c r="NUS235" s="238"/>
      <c r="NUT235" s="238"/>
      <c r="NUU235" s="238"/>
      <c r="NUV235" s="238"/>
      <c r="NUW235" s="238"/>
      <c r="NUX235" s="238"/>
      <c r="NUY235" s="238"/>
      <c r="NUZ235" s="238"/>
      <c r="NVA235" s="238"/>
      <c r="NVB235" s="238"/>
      <c r="NVC235" s="238"/>
      <c r="NVD235" s="238"/>
      <c r="NVE235" s="238"/>
      <c r="NVF235" s="238"/>
      <c r="NVG235" s="238"/>
      <c r="NVH235" s="238"/>
      <c r="NVI235" s="238"/>
      <c r="NVJ235" s="238"/>
      <c r="NVK235" s="238"/>
      <c r="NVL235" s="238"/>
      <c r="NVM235" s="238"/>
      <c r="NVN235" s="238"/>
      <c r="NVO235" s="238"/>
      <c r="NVP235" s="238"/>
      <c r="NVQ235" s="238"/>
      <c r="NVR235" s="238"/>
      <c r="NVS235" s="238"/>
      <c r="NVT235" s="238"/>
      <c r="NVU235" s="238"/>
      <c r="NVV235" s="238"/>
      <c r="NVW235" s="238"/>
      <c r="NVX235" s="238"/>
      <c r="NVY235" s="238"/>
      <c r="NVZ235" s="238"/>
      <c r="NWA235" s="238"/>
      <c r="NWB235" s="238"/>
      <c r="NWC235" s="238"/>
      <c r="NWD235" s="238"/>
      <c r="NWE235" s="238"/>
      <c r="NWF235" s="238"/>
      <c r="NWG235" s="238"/>
      <c r="NWH235" s="238"/>
      <c r="NWI235" s="238"/>
      <c r="NWJ235" s="238"/>
      <c r="NWK235" s="238"/>
      <c r="NWL235" s="238"/>
      <c r="NWM235" s="238"/>
      <c r="NWN235" s="238"/>
      <c r="NWO235" s="238"/>
      <c r="NWP235" s="238"/>
      <c r="NWQ235" s="238"/>
      <c r="NWR235" s="238"/>
      <c r="NWS235" s="238"/>
      <c r="NWT235" s="238"/>
      <c r="NWU235" s="238"/>
      <c r="NWV235" s="238"/>
      <c r="NWW235" s="238"/>
      <c r="NWX235" s="238"/>
      <c r="NWY235" s="238"/>
      <c r="NWZ235" s="238"/>
      <c r="NXA235" s="238"/>
      <c r="NXB235" s="238"/>
      <c r="NXC235" s="238"/>
      <c r="NXD235" s="238"/>
      <c r="NXE235" s="238"/>
      <c r="NXF235" s="238"/>
      <c r="NXG235" s="238"/>
      <c r="NXH235" s="238"/>
      <c r="NXI235" s="238"/>
      <c r="NXJ235" s="238"/>
      <c r="NXK235" s="238"/>
      <c r="NXL235" s="238"/>
      <c r="NXM235" s="238"/>
      <c r="NXN235" s="238"/>
      <c r="NXO235" s="238"/>
      <c r="NXP235" s="238"/>
      <c r="NXQ235" s="238"/>
      <c r="NXR235" s="238"/>
      <c r="NXS235" s="238"/>
      <c r="NXT235" s="238"/>
      <c r="NXU235" s="238"/>
      <c r="NXV235" s="238"/>
      <c r="NXW235" s="238"/>
      <c r="NXX235" s="238"/>
      <c r="NXY235" s="238"/>
      <c r="NXZ235" s="238"/>
      <c r="NYA235" s="238"/>
      <c r="NYB235" s="238"/>
      <c r="NYC235" s="238"/>
      <c r="NYD235" s="238"/>
      <c r="NYE235" s="238"/>
      <c r="NYF235" s="238"/>
      <c r="NYG235" s="238"/>
      <c r="NYH235" s="238"/>
      <c r="NYI235" s="238"/>
      <c r="NYJ235" s="238"/>
      <c r="NYK235" s="238"/>
      <c r="NYL235" s="238"/>
      <c r="NYM235" s="238"/>
      <c r="NYN235" s="238"/>
      <c r="NYO235" s="238"/>
      <c r="NYP235" s="238"/>
      <c r="NYQ235" s="238"/>
      <c r="NYR235" s="238"/>
      <c r="NYS235" s="238"/>
      <c r="NYT235" s="238"/>
      <c r="NYU235" s="238"/>
      <c r="NYV235" s="238"/>
      <c r="NYW235" s="238"/>
      <c r="NYX235" s="238"/>
      <c r="NYY235" s="238"/>
      <c r="NYZ235" s="238"/>
      <c r="NZA235" s="238"/>
      <c r="NZB235" s="238"/>
      <c r="NZC235" s="238"/>
      <c r="NZD235" s="238"/>
      <c r="NZE235" s="238"/>
      <c r="NZF235" s="238"/>
      <c r="NZG235" s="238"/>
      <c r="NZH235" s="238"/>
      <c r="NZI235" s="238"/>
      <c r="NZJ235" s="238"/>
      <c r="NZK235" s="238"/>
      <c r="NZL235" s="238"/>
      <c r="NZM235" s="238"/>
      <c r="NZN235" s="238"/>
      <c r="NZO235" s="238"/>
      <c r="NZP235" s="238"/>
      <c r="NZQ235" s="238"/>
      <c r="NZR235" s="238"/>
      <c r="NZS235" s="238"/>
      <c r="NZT235" s="238"/>
      <c r="NZU235" s="238"/>
      <c r="NZV235" s="238"/>
      <c r="NZW235" s="238"/>
      <c r="NZX235" s="238"/>
      <c r="NZY235" s="238"/>
      <c r="NZZ235" s="238"/>
      <c r="OAA235" s="238"/>
      <c r="OAB235" s="238"/>
      <c r="OAC235" s="238"/>
      <c r="OAD235" s="238"/>
      <c r="OAE235" s="238"/>
      <c r="OAF235" s="238"/>
      <c r="OAG235" s="238"/>
      <c r="OAH235" s="238"/>
      <c r="OAI235" s="238"/>
      <c r="OAJ235" s="238"/>
      <c r="OAK235" s="238"/>
      <c r="OAL235" s="238"/>
      <c r="OAM235" s="238"/>
      <c r="OAN235" s="238"/>
      <c r="OAO235" s="238"/>
      <c r="OAP235" s="238"/>
      <c r="OAQ235" s="238"/>
      <c r="OAR235" s="238"/>
      <c r="OAS235" s="238"/>
      <c r="OAT235" s="238"/>
      <c r="OAU235" s="238"/>
      <c r="OAV235" s="238"/>
      <c r="OAW235" s="238"/>
      <c r="OAX235" s="238"/>
      <c r="OAY235" s="238"/>
      <c r="OAZ235" s="238"/>
      <c r="OBA235" s="238"/>
      <c r="OBB235" s="238"/>
      <c r="OBC235" s="238"/>
      <c r="OBD235" s="238"/>
      <c r="OBE235" s="238"/>
      <c r="OBF235" s="238"/>
      <c r="OBG235" s="238"/>
      <c r="OBH235" s="238"/>
      <c r="OBI235" s="238"/>
      <c r="OBJ235" s="238"/>
      <c r="OBK235" s="238"/>
      <c r="OBL235" s="238"/>
      <c r="OBM235" s="238"/>
      <c r="OBN235" s="238"/>
      <c r="OBO235" s="238"/>
      <c r="OBP235" s="238"/>
      <c r="OBQ235" s="238"/>
      <c r="OBR235" s="238"/>
      <c r="OBS235" s="238"/>
      <c r="OBT235" s="238"/>
      <c r="OBU235" s="238"/>
      <c r="OBV235" s="238"/>
      <c r="OBW235" s="238"/>
      <c r="OBX235" s="238"/>
      <c r="OBY235" s="238"/>
      <c r="OBZ235" s="238"/>
      <c r="OCA235" s="238"/>
      <c r="OCB235" s="238"/>
      <c r="OCC235" s="238"/>
      <c r="OCD235" s="238"/>
      <c r="OCE235" s="238"/>
      <c r="OCF235" s="238"/>
      <c r="OCG235" s="238"/>
      <c r="OCH235" s="238"/>
      <c r="OCI235" s="238"/>
      <c r="OCJ235" s="238"/>
      <c r="OCK235" s="238"/>
      <c r="OCL235" s="238"/>
      <c r="OCM235" s="238"/>
      <c r="OCN235" s="238"/>
      <c r="OCO235" s="238"/>
      <c r="OCP235" s="238"/>
      <c r="OCQ235" s="238"/>
      <c r="OCR235" s="238"/>
      <c r="OCS235" s="238"/>
      <c r="OCT235" s="238"/>
      <c r="OCU235" s="238"/>
      <c r="OCV235" s="238"/>
      <c r="OCW235" s="238"/>
      <c r="OCX235" s="238"/>
      <c r="OCY235" s="238"/>
      <c r="OCZ235" s="238"/>
      <c r="ODA235" s="238"/>
      <c r="ODB235" s="238"/>
      <c r="ODC235" s="238"/>
      <c r="ODD235" s="238"/>
      <c r="ODE235" s="238"/>
      <c r="ODF235" s="238"/>
      <c r="ODG235" s="238"/>
      <c r="ODH235" s="238"/>
      <c r="ODI235" s="238"/>
      <c r="ODJ235" s="238"/>
      <c r="ODK235" s="238"/>
      <c r="ODL235" s="238"/>
      <c r="ODM235" s="238"/>
      <c r="ODN235" s="238"/>
      <c r="ODO235" s="238"/>
      <c r="ODP235" s="238"/>
      <c r="ODQ235" s="238"/>
      <c r="ODR235" s="238"/>
      <c r="ODS235" s="238"/>
      <c r="ODT235" s="238"/>
      <c r="ODU235" s="238"/>
      <c r="ODV235" s="238"/>
      <c r="ODW235" s="238"/>
      <c r="ODX235" s="238"/>
      <c r="ODY235" s="238"/>
      <c r="ODZ235" s="238"/>
      <c r="OEA235" s="238"/>
      <c r="OEB235" s="238"/>
      <c r="OEC235" s="238"/>
      <c r="OED235" s="238"/>
      <c r="OEE235" s="238"/>
      <c r="OEF235" s="238"/>
      <c r="OEG235" s="238"/>
      <c r="OEH235" s="238"/>
      <c r="OEI235" s="238"/>
      <c r="OEJ235" s="238"/>
      <c r="OEK235" s="238"/>
      <c r="OEL235" s="238"/>
      <c r="OEM235" s="238"/>
      <c r="OEN235" s="238"/>
      <c r="OEO235" s="238"/>
      <c r="OEP235" s="238"/>
      <c r="OEQ235" s="238"/>
      <c r="OER235" s="238"/>
      <c r="OES235" s="238"/>
      <c r="OET235" s="238"/>
      <c r="OEU235" s="238"/>
      <c r="OEV235" s="238"/>
      <c r="OEW235" s="238"/>
      <c r="OEX235" s="238"/>
      <c r="OEY235" s="238"/>
      <c r="OEZ235" s="238"/>
      <c r="OFA235" s="238"/>
      <c r="OFB235" s="238"/>
      <c r="OFC235" s="238"/>
      <c r="OFD235" s="238"/>
      <c r="OFE235" s="238"/>
      <c r="OFF235" s="238"/>
      <c r="OFG235" s="238"/>
      <c r="OFH235" s="238"/>
      <c r="OFI235" s="238"/>
      <c r="OFJ235" s="238"/>
      <c r="OFK235" s="238"/>
      <c r="OFL235" s="238"/>
      <c r="OFM235" s="238"/>
      <c r="OFN235" s="238"/>
      <c r="OFO235" s="238"/>
      <c r="OFP235" s="238"/>
      <c r="OFQ235" s="238"/>
      <c r="OFR235" s="238"/>
      <c r="OFS235" s="238"/>
      <c r="OFT235" s="238"/>
      <c r="OFU235" s="238"/>
      <c r="OFV235" s="238"/>
      <c r="OFW235" s="238"/>
      <c r="OFX235" s="238"/>
      <c r="OFY235" s="238"/>
      <c r="OFZ235" s="238"/>
      <c r="OGA235" s="238"/>
      <c r="OGB235" s="238"/>
      <c r="OGC235" s="238"/>
      <c r="OGD235" s="238"/>
      <c r="OGE235" s="238"/>
      <c r="OGF235" s="238"/>
      <c r="OGG235" s="238"/>
      <c r="OGH235" s="238"/>
      <c r="OGI235" s="238"/>
      <c r="OGJ235" s="238"/>
      <c r="OGK235" s="238"/>
      <c r="OGL235" s="238"/>
      <c r="OGM235" s="238"/>
      <c r="OGN235" s="238"/>
      <c r="OGO235" s="238"/>
      <c r="OGP235" s="238"/>
      <c r="OGQ235" s="238"/>
      <c r="OGR235" s="238"/>
      <c r="OGS235" s="238"/>
      <c r="OGT235" s="238"/>
      <c r="OGU235" s="238"/>
      <c r="OGV235" s="238"/>
      <c r="OGW235" s="238"/>
      <c r="OGX235" s="238"/>
      <c r="OGY235" s="238"/>
      <c r="OGZ235" s="238"/>
      <c r="OHA235" s="238"/>
      <c r="OHB235" s="238"/>
      <c r="OHC235" s="238"/>
      <c r="OHD235" s="238"/>
      <c r="OHE235" s="238"/>
      <c r="OHF235" s="238"/>
      <c r="OHG235" s="238"/>
      <c r="OHH235" s="238"/>
      <c r="OHI235" s="238"/>
      <c r="OHJ235" s="238"/>
      <c r="OHK235" s="238"/>
      <c r="OHL235" s="238"/>
      <c r="OHM235" s="238"/>
      <c r="OHN235" s="238"/>
      <c r="OHO235" s="238"/>
      <c r="OHP235" s="238"/>
      <c r="OHQ235" s="238"/>
      <c r="OHR235" s="238"/>
      <c r="OHS235" s="238"/>
      <c r="OHT235" s="238"/>
      <c r="OHU235" s="238"/>
      <c r="OHV235" s="238"/>
      <c r="OHW235" s="238"/>
      <c r="OHX235" s="238"/>
      <c r="OHY235" s="238"/>
      <c r="OHZ235" s="238"/>
      <c r="OIA235" s="238"/>
      <c r="OIB235" s="238"/>
      <c r="OIC235" s="238"/>
      <c r="OID235" s="238"/>
      <c r="OIE235" s="238"/>
      <c r="OIF235" s="238"/>
      <c r="OIG235" s="238"/>
      <c r="OIH235" s="238"/>
      <c r="OII235" s="238"/>
      <c r="OIJ235" s="238"/>
      <c r="OIK235" s="238"/>
      <c r="OIL235" s="238"/>
      <c r="OIM235" s="238"/>
      <c r="OIN235" s="238"/>
      <c r="OIO235" s="238"/>
      <c r="OIP235" s="238"/>
      <c r="OIQ235" s="238"/>
      <c r="OIR235" s="238"/>
      <c r="OIS235" s="238"/>
      <c r="OIT235" s="238"/>
      <c r="OIU235" s="238"/>
      <c r="OIV235" s="238"/>
      <c r="OIW235" s="238"/>
      <c r="OIX235" s="238"/>
      <c r="OIY235" s="238"/>
      <c r="OIZ235" s="238"/>
      <c r="OJA235" s="238"/>
      <c r="OJB235" s="238"/>
      <c r="OJC235" s="238"/>
      <c r="OJD235" s="238"/>
      <c r="OJE235" s="238"/>
      <c r="OJF235" s="238"/>
      <c r="OJG235" s="238"/>
      <c r="OJH235" s="238"/>
      <c r="OJI235" s="238"/>
      <c r="OJJ235" s="238"/>
      <c r="OJK235" s="238"/>
      <c r="OJL235" s="238"/>
      <c r="OJM235" s="238"/>
      <c r="OJN235" s="238"/>
      <c r="OJO235" s="238"/>
      <c r="OJP235" s="238"/>
      <c r="OJQ235" s="238"/>
      <c r="OJR235" s="238"/>
      <c r="OJS235" s="238"/>
      <c r="OJT235" s="238"/>
      <c r="OJU235" s="238"/>
      <c r="OJV235" s="238"/>
      <c r="OJW235" s="238"/>
      <c r="OJX235" s="238"/>
      <c r="OJY235" s="238"/>
      <c r="OJZ235" s="238"/>
      <c r="OKA235" s="238"/>
      <c r="OKB235" s="238"/>
      <c r="OKC235" s="238"/>
      <c r="OKD235" s="238"/>
      <c r="OKE235" s="238"/>
      <c r="OKF235" s="238"/>
      <c r="OKG235" s="238"/>
      <c r="OKH235" s="238"/>
      <c r="OKI235" s="238"/>
      <c r="OKJ235" s="238"/>
      <c r="OKK235" s="238"/>
      <c r="OKL235" s="238"/>
      <c r="OKM235" s="238"/>
      <c r="OKN235" s="238"/>
      <c r="OKO235" s="238"/>
      <c r="OKP235" s="238"/>
      <c r="OKQ235" s="238"/>
      <c r="OKR235" s="238"/>
      <c r="OKS235" s="238"/>
      <c r="OKT235" s="238"/>
      <c r="OKU235" s="238"/>
      <c r="OKV235" s="238"/>
      <c r="OKW235" s="238"/>
      <c r="OKX235" s="238"/>
      <c r="OKY235" s="238"/>
      <c r="OKZ235" s="238"/>
      <c r="OLA235" s="238"/>
      <c r="OLB235" s="238"/>
      <c r="OLC235" s="238"/>
      <c r="OLD235" s="238"/>
      <c r="OLE235" s="238"/>
      <c r="OLF235" s="238"/>
      <c r="OLG235" s="238"/>
      <c r="OLH235" s="238"/>
      <c r="OLI235" s="238"/>
      <c r="OLJ235" s="238"/>
      <c r="OLK235" s="238"/>
      <c r="OLL235" s="238"/>
      <c r="OLM235" s="238"/>
      <c r="OLN235" s="238"/>
      <c r="OLO235" s="238"/>
      <c r="OLP235" s="238"/>
      <c r="OLQ235" s="238"/>
      <c r="OLR235" s="238"/>
      <c r="OLS235" s="238"/>
      <c r="OLT235" s="238"/>
      <c r="OLU235" s="238"/>
      <c r="OLV235" s="238"/>
      <c r="OLW235" s="238"/>
      <c r="OLX235" s="238"/>
      <c r="OLY235" s="238"/>
      <c r="OLZ235" s="238"/>
      <c r="OMA235" s="238"/>
      <c r="OMB235" s="238"/>
      <c r="OMC235" s="238"/>
      <c r="OMD235" s="238"/>
      <c r="OME235" s="238"/>
      <c r="OMF235" s="238"/>
      <c r="OMG235" s="238"/>
      <c r="OMH235" s="238"/>
      <c r="OMI235" s="238"/>
      <c r="OMJ235" s="238"/>
      <c r="OMK235" s="238"/>
      <c r="OML235" s="238"/>
      <c r="OMM235" s="238"/>
      <c r="OMN235" s="238"/>
      <c r="OMO235" s="238"/>
      <c r="OMP235" s="238"/>
      <c r="OMQ235" s="238"/>
      <c r="OMR235" s="238"/>
      <c r="OMS235" s="238"/>
      <c r="OMT235" s="238"/>
      <c r="OMU235" s="238"/>
      <c r="OMV235" s="238"/>
      <c r="OMW235" s="238"/>
      <c r="OMX235" s="238"/>
      <c r="OMY235" s="238"/>
      <c r="OMZ235" s="238"/>
      <c r="ONA235" s="238"/>
      <c r="ONB235" s="238"/>
      <c r="ONC235" s="238"/>
      <c r="OND235" s="238"/>
      <c r="ONE235" s="238"/>
      <c r="ONF235" s="238"/>
      <c r="ONG235" s="238"/>
      <c r="ONH235" s="238"/>
      <c r="ONI235" s="238"/>
      <c r="ONJ235" s="238"/>
      <c r="ONK235" s="238"/>
      <c r="ONL235" s="238"/>
      <c r="ONM235" s="238"/>
      <c r="ONN235" s="238"/>
      <c r="ONO235" s="238"/>
      <c r="ONP235" s="238"/>
      <c r="ONQ235" s="238"/>
      <c r="ONR235" s="238"/>
      <c r="ONS235" s="238"/>
      <c r="ONT235" s="238"/>
      <c r="ONU235" s="238"/>
      <c r="ONV235" s="238"/>
      <c r="ONW235" s="238"/>
      <c r="ONX235" s="238"/>
      <c r="ONY235" s="238"/>
      <c r="ONZ235" s="238"/>
      <c r="OOA235" s="238"/>
      <c r="OOB235" s="238"/>
      <c r="OOC235" s="238"/>
      <c r="OOD235" s="238"/>
      <c r="OOE235" s="238"/>
      <c r="OOF235" s="238"/>
      <c r="OOG235" s="238"/>
      <c r="OOH235" s="238"/>
      <c r="OOI235" s="238"/>
      <c r="OOJ235" s="238"/>
      <c r="OOK235" s="238"/>
      <c r="OOL235" s="238"/>
      <c r="OOM235" s="238"/>
      <c r="OON235" s="238"/>
      <c r="OOO235" s="238"/>
      <c r="OOP235" s="238"/>
      <c r="OOQ235" s="238"/>
      <c r="OOR235" s="238"/>
      <c r="OOS235" s="238"/>
      <c r="OOT235" s="238"/>
      <c r="OOU235" s="238"/>
      <c r="OOV235" s="238"/>
      <c r="OOW235" s="238"/>
      <c r="OOX235" s="238"/>
      <c r="OOY235" s="238"/>
      <c r="OOZ235" s="238"/>
      <c r="OPA235" s="238"/>
      <c r="OPB235" s="238"/>
      <c r="OPC235" s="238"/>
      <c r="OPD235" s="238"/>
      <c r="OPE235" s="238"/>
      <c r="OPF235" s="238"/>
      <c r="OPG235" s="238"/>
      <c r="OPH235" s="238"/>
      <c r="OPI235" s="238"/>
      <c r="OPJ235" s="238"/>
      <c r="OPK235" s="238"/>
      <c r="OPL235" s="238"/>
      <c r="OPM235" s="238"/>
      <c r="OPN235" s="238"/>
      <c r="OPO235" s="238"/>
      <c r="OPP235" s="238"/>
      <c r="OPQ235" s="238"/>
      <c r="OPR235" s="238"/>
      <c r="OPS235" s="238"/>
      <c r="OPT235" s="238"/>
      <c r="OPU235" s="238"/>
      <c r="OPV235" s="238"/>
      <c r="OPW235" s="238"/>
      <c r="OPX235" s="238"/>
      <c r="OPY235" s="238"/>
      <c r="OPZ235" s="238"/>
      <c r="OQA235" s="238"/>
      <c r="OQB235" s="238"/>
      <c r="OQC235" s="238"/>
      <c r="OQD235" s="238"/>
      <c r="OQE235" s="238"/>
      <c r="OQF235" s="238"/>
      <c r="OQG235" s="238"/>
      <c r="OQH235" s="238"/>
      <c r="OQI235" s="238"/>
      <c r="OQJ235" s="238"/>
      <c r="OQK235" s="238"/>
      <c r="OQL235" s="238"/>
      <c r="OQM235" s="238"/>
      <c r="OQN235" s="238"/>
      <c r="OQO235" s="238"/>
      <c r="OQP235" s="238"/>
      <c r="OQQ235" s="238"/>
      <c r="OQR235" s="238"/>
      <c r="OQS235" s="238"/>
      <c r="OQT235" s="238"/>
      <c r="OQU235" s="238"/>
      <c r="OQV235" s="238"/>
      <c r="OQW235" s="238"/>
      <c r="OQX235" s="238"/>
      <c r="OQY235" s="238"/>
      <c r="OQZ235" s="238"/>
      <c r="ORA235" s="238"/>
      <c r="ORB235" s="238"/>
      <c r="ORC235" s="238"/>
      <c r="ORD235" s="238"/>
      <c r="ORE235" s="238"/>
      <c r="ORF235" s="238"/>
      <c r="ORG235" s="238"/>
      <c r="ORH235" s="238"/>
      <c r="ORI235" s="238"/>
      <c r="ORJ235" s="238"/>
      <c r="ORK235" s="238"/>
      <c r="ORL235" s="238"/>
      <c r="ORM235" s="238"/>
      <c r="ORN235" s="238"/>
      <c r="ORO235" s="238"/>
      <c r="ORP235" s="238"/>
      <c r="ORQ235" s="238"/>
      <c r="ORR235" s="238"/>
      <c r="ORS235" s="238"/>
      <c r="ORT235" s="238"/>
      <c r="ORU235" s="238"/>
      <c r="ORV235" s="238"/>
      <c r="ORW235" s="238"/>
      <c r="ORX235" s="238"/>
      <c r="ORY235" s="238"/>
      <c r="ORZ235" s="238"/>
      <c r="OSA235" s="238"/>
      <c r="OSB235" s="238"/>
      <c r="OSC235" s="238"/>
      <c r="OSD235" s="238"/>
      <c r="OSE235" s="238"/>
      <c r="OSF235" s="238"/>
      <c r="OSG235" s="238"/>
      <c r="OSH235" s="238"/>
      <c r="OSI235" s="238"/>
      <c r="OSJ235" s="238"/>
      <c r="OSK235" s="238"/>
      <c r="OSL235" s="238"/>
      <c r="OSM235" s="238"/>
      <c r="OSN235" s="238"/>
      <c r="OSO235" s="238"/>
      <c r="OSP235" s="238"/>
      <c r="OSQ235" s="238"/>
      <c r="OSR235" s="238"/>
      <c r="OSS235" s="238"/>
      <c r="OST235" s="238"/>
      <c r="OSU235" s="238"/>
      <c r="OSV235" s="238"/>
      <c r="OSW235" s="238"/>
      <c r="OSX235" s="238"/>
      <c r="OSY235" s="238"/>
      <c r="OSZ235" s="238"/>
      <c r="OTA235" s="238"/>
      <c r="OTB235" s="238"/>
      <c r="OTC235" s="238"/>
      <c r="OTD235" s="238"/>
      <c r="OTE235" s="238"/>
      <c r="OTF235" s="238"/>
      <c r="OTG235" s="238"/>
      <c r="OTH235" s="238"/>
      <c r="OTI235" s="238"/>
      <c r="OTJ235" s="238"/>
      <c r="OTK235" s="238"/>
      <c r="OTL235" s="238"/>
      <c r="OTM235" s="238"/>
      <c r="OTN235" s="238"/>
      <c r="OTO235" s="238"/>
      <c r="OTP235" s="238"/>
      <c r="OTQ235" s="238"/>
      <c r="OTR235" s="238"/>
      <c r="OTS235" s="238"/>
      <c r="OTT235" s="238"/>
      <c r="OTU235" s="238"/>
      <c r="OTV235" s="238"/>
      <c r="OTW235" s="238"/>
      <c r="OTX235" s="238"/>
      <c r="OTY235" s="238"/>
      <c r="OTZ235" s="238"/>
      <c r="OUA235" s="238"/>
      <c r="OUB235" s="238"/>
      <c r="OUC235" s="238"/>
      <c r="OUD235" s="238"/>
      <c r="OUE235" s="238"/>
      <c r="OUF235" s="238"/>
      <c r="OUG235" s="238"/>
      <c r="OUH235" s="238"/>
      <c r="OUI235" s="238"/>
      <c r="OUJ235" s="238"/>
      <c r="OUK235" s="238"/>
      <c r="OUL235" s="238"/>
      <c r="OUM235" s="238"/>
      <c r="OUN235" s="238"/>
      <c r="OUO235" s="238"/>
      <c r="OUP235" s="238"/>
      <c r="OUQ235" s="238"/>
      <c r="OUR235" s="238"/>
      <c r="OUS235" s="238"/>
      <c r="OUT235" s="238"/>
      <c r="OUU235" s="238"/>
      <c r="OUV235" s="238"/>
      <c r="OUW235" s="238"/>
      <c r="OUX235" s="238"/>
      <c r="OUY235" s="238"/>
      <c r="OUZ235" s="238"/>
      <c r="OVA235" s="238"/>
      <c r="OVB235" s="238"/>
      <c r="OVC235" s="238"/>
      <c r="OVD235" s="238"/>
      <c r="OVE235" s="238"/>
      <c r="OVF235" s="238"/>
      <c r="OVG235" s="238"/>
      <c r="OVH235" s="238"/>
      <c r="OVI235" s="238"/>
      <c r="OVJ235" s="238"/>
      <c r="OVK235" s="238"/>
      <c r="OVL235" s="238"/>
      <c r="OVM235" s="238"/>
      <c r="OVN235" s="238"/>
      <c r="OVO235" s="238"/>
      <c r="OVP235" s="238"/>
      <c r="OVQ235" s="238"/>
      <c r="OVR235" s="238"/>
      <c r="OVS235" s="238"/>
      <c r="OVT235" s="238"/>
      <c r="OVU235" s="238"/>
      <c r="OVV235" s="238"/>
      <c r="OVW235" s="238"/>
      <c r="OVX235" s="238"/>
      <c r="OVY235" s="238"/>
      <c r="OVZ235" s="238"/>
      <c r="OWA235" s="238"/>
      <c r="OWB235" s="238"/>
      <c r="OWC235" s="238"/>
      <c r="OWD235" s="238"/>
      <c r="OWE235" s="238"/>
      <c r="OWF235" s="238"/>
      <c r="OWG235" s="238"/>
      <c r="OWH235" s="238"/>
      <c r="OWI235" s="238"/>
      <c r="OWJ235" s="238"/>
      <c r="OWK235" s="238"/>
      <c r="OWL235" s="238"/>
      <c r="OWM235" s="238"/>
      <c r="OWN235" s="238"/>
      <c r="OWO235" s="238"/>
      <c r="OWP235" s="238"/>
      <c r="OWQ235" s="238"/>
      <c r="OWR235" s="238"/>
      <c r="OWS235" s="238"/>
      <c r="OWT235" s="238"/>
      <c r="OWU235" s="238"/>
      <c r="OWV235" s="238"/>
      <c r="OWW235" s="238"/>
      <c r="OWX235" s="238"/>
      <c r="OWY235" s="238"/>
      <c r="OWZ235" s="238"/>
      <c r="OXA235" s="238"/>
      <c r="OXB235" s="238"/>
      <c r="OXC235" s="238"/>
      <c r="OXD235" s="238"/>
      <c r="OXE235" s="238"/>
      <c r="OXF235" s="238"/>
      <c r="OXG235" s="238"/>
      <c r="OXH235" s="238"/>
      <c r="OXI235" s="238"/>
      <c r="OXJ235" s="238"/>
      <c r="OXK235" s="238"/>
      <c r="OXL235" s="238"/>
      <c r="OXM235" s="238"/>
      <c r="OXN235" s="238"/>
      <c r="OXO235" s="238"/>
      <c r="OXP235" s="238"/>
      <c r="OXQ235" s="238"/>
      <c r="OXR235" s="238"/>
      <c r="OXS235" s="238"/>
      <c r="OXT235" s="238"/>
      <c r="OXU235" s="238"/>
      <c r="OXV235" s="238"/>
      <c r="OXW235" s="238"/>
      <c r="OXX235" s="238"/>
      <c r="OXY235" s="238"/>
      <c r="OXZ235" s="238"/>
      <c r="OYA235" s="238"/>
      <c r="OYB235" s="238"/>
      <c r="OYC235" s="238"/>
      <c r="OYD235" s="238"/>
      <c r="OYE235" s="238"/>
      <c r="OYF235" s="238"/>
      <c r="OYG235" s="238"/>
      <c r="OYH235" s="238"/>
      <c r="OYI235" s="238"/>
      <c r="OYJ235" s="238"/>
      <c r="OYK235" s="238"/>
      <c r="OYL235" s="238"/>
      <c r="OYM235" s="238"/>
      <c r="OYN235" s="238"/>
      <c r="OYO235" s="238"/>
      <c r="OYP235" s="238"/>
      <c r="OYQ235" s="238"/>
      <c r="OYR235" s="238"/>
      <c r="OYS235" s="238"/>
      <c r="OYT235" s="238"/>
      <c r="OYU235" s="238"/>
      <c r="OYV235" s="238"/>
      <c r="OYW235" s="238"/>
      <c r="OYX235" s="238"/>
      <c r="OYY235" s="238"/>
      <c r="OYZ235" s="238"/>
      <c r="OZA235" s="238"/>
      <c r="OZB235" s="238"/>
      <c r="OZC235" s="238"/>
      <c r="OZD235" s="238"/>
      <c r="OZE235" s="238"/>
      <c r="OZF235" s="238"/>
      <c r="OZG235" s="238"/>
      <c r="OZH235" s="238"/>
      <c r="OZI235" s="238"/>
      <c r="OZJ235" s="238"/>
      <c r="OZK235" s="238"/>
      <c r="OZL235" s="238"/>
      <c r="OZM235" s="238"/>
      <c r="OZN235" s="238"/>
      <c r="OZO235" s="238"/>
      <c r="OZP235" s="238"/>
      <c r="OZQ235" s="238"/>
      <c r="OZR235" s="238"/>
      <c r="OZS235" s="238"/>
      <c r="OZT235" s="238"/>
      <c r="OZU235" s="238"/>
      <c r="OZV235" s="238"/>
      <c r="OZW235" s="238"/>
      <c r="OZX235" s="238"/>
      <c r="OZY235" s="238"/>
      <c r="OZZ235" s="238"/>
      <c r="PAA235" s="238"/>
      <c r="PAB235" s="238"/>
      <c r="PAC235" s="238"/>
      <c r="PAD235" s="238"/>
      <c r="PAE235" s="238"/>
      <c r="PAF235" s="238"/>
      <c r="PAG235" s="238"/>
      <c r="PAH235" s="238"/>
      <c r="PAI235" s="238"/>
      <c r="PAJ235" s="238"/>
      <c r="PAK235" s="238"/>
      <c r="PAL235" s="238"/>
      <c r="PAM235" s="238"/>
      <c r="PAN235" s="238"/>
      <c r="PAO235" s="238"/>
      <c r="PAP235" s="238"/>
      <c r="PAQ235" s="238"/>
      <c r="PAR235" s="238"/>
      <c r="PAS235" s="238"/>
      <c r="PAT235" s="238"/>
      <c r="PAU235" s="238"/>
      <c r="PAV235" s="238"/>
      <c r="PAW235" s="238"/>
      <c r="PAX235" s="238"/>
      <c r="PAY235" s="238"/>
      <c r="PAZ235" s="238"/>
      <c r="PBA235" s="238"/>
      <c r="PBB235" s="238"/>
      <c r="PBC235" s="238"/>
      <c r="PBD235" s="238"/>
      <c r="PBE235" s="238"/>
      <c r="PBF235" s="238"/>
      <c r="PBG235" s="238"/>
      <c r="PBH235" s="238"/>
      <c r="PBI235" s="238"/>
      <c r="PBJ235" s="238"/>
      <c r="PBK235" s="238"/>
      <c r="PBL235" s="238"/>
      <c r="PBM235" s="238"/>
      <c r="PBN235" s="238"/>
      <c r="PBO235" s="238"/>
      <c r="PBP235" s="238"/>
      <c r="PBQ235" s="238"/>
      <c r="PBR235" s="238"/>
      <c r="PBS235" s="238"/>
      <c r="PBT235" s="238"/>
      <c r="PBU235" s="238"/>
      <c r="PBV235" s="238"/>
      <c r="PBW235" s="238"/>
      <c r="PBX235" s="238"/>
      <c r="PBY235" s="238"/>
      <c r="PBZ235" s="238"/>
      <c r="PCA235" s="238"/>
      <c r="PCB235" s="238"/>
      <c r="PCC235" s="238"/>
      <c r="PCD235" s="238"/>
      <c r="PCE235" s="238"/>
      <c r="PCF235" s="238"/>
      <c r="PCG235" s="238"/>
      <c r="PCH235" s="238"/>
      <c r="PCI235" s="238"/>
      <c r="PCJ235" s="238"/>
      <c r="PCK235" s="238"/>
      <c r="PCL235" s="238"/>
      <c r="PCM235" s="238"/>
      <c r="PCN235" s="238"/>
      <c r="PCO235" s="238"/>
      <c r="PCP235" s="238"/>
      <c r="PCQ235" s="238"/>
      <c r="PCR235" s="238"/>
      <c r="PCS235" s="238"/>
      <c r="PCT235" s="238"/>
      <c r="PCU235" s="238"/>
      <c r="PCV235" s="238"/>
      <c r="PCW235" s="238"/>
      <c r="PCX235" s="238"/>
      <c r="PCY235" s="238"/>
      <c r="PCZ235" s="238"/>
      <c r="PDA235" s="238"/>
      <c r="PDB235" s="238"/>
      <c r="PDC235" s="238"/>
      <c r="PDD235" s="238"/>
      <c r="PDE235" s="238"/>
      <c r="PDF235" s="238"/>
      <c r="PDG235" s="238"/>
      <c r="PDH235" s="238"/>
      <c r="PDI235" s="238"/>
      <c r="PDJ235" s="238"/>
      <c r="PDK235" s="238"/>
      <c r="PDL235" s="238"/>
      <c r="PDM235" s="238"/>
      <c r="PDN235" s="238"/>
      <c r="PDO235" s="238"/>
      <c r="PDP235" s="238"/>
      <c r="PDQ235" s="238"/>
      <c r="PDR235" s="238"/>
      <c r="PDS235" s="238"/>
      <c r="PDT235" s="238"/>
      <c r="PDU235" s="238"/>
      <c r="PDV235" s="238"/>
      <c r="PDW235" s="238"/>
      <c r="PDX235" s="238"/>
      <c r="PDY235" s="238"/>
      <c r="PDZ235" s="238"/>
      <c r="PEA235" s="238"/>
      <c r="PEB235" s="238"/>
      <c r="PEC235" s="238"/>
      <c r="PED235" s="238"/>
      <c r="PEE235" s="238"/>
      <c r="PEF235" s="238"/>
      <c r="PEG235" s="238"/>
      <c r="PEH235" s="238"/>
      <c r="PEI235" s="238"/>
      <c r="PEJ235" s="238"/>
      <c r="PEK235" s="238"/>
      <c r="PEL235" s="238"/>
      <c r="PEM235" s="238"/>
      <c r="PEN235" s="238"/>
      <c r="PEO235" s="238"/>
      <c r="PEP235" s="238"/>
      <c r="PEQ235" s="238"/>
      <c r="PER235" s="238"/>
      <c r="PES235" s="238"/>
      <c r="PET235" s="238"/>
      <c r="PEU235" s="238"/>
      <c r="PEV235" s="238"/>
      <c r="PEW235" s="238"/>
      <c r="PEX235" s="238"/>
      <c r="PEY235" s="238"/>
      <c r="PEZ235" s="238"/>
      <c r="PFA235" s="238"/>
      <c r="PFB235" s="238"/>
      <c r="PFC235" s="238"/>
      <c r="PFD235" s="238"/>
      <c r="PFE235" s="238"/>
      <c r="PFF235" s="238"/>
      <c r="PFG235" s="238"/>
      <c r="PFH235" s="238"/>
      <c r="PFI235" s="238"/>
      <c r="PFJ235" s="238"/>
      <c r="PFK235" s="238"/>
      <c r="PFL235" s="238"/>
      <c r="PFM235" s="238"/>
      <c r="PFN235" s="238"/>
      <c r="PFO235" s="238"/>
      <c r="PFP235" s="238"/>
      <c r="PFQ235" s="238"/>
      <c r="PFR235" s="238"/>
      <c r="PFS235" s="238"/>
      <c r="PFT235" s="238"/>
      <c r="PFU235" s="238"/>
      <c r="PFV235" s="238"/>
      <c r="PFW235" s="238"/>
      <c r="PFX235" s="238"/>
      <c r="PFY235" s="238"/>
      <c r="PFZ235" s="238"/>
      <c r="PGA235" s="238"/>
      <c r="PGB235" s="238"/>
      <c r="PGC235" s="238"/>
      <c r="PGD235" s="238"/>
      <c r="PGE235" s="238"/>
      <c r="PGF235" s="238"/>
      <c r="PGG235" s="238"/>
      <c r="PGH235" s="238"/>
      <c r="PGI235" s="238"/>
      <c r="PGJ235" s="238"/>
      <c r="PGK235" s="238"/>
      <c r="PGL235" s="238"/>
      <c r="PGM235" s="238"/>
      <c r="PGN235" s="238"/>
      <c r="PGO235" s="238"/>
      <c r="PGP235" s="238"/>
      <c r="PGQ235" s="238"/>
      <c r="PGR235" s="238"/>
      <c r="PGS235" s="238"/>
      <c r="PGT235" s="238"/>
      <c r="PGU235" s="238"/>
      <c r="PGV235" s="238"/>
      <c r="PGW235" s="238"/>
      <c r="PGX235" s="238"/>
      <c r="PGY235" s="238"/>
      <c r="PGZ235" s="238"/>
      <c r="PHA235" s="238"/>
      <c r="PHB235" s="238"/>
      <c r="PHC235" s="238"/>
      <c r="PHD235" s="238"/>
      <c r="PHE235" s="238"/>
      <c r="PHF235" s="238"/>
      <c r="PHG235" s="238"/>
      <c r="PHH235" s="238"/>
      <c r="PHI235" s="238"/>
      <c r="PHJ235" s="238"/>
      <c r="PHK235" s="238"/>
      <c r="PHL235" s="238"/>
      <c r="PHM235" s="238"/>
      <c r="PHN235" s="238"/>
      <c r="PHO235" s="238"/>
      <c r="PHP235" s="238"/>
      <c r="PHQ235" s="238"/>
      <c r="PHR235" s="238"/>
      <c r="PHS235" s="238"/>
      <c r="PHT235" s="238"/>
      <c r="PHU235" s="238"/>
      <c r="PHV235" s="238"/>
      <c r="PHW235" s="238"/>
      <c r="PHX235" s="238"/>
      <c r="PHY235" s="238"/>
      <c r="PHZ235" s="238"/>
      <c r="PIA235" s="238"/>
      <c r="PIB235" s="238"/>
      <c r="PIC235" s="238"/>
      <c r="PID235" s="238"/>
      <c r="PIE235" s="238"/>
      <c r="PIF235" s="238"/>
      <c r="PIG235" s="238"/>
      <c r="PIH235" s="238"/>
      <c r="PII235" s="238"/>
      <c r="PIJ235" s="238"/>
      <c r="PIK235" s="238"/>
      <c r="PIL235" s="238"/>
      <c r="PIM235" s="238"/>
      <c r="PIN235" s="238"/>
      <c r="PIO235" s="238"/>
      <c r="PIP235" s="238"/>
      <c r="PIQ235" s="238"/>
      <c r="PIR235" s="238"/>
      <c r="PIS235" s="238"/>
      <c r="PIT235" s="238"/>
      <c r="PIU235" s="238"/>
      <c r="PIV235" s="238"/>
      <c r="PIW235" s="238"/>
      <c r="PIX235" s="238"/>
      <c r="PIY235" s="238"/>
      <c r="PIZ235" s="238"/>
      <c r="PJA235" s="238"/>
      <c r="PJB235" s="238"/>
      <c r="PJC235" s="238"/>
      <c r="PJD235" s="238"/>
      <c r="PJE235" s="238"/>
      <c r="PJF235" s="238"/>
      <c r="PJG235" s="238"/>
      <c r="PJH235" s="238"/>
      <c r="PJI235" s="238"/>
      <c r="PJJ235" s="238"/>
      <c r="PJK235" s="238"/>
      <c r="PJL235" s="238"/>
      <c r="PJM235" s="238"/>
      <c r="PJN235" s="238"/>
      <c r="PJO235" s="238"/>
      <c r="PJP235" s="238"/>
      <c r="PJQ235" s="238"/>
      <c r="PJR235" s="238"/>
      <c r="PJS235" s="238"/>
      <c r="PJT235" s="238"/>
      <c r="PJU235" s="238"/>
      <c r="PJV235" s="238"/>
      <c r="PJW235" s="238"/>
      <c r="PJX235" s="238"/>
      <c r="PJY235" s="238"/>
      <c r="PJZ235" s="238"/>
      <c r="PKA235" s="238"/>
      <c r="PKB235" s="238"/>
      <c r="PKC235" s="238"/>
      <c r="PKD235" s="238"/>
      <c r="PKE235" s="238"/>
      <c r="PKF235" s="238"/>
      <c r="PKG235" s="238"/>
      <c r="PKH235" s="238"/>
      <c r="PKI235" s="238"/>
      <c r="PKJ235" s="238"/>
      <c r="PKK235" s="238"/>
      <c r="PKL235" s="238"/>
      <c r="PKM235" s="238"/>
      <c r="PKN235" s="238"/>
      <c r="PKO235" s="238"/>
      <c r="PKP235" s="238"/>
      <c r="PKQ235" s="238"/>
      <c r="PKR235" s="238"/>
      <c r="PKS235" s="238"/>
      <c r="PKT235" s="238"/>
      <c r="PKU235" s="238"/>
      <c r="PKV235" s="238"/>
      <c r="PKW235" s="238"/>
      <c r="PKX235" s="238"/>
      <c r="PKY235" s="238"/>
      <c r="PKZ235" s="238"/>
      <c r="PLA235" s="238"/>
      <c r="PLB235" s="238"/>
      <c r="PLC235" s="238"/>
      <c r="PLD235" s="238"/>
      <c r="PLE235" s="238"/>
      <c r="PLF235" s="238"/>
      <c r="PLG235" s="238"/>
      <c r="PLH235" s="238"/>
      <c r="PLI235" s="238"/>
      <c r="PLJ235" s="238"/>
      <c r="PLK235" s="238"/>
      <c r="PLL235" s="238"/>
      <c r="PLM235" s="238"/>
      <c r="PLN235" s="238"/>
      <c r="PLO235" s="238"/>
      <c r="PLP235" s="238"/>
      <c r="PLQ235" s="238"/>
      <c r="PLR235" s="238"/>
      <c r="PLS235" s="238"/>
      <c r="PLT235" s="238"/>
      <c r="PLU235" s="238"/>
      <c r="PLV235" s="238"/>
      <c r="PLW235" s="238"/>
      <c r="PLX235" s="238"/>
      <c r="PLY235" s="238"/>
      <c r="PLZ235" s="238"/>
      <c r="PMA235" s="238"/>
      <c r="PMB235" s="238"/>
      <c r="PMC235" s="238"/>
      <c r="PMD235" s="238"/>
      <c r="PME235" s="238"/>
      <c r="PMF235" s="238"/>
      <c r="PMG235" s="238"/>
      <c r="PMH235" s="238"/>
      <c r="PMI235" s="238"/>
      <c r="PMJ235" s="238"/>
      <c r="PMK235" s="238"/>
      <c r="PML235" s="238"/>
      <c r="PMM235" s="238"/>
      <c r="PMN235" s="238"/>
      <c r="PMO235" s="238"/>
      <c r="PMP235" s="238"/>
      <c r="PMQ235" s="238"/>
      <c r="PMR235" s="238"/>
      <c r="PMS235" s="238"/>
      <c r="PMT235" s="238"/>
      <c r="PMU235" s="238"/>
      <c r="PMV235" s="238"/>
      <c r="PMW235" s="238"/>
      <c r="PMX235" s="238"/>
      <c r="PMY235" s="238"/>
      <c r="PMZ235" s="238"/>
      <c r="PNA235" s="238"/>
      <c r="PNB235" s="238"/>
      <c r="PNC235" s="238"/>
      <c r="PND235" s="238"/>
      <c r="PNE235" s="238"/>
      <c r="PNF235" s="238"/>
      <c r="PNG235" s="238"/>
      <c r="PNH235" s="238"/>
      <c r="PNI235" s="238"/>
      <c r="PNJ235" s="238"/>
      <c r="PNK235" s="238"/>
      <c r="PNL235" s="238"/>
      <c r="PNM235" s="238"/>
      <c r="PNN235" s="238"/>
      <c r="PNO235" s="238"/>
      <c r="PNP235" s="238"/>
      <c r="PNQ235" s="238"/>
      <c r="PNR235" s="238"/>
      <c r="PNS235" s="238"/>
      <c r="PNT235" s="238"/>
      <c r="PNU235" s="238"/>
      <c r="PNV235" s="238"/>
      <c r="PNW235" s="238"/>
      <c r="PNX235" s="238"/>
      <c r="PNY235" s="238"/>
      <c r="PNZ235" s="238"/>
      <c r="POA235" s="238"/>
      <c r="POB235" s="238"/>
      <c r="POC235" s="238"/>
      <c r="POD235" s="238"/>
      <c r="POE235" s="238"/>
      <c r="POF235" s="238"/>
      <c r="POG235" s="238"/>
      <c r="POH235" s="238"/>
      <c r="POI235" s="238"/>
      <c r="POJ235" s="238"/>
      <c r="POK235" s="238"/>
      <c r="POL235" s="238"/>
      <c r="POM235" s="238"/>
      <c r="PON235" s="238"/>
      <c r="POO235" s="238"/>
      <c r="POP235" s="238"/>
      <c r="POQ235" s="238"/>
      <c r="POR235" s="238"/>
      <c r="POS235" s="238"/>
      <c r="POT235" s="238"/>
      <c r="POU235" s="238"/>
      <c r="POV235" s="238"/>
      <c r="POW235" s="238"/>
      <c r="POX235" s="238"/>
      <c r="POY235" s="238"/>
      <c r="POZ235" s="238"/>
      <c r="PPA235" s="238"/>
      <c r="PPB235" s="238"/>
      <c r="PPC235" s="238"/>
      <c r="PPD235" s="238"/>
      <c r="PPE235" s="238"/>
      <c r="PPF235" s="238"/>
      <c r="PPG235" s="238"/>
      <c r="PPH235" s="238"/>
      <c r="PPI235" s="238"/>
      <c r="PPJ235" s="238"/>
      <c r="PPK235" s="238"/>
      <c r="PPL235" s="238"/>
      <c r="PPM235" s="238"/>
      <c r="PPN235" s="238"/>
      <c r="PPO235" s="238"/>
      <c r="PPP235" s="238"/>
      <c r="PPQ235" s="238"/>
      <c r="PPR235" s="238"/>
      <c r="PPS235" s="238"/>
      <c r="PPT235" s="238"/>
      <c r="PPU235" s="238"/>
      <c r="PPV235" s="238"/>
      <c r="PPW235" s="238"/>
      <c r="PPX235" s="238"/>
      <c r="PPY235" s="238"/>
      <c r="PPZ235" s="238"/>
      <c r="PQA235" s="238"/>
      <c r="PQB235" s="238"/>
      <c r="PQC235" s="238"/>
      <c r="PQD235" s="238"/>
      <c r="PQE235" s="238"/>
      <c r="PQF235" s="238"/>
      <c r="PQG235" s="238"/>
      <c r="PQH235" s="238"/>
      <c r="PQI235" s="238"/>
      <c r="PQJ235" s="238"/>
      <c r="PQK235" s="238"/>
      <c r="PQL235" s="238"/>
      <c r="PQM235" s="238"/>
      <c r="PQN235" s="238"/>
      <c r="PQO235" s="238"/>
      <c r="PQP235" s="238"/>
      <c r="PQQ235" s="238"/>
      <c r="PQR235" s="238"/>
      <c r="PQS235" s="238"/>
      <c r="PQT235" s="238"/>
      <c r="PQU235" s="238"/>
      <c r="PQV235" s="238"/>
      <c r="PQW235" s="238"/>
      <c r="PQX235" s="238"/>
      <c r="PQY235" s="238"/>
      <c r="PQZ235" s="238"/>
      <c r="PRA235" s="238"/>
      <c r="PRB235" s="238"/>
      <c r="PRC235" s="238"/>
      <c r="PRD235" s="238"/>
      <c r="PRE235" s="238"/>
      <c r="PRF235" s="238"/>
      <c r="PRG235" s="238"/>
      <c r="PRH235" s="238"/>
      <c r="PRI235" s="238"/>
      <c r="PRJ235" s="238"/>
      <c r="PRK235" s="238"/>
      <c r="PRL235" s="238"/>
      <c r="PRM235" s="238"/>
      <c r="PRN235" s="238"/>
      <c r="PRO235" s="238"/>
      <c r="PRP235" s="238"/>
      <c r="PRQ235" s="238"/>
      <c r="PRR235" s="238"/>
      <c r="PRS235" s="238"/>
      <c r="PRT235" s="238"/>
      <c r="PRU235" s="238"/>
      <c r="PRV235" s="238"/>
      <c r="PRW235" s="238"/>
      <c r="PRX235" s="238"/>
      <c r="PRY235" s="238"/>
      <c r="PRZ235" s="238"/>
      <c r="PSA235" s="238"/>
      <c r="PSB235" s="238"/>
      <c r="PSC235" s="238"/>
      <c r="PSD235" s="238"/>
      <c r="PSE235" s="238"/>
      <c r="PSF235" s="238"/>
      <c r="PSG235" s="238"/>
      <c r="PSH235" s="238"/>
      <c r="PSI235" s="238"/>
      <c r="PSJ235" s="238"/>
      <c r="PSK235" s="238"/>
      <c r="PSL235" s="238"/>
      <c r="PSM235" s="238"/>
      <c r="PSN235" s="238"/>
      <c r="PSO235" s="238"/>
      <c r="PSP235" s="238"/>
      <c r="PSQ235" s="238"/>
      <c r="PSR235" s="238"/>
      <c r="PSS235" s="238"/>
      <c r="PST235" s="238"/>
      <c r="PSU235" s="238"/>
      <c r="PSV235" s="238"/>
      <c r="PSW235" s="238"/>
      <c r="PSX235" s="238"/>
      <c r="PSY235" s="238"/>
      <c r="PSZ235" s="238"/>
      <c r="PTA235" s="238"/>
      <c r="PTB235" s="238"/>
      <c r="PTC235" s="238"/>
      <c r="PTD235" s="238"/>
      <c r="PTE235" s="238"/>
      <c r="PTF235" s="238"/>
      <c r="PTG235" s="238"/>
      <c r="PTH235" s="238"/>
      <c r="PTI235" s="238"/>
      <c r="PTJ235" s="238"/>
      <c r="PTK235" s="238"/>
      <c r="PTL235" s="238"/>
      <c r="PTM235" s="238"/>
      <c r="PTN235" s="238"/>
      <c r="PTO235" s="238"/>
      <c r="PTP235" s="238"/>
      <c r="PTQ235" s="238"/>
      <c r="PTR235" s="238"/>
      <c r="PTS235" s="238"/>
      <c r="PTT235" s="238"/>
      <c r="PTU235" s="238"/>
      <c r="PTV235" s="238"/>
      <c r="PTW235" s="238"/>
      <c r="PTX235" s="238"/>
      <c r="PTY235" s="238"/>
      <c r="PTZ235" s="238"/>
      <c r="PUA235" s="238"/>
      <c r="PUB235" s="238"/>
      <c r="PUC235" s="238"/>
      <c r="PUD235" s="238"/>
      <c r="PUE235" s="238"/>
      <c r="PUF235" s="238"/>
      <c r="PUG235" s="238"/>
      <c r="PUH235" s="238"/>
      <c r="PUI235" s="238"/>
      <c r="PUJ235" s="238"/>
      <c r="PUK235" s="238"/>
      <c r="PUL235" s="238"/>
      <c r="PUM235" s="238"/>
      <c r="PUN235" s="238"/>
      <c r="PUO235" s="238"/>
      <c r="PUP235" s="238"/>
      <c r="PUQ235" s="238"/>
      <c r="PUR235" s="238"/>
      <c r="PUS235" s="238"/>
      <c r="PUT235" s="238"/>
      <c r="PUU235" s="238"/>
      <c r="PUV235" s="238"/>
      <c r="PUW235" s="238"/>
      <c r="PUX235" s="238"/>
      <c r="PUY235" s="238"/>
      <c r="PUZ235" s="238"/>
      <c r="PVA235" s="238"/>
      <c r="PVB235" s="238"/>
      <c r="PVC235" s="238"/>
      <c r="PVD235" s="238"/>
      <c r="PVE235" s="238"/>
      <c r="PVF235" s="238"/>
      <c r="PVG235" s="238"/>
      <c r="PVH235" s="238"/>
      <c r="PVI235" s="238"/>
      <c r="PVJ235" s="238"/>
      <c r="PVK235" s="238"/>
      <c r="PVL235" s="238"/>
      <c r="PVM235" s="238"/>
      <c r="PVN235" s="238"/>
      <c r="PVO235" s="238"/>
      <c r="PVP235" s="238"/>
      <c r="PVQ235" s="238"/>
      <c r="PVR235" s="238"/>
      <c r="PVS235" s="238"/>
      <c r="PVT235" s="238"/>
      <c r="PVU235" s="238"/>
      <c r="PVV235" s="238"/>
      <c r="PVW235" s="238"/>
      <c r="PVX235" s="238"/>
      <c r="PVY235" s="238"/>
      <c r="PVZ235" s="238"/>
      <c r="PWA235" s="238"/>
      <c r="PWB235" s="238"/>
      <c r="PWC235" s="238"/>
      <c r="PWD235" s="238"/>
      <c r="PWE235" s="238"/>
      <c r="PWF235" s="238"/>
      <c r="PWG235" s="238"/>
      <c r="PWH235" s="238"/>
      <c r="PWI235" s="238"/>
      <c r="PWJ235" s="238"/>
      <c r="PWK235" s="238"/>
      <c r="PWL235" s="238"/>
      <c r="PWM235" s="238"/>
      <c r="PWN235" s="238"/>
      <c r="PWO235" s="238"/>
      <c r="PWP235" s="238"/>
      <c r="PWQ235" s="238"/>
      <c r="PWR235" s="238"/>
      <c r="PWS235" s="238"/>
      <c r="PWT235" s="238"/>
      <c r="PWU235" s="238"/>
      <c r="PWV235" s="238"/>
      <c r="PWW235" s="238"/>
      <c r="PWX235" s="238"/>
      <c r="PWY235" s="238"/>
      <c r="PWZ235" s="238"/>
      <c r="PXA235" s="238"/>
      <c r="PXB235" s="238"/>
      <c r="PXC235" s="238"/>
      <c r="PXD235" s="238"/>
      <c r="PXE235" s="238"/>
      <c r="PXF235" s="238"/>
      <c r="PXG235" s="238"/>
      <c r="PXH235" s="238"/>
      <c r="PXI235" s="238"/>
      <c r="PXJ235" s="238"/>
      <c r="PXK235" s="238"/>
      <c r="PXL235" s="238"/>
      <c r="PXM235" s="238"/>
      <c r="PXN235" s="238"/>
      <c r="PXO235" s="238"/>
      <c r="PXP235" s="238"/>
      <c r="PXQ235" s="238"/>
      <c r="PXR235" s="238"/>
      <c r="PXS235" s="238"/>
      <c r="PXT235" s="238"/>
      <c r="PXU235" s="238"/>
      <c r="PXV235" s="238"/>
      <c r="PXW235" s="238"/>
      <c r="PXX235" s="238"/>
      <c r="PXY235" s="238"/>
      <c r="PXZ235" s="238"/>
      <c r="PYA235" s="238"/>
      <c r="PYB235" s="238"/>
      <c r="PYC235" s="238"/>
      <c r="PYD235" s="238"/>
      <c r="PYE235" s="238"/>
      <c r="PYF235" s="238"/>
      <c r="PYG235" s="238"/>
      <c r="PYH235" s="238"/>
      <c r="PYI235" s="238"/>
      <c r="PYJ235" s="238"/>
      <c r="PYK235" s="238"/>
      <c r="PYL235" s="238"/>
      <c r="PYM235" s="238"/>
      <c r="PYN235" s="238"/>
      <c r="PYO235" s="238"/>
      <c r="PYP235" s="238"/>
      <c r="PYQ235" s="238"/>
      <c r="PYR235" s="238"/>
      <c r="PYS235" s="238"/>
      <c r="PYT235" s="238"/>
      <c r="PYU235" s="238"/>
      <c r="PYV235" s="238"/>
      <c r="PYW235" s="238"/>
      <c r="PYX235" s="238"/>
      <c r="PYY235" s="238"/>
      <c r="PYZ235" s="238"/>
      <c r="PZA235" s="238"/>
      <c r="PZB235" s="238"/>
      <c r="PZC235" s="238"/>
      <c r="PZD235" s="238"/>
      <c r="PZE235" s="238"/>
      <c r="PZF235" s="238"/>
      <c r="PZG235" s="238"/>
      <c r="PZH235" s="238"/>
      <c r="PZI235" s="238"/>
      <c r="PZJ235" s="238"/>
      <c r="PZK235" s="238"/>
      <c r="PZL235" s="238"/>
      <c r="PZM235" s="238"/>
      <c r="PZN235" s="238"/>
      <c r="PZO235" s="238"/>
      <c r="PZP235" s="238"/>
      <c r="PZQ235" s="238"/>
      <c r="PZR235" s="238"/>
      <c r="PZS235" s="238"/>
      <c r="PZT235" s="238"/>
      <c r="PZU235" s="238"/>
      <c r="PZV235" s="238"/>
      <c r="PZW235" s="238"/>
      <c r="PZX235" s="238"/>
      <c r="PZY235" s="238"/>
      <c r="PZZ235" s="238"/>
      <c r="QAA235" s="238"/>
      <c r="QAB235" s="238"/>
      <c r="QAC235" s="238"/>
      <c r="QAD235" s="238"/>
      <c r="QAE235" s="238"/>
      <c r="QAF235" s="238"/>
      <c r="QAG235" s="238"/>
      <c r="QAH235" s="238"/>
      <c r="QAI235" s="238"/>
      <c r="QAJ235" s="238"/>
      <c r="QAK235" s="238"/>
      <c r="QAL235" s="238"/>
      <c r="QAM235" s="238"/>
      <c r="QAN235" s="238"/>
      <c r="QAO235" s="238"/>
      <c r="QAP235" s="238"/>
      <c r="QAQ235" s="238"/>
      <c r="QAR235" s="238"/>
      <c r="QAS235" s="238"/>
      <c r="QAT235" s="238"/>
      <c r="QAU235" s="238"/>
      <c r="QAV235" s="238"/>
      <c r="QAW235" s="238"/>
      <c r="QAX235" s="238"/>
      <c r="QAY235" s="238"/>
      <c r="QAZ235" s="238"/>
      <c r="QBA235" s="238"/>
      <c r="QBB235" s="238"/>
      <c r="QBC235" s="238"/>
      <c r="QBD235" s="238"/>
      <c r="QBE235" s="238"/>
      <c r="QBF235" s="238"/>
      <c r="QBG235" s="238"/>
      <c r="QBH235" s="238"/>
      <c r="QBI235" s="238"/>
      <c r="QBJ235" s="238"/>
      <c r="QBK235" s="238"/>
      <c r="QBL235" s="238"/>
      <c r="QBM235" s="238"/>
      <c r="QBN235" s="238"/>
      <c r="QBO235" s="238"/>
      <c r="QBP235" s="238"/>
      <c r="QBQ235" s="238"/>
      <c r="QBR235" s="238"/>
      <c r="QBS235" s="238"/>
      <c r="QBT235" s="238"/>
      <c r="QBU235" s="238"/>
      <c r="QBV235" s="238"/>
      <c r="QBW235" s="238"/>
      <c r="QBX235" s="238"/>
      <c r="QBY235" s="238"/>
      <c r="QBZ235" s="238"/>
      <c r="QCA235" s="238"/>
      <c r="QCB235" s="238"/>
      <c r="QCC235" s="238"/>
      <c r="QCD235" s="238"/>
      <c r="QCE235" s="238"/>
      <c r="QCF235" s="238"/>
      <c r="QCG235" s="238"/>
      <c r="QCH235" s="238"/>
      <c r="QCI235" s="238"/>
      <c r="QCJ235" s="238"/>
      <c r="QCK235" s="238"/>
      <c r="QCL235" s="238"/>
      <c r="QCM235" s="238"/>
      <c r="QCN235" s="238"/>
      <c r="QCO235" s="238"/>
      <c r="QCP235" s="238"/>
      <c r="QCQ235" s="238"/>
      <c r="QCR235" s="238"/>
      <c r="QCS235" s="238"/>
      <c r="QCT235" s="238"/>
      <c r="QCU235" s="238"/>
      <c r="QCV235" s="238"/>
      <c r="QCW235" s="238"/>
      <c r="QCX235" s="238"/>
      <c r="QCY235" s="238"/>
      <c r="QCZ235" s="238"/>
      <c r="QDA235" s="238"/>
      <c r="QDB235" s="238"/>
      <c r="QDC235" s="238"/>
      <c r="QDD235" s="238"/>
      <c r="QDE235" s="238"/>
      <c r="QDF235" s="238"/>
      <c r="QDG235" s="238"/>
      <c r="QDH235" s="238"/>
      <c r="QDI235" s="238"/>
      <c r="QDJ235" s="238"/>
      <c r="QDK235" s="238"/>
      <c r="QDL235" s="238"/>
      <c r="QDM235" s="238"/>
      <c r="QDN235" s="238"/>
      <c r="QDO235" s="238"/>
      <c r="QDP235" s="238"/>
      <c r="QDQ235" s="238"/>
      <c r="QDR235" s="238"/>
      <c r="QDS235" s="238"/>
      <c r="QDT235" s="238"/>
      <c r="QDU235" s="238"/>
      <c r="QDV235" s="238"/>
      <c r="QDW235" s="238"/>
      <c r="QDX235" s="238"/>
      <c r="QDY235" s="238"/>
      <c r="QDZ235" s="238"/>
      <c r="QEA235" s="238"/>
      <c r="QEB235" s="238"/>
      <c r="QEC235" s="238"/>
      <c r="QED235" s="238"/>
      <c r="QEE235" s="238"/>
      <c r="QEF235" s="238"/>
      <c r="QEG235" s="238"/>
      <c r="QEH235" s="238"/>
      <c r="QEI235" s="238"/>
      <c r="QEJ235" s="238"/>
      <c r="QEK235" s="238"/>
      <c r="QEL235" s="238"/>
      <c r="QEM235" s="238"/>
      <c r="QEN235" s="238"/>
      <c r="QEO235" s="238"/>
      <c r="QEP235" s="238"/>
      <c r="QEQ235" s="238"/>
      <c r="QER235" s="238"/>
      <c r="QES235" s="238"/>
      <c r="QET235" s="238"/>
      <c r="QEU235" s="238"/>
      <c r="QEV235" s="238"/>
      <c r="QEW235" s="238"/>
      <c r="QEX235" s="238"/>
      <c r="QEY235" s="238"/>
      <c r="QEZ235" s="238"/>
      <c r="QFA235" s="238"/>
      <c r="QFB235" s="238"/>
      <c r="QFC235" s="238"/>
      <c r="QFD235" s="238"/>
      <c r="QFE235" s="238"/>
      <c r="QFF235" s="238"/>
      <c r="QFG235" s="238"/>
      <c r="QFH235" s="238"/>
      <c r="QFI235" s="238"/>
      <c r="QFJ235" s="238"/>
      <c r="QFK235" s="238"/>
      <c r="QFL235" s="238"/>
      <c r="QFM235" s="238"/>
      <c r="QFN235" s="238"/>
      <c r="QFO235" s="238"/>
      <c r="QFP235" s="238"/>
      <c r="QFQ235" s="238"/>
      <c r="QFR235" s="238"/>
      <c r="QFS235" s="238"/>
      <c r="QFT235" s="238"/>
      <c r="QFU235" s="238"/>
      <c r="QFV235" s="238"/>
      <c r="QFW235" s="238"/>
      <c r="QFX235" s="238"/>
      <c r="QFY235" s="238"/>
      <c r="QFZ235" s="238"/>
      <c r="QGA235" s="238"/>
      <c r="QGB235" s="238"/>
      <c r="QGC235" s="238"/>
      <c r="QGD235" s="238"/>
      <c r="QGE235" s="238"/>
      <c r="QGF235" s="238"/>
      <c r="QGG235" s="238"/>
      <c r="QGH235" s="238"/>
      <c r="QGI235" s="238"/>
      <c r="QGJ235" s="238"/>
      <c r="QGK235" s="238"/>
      <c r="QGL235" s="238"/>
      <c r="QGM235" s="238"/>
      <c r="QGN235" s="238"/>
      <c r="QGO235" s="238"/>
      <c r="QGP235" s="238"/>
      <c r="QGQ235" s="238"/>
      <c r="QGR235" s="238"/>
      <c r="QGS235" s="238"/>
      <c r="QGT235" s="238"/>
      <c r="QGU235" s="238"/>
      <c r="QGV235" s="238"/>
      <c r="QGW235" s="238"/>
      <c r="QGX235" s="238"/>
      <c r="QGY235" s="238"/>
      <c r="QGZ235" s="238"/>
      <c r="QHA235" s="238"/>
      <c r="QHB235" s="238"/>
      <c r="QHC235" s="238"/>
      <c r="QHD235" s="238"/>
      <c r="QHE235" s="238"/>
      <c r="QHF235" s="238"/>
      <c r="QHG235" s="238"/>
      <c r="QHH235" s="238"/>
      <c r="QHI235" s="238"/>
      <c r="QHJ235" s="238"/>
      <c r="QHK235" s="238"/>
      <c r="QHL235" s="238"/>
      <c r="QHM235" s="238"/>
      <c r="QHN235" s="238"/>
      <c r="QHO235" s="238"/>
      <c r="QHP235" s="238"/>
      <c r="QHQ235" s="238"/>
      <c r="QHR235" s="238"/>
      <c r="QHS235" s="238"/>
      <c r="QHT235" s="238"/>
      <c r="QHU235" s="238"/>
      <c r="QHV235" s="238"/>
      <c r="QHW235" s="238"/>
      <c r="QHX235" s="238"/>
      <c r="QHY235" s="238"/>
      <c r="QHZ235" s="238"/>
      <c r="QIA235" s="238"/>
      <c r="QIB235" s="238"/>
      <c r="QIC235" s="238"/>
      <c r="QID235" s="238"/>
      <c r="QIE235" s="238"/>
      <c r="QIF235" s="238"/>
      <c r="QIG235" s="238"/>
      <c r="QIH235" s="238"/>
      <c r="QII235" s="238"/>
      <c r="QIJ235" s="238"/>
      <c r="QIK235" s="238"/>
      <c r="QIL235" s="238"/>
      <c r="QIM235" s="238"/>
      <c r="QIN235" s="238"/>
      <c r="QIO235" s="238"/>
      <c r="QIP235" s="238"/>
      <c r="QIQ235" s="238"/>
      <c r="QIR235" s="238"/>
      <c r="QIS235" s="238"/>
      <c r="QIT235" s="238"/>
      <c r="QIU235" s="238"/>
      <c r="QIV235" s="238"/>
      <c r="QIW235" s="238"/>
      <c r="QIX235" s="238"/>
      <c r="QIY235" s="238"/>
      <c r="QIZ235" s="238"/>
      <c r="QJA235" s="238"/>
      <c r="QJB235" s="238"/>
      <c r="QJC235" s="238"/>
      <c r="QJD235" s="238"/>
      <c r="QJE235" s="238"/>
      <c r="QJF235" s="238"/>
      <c r="QJG235" s="238"/>
      <c r="QJH235" s="238"/>
      <c r="QJI235" s="238"/>
      <c r="QJJ235" s="238"/>
      <c r="QJK235" s="238"/>
      <c r="QJL235" s="238"/>
      <c r="QJM235" s="238"/>
      <c r="QJN235" s="238"/>
      <c r="QJO235" s="238"/>
      <c r="QJP235" s="238"/>
      <c r="QJQ235" s="238"/>
      <c r="QJR235" s="238"/>
      <c r="QJS235" s="238"/>
      <c r="QJT235" s="238"/>
      <c r="QJU235" s="238"/>
      <c r="QJV235" s="238"/>
      <c r="QJW235" s="238"/>
      <c r="QJX235" s="238"/>
      <c r="QJY235" s="238"/>
      <c r="QJZ235" s="238"/>
      <c r="QKA235" s="238"/>
      <c r="QKB235" s="238"/>
      <c r="QKC235" s="238"/>
      <c r="QKD235" s="238"/>
      <c r="QKE235" s="238"/>
      <c r="QKF235" s="238"/>
      <c r="QKG235" s="238"/>
      <c r="QKH235" s="238"/>
      <c r="QKI235" s="238"/>
      <c r="QKJ235" s="238"/>
      <c r="QKK235" s="238"/>
      <c r="QKL235" s="238"/>
      <c r="QKM235" s="238"/>
      <c r="QKN235" s="238"/>
      <c r="QKO235" s="238"/>
      <c r="QKP235" s="238"/>
      <c r="QKQ235" s="238"/>
      <c r="QKR235" s="238"/>
      <c r="QKS235" s="238"/>
      <c r="QKT235" s="238"/>
      <c r="QKU235" s="238"/>
      <c r="QKV235" s="238"/>
      <c r="QKW235" s="238"/>
      <c r="QKX235" s="238"/>
      <c r="QKY235" s="238"/>
      <c r="QKZ235" s="238"/>
      <c r="QLA235" s="238"/>
      <c r="QLB235" s="238"/>
      <c r="QLC235" s="238"/>
      <c r="QLD235" s="238"/>
      <c r="QLE235" s="238"/>
      <c r="QLF235" s="238"/>
      <c r="QLG235" s="238"/>
      <c r="QLH235" s="238"/>
      <c r="QLI235" s="238"/>
      <c r="QLJ235" s="238"/>
      <c r="QLK235" s="238"/>
      <c r="QLL235" s="238"/>
      <c r="QLM235" s="238"/>
      <c r="QLN235" s="238"/>
      <c r="QLO235" s="238"/>
      <c r="QLP235" s="238"/>
      <c r="QLQ235" s="238"/>
      <c r="QLR235" s="238"/>
      <c r="QLS235" s="238"/>
      <c r="QLT235" s="238"/>
      <c r="QLU235" s="238"/>
      <c r="QLV235" s="238"/>
      <c r="QLW235" s="238"/>
      <c r="QLX235" s="238"/>
      <c r="QLY235" s="238"/>
      <c r="QLZ235" s="238"/>
      <c r="QMA235" s="238"/>
      <c r="QMB235" s="238"/>
      <c r="QMC235" s="238"/>
      <c r="QMD235" s="238"/>
      <c r="QME235" s="238"/>
      <c r="QMF235" s="238"/>
      <c r="QMG235" s="238"/>
      <c r="QMH235" s="238"/>
      <c r="QMI235" s="238"/>
      <c r="QMJ235" s="238"/>
      <c r="QMK235" s="238"/>
      <c r="QML235" s="238"/>
      <c r="QMM235" s="238"/>
      <c r="QMN235" s="238"/>
      <c r="QMO235" s="238"/>
      <c r="QMP235" s="238"/>
      <c r="QMQ235" s="238"/>
      <c r="QMR235" s="238"/>
      <c r="QMS235" s="238"/>
      <c r="QMT235" s="238"/>
      <c r="QMU235" s="238"/>
      <c r="QMV235" s="238"/>
      <c r="QMW235" s="238"/>
      <c r="QMX235" s="238"/>
      <c r="QMY235" s="238"/>
      <c r="QMZ235" s="238"/>
      <c r="QNA235" s="238"/>
      <c r="QNB235" s="238"/>
      <c r="QNC235" s="238"/>
      <c r="QND235" s="238"/>
      <c r="QNE235" s="238"/>
      <c r="QNF235" s="238"/>
      <c r="QNG235" s="238"/>
      <c r="QNH235" s="238"/>
      <c r="QNI235" s="238"/>
      <c r="QNJ235" s="238"/>
      <c r="QNK235" s="238"/>
      <c r="QNL235" s="238"/>
      <c r="QNM235" s="238"/>
      <c r="QNN235" s="238"/>
      <c r="QNO235" s="238"/>
      <c r="QNP235" s="238"/>
      <c r="QNQ235" s="238"/>
      <c r="QNR235" s="238"/>
      <c r="QNS235" s="238"/>
      <c r="QNT235" s="238"/>
      <c r="QNU235" s="238"/>
      <c r="QNV235" s="238"/>
      <c r="QNW235" s="238"/>
      <c r="QNX235" s="238"/>
      <c r="QNY235" s="238"/>
      <c r="QNZ235" s="238"/>
      <c r="QOA235" s="238"/>
      <c r="QOB235" s="238"/>
      <c r="QOC235" s="238"/>
      <c r="QOD235" s="238"/>
      <c r="QOE235" s="238"/>
      <c r="QOF235" s="238"/>
      <c r="QOG235" s="238"/>
      <c r="QOH235" s="238"/>
      <c r="QOI235" s="238"/>
      <c r="QOJ235" s="238"/>
      <c r="QOK235" s="238"/>
      <c r="QOL235" s="238"/>
      <c r="QOM235" s="238"/>
      <c r="QON235" s="238"/>
      <c r="QOO235" s="238"/>
      <c r="QOP235" s="238"/>
      <c r="QOQ235" s="238"/>
      <c r="QOR235" s="238"/>
      <c r="QOS235" s="238"/>
      <c r="QOT235" s="238"/>
      <c r="QOU235" s="238"/>
      <c r="QOV235" s="238"/>
      <c r="QOW235" s="238"/>
      <c r="QOX235" s="238"/>
      <c r="QOY235" s="238"/>
      <c r="QOZ235" s="238"/>
      <c r="QPA235" s="238"/>
      <c r="QPB235" s="238"/>
      <c r="QPC235" s="238"/>
      <c r="QPD235" s="238"/>
      <c r="QPE235" s="238"/>
      <c r="QPF235" s="238"/>
      <c r="QPG235" s="238"/>
      <c r="QPH235" s="238"/>
      <c r="QPI235" s="238"/>
      <c r="QPJ235" s="238"/>
      <c r="QPK235" s="238"/>
      <c r="QPL235" s="238"/>
      <c r="QPM235" s="238"/>
      <c r="QPN235" s="238"/>
      <c r="QPO235" s="238"/>
      <c r="QPP235" s="238"/>
      <c r="QPQ235" s="238"/>
      <c r="QPR235" s="238"/>
      <c r="QPS235" s="238"/>
      <c r="QPT235" s="238"/>
      <c r="QPU235" s="238"/>
      <c r="QPV235" s="238"/>
      <c r="QPW235" s="238"/>
      <c r="QPX235" s="238"/>
      <c r="QPY235" s="238"/>
      <c r="QPZ235" s="238"/>
      <c r="QQA235" s="238"/>
      <c r="QQB235" s="238"/>
      <c r="QQC235" s="238"/>
      <c r="QQD235" s="238"/>
      <c r="QQE235" s="238"/>
      <c r="QQF235" s="238"/>
      <c r="QQG235" s="238"/>
      <c r="QQH235" s="238"/>
      <c r="QQI235" s="238"/>
      <c r="QQJ235" s="238"/>
      <c r="QQK235" s="238"/>
      <c r="QQL235" s="238"/>
      <c r="QQM235" s="238"/>
      <c r="QQN235" s="238"/>
      <c r="QQO235" s="238"/>
      <c r="QQP235" s="238"/>
      <c r="QQQ235" s="238"/>
      <c r="QQR235" s="238"/>
      <c r="QQS235" s="238"/>
      <c r="QQT235" s="238"/>
      <c r="QQU235" s="238"/>
      <c r="QQV235" s="238"/>
      <c r="QQW235" s="238"/>
      <c r="QQX235" s="238"/>
      <c r="QQY235" s="238"/>
      <c r="QQZ235" s="238"/>
      <c r="QRA235" s="238"/>
      <c r="QRB235" s="238"/>
      <c r="QRC235" s="238"/>
      <c r="QRD235" s="238"/>
      <c r="QRE235" s="238"/>
      <c r="QRF235" s="238"/>
      <c r="QRG235" s="238"/>
      <c r="QRH235" s="238"/>
      <c r="QRI235" s="238"/>
      <c r="QRJ235" s="238"/>
      <c r="QRK235" s="238"/>
      <c r="QRL235" s="238"/>
      <c r="QRM235" s="238"/>
      <c r="QRN235" s="238"/>
      <c r="QRO235" s="238"/>
      <c r="QRP235" s="238"/>
      <c r="QRQ235" s="238"/>
      <c r="QRR235" s="238"/>
      <c r="QRS235" s="238"/>
      <c r="QRT235" s="238"/>
      <c r="QRU235" s="238"/>
      <c r="QRV235" s="238"/>
      <c r="QRW235" s="238"/>
      <c r="QRX235" s="238"/>
      <c r="QRY235" s="238"/>
      <c r="QRZ235" s="238"/>
      <c r="QSA235" s="238"/>
      <c r="QSB235" s="238"/>
      <c r="QSC235" s="238"/>
      <c r="QSD235" s="238"/>
      <c r="QSE235" s="238"/>
      <c r="QSF235" s="238"/>
      <c r="QSG235" s="238"/>
      <c r="QSH235" s="238"/>
      <c r="QSI235" s="238"/>
      <c r="QSJ235" s="238"/>
      <c r="QSK235" s="238"/>
      <c r="QSL235" s="238"/>
      <c r="QSM235" s="238"/>
      <c r="QSN235" s="238"/>
      <c r="QSO235" s="238"/>
      <c r="QSP235" s="238"/>
      <c r="QSQ235" s="238"/>
      <c r="QSR235" s="238"/>
      <c r="QSS235" s="238"/>
      <c r="QST235" s="238"/>
      <c r="QSU235" s="238"/>
      <c r="QSV235" s="238"/>
      <c r="QSW235" s="238"/>
      <c r="QSX235" s="238"/>
      <c r="QSY235" s="238"/>
      <c r="QSZ235" s="238"/>
      <c r="QTA235" s="238"/>
      <c r="QTB235" s="238"/>
      <c r="QTC235" s="238"/>
      <c r="QTD235" s="238"/>
      <c r="QTE235" s="238"/>
      <c r="QTF235" s="238"/>
      <c r="QTG235" s="238"/>
      <c r="QTH235" s="238"/>
      <c r="QTI235" s="238"/>
      <c r="QTJ235" s="238"/>
      <c r="QTK235" s="238"/>
      <c r="QTL235" s="238"/>
      <c r="QTM235" s="238"/>
      <c r="QTN235" s="238"/>
      <c r="QTO235" s="238"/>
      <c r="QTP235" s="238"/>
      <c r="QTQ235" s="238"/>
      <c r="QTR235" s="238"/>
      <c r="QTS235" s="238"/>
      <c r="QTT235" s="238"/>
      <c r="QTU235" s="238"/>
      <c r="QTV235" s="238"/>
      <c r="QTW235" s="238"/>
      <c r="QTX235" s="238"/>
      <c r="QTY235" s="238"/>
      <c r="QTZ235" s="238"/>
      <c r="QUA235" s="238"/>
      <c r="QUB235" s="238"/>
      <c r="QUC235" s="238"/>
      <c r="QUD235" s="238"/>
      <c r="QUE235" s="238"/>
      <c r="QUF235" s="238"/>
      <c r="QUG235" s="238"/>
      <c r="QUH235" s="238"/>
      <c r="QUI235" s="238"/>
      <c r="QUJ235" s="238"/>
      <c r="QUK235" s="238"/>
      <c r="QUL235" s="238"/>
      <c r="QUM235" s="238"/>
      <c r="QUN235" s="238"/>
      <c r="QUO235" s="238"/>
      <c r="QUP235" s="238"/>
      <c r="QUQ235" s="238"/>
      <c r="QUR235" s="238"/>
      <c r="QUS235" s="238"/>
      <c r="QUT235" s="238"/>
      <c r="QUU235" s="238"/>
      <c r="QUV235" s="238"/>
      <c r="QUW235" s="238"/>
      <c r="QUX235" s="238"/>
      <c r="QUY235" s="238"/>
      <c r="QUZ235" s="238"/>
      <c r="QVA235" s="238"/>
      <c r="QVB235" s="238"/>
      <c r="QVC235" s="238"/>
      <c r="QVD235" s="238"/>
      <c r="QVE235" s="238"/>
      <c r="QVF235" s="238"/>
      <c r="QVG235" s="238"/>
      <c r="QVH235" s="238"/>
      <c r="QVI235" s="238"/>
      <c r="QVJ235" s="238"/>
      <c r="QVK235" s="238"/>
      <c r="QVL235" s="238"/>
      <c r="QVM235" s="238"/>
      <c r="QVN235" s="238"/>
      <c r="QVO235" s="238"/>
      <c r="QVP235" s="238"/>
      <c r="QVQ235" s="238"/>
      <c r="QVR235" s="238"/>
      <c r="QVS235" s="238"/>
      <c r="QVT235" s="238"/>
      <c r="QVU235" s="238"/>
      <c r="QVV235" s="238"/>
      <c r="QVW235" s="238"/>
      <c r="QVX235" s="238"/>
      <c r="QVY235" s="238"/>
      <c r="QVZ235" s="238"/>
      <c r="QWA235" s="238"/>
      <c r="QWB235" s="238"/>
      <c r="QWC235" s="238"/>
      <c r="QWD235" s="238"/>
      <c r="QWE235" s="238"/>
      <c r="QWF235" s="238"/>
      <c r="QWG235" s="238"/>
      <c r="QWH235" s="238"/>
      <c r="QWI235" s="238"/>
      <c r="QWJ235" s="238"/>
      <c r="QWK235" s="238"/>
      <c r="QWL235" s="238"/>
      <c r="QWM235" s="238"/>
      <c r="QWN235" s="238"/>
      <c r="QWO235" s="238"/>
      <c r="QWP235" s="238"/>
      <c r="QWQ235" s="238"/>
      <c r="QWR235" s="238"/>
      <c r="QWS235" s="238"/>
      <c r="QWT235" s="238"/>
      <c r="QWU235" s="238"/>
      <c r="QWV235" s="238"/>
      <c r="QWW235" s="238"/>
      <c r="QWX235" s="238"/>
      <c r="QWY235" s="238"/>
      <c r="QWZ235" s="238"/>
      <c r="QXA235" s="238"/>
      <c r="QXB235" s="238"/>
      <c r="QXC235" s="238"/>
      <c r="QXD235" s="238"/>
      <c r="QXE235" s="238"/>
      <c r="QXF235" s="238"/>
      <c r="QXG235" s="238"/>
      <c r="QXH235" s="238"/>
      <c r="QXI235" s="238"/>
      <c r="QXJ235" s="238"/>
      <c r="QXK235" s="238"/>
      <c r="QXL235" s="238"/>
      <c r="QXM235" s="238"/>
      <c r="QXN235" s="238"/>
      <c r="QXO235" s="238"/>
      <c r="QXP235" s="238"/>
      <c r="QXQ235" s="238"/>
      <c r="QXR235" s="238"/>
      <c r="QXS235" s="238"/>
      <c r="QXT235" s="238"/>
      <c r="QXU235" s="238"/>
      <c r="QXV235" s="238"/>
      <c r="QXW235" s="238"/>
      <c r="QXX235" s="238"/>
      <c r="QXY235" s="238"/>
      <c r="QXZ235" s="238"/>
      <c r="QYA235" s="238"/>
      <c r="QYB235" s="238"/>
      <c r="QYC235" s="238"/>
      <c r="QYD235" s="238"/>
      <c r="QYE235" s="238"/>
      <c r="QYF235" s="238"/>
      <c r="QYG235" s="238"/>
      <c r="QYH235" s="238"/>
      <c r="QYI235" s="238"/>
      <c r="QYJ235" s="238"/>
      <c r="QYK235" s="238"/>
      <c r="QYL235" s="238"/>
      <c r="QYM235" s="238"/>
      <c r="QYN235" s="238"/>
      <c r="QYO235" s="238"/>
      <c r="QYP235" s="238"/>
      <c r="QYQ235" s="238"/>
      <c r="QYR235" s="238"/>
      <c r="QYS235" s="238"/>
      <c r="QYT235" s="238"/>
      <c r="QYU235" s="238"/>
      <c r="QYV235" s="238"/>
      <c r="QYW235" s="238"/>
      <c r="QYX235" s="238"/>
      <c r="QYY235" s="238"/>
      <c r="QYZ235" s="238"/>
      <c r="QZA235" s="238"/>
      <c r="QZB235" s="238"/>
      <c r="QZC235" s="238"/>
      <c r="QZD235" s="238"/>
      <c r="QZE235" s="238"/>
      <c r="QZF235" s="238"/>
      <c r="QZG235" s="238"/>
      <c r="QZH235" s="238"/>
      <c r="QZI235" s="238"/>
      <c r="QZJ235" s="238"/>
      <c r="QZK235" s="238"/>
      <c r="QZL235" s="238"/>
      <c r="QZM235" s="238"/>
      <c r="QZN235" s="238"/>
      <c r="QZO235" s="238"/>
      <c r="QZP235" s="238"/>
      <c r="QZQ235" s="238"/>
      <c r="QZR235" s="238"/>
      <c r="QZS235" s="238"/>
      <c r="QZT235" s="238"/>
      <c r="QZU235" s="238"/>
      <c r="QZV235" s="238"/>
      <c r="QZW235" s="238"/>
      <c r="QZX235" s="238"/>
      <c r="QZY235" s="238"/>
      <c r="QZZ235" s="238"/>
      <c r="RAA235" s="238"/>
      <c r="RAB235" s="238"/>
      <c r="RAC235" s="238"/>
      <c r="RAD235" s="238"/>
      <c r="RAE235" s="238"/>
      <c r="RAF235" s="238"/>
      <c r="RAG235" s="238"/>
      <c r="RAH235" s="238"/>
      <c r="RAI235" s="238"/>
      <c r="RAJ235" s="238"/>
      <c r="RAK235" s="238"/>
      <c r="RAL235" s="238"/>
      <c r="RAM235" s="238"/>
      <c r="RAN235" s="238"/>
      <c r="RAO235" s="238"/>
      <c r="RAP235" s="238"/>
      <c r="RAQ235" s="238"/>
      <c r="RAR235" s="238"/>
      <c r="RAS235" s="238"/>
      <c r="RAT235" s="238"/>
      <c r="RAU235" s="238"/>
      <c r="RAV235" s="238"/>
      <c r="RAW235" s="238"/>
      <c r="RAX235" s="238"/>
      <c r="RAY235" s="238"/>
      <c r="RAZ235" s="238"/>
      <c r="RBA235" s="238"/>
      <c r="RBB235" s="238"/>
      <c r="RBC235" s="238"/>
      <c r="RBD235" s="238"/>
      <c r="RBE235" s="238"/>
      <c r="RBF235" s="238"/>
      <c r="RBG235" s="238"/>
      <c r="RBH235" s="238"/>
      <c r="RBI235" s="238"/>
      <c r="RBJ235" s="238"/>
      <c r="RBK235" s="238"/>
      <c r="RBL235" s="238"/>
      <c r="RBM235" s="238"/>
      <c r="RBN235" s="238"/>
      <c r="RBO235" s="238"/>
      <c r="RBP235" s="238"/>
      <c r="RBQ235" s="238"/>
      <c r="RBR235" s="238"/>
      <c r="RBS235" s="238"/>
      <c r="RBT235" s="238"/>
      <c r="RBU235" s="238"/>
      <c r="RBV235" s="238"/>
      <c r="RBW235" s="238"/>
      <c r="RBX235" s="238"/>
      <c r="RBY235" s="238"/>
      <c r="RBZ235" s="238"/>
      <c r="RCA235" s="238"/>
      <c r="RCB235" s="238"/>
      <c r="RCC235" s="238"/>
      <c r="RCD235" s="238"/>
      <c r="RCE235" s="238"/>
      <c r="RCF235" s="238"/>
      <c r="RCG235" s="238"/>
      <c r="RCH235" s="238"/>
      <c r="RCI235" s="238"/>
      <c r="RCJ235" s="238"/>
      <c r="RCK235" s="238"/>
      <c r="RCL235" s="238"/>
      <c r="RCM235" s="238"/>
      <c r="RCN235" s="238"/>
      <c r="RCO235" s="238"/>
      <c r="RCP235" s="238"/>
      <c r="RCQ235" s="238"/>
      <c r="RCR235" s="238"/>
      <c r="RCS235" s="238"/>
      <c r="RCT235" s="238"/>
      <c r="RCU235" s="238"/>
      <c r="RCV235" s="238"/>
      <c r="RCW235" s="238"/>
      <c r="RCX235" s="238"/>
      <c r="RCY235" s="238"/>
      <c r="RCZ235" s="238"/>
      <c r="RDA235" s="238"/>
      <c r="RDB235" s="238"/>
      <c r="RDC235" s="238"/>
      <c r="RDD235" s="238"/>
      <c r="RDE235" s="238"/>
      <c r="RDF235" s="238"/>
      <c r="RDG235" s="238"/>
      <c r="RDH235" s="238"/>
      <c r="RDI235" s="238"/>
      <c r="RDJ235" s="238"/>
      <c r="RDK235" s="238"/>
      <c r="RDL235" s="238"/>
      <c r="RDM235" s="238"/>
      <c r="RDN235" s="238"/>
      <c r="RDO235" s="238"/>
      <c r="RDP235" s="238"/>
      <c r="RDQ235" s="238"/>
      <c r="RDR235" s="238"/>
      <c r="RDS235" s="238"/>
      <c r="RDT235" s="238"/>
      <c r="RDU235" s="238"/>
      <c r="RDV235" s="238"/>
      <c r="RDW235" s="238"/>
      <c r="RDX235" s="238"/>
      <c r="RDY235" s="238"/>
      <c r="RDZ235" s="238"/>
      <c r="REA235" s="238"/>
      <c r="REB235" s="238"/>
      <c r="REC235" s="238"/>
      <c r="RED235" s="238"/>
      <c r="REE235" s="238"/>
      <c r="REF235" s="238"/>
      <c r="REG235" s="238"/>
      <c r="REH235" s="238"/>
      <c r="REI235" s="238"/>
      <c r="REJ235" s="238"/>
      <c r="REK235" s="238"/>
      <c r="REL235" s="238"/>
      <c r="REM235" s="238"/>
      <c r="REN235" s="238"/>
      <c r="REO235" s="238"/>
      <c r="REP235" s="238"/>
      <c r="REQ235" s="238"/>
      <c r="RER235" s="238"/>
      <c r="RES235" s="238"/>
      <c r="RET235" s="238"/>
      <c r="REU235" s="238"/>
      <c r="REV235" s="238"/>
      <c r="REW235" s="238"/>
      <c r="REX235" s="238"/>
      <c r="REY235" s="238"/>
      <c r="REZ235" s="238"/>
      <c r="RFA235" s="238"/>
      <c r="RFB235" s="238"/>
      <c r="RFC235" s="238"/>
      <c r="RFD235" s="238"/>
      <c r="RFE235" s="238"/>
      <c r="RFF235" s="238"/>
      <c r="RFG235" s="238"/>
      <c r="RFH235" s="238"/>
      <c r="RFI235" s="238"/>
      <c r="RFJ235" s="238"/>
      <c r="RFK235" s="238"/>
      <c r="RFL235" s="238"/>
      <c r="RFM235" s="238"/>
      <c r="RFN235" s="238"/>
      <c r="RFO235" s="238"/>
      <c r="RFP235" s="238"/>
      <c r="RFQ235" s="238"/>
      <c r="RFR235" s="238"/>
      <c r="RFS235" s="238"/>
      <c r="RFT235" s="238"/>
      <c r="RFU235" s="238"/>
      <c r="RFV235" s="238"/>
      <c r="RFW235" s="238"/>
      <c r="RFX235" s="238"/>
      <c r="RFY235" s="238"/>
      <c r="RFZ235" s="238"/>
      <c r="RGA235" s="238"/>
      <c r="RGB235" s="238"/>
      <c r="RGC235" s="238"/>
      <c r="RGD235" s="238"/>
      <c r="RGE235" s="238"/>
      <c r="RGF235" s="238"/>
      <c r="RGG235" s="238"/>
      <c r="RGH235" s="238"/>
      <c r="RGI235" s="238"/>
      <c r="RGJ235" s="238"/>
      <c r="RGK235" s="238"/>
      <c r="RGL235" s="238"/>
      <c r="RGM235" s="238"/>
      <c r="RGN235" s="238"/>
      <c r="RGO235" s="238"/>
      <c r="RGP235" s="238"/>
      <c r="RGQ235" s="238"/>
      <c r="RGR235" s="238"/>
      <c r="RGS235" s="238"/>
      <c r="RGT235" s="238"/>
      <c r="RGU235" s="238"/>
      <c r="RGV235" s="238"/>
      <c r="RGW235" s="238"/>
      <c r="RGX235" s="238"/>
      <c r="RGY235" s="238"/>
      <c r="RGZ235" s="238"/>
      <c r="RHA235" s="238"/>
      <c r="RHB235" s="238"/>
      <c r="RHC235" s="238"/>
      <c r="RHD235" s="238"/>
      <c r="RHE235" s="238"/>
      <c r="RHF235" s="238"/>
      <c r="RHG235" s="238"/>
      <c r="RHH235" s="238"/>
      <c r="RHI235" s="238"/>
      <c r="RHJ235" s="238"/>
      <c r="RHK235" s="238"/>
      <c r="RHL235" s="238"/>
      <c r="RHM235" s="238"/>
      <c r="RHN235" s="238"/>
      <c r="RHO235" s="238"/>
      <c r="RHP235" s="238"/>
      <c r="RHQ235" s="238"/>
      <c r="RHR235" s="238"/>
      <c r="RHS235" s="238"/>
      <c r="RHT235" s="238"/>
      <c r="RHU235" s="238"/>
      <c r="RHV235" s="238"/>
      <c r="RHW235" s="238"/>
      <c r="RHX235" s="238"/>
      <c r="RHY235" s="238"/>
      <c r="RHZ235" s="238"/>
      <c r="RIA235" s="238"/>
      <c r="RIB235" s="238"/>
      <c r="RIC235" s="238"/>
      <c r="RID235" s="238"/>
      <c r="RIE235" s="238"/>
      <c r="RIF235" s="238"/>
      <c r="RIG235" s="238"/>
      <c r="RIH235" s="238"/>
      <c r="RII235" s="238"/>
      <c r="RIJ235" s="238"/>
      <c r="RIK235" s="238"/>
      <c r="RIL235" s="238"/>
      <c r="RIM235" s="238"/>
      <c r="RIN235" s="238"/>
      <c r="RIO235" s="238"/>
      <c r="RIP235" s="238"/>
      <c r="RIQ235" s="238"/>
      <c r="RIR235" s="238"/>
      <c r="RIS235" s="238"/>
      <c r="RIT235" s="238"/>
      <c r="RIU235" s="238"/>
      <c r="RIV235" s="238"/>
      <c r="RIW235" s="238"/>
      <c r="RIX235" s="238"/>
      <c r="RIY235" s="238"/>
      <c r="RIZ235" s="238"/>
      <c r="RJA235" s="238"/>
      <c r="RJB235" s="238"/>
      <c r="RJC235" s="238"/>
      <c r="RJD235" s="238"/>
      <c r="RJE235" s="238"/>
      <c r="RJF235" s="238"/>
      <c r="RJG235" s="238"/>
      <c r="RJH235" s="238"/>
      <c r="RJI235" s="238"/>
      <c r="RJJ235" s="238"/>
      <c r="RJK235" s="238"/>
      <c r="RJL235" s="238"/>
      <c r="RJM235" s="238"/>
      <c r="RJN235" s="238"/>
      <c r="RJO235" s="238"/>
      <c r="RJP235" s="238"/>
      <c r="RJQ235" s="238"/>
      <c r="RJR235" s="238"/>
      <c r="RJS235" s="238"/>
      <c r="RJT235" s="238"/>
      <c r="RJU235" s="238"/>
      <c r="RJV235" s="238"/>
      <c r="RJW235" s="238"/>
      <c r="RJX235" s="238"/>
      <c r="RJY235" s="238"/>
      <c r="RJZ235" s="238"/>
      <c r="RKA235" s="238"/>
      <c r="RKB235" s="238"/>
      <c r="RKC235" s="238"/>
      <c r="RKD235" s="238"/>
      <c r="RKE235" s="238"/>
      <c r="RKF235" s="238"/>
      <c r="RKG235" s="238"/>
      <c r="RKH235" s="238"/>
      <c r="RKI235" s="238"/>
      <c r="RKJ235" s="238"/>
      <c r="RKK235" s="238"/>
      <c r="RKL235" s="238"/>
      <c r="RKM235" s="238"/>
      <c r="RKN235" s="238"/>
      <c r="RKO235" s="238"/>
      <c r="RKP235" s="238"/>
      <c r="RKQ235" s="238"/>
      <c r="RKR235" s="238"/>
      <c r="RKS235" s="238"/>
      <c r="RKT235" s="238"/>
      <c r="RKU235" s="238"/>
      <c r="RKV235" s="238"/>
      <c r="RKW235" s="238"/>
      <c r="RKX235" s="238"/>
      <c r="RKY235" s="238"/>
      <c r="RKZ235" s="238"/>
      <c r="RLA235" s="238"/>
      <c r="RLB235" s="238"/>
      <c r="RLC235" s="238"/>
      <c r="RLD235" s="238"/>
      <c r="RLE235" s="238"/>
      <c r="RLF235" s="238"/>
      <c r="RLG235" s="238"/>
      <c r="RLH235" s="238"/>
      <c r="RLI235" s="238"/>
      <c r="RLJ235" s="238"/>
      <c r="RLK235" s="238"/>
      <c r="RLL235" s="238"/>
      <c r="RLM235" s="238"/>
      <c r="RLN235" s="238"/>
      <c r="RLO235" s="238"/>
      <c r="RLP235" s="238"/>
      <c r="RLQ235" s="238"/>
      <c r="RLR235" s="238"/>
      <c r="RLS235" s="238"/>
      <c r="RLT235" s="238"/>
      <c r="RLU235" s="238"/>
      <c r="RLV235" s="238"/>
      <c r="RLW235" s="238"/>
      <c r="RLX235" s="238"/>
      <c r="RLY235" s="238"/>
      <c r="RLZ235" s="238"/>
      <c r="RMA235" s="238"/>
      <c r="RMB235" s="238"/>
      <c r="RMC235" s="238"/>
      <c r="RMD235" s="238"/>
      <c r="RME235" s="238"/>
      <c r="RMF235" s="238"/>
      <c r="RMG235" s="238"/>
      <c r="RMH235" s="238"/>
      <c r="RMI235" s="238"/>
      <c r="RMJ235" s="238"/>
      <c r="RMK235" s="238"/>
      <c r="RML235" s="238"/>
      <c r="RMM235" s="238"/>
      <c r="RMN235" s="238"/>
      <c r="RMO235" s="238"/>
      <c r="RMP235" s="238"/>
      <c r="RMQ235" s="238"/>
      <c r="RMR235" s="238"/>
      <c r="RMS235" s="238"/>
      <c r="RMT235" s="238"/>
      <c r="RMU235" s="238"/>
      <c r="RMV235" s="238"/>
      <c r="RMW235" s="238"/>
      <c r="RMX235" s="238"/>
      <c r="RMY235" s="238"/>
      <c r="RMZ235" s="238"/>
      <c r="RNA235" s="238"/>
      <c r="RNB235" s="238"/>
      <c r="RNC235" s="238"/>
      <c r="RND235" s="238"/>
      <c r="RNE235" s="238"/>
      <c r="RNF235" s="238"/>
      <c r="RNG235" s="238"/>
      <c r="RNH235" s="238"/>
      <c r="RNI235" s="238"/>
      <c r="RNJ235" s="238"/>
      <c r="RNK235" s="238"/>
      <c r="RNL235" s="238"/>
      <c r="RNM235" s="238"/>
      <c r="RNN235" s="238"/>
      <c r="RNO235" s="238"/>
      <c r="RNP235" s="238"/>
      <c r="RNQ235" s="238"/>
      <c r="RNR235" s="238"/>
      <c r="RNS235" s="238"/>
      <c r="RNT235" s="238"/>
      <c r="RNU235" s="238"/>
      <c r="RNV235" s="238"/>
      <c r="RNW235" s="238"/>
      <c r="RNX235" s="238"/>
      <c r="RNY235" s="238"/>
      <c r="RNZ235" s="238"/>
      <c r="ROA235" s="238"/>
      <c r="ROB235" s="238"/>
      <c r="ROC235" s="238"/>
      <c r="ROD235" s="238"/>
      <c r="ROE235" s="238"/>
      <c r="ROF235" s="238"/>
      <c r="ROG235" s="238"/>
      <c r="ROH235" s="238"/>
      <c r="ROI235" s="238"/>
      <c r="ROJ235" s="238"/>
      <c r="ROK235" s="238"/>
      <c r="ROL235" s="238"/>
      <c r="ROM235" s="238"/>
      <c r="RON235" s="238"/>
      <c r="ROO235" s="238"/>
      <c r="ROP235" s="238"/>
      <c r="ROQ235" s="238"/>
      <c r="ROR235" s="238"/>
      <c r="ROS235" s="238"/>
      <c r="ROT235" s="238"/>
      <c r="ROU235" s="238"/>
      <c r="ROV235" s="238"/>
      <c r="ROW235" s="238"/>
      <c r="ROX235" s="238"/>
      <c r="ROY235" s="238"/>
      <c r="ROZ235" s="238"/>
      <c r="RPA235" s="238"/>
      <c r="RPB235" s="238"/>
      <c r="RPC235" s="238"/>
      <c r="RPD235" s="238"/>
      <c r="RPE235" s="238"/>
      <c r="RPF235" s="238"/>
      <c r="RPG235" s="238"/>
      <c r="RPH235" s="238"/>
      <c r="RPI235" s="238"/>
      <c r="RPJ235" s="238"/>
      <c r="RPK235" s="238"/>
      <c r="RPL235" s="238"/>
      <c r="RPM235" s="238"/>
      <c r="RPN235" s="238"/>
      <c r="RPO235" s="238"/>
      <c r="RPP235" s="238"/>
      <c r="RPQ235" s="238"/>
      <c r="RPR235" s="238"/>
      <c r="RPS235" s="238"/>
      <c r="RPT235" s="238"/>
      <c r="RPU235" s="238"/>
      <c r="RPV235" s="238"/>
      <c r="RPW235" s="238"/>
      <c r="RPX235" s="238"/>
      <c r="RPY235" s="238"/>
      <c r="RPZ235" s="238"/>
      <c r="RQA235" s="238"/>
      <c r="RQB235" s="238"/>
      <c r="RQC235" s="238"/>
      <c r="RQD235" s="238"/>
      <c r="RQE235" s="238"/>
      <c r="RQF235" s="238"/>
      <c r="RQG235" s="238"/>
      <c r="RQH235" s="238"/>
      <c r="RQI235" s="238"/>
      <c r="RQJ235" s="238"/>
      <c r="RQK235" s="238"/>
      <c r="RQL235" s="238"/>
      <c r="RQM235" s="238"/>
      <c r="RQN235" s="238"/>
      <c r="RQO235" s="238"/>
      <c r="RQP235" s="238"/>
      <c r="RQQ235" s="238"/>
      <c r="RQR235" s="238"/>
      <c r="RQS235" s="238"/>
      <c r="RQT235" s="238"/>
      <c r="RQU235" s="238"/>
      <c r="RQV235" s="238"/>
      <c r="RQW235" s="238"/>
      <c r="RQX235" s="238"/>
      <c r="RQY235" s="238"/>
      <c r="RQZ235" s="238"/>
      <c r="RRA235" s="238"/>
      <c r="RRB235" s="238"/>
      <c r="RRC235" s="238"/>
      <c r="RRD235" s="238"/>
      <c r="RRE235" s="238"/>
      <c r="RRF235" s="238"/>
      <c r="RRG235" s="238"/>
      <c r="RRH235" s="238"/>
      <c r="RRI235" s="238"/>
      <c r="RRJ235" s="238"/>
      <c r="RRK235" s="238"/>
      <c r="RRL235" s="238"/>
      <c r="RRM235" s="238"/>
      <c r="RRN235" s="238"/>
      <c r="RRO235" s="238"/>
      <c r="RRP235" s="238"/>
      <c r="RRQ235" s="238"/>
      <c r="RRR235" s="238"/>
      <c r="RRS235" s="238"/>
      <c r="RRT235" s="238"/>
      <c r="RRU235" s="238"/>
      <c r="RRV235" s="238"/>
      <c r="RRW235" s="238"/>
      <c r="RRX235" s="238"/>
      <c r="RRY235" s="238"/>
      <c r="RRZ235" s="238"/>
      <c r="RSA235" s="238"/>
      <c r="RSB235" s="238"/>
      <c r="RSC235" s="238"/>
      <c r="RSD235" s="238"/>
      <c r="RSE235" s="238"/>
      <c r="RSF235" s="238"/>
      <c r="RSG235" s="238"/>
      <c r="RSH235" s="238"/>
      <c r="RSI235" s="238"/>
      <c r="RSJ235" s="238"/>
      <c r="RSK235" s="238"/>
      <c r="RSL235" s="238"/>
      <c r="RSM235" s="238"/>
      <c r="RSN235" s="238"/>
      <c r="RSO235" s="238"/>
      <c r="RSP235" s="238"/>
      <c r="RSQ235" s="238"/>
      <c r="RSR235" s="238"/>
      <c r="RSS235" s="238"/>
      <c r="RST235" s="238"/>
      <c r="RSU235" s="238"/>
      <c r="RSV235" s="238"/>
      <c r="RSW235" s="238"/>
      <c r="RSX235" s="238"/>
      <c r="RSY235" s="238"/>
      <c r="RSZ235" s="238"/>
      <c r="RTA235" s="238"/>
      <c r="RTB235" s="238"/>
      <c r="RTC235" s="238"/>
      <c r="RTD235" s="238"/>
      <c r="RTE235" s="238"/>
      <c r="RTF235" s="238"/>
      <c r="RTG235" s="238"/>
      <c r="RTH235" s="238"/>
      <c r="RTI235" s="238"/>
      <c r="RTJ235" s="238"/>
      <c r="RTK235" s="238"/>
      <c r="RTL235" s="238"/>
      <c r="RTM235" s="238"/>
      <c r="RTN235" s="238"/>
      <c r="RTO235" s="238"/>
      <c r="RTP235" s="238"/>
      <c r="RTQ235" s="238"/>
      <c r="RTR235" s="238"/>
      <c r="RTS235" s="238"/>
      <c r="RTT235" s="238"/>
      <c r="RTU235" s="238"/>
      <c r="RTV235" s="238"/>
      <c r="RTW235" s="238"/>
      <c r="RTX235" s="238"/>
      <c r="RTY235" s="238"/>
      <c r="RTZ235" s="238"/>
      <c r="RUA235" s="238"/>
      <c r="RUB235" s="238"/>
      <c r="RUC235" s="238"/>
      <c r="RUD235" s="238"/>
      <c r="RUE235" s="238"/>
      <c r="RUF235" s="238"/>
      <c r="RUG235" s="238"/>
      <c r="RUH235" s="238"/>
      <c r="RUI235" s="238"/>
      <c r="RUJ235" s="238"/>
      <c r="RUK235" s="238"/>
      <c r="RUL235" s="238"/>
      <c r="RUM235" s="238"/>
      <c r="RUN235" s="238"/>
      <c r="RUO235" s="238"/>
      <c r="RUP235" s="238"/>
      <c r="RUQ235" s="238"/>
      <c r="RUR235" s="238"/>
      <c r="RUS235" s="238"/>
      <c r="RUT235" s="238"/>
      <c r="RUU235" s="238"/>
      <c r="RUV235" s="238"/>
      <c r="RUW235" s="238"/>
      <c r="RUX235" s="238"/>
      <c r="RUY235" s="238"/>
      <c r="RUZ235" s="238"/>
      <c r="RVA235" s="238"/>
      <c r="RVB235" s="238"/>
      <c r="RVC235" s="238"/>
      <c r="RVD235" s="238"/>
      <c r="RVE235" s="238"/>
      <c r="RVF235" s="238"/>
      <c r="RVG235" s="238"/>
      <c r="RVH235" s="238"/>
      <c r="RVI235" s="238"/>
      <c r="RVJ235" s="238"/>
      <c r="RVK235" s="238"/>
      <c r="RVL235" s="238"/>
      <c r="RVM235" s="238"/>
      <c r="RVN235" s="238"/>
      <c r="RVO235" s="238"/>
      <c r="RVP235" s="238"/>
      <c r="RVQ235" s="238"/>
      <c r="RVR235" s="238"/>
      <c r="RVS235" s="238"/>
      <c r="RVT235" s="238"/>
      <c r="RVU235" s="238"/>
      <c r="RVV235" s="238"/>
      <c r="RVW235" s="238"/>
      <c r="RVX235" s="238"/>
      <c r="RVY235" s="238"/>
      <c r="RVZ235" s="238"/>
      <c r="RWA235" s="238"/>
      <c r="RWB235" s="238"/>
      <c r="RWC235" s="238"/>
      <c r="RWD235" s="238"/>
      <c r="RWE235" s="238"/>
      <c r="RWF235" s="238"/>
      <c r="RWG235" s="238"/>
      <c r="RWH235" s="238"/>
      <c r="RWI235" s="238"/>
      <c r="RWJ235" s="238"/>
      <c r="RWK235" s="238"/>
      <c r="RWL235" s="238"/>
      <c r="RWM235" s="238"/>
      <c r="RWN235" s="238"/>
      <c r="RWO235" s="238"/>
      <c r="RWP235" s="238"/>
      <c r="RWQ235" s="238"/>
      <c r="RWR235" s="238"/>
      <c r="RWS235" s="238"/>
      <c r="RWT235" s="238"/>
      <c r="RWU235" s="238"/>
      <c r="RWV235" s="238"/>
      <c r="RWW235" s="238"/>
      <c r="RWX235" s="238"/>
      <c r="RWY235" s="238"/>
      <c r="RWZ235" s="238"/>
      <c r="RXA235" s="238"/>
      <c r="RXB235" s="238"/>
      <c r="RXC235" s="238"/>
      <c r="RXD235" s="238"/>
      <c r="RXE235" s="238"/>
      <c r="RXF235" s="238"/>
      <c r="RXG235" s="238"/>
      <c r="RXH235" s="238"/>
      <c r="RXI235" s="238"/>
      <c r="RXJ235" s="238"/>
      <c r="RXK235" s="238"/>
      <c r="RXL235" s="238"/>
      <c r="RXM235" s="238"/>
      <c r="RXN235" s="238"/>
      <c r="RXO235" s="238"/>
      <c r="RXP235" s="238"/>
      <c r="RXQ235" s="238"/>
      <c r="RXR235" s="238"/>
      <c r="RXS235" s="238"/>
      <c r="RXT235" s="238"/>
      <c r="RXU235" s="238"/>
      <c r="RXV235" s="238"/>
      <c r="RXW235" s="238"/>
      <c r="RXX235" s="238"/>
      <c r="RXY235" s="238"/>
      <c r="RXZ235" s="238"/>
      <c r="RYA235" s="238"/>
      <c r="RYB235" s="238"/>
      <c r="RYC235" s="238"/>
      <c r="RYD235" s="238"/>
      <c r="RYE235" s="238"/>
      <c r="RYF235" s="238"/>
      <c r="RYG235" s="238"/>
      <c r="RYH235" s="238"/>
      <c r="RYI235" s="238"/>
      <c r="RYJ235" s="238"/>
      <c r="RYK235" s="238"/>
      <c r="RYL235" s="238"/>
      <c r="RYM235" s="238"/>
      <c r="RYN235" s="238"/>
      <c r="RYO235" s="238"/>
      <c r="RYP235" s="238"/>
      <c r="RYQ235" s="238"/>
      <c r="RYR235" s="238"/>
      <c r="RYS235" s="238"/>
      <c r="RYT235" s="238"/>
      <c r="RYU235" s="238"/>
      <c r="RYV235" s="238"/>
      <c r="RYW235" s="238"/>
      <c r="RYX235" s="238"/>
      <c r="RYY235" s="238"/>
      <c r="RYZ235" s="238"/>
      <c r="RZA235" s="238"/>
      <c r="RZB235" s="238"/>
      <c r="RZC235" s="238"/>
      <c r="RZD235" s="238"/>
      <c r="RZE235" s="238"/>
      <c r="RZF235" s="238"/>
      <c r="RZG235" s="238"/>
      <c r="RZH235" s="238"/>
      <c r="RZI235" s="238"/>
      <c r="RZJ235" s="238"/>
      <c r="RZK235" s="238"/>
      <c r="RZL235" s="238"/>
      <c r="RZM235" s="238"/>
      <c r="RZN235" s="238"/>
      <c r="RZO235" s="238"/>
      <c r="RZP235" s="238"/>
      <c r="RZQ235" s="238"/>
      <c r="RZR235" s="238"/>
      <c r="RZS235" s="238"/>
      <c r="RZT235" s="238"/>
      <c r="RZU235" s="238"/>
      <c r="RZV235" s="238"/>
      <c r="RZW235" s="238"/>
      <c r="RZX235" s="238"/>
      <c r="RZY235" s="238"/>
      <c r="RZZ235" s="238"/>
      <c r="SAA235" s="238"/>
      <c r="SAB235" s="238"/>
      <c r="SAC235" s="238"/>
      <c r="SAD235" s="238"/>
      <c r="SAE235" s="238"/>
      <c r="SAF235" s="238"/>
      <c r="SAG235" s="238"/>
      <c r="SAH235" s="238"/>
      <c r="SAI235" s="238"/>
      <c r="SAJ235" s="238"/>
      <c r="SAK235" s="238"/>
      <c r="SAL235" s="238"/>
      <c r="SAM235" s="238"/>
      <c r="SAN235" s="238"/>
      <c r="SAO235" s="238"/>
      <c r="SAP235" s="238"/>
      <c r="SAQ235" s="238"/>
      <c r="SAR235" s="238"/>
      <c r="SAS235" s="238"/>
      <c r="SAT235" s="238"/>
      <c r="SAU235" s="238"/>
      <c r="SAV235" s="238"/>
      <c r="SAW235" s="238"/>
      <c r="SAX235" s="238"/>
      <c r="SAY235" s="238"/>
      <c r="SAZ235" s="238"/>
      <c r="SBA235" s="238"/>
      <c r="SBB235" s="238"/>
      <c r="SBC235" s="238"/>
      <c r="SBD235" s="238"/>
      <c r="SBE235" s="238"/>
      <c r="SBF235" s="238"/>
      <c r="SBG235" s="238"/>
      <c r="SBH235" s="238"/>
      <c r="SBI235" s="238"/>
      <c r="SBJ235" s="238"/>
      <c r="SBK235" s="238"/>
      <c r="SBL235" s="238"/>
      <c r="SBM235" s="238"/>
      <c r="SBN235" s="238"/>
      <c r="SBO235" s="238"/>
      <c r="SBP235" s="238"/>
      <c r="SBQ235" s="238"/>
      <c r="SBR235" s="238"/>
      <c r="SBS235" s="238"/>
      <c r="SBT235" s="238"/>
      <c r="SBU235" s="238"/>
      <c r="SBV235" s="238"/>
      <c r="SBW235" s="238"/>
      <c r="SBX235" s="238"/>
      <c r="SBY235" s="238"/>
      <c r="SBZ235" s="238"/>
      <c r="SCA235" s="238"/>
      <c r="SCB235" s="238"/>
      <c r="SCC235" s="238"/>
      <c r="SCD235" s="238"/>
      <c r="SCE235" s="238"/>
      <c r="SCF235" s="238"/>
      <c r="SCG235" s="238"/>
      <c r="SCH235" s="238"/>
      <c r="SCI235" s="238"/>
      <c r="SCJ235" s="238"/>
      <c r="SCK235" s="238"/>
      <c r="SCL235" s="238"/>
      <c r="SCM235" s="238"/>
      <c r="SCN235" s="238"/>
      <c r="SCO235" s="238"/>
      <c r="SCP235" s="238"/>
      <c r="SCQ235" s="238"/>
      <c r="SCR235" s="238"/>
      <c r="SCS235" s="238"/>
      <c r="SCT235" s="238"/>
      <c r="SCU235" s="238"/>
      <c r="SCV235" s="238"/>
      <c r="SCW235" s="238"/>
      <c r="SCX235" s="238"/>
      <c r="SCY235" s="238"/>
      <c r="SCZ235" s="238"/>
      <c r="SDA235" s="238"/>
      <c r="SDB235" s="238"/>
      <c r="SDC235" s="238"/>
      <c r="SDD235" s="238"/>
      <c r="SDE235" s="238"/>
      <c r="SDF235" s="238"/>
      <c r="SDG235" s="238"/>
      <c r="SDH235" s="238"/>
      <c r="SDI235" s="238"/>
      <c r="SDJ235" s="238"/>
      <c r="SDK235" s="238"/>
      <c r="SDL235" s="238"/>
      <c r="SDM235" s="238"/>
      <c r="SDN235" s="238"/>
      <c r="SDO235" s="238"/>
      <c r="SDP235" s="238"/>
      <c r="SDQ235" s="238"/>
      <c r="SDR235" s="238"/>
      <c r="SDS235" s="238"/>
      <c r="SDT235" s="238"/>
      <c r="SDU235" s="238"/>
      <c r="SDV235" s="238"/>
      <c r="SDW235" s="238"/>
      <c r="SDX235" s="238"/>
      <c r="SDY235" s="238"/>
      <c r="SDZ235" s="238"/>
      <c r="SEA235" s="238"/>
      <c r="SEB235" s="238"/>
      <c r="SEC235" s="238"/>
      <c r="SED235" s="238"/>
      <c r="SEE235" s="238"/>
      <c r="SEF235" s="238"/>
      <c r="SEG235" s="238"/>
      <c r="SEH235" s="238"/>
      <c r="SEI235" s="238"/>
      <c r="SEJ235" s="238"/>
      <c r="SEK235" s="238"/>
      <c r="SEL235" s="238"/>
      <c r="SEM235" s="238"/>
      <c r="SEN235" s="238"/>
      <c r="SEO235" s="238"/>
      <c r="SEP235" s="238"/>
      <c r="SEQ235" s="238"/>
      <c r="SER235" s="238"/>
      <c r="SES235" s="238"/>
      <c r="SET235" s="238"/>
      <c r="SEU235" s="238"/>
      <c r="SEV235" s="238"/>
      <c r="SEW235" s="238"/>
      <c r="SEX235" s="238"/>
      <c r="SEY235" s="238"/>
      <c r="SEZ235" s="238"/>
      <c r="SFA235" s="238"/>
      <c r="SFB235" s="238"/>
      <c r="SFC235" s="238"/>
      <c r="SFD235" s="238"/>
      <c r="SFE235" s="238"/>
      <c r="SFF235" s="238"/>
      <c r="SFG235" s="238"/>
      <c r="SFH235" s="238"/>
      <c r="SFI235" s="238"/>
      <c r="SFJ235" s="238"/>
      <c r="SFK235" s="238"/>
      <c r="SFL235" s="238"/>
      <c r="SFM235" s="238"/>
      <c r="SFN235" s="238"/>
      <c r="SFO235" s="238"/>
      <c r="SFP235" s="238"/>
      <c r="SFQ235" s="238"/>
      <c r="SFR235" s="238"/>
      <c r="SFS235" s="238"/>
      <c r="SFT235" s="238"/>
      <c r="SFU235" s="238"/>
      <c r="SFV235" s="238"/>
      <c r="SFW235" s="238"/>
      <c r="SFX235" s="238"/>
      <c r="SFY235" s="238"/>
      <c r="SFZ235" s="238"/>
      <c r="SGA235" s="238"/>
      <c r="SGB235" s="238"/>
      <c r="SGC235" s="238"/>
      <c r="SGD235" s="238"/>
      <c r="SGE235" s="238"/>
      <c r="SGF235" s="238"/>
      <c r="SGG235" s="238"/>
      <c r="SGH235" s="238"/>
      <c r="SGI235" s="238"/>
      <c r="SGJ235" s="238"/>
      <c r="SGK235" s="238"/>
      <c r="SGL235" s="238"/>
      <c r="SGM235" s="238"/>
      <c r="SGN235" s="238"/>
      <c r="SGO235" s="238"/>
      <c r="SGP235" s="238"/>
      <c r="SGQ235" s="238"/>
      <c r="SGR235" s="238"/>
      <c r="SGS235" s="238"/>
      <c r="SGT235" s="238"/>
      <c r="SGU235" s="238"/>
      <c r="SGV235" s="238"/>
      <c r="SGW235" s="238"/>
      <c r="SGX235" s="238"/>
      <c r="SGY235" s="238"/>
      <c r="SGZ235" s="238"/>
      <c r="SHA235" s="238"/>
      <c r="SHB235" s="238"/>
      <c r="SHC235" s="238"/>
      <c r="SHD235" s="238"/>
      <c r="SHE235" s="238"/>
      <c r="SHF235" s="238"/>
      <c r="SHG235" s="238"/>
      <c r="SHH235" s="238"/>
      <c r="SHI235" s="238"/>
      <c r="SHJ235" s="238"/>
      <c r="SHK235" s="238"/>
      <c r="SHL235" s="238"/>
      <c r="SHM235" s="238"/>
      <c r="SHN235" s="238"/>
      <c r="SHO235" s="238"/>
      <c r="SHP235" s="238"/>
      <c r="SHQ235" s="238"/>
      <c r="SHR235" s="238"/>
      <c r="SHS235" s="238"/>
      <c r="SHT235" s="238"/>
      <c r="SHU235" s="238"/>
      <c r="SHV235" s="238"/>
      <c r="SHW235" s="238"/>
      <c r="SHX235" s="238"/>
      <c r="SHY235" s="238"/>
      <c r="SHZ235" s="238"/>
      <c r="SIA235" s="238"/>
      <c r="SIB235" s="238"/>
      <c r="SIC235" s="238"/>
      <c r="SID235" s="238"/>
      <c r="SIE235" s="238"/>
      <c r="SIF235" s="238"/>
      <c r="SIG235" s="238"/>
      <c r="SIH235" s="238"/>
      <c r="SII235" s="238"/>
      <c r="SIJ235" s="238"/>
      <c r="SIK235" s="238"/>
      <c r="SIL235" s="238"/>
      <c r="SIM235" s="238"/>
      <c r="SIN235" s="238"/>
      <c r="SIO235" s="238"/>
      <c r="SIP235" s="238"/>
      <c r="SIQ235" s="238"/>
      <c r="SIR235" s="238"/>
      <c r="SIS235" s="238"/>
      <c r="SIT235" s="238"/>
      <c r="SIU235" s="238"/>
      <c r="SIV235" s="238"/>
      <c r="SIW235" s="238"/>
      <c r="SIX235" s="238"/>
      <c r="SIY235" s="238"/>
      <c r="SIZ235" s="238"/>
      <c r="SJA235" s="238"/>
      <c r="SJB235" s="238"/>
      <c r="SJC235" s="238"/>
      <c r="SJD235" s="238"/>
      <c r="SJE235" s="238"/>
      <c r="SJF235" s="238"/>
      <c r="SJG235" s="238"/>
      <c r="SJH235" s="238"/>
      <c r="SJI235" s="238"/>
      <c r="SJJ235" s="238"/>
      <c r="SJK235" s="238"/>
      <c r="SJL235" s="238"/>
      <c r="SJM235" s="238"/>
      <c r="SJN235" s="238"/>
      <c r="SJO235" s="238"/>
      <c r="SJP235" s="238"/>
      <c r="SJQ235" s="238"/>
      <c r="SJR235" s="238"/>
      <c r="SJS235" s="238"/>
      <c r="SJT235" s="238"/>
      <c r="SJU235" s="238"/>
      <c r="SJV235" s="238"/>
      <c r="SJW235" s="238"/>
      <c r="SJX235" s="238"/>
      <c r="SJY235" s="238"/>
      <c r="SJZ235" s="238"/>
      <c r="SKA235" s="238"/>
      <c r="SKB235" s="238"/>
      <c r="SKC235" s="238"/>
      <c r="SKD235" s="238"/>
      <c r="SKE235" s="238"/>
      <c r="SKF235" s="238"/>
      <c r="SKG235" s="238"/>
      <c r="SKH235" s="238"/>
      <c r="SKI235" s="238"/>
      <c r="SKJ235" s="238"/>
      <c r="SKK235" s="238"/>
      <c r="SKL235" s="238"/>
      <c r="SKM235" s="238"/>
      <c r="SKN235" s="238"/>
      <c r="SKO235" s="238"/>
      <c r="SKP235" s="238"/>
      <c r="SKQ235" s="238"/>
      <c r="SKR235" s="238"/>
      <c r="SKS235" s="238"/>
      <c r="SKT235" s="238"/>
      <c r="SKU235" s="238"/>
      <c r="SKV235" s="238"/>
      <c r="SKW235" s="238"/>
      <c r="SKX235" s="238"/>
      <c r="SKY235" s="238"/>
      <c r="SKZ235" s="238"/>
      <c r="SLA235" s="238"/>
      <c r="SLB235" s="238"/>
      <c r="SLC235" s="238"/>
      <c r="SLD235" s="238"/>
      <c r="SLE235" s="238"/>
      <c r="SLF235" s="238"/>
      <c r="SLG235" s="238"/>
      <c r="SLH235" s="238"/>
      <c r="SLI235" s="238"/>
      <c r="SLJ235" s="238"/>
      <c r="SLK235" s="238"/>
      <c r="SLL235" s="238"/>
      <c r="SLM235" s="238"/>
      <c r="SLN235" s="238"/>
      <c r="SLO235" s="238"/>
      <c r="SLP235" s="238"/>
      <c r="SLQ235" s="238"/>
      <c r="SLR235" s="238"/>
      <c r="SLS235" s="238"/>
      <c r="SLT235" s="238"/>
      <c r="SLU235" s="238"/>
      <c r="SLV235" s="238"/>
      <c r="SLW235" s="238"/>
      <c r="SLX235" s="238"/>
      <c r="SLY235" s="238"/>
      <c r="SLZ235" s="238"/>
      <c r="SMA235" s="238"/>
      <c r="SMB235" s="238"/>
      <c r="SMC235" s="238"/>
      <c r="SMD235" s="238"/>
      <c r="SME235" s="238"/>
      <c r="SMF235" s="238"/>
      <c r="SMG235" s="238"/>
      <c r="SMH235" s="238"/>
      <c r="SMI235" s="238"/>
      <c r="SMJ235" s="238"/>
      <c r="SMK235" s="238"/>
      <c r="SML235" s="238"/>
      <c r="SMM235" s="238"/>
      <c r="SMN235" s="238"/>
      <c r="SMO235" s="238"/>
      <c r="SMP235" s="238"/>
      <c r="SMQ235" s="238"/>
      <c r="SMR235" s="238"/>
      <c r="SMS235" s="238"/>
      <c r="SMT235" s="238"/>
      <c r="SMU235" s="238"/>
      <c r="SMV235" s="238"/>
      <c r="SMW235" s="238"/>
      <c r="SMX235" s="238"/>
      <c r="SMY235" s="238"/>
      <c r="SMZ235" s="238"/>
      <c r="SNA235" s="238"/>
      <c r="SNB235" s="238"/>
      <c r="SNC235" s="238"/>
      <c r="SND235" s="238"/>
      <c r="SNE235" s="238"/>
      <c r="SNF235" s="238"/>
      <c r="SNG235" s="238"/>
      <c r="SNH235" s="238"/>
      <c r="SNI235" s="238"/>
      <c r="SNJ235" s="238"/>
      <c r="SNK235" s="238"/>
      <c r="SNL235" s="238"/>
      <c r="SNM235" s="238"/>
      <c r="SNN235" s="238"/>
      <c r="SNO235" s="238"/>
      <c r="SNP235" s="238"/>
      <c r="SNQ235" s="238"/>
      <c r="SNR235" s="238"/>
      <c r="SNS235" s="238"/>
      <c r="SNT235" s="238"/>
      <c r="SNU235" s="238"/>
      <c r="SNV235" s="238"/>
      <c r="SNW235" s="238"/>
      <c r="SNX235" s="238"/>
      <c r="SNY235" s="238"/>
      <c r="SNZ235" s="238"/>
      <c r="SOA235" s="238"/>
      <c r="SOB235" s="238"/>
      <c r="SOC235" s="238"/>
      <c r="SOD235" s="238"/>
      <c r="SOE235" s="238"/>
      <c r="SOF235" s="238"/>
      <c r="SOG235" s="238"/>
      <c r="SOH235" s="238"/>
      <c r="SOI235" s="238"/>
      <c r="SOJ235" s="238"/>
      <c r="SOK235" s="238"/>
      <c r="SOL235" s="238"/>
      <c r="SOM235" s="238"/>
      <c r="SON235" s="238"/>
      <c r="SOO235" s="238"/>
      <c r="SOP235" s="238"/>
      <c r="SOQ235" s="238"/>
      <c r="SOR235" s="238"/>
      <c r="SOS235" s="238"/>
      <c r="SOT235" s="238"/>
      <c r="SOU235" s="238"/>
      <c r="SOV235" s="238"/>
      <c r="SOW235" s="238"/>
      <c r="SOX235" s="238"/>
      <c r="SOY235" s="238"/>
      <c r="SOZ235" s="238"/>
      <c r="SPA235" s="238"/>
      <c r="SPB235" s="238"/>
      <c r="SPC235" s="238"/>
      <c r="SPD235" s="238"/>
      <c r="SPE235" s="238"/>
      <c r="SPF235" s="238"/>
      <c r="SPG235" s="238"/>
      <c r="SPH235" s="238"/>
      <c r="SPI235" s="238"/>
      <c r="SPJ235" s="238"/>
      <c r="SPK235" s="238"/>
      <c r="SPL235" s="238"/>
      <c r="SPM235" s="238"/>
      <c r="SPN235" s="238"/>
      <c r="SPO235" s="238"/>
      <c r="SPP235" s="238"/>
      <c r="SPQ235" s="238"/>
      <c r="SPR235" s="238"/>
      <c r="SPS235" s="238"/>
      <c r="SPT235" s="238"/>
      <c r="SPU235" s="238"/>
      <c r="SPV235" s="238"/>
      <c r="SPW235" s="238"/>
      <c r="SPX235" s="238"/>
      <c r="SPY235" s="238"/>
      <c r="SPZ235" s="238"/>
      <c r="SQA235" s="238"/>
      <c r="SQB235" s="238"/>
      <c r="SQC235" s="238"/>
      <c r="SQD235" s="238"/>
      <c r="SQE235" s="238"/>
      <c r="SQF235" s="238"/>
      <c r="SQG235" s="238"/>
      <c r="SQH235" s="238"/>
      <c r="SQI235" s="238"/>
      <c r="SQJ235" s="238"/>
      <c r="SQK235" s="238"/>
      <c r="SQL235" s="238"/>
      <c r="SQM235" s="238"/>
      <c r="SQN235" s="238"/>
      <c r="SQO235" s="238"/>
      <c r="SQP235" s="238"/>
      <c r="SQQ235" s="238"/>
      <c r="SQR235" s="238"/>
      <c r="SQS235" s="238"/>
      <c r="SQT235" s="238"/>
      <c r="SQU235" s="238"/>
      <c r="SQV235" s="238"/>
      <c r="SQW235" s="238"/>
      <c r="SQX235" s="238"/>
      <c r="SQY235" s="238"/>
      <c r="SQZ235" s="238"/>
      <c r="SRA235" s="238"/>
      <c r="SRB235" s="238"/>
      <c r="SRC235" s="238"/>
      <c r="SRD235" s="238"/>
      <c r="SRE235" s="238"/>
      <c r="SRF235" s="238"/>
      <c r="SRG235" s="238"/>
      <c r="SRH235" s="238"/>
      <c r="SRI235" s="238"/>
      <c r="SRJ235" s="238"/>
      <c r="SRK235" s="238"/>
      <c r="SRL235" s="238"/>
      <c r="SRM235" s="238"/>
      <c r="SRN235" s="238"/>
      <c r="SRO235" s="238"/>
      <c r="SRP235" s="238"/>
      <c r="SRQ235" s="238"/>
      <c r="SRR235" s="238"/>
      <c r="SRS235" s="238"/>
      <c r="SRT235" s="238"/>
      <c r="SRU235" s="238"/>
      <c r="SRV235" s="238"/>
      <c r="SRW235" s="238"/>
      <c r="SRX235" s="238"/>
      <c r="SRY235" s="238"/>
      <c r="SRZ235" s="238"/>
      <c r="SSA235" s="238"/>
      <c r="SSB235" s="238"/>
      <c r="SSC235" s="238"/>
      <c r="SSD235" s="238"/>
      <c r="SSE235" s="238"/>
      <c r="SSF235" s="238"/>
      <c r="SSG235" s="238"/>
      <c r="SSH235" s="238"/>
      <c r="SSI235" s="238"/>
      <c r="SSJ235" s="238"/>
      <c r="SSK235" s="238"/>
      <c r="SSL235" s="238"/>
      <c r="SSM235" s="238"/>
      <c r="SSN235" s="238"/>
      <c r="SSO235" s="238"/>
      <c r="SSP235" s="238"/>
      <c r="SSQ235" s="238"/>
      <c r="SSR235" s="238"/>
      <c r="SSS235" s="238"/>
      <c r="SST235" s="238"/>
      <c r="SSU235" s="238"/>
      <c r="SSV235" s="238"/>
      <c r="SSW235" s="238"/>
      <c r="SSX235" s="238"/>
      <c r="SSY235" s="238"/>
      <c r="SSZ235" s="238"/>
      <c r="STA235" s="238"/>
      <c r="STB235" s="238"/>
      <c r="STC235" s="238"/>
      <c r="STD235" s="238"/>
      <c r="STE235" s="238"/>
      <c r="STF235" s="238"/>
      <c r="STG235" s="238"/>
      <c r="STH235" s="238"/>
      <c r="STI235" s="238"/>
      <c r="STJ235" s="238"/>
      <c r="STK235" s="238"/>
      <c r="STL235" s="238"/>
      <c r="STM235" s="238"/>
      <c r="STN235" s="238"/>
      <c r="STO235" s="238"/>
      <c r="STP235" s="238"/>
      <c r="STQ235" s="238"/>
      <c r="STR235" s="238"/>
      <c r="STS235" s="238"/>
      <c r="STT235" s="238"/>
      <c r="STU235" s="238"/>
      <c r="STV235" s="238"/>
      <c r="STW235" s="238"/>
      <c r="STX235" s="238"/>
      <c r="STY235" s="238"/>
      <c r="STZ235" s="238"/>
      <c r="SUA235" s="238"/>
      <c r="SUB235" s="238"/>
      <c r="SUC235" s="238"/>
      <c r="SUD235" s="238"/>
      <c r="SUE235" s="238"/>
      <c r="SUF235" s="238"/>
      <c r="SUG235" s="238"/>
      <c r="SUH235" s="238"/>
      <c r="SUI235" s="238"/>
      <c r="SUJ235" s="238"/>
      <c r="SUK235" s="238"/>
      <c r="SUL235" s="238"/>
      <c r="SUM235" s="238"/>
      <c r="SUN235" s="238"/>
      <c r="SUO235" s="238"/>
      <c r="SUP235" s="238"/>
      <c r="SUQ235" s="238"/>
      <c r="SUR235" s="238"/>
      <c r="SUS235" s="238"/>
      <c r="SUT235" s="238"/>
      <c r="SUU235" s="238"/>
      <c r="SUV235" s="238"/>
      <c r="SUW235" s="238"/>
      <c r="SUX235" s="238"/>
      <c r="SUY235" s="238"/>
      <c r="SUZ235" s="238"/>
      <c r="SVA235" s="238"/>
      <c r="SVB235" s="238"/>
      <c r="SVC235" s="238"/>
      <c r="SVD235" s="238"/>
      <c r="SVE235" s="238"/>
      <c r="SVF235" s="238"/>
      <c r="SVG235" s="238"/>
      <c r="SVH235" s="238"/>
      <c r="SVI235" s="238"/>
      <c r="SVJ235" s="238"/>
      <c r="SVK235" s="238"/>
      <c r="SVL235" s="238"/>
      <c r="SVM235" s="238"/>
      <c r="SVN235" s="238"/>
      <c r="SVO235" s="238"/>
      <c r="SVP235" s="238"/>
      <c r="SVQ235" s="238"/>
      <c r="SVR235" s="238"/>
      <c r="SVS235" s="238"/>
      <c r="SVT235" s="238"/>
      <c r="SVU235" s="238"/>
      <c r="SVV235" s="238"/>
      <c r="SVW235" s="238"/>
      <c r="SVX235" s="238"/>
      <c r="SVY235" s="238"/>
      <c r="SVZ235" s="238"/>
      <c r="SWA235" s="238"/>
      <c r="SWB235" s="238"/>
      <c r="SWC235" s="238"/>
      <c r="SWD235" s="238"/>
      <c r="SWE235" s="238"/>
      <c r="SWF235" s="238"/>
      <c r="SWG235" s="238"/>
      <c r="SWH235" s="238"/>
      <c r="SWI235" s="238"/>
      <c r="SWJ235" s="238"/>
      <c r="SWK235" s="238"/>
      <c r="SWL235" s="238"/>
      <c r="SWM235" s="238"/>
      <c r="SWN235" s="238"/>
      <c r="SWO235" s="238"/>
      <c r="SWP235" s="238"/>
      <c r="SWQ235" s="238"/>
      <c r="SWR235" s="238"/>
      <c r="SWS235" s="238"/>
      <c r="SWT235" s="238"/>
      <c r="SWU235" s="238"/>
      <c r="SWV235" s="238"/>
      <c r="SWW235" s="238"/>
      <c r="SWX235" s="238"/>
      <c r="SWY235" s="238"/>
      <c r="SWZ235" s="238"/>
      <c r="SXA235" s="238"/>
      <c r="SXB235" s="238"/>
      <c r="SXC235" s="238"/>
      <c r="SXD235" s="238"/>
      <c r="SXE235" s="238"/>
      <c r="SXF235" s="238"/>
      <c r="SXG235" s="238"/>
      <c r="SXH235" s="238"/>
      <c r="SXI235" s="238"/>
      <c r="SXJ235" s="238"/>
      <c r="SXK235" s="238"/>
      <c r="SXL235" s="238"/>
      <c r="SXM235" s="238"/>
      <c r="SXN235" s="238"/>
      <c r="SXO235" s="238"/>
      <c r="SXP235" s="238"/>
      <c r="SXQ235" s="238"/>
      <c r="SXR235" s="238"/>
      <c r="SXS235" s="238"/>
      <c r="SXT235" s="238"/>
      <c r="SXU235" s="238"/>
      <c r="SXV235" s="238"/>
      <c r="SXW235" s="238"/>
      <c r="SXX235" s="238"/>
      <c r="SXY235" s="238"/>
      <c r="SXZ235" s="238"/>
      <c r="SYA235" s="238"/>
      <c r="SYB235" s="238"/>
      <c r="SYC235" s="238"/>
      <c r="SYD235" s="238"/>
      <c r="SYE235" s="238"/>
      <c r="SYF235" s="238"/>
      <c r="SYG235" s="238"/>
      <c r="SYH235" s="238"/>
      <c r="SYI235" s="238"/>
      <c r="SYJ235" s="238"/>
      <c r="SYK235" s="238"/>
      <c r="SYL235" s="238"/>
      <c r="SYM235" s="238"/>
      <c r="SYN235" s="238"/>
      <c r="SYO235" s="238"/>
      <c r="SYP235" s="238"/>
      <c r="SYQ235" s="238"/>
      <c r="SYR235" s="238"/>
      <c r="SYS235" s="238"/>
      <c r="SYT235" s="238"/>
      <c r="SYU235" s="238"/>
      <c r="SYV235" s="238"/>
      <c r="SYW235" s="238"/>
      <c r="SYX235" s="238"/>
      <c r="SYY235" s="238"/>
      <c r="SYZ235" s="238"/>
      <c r="SZA235" s="238"/>
      <c r="SZB235" s="238"/>
      <c r="SZC235" s="238"/>
      <c r="SZD235" s="238"/>
      <c r="SZE235" s="238"/>
      <c r="SZF235" s="238"/>
      <c r="SZG235" s="238"/>
      <c r="SZH235" s="238"/>
      <c r="SZI235" s="238"/>
      <c r="SZJ235" s="238"/>
      <c r="SZK235" s="238"/>
      <c r="SZL235" s="238"/>
      <c r="SZM235" s="238"/>
      <c r="SZN235" s="238"/>
      <c r="SZO235" s="238"/>
      <c r="SZP235" s="238"/>
      <c r="SZQ235" s="238"/>
      <c r="SZR235" s="238"/>
      <c r="SZS235" s="238"/>
      <c r="SZT235" s="238"/>
      <c r="SZU235" s="238"/>
      <c r="SZV235" s="238"/>
      <c r="SZW235" s="238"/>
      <c r="SZX235" s="238"/>
      <c r="SZY235" s="238"/>
      <c r="SZZ235" s="238"/>
      <c r="TAA235" s="238"/>
      <c r="TAB235" s="238"/>
      <c r="TAC235" s="238"/>
      <c r="TAD235" s="238"/>
      <c r="TAE235" s="238"/>
      <c r="TAF235" s="238"/>
      <c r="TAG235" s="238"/>
      <c r="TAH235" s="238"/>
      <c r="TAI235" s="238"/>
      <c r="TAJ235" s="238"/>
      <c r="TAK235" s="238"/>
      <c r="TAL235" s="238"/>
      <c r="TAM235" s="238"/>
      <c r="TAN235" s="238"/>
      <c r="TAO235" s="238"/>
      <c r="TAP235" s="238"/>
      <c r="TAQ235" s="238"/>
      <c r="TAR235" s="238"/>
      <c r="TAS235" s="238"/>
      <c r="TAT235" s="238"/>
      <c r="TAU235" s="238"/>
      <c r="TAV235" s="238"/>
      <c r="TAW235" s="238"/>
      <c r="TAX235" s="238"/>
      <c r="TAY235" s="238"/>
      <c r="TAZ235" s="238"/>
      <c r="TBA235" s="238"/>
      <c r="TBB235" s="238"/>
      <c r="TBC235" s="238"/>
      <c r="TBD235" s="238"/>
      <c r="TBE235" s="238"/>
      <c r="TBF235" s="238"/>
      <c r="TBG235" s="238"/>
      <c r="TBH235" s="238"/>
      <c r="TBI235" s="238"/>
      <c r="TBJ235" s="238"/>
      <c r="TBK235" s="238"/>
      <c r="TBL235" s="238"/>
      <c r="TBM235" s="238"/>
      <c r="TBN235" s="238"/>
      <c r="TBO235" s="238"/>
      <c r="TBP235" s="238"/>
      <c r="TBQ235" s="238"/>
      <c r="TBR235" s="238"/>
      <c r="TBS235" s="238"/>
      <c r="TBT235" s="238"/>
      <c r="TBU235" s="238"/>
      <c r="TBV235" s="238"/>
      <c r="TBW235" s="238"/>
      <c r="TBX235" s="238"/>
      <c r="TBY235" s="238"/>
      <c r="TBZ235" s="238"/>
      <c r="TCA235" s="238"/>
      <c r="TCB235" s="238"/>
      <c r="TCC235" s="238"/>
      <c r="TCD235" s="238"/>
      <c r="TCE235" s="238"/>
      <c r="TCF235" s="238"/>
      <c r="TCG235" s="238"/>
      <c r="TCH235" s="238"/>
      <c r="TCI235" s="238"/>
      <c r="TCJ235" s="238"/>
      <c r="TCK235" s="238"/>
      <c r="TCL235" s="238"/>
      <c r="TCM235" s="238"/>
      <c r="TCN235" s="238"/>
      <c r="TCO235" s="238"/>
      <c r="TCP235" s="238"/>
      <c r="TCQ235" s="238"/>
      <c r="TCR235" s="238"/>
      <c r="TCS235" s="238"/>
      <c r="TCT235" s="238"/>
      <c r="TCU235" s="238"/>
      <c r="TCV235" s="238"/>
      <c r="TCW235" s="238"/>
      <c r="TCX235" s="238"/>
      <c r="TCY235" s="238"/>
      <c r="TCZ235" s="238"/>
      <c r="TDA235" s="238"/>
      <c r="TDB235" s="238"/>
      <c r="TDC235" s="238"/>
      <c r="TDD235" s="238"/>
      <c r="TDE235" s="238"/>
      <c r="TDF235" s="238"/>
      <c r="TDG235" s="238"/>
      <c r="TDH235" s="238"/>
      <c r="TDI235" s="238"/>
      <c r="TDJ235" s="238"/>
      <c r="TDK235" s="238"/>
      <c r="TDL235" s="238"/>
      <c r="TDM235" s="238"/>
      <c r="TDN235" s="238"/>
      <c r="TDO235" s="238"/>
      <c r="TDP235" s="238"/>
      <c r="TDQ235" s="238"/>
      <c r="TDR235" s="238"/>
      <c r="TDS235" s="238"/>
      <c r="TDT235" s="238"/>
      <c r="TDU235" s="238"/>
      <c r="TDV235" s="238"/>
      <c r="TDW235" s="238"/>
      <c r="TDX235" s="238"/>
      <c r="TDY235" s="238"/>
      <c r="TDZ235" s="238"/>
      <c r="TEA235" s="238"/>
      <c r="TEB235" s="238"/>
      <c r="TEC235" s="238"/>
      <c r="TED235" s="238"/>
      <c r="TEE235" s="238"/>
      <c r="TEF235" s="238"/>
      <c r="TEG235" s="238"/>
      <c r="TEH235" s="238"/>
      <c r="TEI235" s="238"/>
      <c r="TEJ235" s="238"/>
      <c r="TEK235" s="238"/>
      <c r="TEL235" s="238"/>
      <c r="TEM235" s="238"/>
      <c r="TEN235" s="238"/>
      <c r="TEO235" s="238"/>
      <c r="TEP235" s="238"/>
      <c r="TEQ235" s="238"/>
      <c r="TER235" s="238"/>
      <c r="TES235" s="238"/>
      <c r="TET235" s="238"/>
      <c r="TEU235" s="238"/>
      <c r="TEV235" s="238"/>
      <c r="TEW235" s="238"/>
      <c r="TEX235" s="238"/>
      <c r="TEY235" s="238"/>
      <c r="TEZ235" s="238"/>
      <c r="TFA235" s="238"/>
      <c r="TFB235" s="238"/>
      <c r="TFC235" s="238"/>
      <c r="TFD235" s="238"/>
      <c r="TFE235" s="238"/>
      <c r="TFF235" s="238"/>
      <c r="TFG235" s="238"/>
      <c r="TFH235" s="238"/>
      <c r="TFI235" s="238"/>
      <c r="TFJ235" s="238"/>
      <c r="TFK235" s="238"/>
      <c r="TFL235" s="238"/>
      <c r="TFM235" s="238"/>
      <c r="TFN235" s="238"/>
      <c r="TFO235" s="238"/>
      <c r="TFP235" s="238"/>
      <c r="TFQ235" s="238"/>
      <c r="TFR235" s="238"/>
      <c r="TFS235" s="238"/>
      <c r="TFT235" s="238"/>
      <c r="TFU235" s="238"/>
      <c r="TFV235" s="238"/>
      <c r="TFW235" s="238"/>
      <c r="TFX235" s="238"/>
      <c r="TFY235" s="238"/>
      <c r="TFZ235" s="238"/>
      <c r="TGA235" s="238"/>
      <c r="TGB235" s="238"/>
      <c r="TGC235" s="238"/>
      <c r="TGD235" s="238"/>
      <c r="TGE235" s="238"/>
      <c r="TGF235" s="238"/>
      <c r="TGG235" s="238"/>
      <c r="TGH235" s="238"/>
      <c r="TGI235" s="238"/>
      <c r="TGJ235" s="238"/>
      <c r="TGK235" s="238"/>
      <c r="TGL235" s="238"/>
      <c r="TGM235" s="238"/>
      <c r="TGN235" s="238"/>
      <c r="TGO235" s="238"/>
      <c r="TGP235" s="238"/>
      <c r="TGQ235" s="238"/>
      <c r="TGR235" s="238"/>
      <c r="TGS235" s="238"/>
      <c r="TGT235" s="238"/>
      <c r="TGU235" s="238"/>
      <c r="TGV235" s="238"/>
      <c r="TGW235" s="238"/>
      <c r="TGX235" s="238"/>
      <c r="TGY235" s="238"/>
      <c r="TGZ235" s="238"/>
      <c r="THA235" s="238"/>
      <c r="THB235" s="238"/>
      <c r="THC235" s="238"/>
      <c r="THD235" s="238"/>
      <c r="THE235" s="238"/>
      <c r="THF235" s="238"/>
      <c r="THG235" s="238"/>
      <c r="THH235" s="238"/>
      <c r="THI235" s="238"/>
      <c r="THJ235" s="238"/>
      <c r="THK235" s="238"/>
      <c r="THL235" s="238"/>
      <c r="THM235" s="238"/>
      <c r="THN235" s="238"/>
      <c r="THO235" s="238"/>
      <c r="THP235" s="238"/>
      <c r="THQ235" s="238"/>
      <c r="THR235" s="238"/>
      <c r="THS235" s="238"/>
      <c r="THT235" s="238"/>
      <c r="THU235" s="238"/>
      <c r="THV235" s="238"/>
      <c r="THW235" s="238"/>
      <c r="THX235" s="238"/>
      <c r="THY235" s="238"/>
      <c r="THZ235" s="238"/>
      <c r="TIA235" s="238"/>
      <c r="TIB235" s="238"/>
      <c r="TIC235" s="238"/>
      <c r="TID235" s="238"/>
      <c r="TIE235" s="238"/>
      <c r="TIF235" s="238"/>
      <c r="TIG235" s="238"/>
      <c r="TIH235" s="238"/>
      <c r="TII235" s="238"/>
      <c r="TIJ235" s="238"/>
      <c r="TIK235" s="238"/>
      <c r="TIL235" s="238"/>
      <c r="TIM235" s="238"/>
      <c r="TIN235" s="238"/>
      <c r="TIO235" s="238"/>
      <c r="TIP235" s="238"/>
      <c r="TIQ235" s="238"/>
      <c r="TIR235" s="238"/>
      <c r="TIS235" s="238"/>
      <c r="TIT235" s="238"/>
      <c r="TIU235" s="238"/>
      <c r="TIV235" s="238"/>
      <c r="TIW235" s="238"/>
      <c r="TIX235" s="238"/>
      <c r="TIY235" s="238"/>
      <c r="TIZ235" s="238"/>
      <c r="TJA235" s="238"/>
      <c r="TJB235" s="238"/>
      <c r="TJC235" s="238"/>
      <c r="TJD235" s="238"/>
      <c r="TJE235" s="238"/>
      <c r="TJF235" s="238"/>
      <c r="TJG235" s="238"/>
      <c r="TJH235" s="238"/>
      <c r="TJI235" s="238"/>
      <c r="TJJ235" s="238"/>
      <c r="TJK235" s="238"/>
      <c r="TJL235" s="238"/>
      <c r="TJM235" s="238"/>
      <c r="TJN235" s="238"/>
      <c r="TJO235" s="238"/>
      <c r="TJP235" s="238"/>
      <c r="TJQ235" s="238"/>
      <c r="TJR235" s="238"/>
      <c r="TJS235" s="238"/>
      <c r="TJT235" s="238"/>
      <c r="TJU235" s="238"/>
      <c r="TJV235" s="238"/>
      <c r="TJW235" s="238"/>
      <c r="TJX235" s="238"/>
      <c r="TJY235" s="238"/>
      <c r="TJZ235" s="238"/>
      <c r="TKA235" s="238"/>
      <c r="TKB235" s="238"/>
      <c r="TKC235" s="238"/>
      <c r="TKD235" s="238"/>
      <c r="TKE235" s="238"/>
      <c r="TKF235" s="238"/>
      <c r="TKG235" s="238"/>
      <c r="TKH235" s="238"/>
      <c r="TKI235" s="238"/>
      <c r="TKJ235" s="238"/>
      <c r="TKK235" s="238"/>
      <c r="TKL235" s="238"/>
      <c r="TKM235" s="238"/>
      <c r="TKN235" s="238"/>
      <c r="TKO235" s="238"/>
      <c r="TKP235" s="238"/>
      <c r="TKQ235" s="238"/>
      <c r="TKR235" s="238"/>
      <c r="TKS235" s="238"/>
      <c r="TKT235" s="238"/>
      <c r="TKU235" s="238"/>
      <c r="TKV235" s="238"/>
      <c r="TKW235" s="238"/>
      <c r="TKX235" s="238"/>
      <c r="TKY235" s="238"/>
      <c r="TKZ235" s="238"/>
      <c r="TLA235" s="238"/>
      <c r="TLB235" s="238"/>
      <c r="TLC235" s="238"/>
      <c r="TLD235" s="238"/>
      <c r="TLE235" s="238"/>
      <c r="TLF235" s="238"/>
      <c r="TLG235" s="238"/>
      <c r="TLH235" s="238"/>
      <c r="TLI235" s="238"/>
      <c r="TLJ235" s="238"/>
      <c r="TLK235" s="238"/>
      <c r="TLL235" s="238"/>
      <c r="TLM235" s="238"/>
      <c r="TLN235" s="238"/>
      <c r="TLO235" s="238"/>
      <c r="TLP235" s="238"/>
      <c r="TLQ235" s="238"/>
      <c r="TLR235" s="238"/>
      <c r="TLS235" s="238"/>
      <c r="TLT235" s="238"/>
      <c r="TLU235" s="238"/>
      <c r="TLV235" s="238"/>
      <c r="TLW235" s="238"/>
      <c r="TLX235" s="238"/>
      <c r="TLY235" s="238"/>
      <c r="TLZ235" s="238"/>
      <c r="TMA235" s="238"/>
      <c r="TMB235" s="238"/>
      <c r="TMC235" s="238"/>
      <c r="TMD235" s="238"/>
      <c r="TME235" s="238"/>
      <c r="TMF235" s="238"/>
      <c r="TMG235" s="238"/>
      <c r="TMH235" s="238"/>
      <c r="TMI235" s="238"/>
      <c r="TMJ235" s="238"/>
      <c r="TMK235" s="238"/>
      <c r="TML235" s="238"/>
      <c r="TMM235" s="238"/>
      <c r="TMN235" s="238"/>
      <c r="TMO235" s="238"/>
      <c r="TMP235" s="238"/>
      <c r="TMQ235" s="238"/>
      <c r="TMR235" s="238"/>
      <c r="TMS235" s="238"/>
      <c r="TMT235" s="238"/>
      <c r="TMU235" s="238"/>
      <c r="TMV235" s="238"/>
      <c r="TMW235" s="238"/>
      <c r="TMX235" s="238"/>
      <c r="TMY235" s="238"/>
      <c r="TMZ235" s="238"/>
      <c r="TNA235" s="238"/>
      <c r="TNB235" s="238"/>
      <c r="TNC235" s="238"/>
      <c r="TND235" s="238"/>
      <c r="TNE235" s="238"/>
      <c r="TNF235" s="238"/>
      <c r="TNG235" s="238"/>
      <c r="TNH235" s="238"/>
      <c r="TNI235" s="238"/>
      <c r="TNJ235" s="238"/>
      <c r="TNK235" s="238"/>
      <c r="TNL235" s="238"/>
      <c r="TNM235" s="238"/>
      <c r="TNN235" s="238"/>
      <c r="TNO235" s="238"/>
      <c r="TNP235" s="238"/>
      <c r="TNQ235" s="238"/>
      <c r="TNR235" s="238"/>
      <c r="TNS235" s="238"/>
      <c r="TNT235" s="238"/>
      <c r="TNU235" s="238"/>
      <c r="TNV235" s="238"/>
      <c r="TNW235" s="238"/>
      <c r="TNX235" s="238"/>
      <c r="TNY235" s="238"/>
      <c r="TNZ235" s="238"/>
      <c r="TOA235" s="238"/>
      <c r="TOB235" s="238"/>
      <c r="TOC235" s="238"/>
      <c r="TOD235" s="238"/>
      <c r="TOE235" s="238"/>
      <c r="TOF235" s="238"/>
      <c r="TOG235" s="238"/>
      <c r="TOH235" s="238"/>
      <c r="TOI235" s="238"/>
      <c r="TOJ235" s="238"/>
      <c r="TOK235" s="238"/>
      <c r="TOL235" s="238"/>
      <c r="TOM235" s="238"/>
      <c r="TON235" s="238"/>
      <c r="TOO235" s="238"/>
      <c r="TOP235" s="238"/>
      <c r="TOQ235" s="238"/>
      <c r="TOR235" s="238"/>
      <c r="TOS235" s="238"/>
      <c r="TOT235" s="238"/>
      <c r="TOU235" s="238"/>
      <c r="TOV235" s="238"/>
      <c r="TOW235" s="238"/>
      <c r="TOX235" s="238"/>
      <c r="TOY235" s="238"/>
      <c r="TOZ235" s="238"/>
      <c r="TPA235" s="238"/>
      <c r="TPB235" s="238"/>
      <c r="TPC235" s="238"/>
      <c r="TPD235" s="238"/>
      <c r="TPE235" s="238"/>
      <c r="TPF235" s="238"/>
      <c r="TPG235" s="238"/>
      <c r="TPH235" s="238"/>
      <c r="TPI235" s="238"/>
      <c r="TPJ235" s="238"/>
      <c r="TPK235" s="238"/>
      <c r="TPL235" s="238"/>
      <c r="TPM235" s="238"/>
      <c r="TPN235" s="238"/>
      <c r="TPO235" s="238"/>
      <c r="TPP235" s="238"/>
      <c r="TPQ235" s="238"/>
      <c r="TPR235" s="238"/>
      <c r="TPS235" s="238"/>
      <c r="TPT235" s="238"/>
      <c r="TPU235" s="238"/>
      <c r="TPV235" s="238"/>
      <c r="TPW235" s="238"/>
      <c r="TPX235" s="238"/>
      <c r="TPY235" s="238"/>
      <c r="TPZ235" s="238"/>
      <c r="TQA235" s="238"/>
      <c r="TQB235" s="238"/>
      <c r="TQC235" s="238"/>
      <c r="TQD235" s="238"/>
      <c r="TQE235" s="238"/>
      <c r="TQF235" s="238"/>
      <c r="TQG235" s="238"/>
      <c r="TQH235" s="238"/>
      <c r="TQI235" s="238"/>
      <c r="TQJ235" s="238"/>
      <c r="TQK235" s="238"/>
      <c r="TQL235" s="238"/>
      <c r="TQM235" s="238"/>
      <c r="TQN235" s="238"/>
      <c r="TQO235" s="238"/>
      <c r="TQP235" s="238"/>
      <c r="TQQ235" s="238"/>
      <c r="TQR235" s="238"/>
      <c r="TQS235" s="238"/>
      <c r="TQT235" s="238"/>
      <c r="TQU235" s="238"/>
      <c r="TQV235" s="238"/>
      <c r="TQW235" s="238"/>
      <c r="TQX235" s="238"/>
      <c r="TQY235" s="238"/>
      <c r="TQZ235" s="238"/>
      <c r="TRA235" s="238"/>
      <c r="TRB235" s="238"/>
      <c r="TRC235" s="238"/>
      <c r="TRD235" s="238"/>
      <c r="TRE235" s="238"/>
      <c r="TRF235" s="238"/>
      <c r="TRG235" s="238"/>
      <c r="TRH235" s="238"/>
      <c r="TRI235" s="238"/>
      <c r="TRJ235" s="238"/>
      <c r="TRK235" s="238"/>
      <c r="TRL235" s="238"/>
      <c r="TRM235" s="238"/>
      <c r="TRN235" s="238"/>
      <c r="TRO235" s="238"/>
      <c r="TRP235" s="238"/>
      <c r="TRQ235" s="238"/>
      <c r="TRR235" s="238"/>
      <c r="TRS235" s="238"/>
      <c r="TRT235" s="238"/>
      <c r="TRU235" s="238"/>
      <c r="TRV235" s="238"/>
      <c r="TRW235" s="238"/>
      <c r="TRX235" s="238"/>
      <c r="TRY235" s="238"/>
      <c r="TRZ235" s="238"/>
      <c r="TSA235" s="238"/>
      <c r="TSB235" s="238"/>
      <c r="TSC235" s="238"/>
      <c r="TSD235" s="238"/>
      <c r="TSE235" s="238"/>
      <c r="TSF235" s="238"/>
      <c r="TSG235" s="238"/>
      <c r="TSH235" s="238"/>
      <c r="TSI235" s="238"/>
      <c r="TSJ235" s="238"/>
      <c r="TSK235" s="238"/>
      <c r="TSL235" s="238"/>
      <c r="TSM235" s="238"/>
      <c r="TSN235" s="238"/>
      <c r="TSO235" s="238"/>
      <c r="TSP235" s="238"/>
      <c r="TSQ235" s="238"/>
      <c r="TSR235" s="238"/>
      <c r="TSS235" s="238"/>
      <c r="TST235" s="238"/>
      <c r="TSU235" s="238"/>
      <c r="TSV235" s="238"/>
      <c r="TSW235" s="238"/>
      <c r="TSX235" s="238"/>
      <c r="TSY235" s="238"/>
      <c r="TSZ235" s="238"/>
      <c r="TTA235" s="238"/>
      <c r="TTB235" s="238"/>
      <c r="TTC235" s="238"/>
      <c r="TTD235" s="238"/>
      <c r="TTE235" s="238"/>
      <c r="TTF235" s="238"/>
      <c r="TTG235" s="238"/>
      <c r="TTH235" s="238"/>
      <c r="TTI235" s="238"/>
      <c r="TTJ235" s="238"/>
      <c r="TTK235" s="238"/>
      <c r="TTL235" s="238"/>
      <c r="TTM235" s="238"/>
      <c r="TTN235" s="238"/>
      <c r="TTO235" s="238"/>
      <c r="TTP235" s="238"/>
      <c r="TTQ235" s="238"/>
      <c r="TTR235" s="238"/>
      <c r="TTS235" s="238"/>
      <c r="TTT235" s="238"/>
      <c r="TTU235" s="238"/>
      <c r="TTV235" s="238"/>
      <c r="TTW235" s="238"/>
      <c r="TTX235" s="238"/>
      <c r="TTY235" s="238"/>
      <c r="TTZ235" s="238"/>
      <c r="TUA235" s="238"/>
      <c r="TUB235" s="238"/>
      <c r="TUC235" s="238"/>
      <c r="TUD235" s="238"/>
      <c r="TUE235" s="238"/>
      <c r="TUF235" s="238"/>
      <c r="TUG235" s="238"/>
      <c r="TUH235" s="238"/>
      <c r="TUI235" s="238"/>
      <c r="TUJ235" s="238"/>
      <c r="TUK235" s="238"/>
      <c r="TUL235" s="238"/>
      <c r="TUM235" s="238"/>
      <c r="TUN235" s="238"/>
      <c r="TUO235" s="238"/>
      <c r="TUP235" s="238"/>
      <c r="TUQ235" s="238"/>
      <c r="TUR235" s="238"/>
      <c r="TUS235" s="238"/>
      <c r="TUT235" s="238"/>
      <c r="TUU235" s="238"/>
      <c r="TUV235" s="238"/>
      <c r="TUW235" s="238"/>
      <c r="TUX235" s="238"/>
      <c r="TUY235" s="238"/>
      <c r="TUZ235" s="238"/>
      <c r="TVA235" s="238"/>
      <c r="TVB235" s="238"/>
      <c r="TVC235" s="238"/>
      <c r="TVD235" s="238"/>
      <c r="TVE235" s="238"/>
      <c r="TVF235" s="238"/>
      <c r="TVG235" s="238"/>
      <c r="TVH235" s="238"/>
      <c r="TVI235" s="238"/>
      <c r="TVJ235" s="238"/>
      <c r="TVK235" s="238"/>
      <c r="TVL235" s="238"/>
      <c r="TVM235" s="238"/>
      <c r="TVN235" s="238"/>
      <c r="TVO235" s="238"/>
      <c r="TVP235" s="238"/>
      <c r="TVQ235" s="238"/>
      <c r="TVR235" s="238"/>
      <c r="TVS235" s="238"/>
      <c r="TVT235" s="238"/>
      <c r="TVU235" s="238"/>
      <c r="TVV235" s="238"/>
      <c r="TVW235" s="238"/>
      <c r="TVX235" s="238"/>
      <c r="TVY235" s="238"/>
      <c r="TVZ235" s="238"/>
      <c r="TWA235" s="238"/>
      <c r="TWB235" s="238"/>
      <c r="TWC235" s="238"/>
      <c r="TWD235" s="238"/>
      <c r="TWE235" s="238"/>
      <c r="TWF235" s="238"/>
      <c r="TWG235" s="238"/>
      <c r="TWH235" s="238"/>
      <c r="TWI235" s="238"/>
      <c r="TWJ235" s="238"/>
      <c r="TWK235" s="238"/>
      <c r="TWL235" s="238"/>
      <c r="TWM235" s="238"/>
      <c r="TWN235" s="238"/>
      <c r="TWO235" s="238"/>
      <c r="TWP235" s="238"/>
      <c r="TWQ235" s="238"/>
      <c r="TWR235" s="238"/>
      <c r="TWS235" s="238"/>
      <c r="TWT235" s="238"/>
      <c r="TWU235" s="238"/>
      <c r="TWV235" s="238"/>
      <c r="TWW235" s="238"/>
      <c r="TWX235" s="238"/>
      <c r="TWY235" s="238"/>
      <c r="TWZ235" s="238"/>
      <c r="TXA235" s="238"/>
      <c r="TXB235" s="238"/>
      <c r="TXC235" s="238"/>
      <c r="TXD235" s="238"/>
      <c r="TXE235" s="238"/>
      <c r="TXF235" s="238"/>
      <c r="TXG235" s="238"/>
      <c r="TXH235" s="238"/>
      <c r="TXI235" s="238"/>
      <c r="TXJ235" s="238"/>
      <c r="TXK235" s="238"/>
      <c r="TXL235" s="238"/>
      <c r="TXM235" s="238"/>
      <c r="TXN235" s="238"/>
      <c r="TXO235" s="238"/>
      <c r="TXP235" s="238"/>
      <c r="TXQ235" s="238"/>
      <c r="TXR235" s="238"/>
      <c r="TXS235" s="238"/>
      <c r="TXT235" s="238"/>
      <c r="TXU235" s="238"/>
      <c r="TXV235" s="238"/>
      <c r="TXW235" s="238"/>
      <c r="TXX235" s="238"/>
      <c r="TXY235" s="238"/>
      <c r="TXZ235" s="238"/>
      <c r="TYA235" s="238"/>
      <c r="TYB235" s="238"/>
      <c r="TYC235" s="238"/>
      <c r="TYD235" s="238"/>
      <c r="TYE235" s="238"/>
      <c r="TYF235" s="238"/>
      <c r="TYG235" s="238"/>
      <c r="TYH235" s="238"/>
      <c r="TYI235" s="238"/>
      <c r="TYJ235" s="238"/>
      <c r="TYK235" s="238"/>
      <c r="TYL235" s="238"/>
      <c r="TYM235" s="238"/>
      <c r="TYN235" s="238"/>
      <c r="TYO235" s="238"/>
      <c r="TYP235" s="238"/>
      <c r="TYQ235" s="238"/>
      <c r="TYR235" s="238"/>
      <c r="TYS235" s="238"/>
      <c r="TYT235" s="238"/>
      <c r="TYU235" s="238"/>
      <c r="TYV235" s="238"/>
      <c r="TYW235" s="238"/>
      <c r="TYX235" s="238"/>
      <c r="TYY235" s="238"/>
      <c r="TYZ235" s="238"/>
      <c r="TZA235" s="238"/>
      <c r="TZB235" s="238"/>
      <c r="TZC235" s="238"/>
      <c r="TZD235" s="238"/>
      <c r="TZE235" s="238"/>
      <c r="TZF235" s="238"/>
      <c r="TZG235" s="238"/>
      <c r="TZH235" s="238"/>
      <c r="TZI235" s="238"/>
      <c r="TZJ235" s="238"/>
      <c r="TZK235" s="238"/>
      <c r="TZL235" s="238"/>
      <c r="TZM235" s="238"/>
      <c r="TZN235" s="238"/>
      <c r="TZO235" s="238"/>
      <c r="TZP235" s="238"/>
      <c r="TZQ235" s="238"/>
      <c r="TZR235" s="238"/>
      <c r="TZS235" s="238"/>
      <c r="TZT235" s="238"/>
      <c r="TZU235" s="238"/>
      <c r="TZV235" s="238"/>
      <c r="TZW235" s="238"/>
      <c r="TZX235" s="238"/>
      <c r="TZY235" s="238"/>
      <c r="TZZ235" s="238"/>
      <c r="UAA235" s="238"/>
      <c r="UAB235" s="238"/>
      <c r="UAC235" s="238"/>
      <c r="UAD235" s="238"/>
      <c r="UAE235" s="238"/>
      <c r="UAF235" s="238"/>
      <c r="UAG235" s="238"/>
      <c r="UAH235" s="238"/>
      <c r="UAI235" s="238"/>
      <c r="UAJ235" s="238"/>
      <c r="UAK235" s="238"/>
      <c r="UAL235" s="238"/>
      <c r="UAM235" s="238"/>
      <c r="UAN235" s="238"/>
      <c r="UAO235" s="238"/>
      <c r="UAP235" s="238"/>
      <c r="UAQ235" s="238"/>
      <c r="UAR235" s="238"/>
      <c r="UAS235" s="238"/>
      <c r="UAT235" s="238"/>
      <c r="UAU235" s="238"/>
      <c r="UAV235" s="238"/>
      <c r="UAW235" s="238"/>
      <c r="UAX235" s="238"/>
      <c r="UAY235" s="238"/>
      <c r="UAZ235" s="238"/>
      <c r="UBA235" s="238"/>
      <c r="UBB235" s="238"/>
      <c r="UBC235" s="238"/>
      <c r="UBD235" s="238"/>
      <c r="UBE235" s="238"/>
      <c r="UBF235" s="238"/>
      <c r="UBG235" s="238"/>
      <c r="UBH235" s="238"/>
      <c r="UBI235" s="238"/>
      <c r="UBJ235" s="238"/>
      <c r="UBK235" s="238"/>
      <c r="UBL235" s="238"/>
      <c r="UBM235" s="238"/>
      <c r="UBN235" s="238"/>
      <c r="UBO235" s="238"/>
      <c r="UBP235" s="238"/>
      <c r="UBQ235" s="238"/>
      <c r="UBR235" s="238"/>
      <c r="UBS235" s="238"/>
      <c r="UBT235" s="238"/>
      <c r="UBU235" s="238"/>
      <c r="UBV235" s="238"/>
      <c r="UBW235" s="238"/>
      <c r="UBX235" s="238"/>
      <c r="UBY235" s="238"/>
      <c r="UBZ235" s="238"/>
      <c r="UCA235" s="238"/>
      <c r="UCB235" s="238"/>
      <c r="UCC235" s="238"/>
      <c r="UCD235" s="238"/>
      <c r="UCE235" s="238"/>
      <c r="UCF235" s="238"/>
      <c r="UCG235" s="238"/>
      <c r="UCH235" s="238"/>
      <c r="UCI235" s="238"/>
      <c r="UCJ235" s="238"/>
      <c r="UCK235" s="238"/>
      <c r="UCL235" s="238"/>
      <c r="UCM235" s="238"/>
      <c r="UCN235" s="238"/>
      <c r="UCO235" s="238"/>
      <c r="UCP235" s="238"/>
      <c r="UCQ235" s="238"/>
      <c r="UCR235" s="238"/>
      <c r="UCS235" s="238"/>
      <c r="UCT235" s="238"/>
      <c r="UCU235" s="238"/>
      <c r="UCV235" s="238"/>
      <c r="UCW235" s="238"/>
      <c r="UCX235" s="238"/>
      <c r="UCY235" s="238"/>
      <c r="UCZ235" s="238"/>
      <c r="UDA235" s="238"/>
      <c r="UDB235" s="238"/>
      <c r="UDC235" s="238"/>
      <c r="UDD235" s="238"/>
      <c r="UDE235" s="238"/>
      <c r="UDF235" s="238"/>
      <c r="UDG235" s="238"/>
      <c r="UDH235" s="238"/>
      <c r="UDI235" s="238"/>
      <c r="UDJ235" s="238"/>
      <c r="UDK235" s="238"/>
      <c r="UDL235" s="238"/>
      <c r="UDM235" s="238"/>
      <c r="UDN235" s="238"/>
      <c r="UDO235" s="238"/>
      <c r="UDP235" s="238"/>
      <c r="UDQ235" s="238"/>
      <c r="UDR235" s="238"/>
      <c r="UDS235" s="238"/>
      <c r="UDT235" s="238"/>
      <c r="UDU235" s="238"/>
      <c r="UDV235" s="238"/>
      <c r="UDW235" s="238"/>
      <c r="UDX235" s="238"/>
      <c r="UDY235" s="238"/>
      <c r="UDZ235" s="238"/>
      <c r="UEA235" s="238"/>
      <c r="UEB235" s="238"/>
      <c r="UEC235" s="238"/>
      <c r="UED235" s="238"/>
      <c r="UEE235" s="238"/>
      <c r="UEF235" s="238"/>
      <c r="UEG235" s="238"/>
      <c r="UEH235" s="238"/>
      <c r="UEI235" s="238"/>
      <c r="UEJ235" s="238"/>
      <c r="UEK235" s="238"/>
      <c r="UEL235" s="238"/>
      <c r="UEM235" s="238"/>
      <c r="UEN235" s="238"/>
      <c r="UEO235" s="238"/>
      <c r="UEP235" s="238"/>
      <c r="UEQ235" s="238"/>
      <c r="UER235" s="238"/>
      <c r="UES235" s="238"/>
      <c r="UET235" s="238"/>
      <c r="UEU235" s="238"/>
      <c r="UEV235" s="238"/>
      <c r="UEW235" s="238"/>
      <c r="UEX235" s="238"/>
      <c r="UEY235" s="238"/>
      <c r="UEZ235" s="238"/>
      <c r="UFA235" s="238"/>
      <c r="UFB235" s="238"/>
      <c r="UFC235" s="238"/>
      <c r="UFD235" s="238"/>
      <c r="UFE235" s="238"/>
      <c r="UFF235" s="238"/>
      <c r="UFG235" s="238"/>
      <c r="UFH235" s="238"/>
      <c r="UFI235" s="238"/>
      <c r="UFJ235" s="238"/>
      <c r="UFK235" s="238"/>
      <c r="UFL235" s="238"/>
      <c r="UFM235" s="238"/>
      <c r="UFN235" s="238"/>
      <c r="UFO235" s="238"/>
      <c r="UFP235" s="238"/>
      <c r="UFQ235" s="238"/>
      <c r="UFR235" s="238"/>
      <c r="UFS235" s="238"/>
      <c r="UFT235" s="238"/>
      <c r="UFU235" s="238"/>
      <c r="UFV235" s="238"/>
      <c r="UFW235" s="238"/>
      <c r="UFX235" s="238"/>
      <c r="UFY235" s="238"/>
      <c r="UFZ235" s="238"/>
      <c r="UGA235" s="238"/>
      <c r="UGB235" s="238"/>
      <c r="UGC235" s="238"/>
      <c r="UGD235" s="238"/>
      <c r="UGE235" s="238"/>
      <c r="UGF235" s="238"/>
      <c r="UGG235" s="238"/>
      <c r="UGH235" s="238"/>
      <c r="UGI235" s="238"/>
      <c r="UGJ235" s="238"/>
      <c r="UGK235" s="238"/>
      <c r="UGL235" s="238"/>
      <c r="UGM235" s="238"/>
      <c r="UGN235" s="238"/>
      <c r="UGO235" s="238"/>
      <c r="UGP235" s="238"/>
      <c r="UGQ235" s="238"/>
      <c r="UGR235" s="238"/>
      <c r="UGS235" s="238"/>
      <c r="UGT235" s="238"/>
      <c r="UGU235" s="238"/>
      <c r="UGV235" s="238"/>
      <c r="UGW235" s="238"/>
      <c r="UGX235" s="238"/>
      <c r="UGY235" s="238"/>
      <c r="UGZ235" s="238"/>
      <c r="UHA235" s="238"/>
      <c r="UHB235" s="238"/>
      <c r="UHC235" s="238"/>
      <c r="UHD235" s="238"/>
      <c r="UHE235" s="238"/>
      <c r="UHF235" s="238"/>
      <c r="UHG235" s="238"/>
      <c r="UHH235" s="238"/>
      <c r="UHI235" s="238"/>
      <c r="UHJ235" s="238"/>
      <c r="UHK235" s="238"/>
      <c r="UHL235" s="238"/>
      <c r="UHM235" s="238"/>
      <c r="UHN235" s="238"/>
      <c r="UHO235" s="238"/>
      <c r="UHP235" s="238"/>
      <c r="UHQ235" s="238"/>
      <c r="UHR235" s="238"/>
      <c r="UHS235" s="238"/>
      <c r="UHT235" s="238"/>
      <c r="UHU235" s="238"/>
      <c r="UHV235" s="238"/>
      <c r="UHW235" s="238"/>
      <c r="UHX235" s="238"/>
      <c r="UHY235" s="238"/>
      <c r="UHZ235" s="238"/>
      <c r="UIA235" s="238"/>
      <c r="UIB235" s="238"/>
      <c r="UIC235" s="238"/>
      <c r="UID235" s="238"/>
      <c r="UIE235" s="238"/>
      <c r="UIF235" s="238"/>
      <c r="UIG235" s="238"/>
      <c r="UIH235" s="238"/>
      <c r="UII235" s="238"/>
      <c r="UIJ235" s="238"/>
      <c r="UIK235" s="238"/>
      <c r="UIL235" s="238"/>
      <c r="UIM235" s="238"/>
      <c r="UIN235" s="238"/>
      <c r="UIO235" s="238"/>
      <c r="UIP235" s="238"/>
      <c r="UIQ235" s="238"/>
      <c r="UIR235" s="238"/>
      <c r="UIS235" s="238"/>
      <c r="UIT235" s="238"/>
      <c r="UIU235" s="238"/>
      <c r="UIV235" s="238"/>
      <c r="UIW235" s="238"/>
      <c r="UIX235" s="238"/>
      <c r="UIY235" s="238"/>
      <c r="UIZ235" s="238"/>
      <c r="UJA235" s="238"/>
      <c r="UJB235" s="238"/>
      <c r="UJC235" s="238"/>
      <c r="UJD235" s="238"/>
      <c r="UJE235" s="238"/>
      <c r="UJF235" s="238"/>
      <c r="UJG235" s="238"/>
      <c r="UJH235" s="238"/>
      <c r="UJI235" s="238"/>
      <c r="UJJ235" s="238"/>
      <c r="UJK235" s="238"/>
      <c r="UJL235" s="238"/>
      <c r="UJM235" s="238"/>
      <c r="UJN235" s="238"/>
      <c r="UJO235" s="238"/>
      <c r="UJP235" s="238"/>
      <c r="UJQ235" s="238"/>
      <c r="UJR235" s="238"/>
      <c r="UJS235" s="238"/>
      <c r="UJT235" s="238"/>
      <c r="UJU235" s="238"/>
      <c r="UJV235" s="238"/>
      <c r="UJW235" s="238"/>
      <c r="UJX235" s="238"/>
      <c r="UJY235" s="238"/>
      <c r="UJZ235" s="238"/>
      <c r="UKA235" s="238"/>
      <c r="UKB235" s="238"/>
      <c r="UKC235" s="238"/>
      <c r="UKD235" s="238"/>
      <c r="UKE235" s="238"/>
      <c r="UKF235" s="238"/>
      <c r="UKG235" s="238"/>
      <c r="UKH235" s="238"/>
      <c r="UKI235" s="238"/>
      <c r="UKJ235" s="238"/>
      <c r="UKK235" s="238"/>
      <c r="UKL235" s="238"/>
      <c r="UKM235" s="238"/>
      <c r="UKN235" s="238"/>
      <c r="UKO235" s="238"/>
      <c r="UKP235" s="238"/>
      <c r="UKQ235" s="238"/>
      <c r="UKR235" s="238"/>
      <c r="UKS235" s="238"/>
      <c r="UKT235" s="238"/>
      <c r="UKU235" s="238"/>
      <c r="UKV235" s="238"/>
      <c r="UKW235" s="238"/>
      <c r="UKX235" s="238"/>
      <c r="UKY235" s="238"/>
      <c r="UKZ235" s="238"/>
      <c r="ULA235" s="238"/>
      <c r="ULB235" s="238"/>
      <c r="ULC235" s="238"/>
      <c r="ULD235" s="238"/>
      <c r="ULE235" s="238"/>
      <c r="ULF235" s="238"/>
      <c r="ULG235" s="238"/>
      <c r="ULH235" s="238"/>
      <c r="ULI235" s="238"/>
      <c r="ULJ235" s="238"/>
      <c r="ULK235" s="238"/>
      <c r="ULL235" s="238"/>
      <c r="ULM235" s="238"/>
      <c r="ULN235" s="238"/>
      <c r="ULO235" s="238"/>
      <c r="ULP235" s="238"/>
      <c r="ULQ235" s="238"/>
      <c r="ULR235" s="238"/>
      <c r="ULS235" s="238"/>
      <c r="ULT235" s="238"/>
      <c r="ULU235" s="238"/>
      <c r="ULV235" s="238"/>
      <c r="ULW235" s="238"/>
      <c r="ULX235" s="238"/>
      <c r="ULY235" s="238"/>
      <c r="ULZ235" s="238"/>
      <c r="UMA235" s="238"/>
      <c r="UMB235" s="238"/>
      <c r="UMC235" s="238"/>
      <c r="UMD235" s="238"/>
      <c r="UME235" s="238"/>
      <c r="UMF235" s="238"/>
      <c r="UMG235" s="238"/>
      <c r="UMH235" s="238"/>
      <c r="UMI235" s="238"/>
      <c r="UMJ235" s="238"/>
      <c r="UMK235" s="238"/>
      <c r="UML235" s="238"/>
      <c r="UMM235" s="238"/>
      <c r="UMN235" s="238"/>
      <c r="UMO235" s="238"/>
      <c r="UMP235" s="238"/>
      <c r="UMQ235" s="238"/>
      <c r="UMR235" s="238"/>
      <c r="UMS235" s="238"/>
      <c r="UMT235" s="238"/>
      <c r="UMU235" s="238"/>
      <c r="UMV235" s="238"/>
      <c r="UMW235" s="238"/>
      <c r="UMX235" s="238"/>
      <c r="UMY235" s="238"/>
      <c r="UMZ235" s="238"/>
      <c r="UNA235" s="238"/>
      <c r="UNB235" s="238"/>
      <c r="UNC235" s="238"/>
      <c r="UND235" s="238"/>
      <c r="UNE235" s="238"/>
      <c r="UNF235" s="238"/>
      <c r="UNG235" s="238"/>
      <c r="UNH235" s="238"/>
      <c r="UNI235" s="238"/>
      <c r="UNJ235" s="238"/>
      <c r="UNK235" s="238"/>
      <c r="UNL235" s="238"/>
      <c r="UNM235" s="238"/>
      <c r="UNN235" s="238"/>
      <c r="UNO235" s="238"/>
      <c r="UNP235" s="238"/>
      <c r="UNQ235" s="238"/>
      <c r="UNR235" s="238"/>
      <c r="UNS235" s="238"/>
      <c r="UNT235" s="238"/>
      <c r="UNU235" s="238"/>
      <c r="UNV235" s="238"/>
      <c r="UNW235" s="238"/>
      <c r="UNX235" s="238"/>
      <c r="UNY235" s="238"/>
      <c r="UNZ235" s="238"/>
      <c r="UOA235" s="238"/>
      <c r="UOB235" s="238"/>
      <c r="UOC235" s="238"/>
      <c r="UOD235" s="238"/>
      <c r="UOE235" s="238"/>
      <c r="UOF235" s="238"/>
      <c r="UOG235" s="238"/>
      <c r="UOH235" s="238"/>
      <c r="UOI235" s="238"/>
      <c r="UOJ235" s="238"/>
      <c r="UOK235" s="238"/>
      <c r="UOL235" s="238"/>
      <c r="UOM235" s="238"/>
      <c r="UON235" s="238"/>
      <c r="UOO235" s="238"/>
      <c r="UOP235" s="238"/>
      <c r="UOQ235" s="238"/>
      <c r="UOR235" s="238"/>
      <c r="UOS235" s="238"/>
      <c r="UOT235" s="238"/>
      <c r="UOU235" s="238"/>
      <c r="UOV235" s="238"/>
      <c r="UOW235" s="238"/>
      <c r="UOX235" s="238"/>
      <c r="UOY235" s="238"/>
      <c r="UOZ235" s="238"/>
      <c r="UPA235" s="238"/>
      <c r="UPB235" s="238"/>
      <c r="UPC235" s="238"/>
      <c r="UPD235" s="238"/>
      <c r="UPE235" s="238"/>
      <c r="UPF235" s="238"/>
      <c r="UPG235" s="238"/>
      <c r="UPH235" s="238"/>
      <c r="UPI235" s="238"/>
      <c r="UPJ235" s="238"/>
      <c r="UPK235" s="238"/>
      <c r="UPL235" s="238"/>
      <c r="UPM235" s="238"/>
      <c r="UPN235" s="238"/>
      <c r="UPO235" s="238"/>
      <c r="UPP235" s="238"/>
      <c r="UPQ235" s="238"/>
      <c r="UPR235" s="238"/>
      <c r="UPS235" s="238"/>
      <c r="UPT235" s="238"/>
      <c r="UPU235" s="238"/>
      <c r="UPV235" s="238"/>
      <c r="UPW235" s="238"/>
      <c r="UPX235" s="238"/>
      <c r="UPY235" s="238"/>
      <c r="UPZ235" s="238"/>
      <c r="UQA235" s="238"/>
      <c r="UQB235" s="238"/>
      <c r="UQC235" s="238"/>
      <c r="UQD235" s="238"/>
      <c r="UQE235" s="238"/>
      <c r="UQF235" s="238"/>
      <c r="UQG235" s="238"/>
      <c r="UQH235" s="238"/>
      <c r="UQI235" s="238"/>
      <c r="UQJ235" s="238"/>
      <c r="UQK235" s="238"/>
      <c r="UQL235" s="238"/>
      <c r="UQM235" s="238"/>
      <c r="UQN235" s="238"/>
      <c r="UQO235" s="238"/>
      <c r="UQP235" s="238"/>
      <c r="UQQ235" s="238"/>
      <c r="UQR235" s="238"/>
      <c r="UQS235" s="238"/>
      <c r="UQT235" s="238"/>
      <c r="UQU235" s="238"/>
      <c r="UQV235" s="238"/>
      <c r="UQW235" s="238"/>
      <c r="UQX235" s="238"/>
      <c r="UQY235" s="238"/>
      <c r="UQZ235" s="238"/>
      <c r="URA235" s="238"/>
      <c r="URB235" s="238"/>
      <c r="URC235" s="238"/>
      <c r="URD235" s="238"/>
      <c r="URE235" s="238"/>
      <c r="URF235" s="238"/>
      <c r="URG235" s="238"/>
      <c r="URH235" s="238"/>
      <c r="URI235" s="238"/>
      <c r="URJ235" s="238"/>
      <c r="URK235" s="238"/>
      <c r="URL235" s="238"/>
      <c r="URM235" s="238"/>
      <c r="URN235" s="238"/>
      <c r="URO235" s="238"/>
      <c r="URP235" s="238"/>
      <c r="URQ235" s="238"/>
      <c r="URR235" s="238"/>
      <c r="URS235" s="238"/>
      <c r="URT235" s="238"/>
      <c r="URU235" s="238"/>
      <c r="URV235" s="238"/>
      <c r="URW235" s="238"/>
      <c r="URX235" s="238"/>
      <c r="URY235" s="238"/>
      <c r="URZ235" s="238"/>
      <c r="USA235" s="238"/>
      <c r="USB235" s="238"/>
      <c r="USC235" s="238"/>
      <c r="USD235" s="238"/>
      <c r="USE235" s="238"/>
      <c r="USF235" s="238"/>
      <c r="USG235" s="238"/>
      <c r="USH235" s="238"/>
      <c r="USI235" s="238"/>
      <c r="USJ235" s="238"/>
      <c r="USK235" s="238"/>
      <c r="USL235" s="238"/>
      <c r="USM235" s="238"/>
      <c r="USN235" s="238"/>
      <c r="USO235" s="238"/>
      <c r="USP235" s="238"/>
      <c r="USQ235" s="238"/>
      <c r="USR235" s="238"/>
      <c r="USS235" s="238"/>
      <c r="UST235" s="238"/>
      <c r="USU235" s="238"/>
      <c r="USV235" s="238"/>
      <c r="USW235" s="238"/>
      <c r="USX235" s="238"/>
      <c r="USY235" s="238"/>
      <c r="USZ235" s="238"/>
      <c r="UTA235" s="238"/>
      <c r="UTB235" s="238"/>
      <c r="UTC235" s="238"/>
      <c r="UTD235" s="238"/>
      <c r="UTE235" s="238"/>
      <c r="UTF235" s="238"/>
      <c r="UTG235" s="238"/>
      <c r="UTH235" s="238"/>
      <c r="UTI235" s="238"/>
      <c r="UTJ235" s="238"/>
      <c r="UTK235" s="238"/>
      <c r="UTL235" s="238"/>
      <c r="UTM235" s="238"/>
      <c r="UTN235" s="238"/>
      <c r="UTO235" s="238"/>
      <c r="UTP235" s="238"/>
      <c r="UTQ235" s="238"/>
      <c r="UTR235" s="238"/>
      <c r="UTS235" s="238"/>
      <c r="UTT235" s="238"/>
      <c r="UTU235" s="238"/>
      <c r="UTV235" s="238"/>
      <c r="UTW235" s="238"/>
      <c r="UTX235" s="238"/>
      <c r="UTY235" s="238"/>
      <c r="UTZ235" s="238"/>
      <c r="UUA235" s="238"/>
      <c r="UUB235" s="238"/>
      <c r="UUC235" s="238"/>
      <c r="UUD235" s="238"/>
      <c r="UUE235" s="238"/>
      <c r="UUF235" s="238"/>
      <c r="UUG235" s="238"/>
      <c r="UUH235" s="238"/>
      <c r="UUI235" s="238"/>
      <c r="UUJ235" s="238"/>
      <c r="UUK235" s="238"/>
      <c r="UUL235" s="238"/>
      <c r="UUM235" s="238"/>
      <c r="UUN235" s="238"/>
      <c r="UUO235" s="238"/>
      <c r="UUP235" s="238"/>
      <c r="UUQ235" s="238"/>
      <c r="UUR235" s="238"/>
      <c r="UUS235" s="238"/>
      <c r="UUT235" s="238"/>
      <c r="UUU235" s="238"/>
      <c r="UUV235" s="238"/>
      <c r="UUW235" s="238"/>
      <c r="UUX235" s="238"/>
      <c r="UUY235" s="238"/>
      <c r="UUZ235" s="238"/>
      <c r="UVA235" s="238"/>
      <c r="UVB235" s="238"/>
      <c r="UVC235" s="238"/>
      <c r="UVD235" s="238"/>
      <c r="UVE235" s="238"/>
      <c r="UVF235" s="238"/>
      <c r="UVG235" s="238"/>
      <c r="UVH235" s="238"/>
      <c r="UVI235" s="238"/>
      <c r="UVJ235" s="238"/>
      <c r="UVK235" s="238"/>
      <c r="UVL235" s="238"/>
      <c r="UVM235" s="238"/>
      <c r="UVN235" s="238"/>
      <c r="UVO235" s="238"/>
      <c r="UVP235" s="238"/>
      <c r="UVQ235" s="238"/>
      <c r="UVR235" s="238"/>
      <c r="UVS235" s="238"/>
      <c r="UVT235" s="238"/>
      <c r="UVU235" s="238"/>
      <c r="UVV235" s="238"/>
      <c r="UVW235" s="238"/>
      <c r="UVX235" s="238"/>
      <c r="UVY235" s="238"/>
      <c r="UVZ235" s="238"/>
      <c r="UWA235" s="238"/>
      <c r="UWB235" s="238"/>
      <c r="UWC235" s="238"/>
      <c r="UWD235" s="238"/>
      <c r="UWE235" s="238"/>
      <c r="UWF235" s="238"/>
      <c r="UWG235" s="238"/>
      <c r="UWH235" s="238"/>
      <c r="UWI235" s="238"/>
      <c r="UWJ235" s="238"/>
      <c r="UWK235" s="238"/>
      <c r="UWL235" s="238"/>
      <c r="UWM235" s="238"/>
      <c r="UWN235" s="238"/>
      <c r="UWO235" s="238"/>
      <c r="UWP235" s="238"/>
      <c r="UWQ235" s="238"/>
      <c r="UWR235" s="238"/>
      <c r="UWS235" s="238"/>
      <c r="UWT235" s="238"/>
      <c r="UWU235" s="238"/>
      <c r="UWV235" s="238"/>
      <c r="UWW235" s="238"/>
      <c r="UWX235" s="238"/>
      <c r="UWY235" s="238"/>
      <c r="UWZ235" s="238"/>
      <c r="UXA235" s="238"/>
      <c r="UXB235" s="238"/>
      <c r="UXC235" s="238"/>
      <c r="UXD235" s="238"/>
      <c r="UXE235" s="238"/>
      <c r="UXF235" s="238"/>
      <c r="UXG235" s="238"/>
      <c r="UXH235" s="238"/>
      <c r="UXI235" s="238"/>
      <c r="UXJ235" s="238"/>
      <c r="UXK235" s="238"/>
      <c r="UXL235" s="238"/>
      <c r="UXM235" s="238"/>
      <c r="UXN235" s="238"/>
      <c r="UXO235" s="238"/>
      <c r="UXP235" s="238"/>
      <c r="UXQ235" s="238"/>
      <c r="UXR235" s="238"/>
      <c r="UXS235" s="238"/>
      <c r="UXT235" s="238"/>
      <c r="UXU235" s="238"/>
      <c r="UXV235" s="238"/>
      <c r="UXW235" s="238"/>
      <c r="UXX235" s="238"/>
      <c r="UXY235" s="238"/>
      <c r="UXZ235" s="238"/>
      <c r="UYA235" s="238"/>
      <c r="UYB235" s="238"/>
      <c r="UYC235" s="238"/>
      <c r="UYD235" s="238"/>
      <c r="UYE235" s="238"/>
      <c r="UYF235" s="238"/>
      <c r="UYG235" s="238"/>
      <c r="UYH235" s="238"/>
      <c r="UYI235" s="238"/>
      <c r="UYJ235" s="238"/>
      <c r="UYK235" s="238"/>
      <c r="UYL235" s="238"/>
      <c r="UYM235" s="238"/>
      <c r="UYN235" s="238"/>
      <c r="UYO235" s="238"/>
      <c r="UYP235" s="238"/>
      <c r="UYQ235" s="238"/>
      <c r="UYR235" s="238"/>
      <c r="UYS235" s="238"/>
      <c r="UYT235" s="238"/>
      <c r="UYU235" s="238"/>
      <c r="UYV235" s="238"/>
      <c r="UYW235" s="238"/>
      <c r="UYX235" s="238"/>
      <c r="UYY235" s="238"/>
      <c r="UYZ235" s="238"/>
      <c r="UZA235" s="238"/>
      <c r="UZB235" s="238"/>
      <c r="UZC235" s="238"/>
      <c r="UZD235" s="238"/>
      <c r="UZE235" s="238"/>
      <c r="UZF235" s="238"/>
      <c r="UZG235" s="238"/>
      <c r="UZH235" s="238"/>
      <c r="UZI235" s="238"/>
      <c r="UZJ235" s="238"/>
      <c r="UZK235" s="238"/>
      <c r="UZL235" s="238"/>
      <c r="UZM235" s="238"/>
      <c r="UZN235" s="238"/>
      <c r="UZO235" s="238"/>
      <c r="UZP235" s="238"/>
      <c r="UZQ235" s="238"/>
      <c r="UZR235" s="238"/>
      <c r="UZS235" s="238"/>
      <c r="UZT235" s="238"/>
      <c r="UZU235" s="238"/>
      <c r="UZV235" s="238"/>
      <c r="UZW235" s="238"/>
      <c r="UZX235" s="238"/>
      <c r="UZY235" s="238"/>
      <c r="UZZ235" s="238"/>
      <c r="VAA235" s="238"/>
      <c r="VAB235" s="238"/>
      <c r="VAC235" s="238"/>
      <c r="VAD235" s="238"/>
      <c r="VAE235" s="238"/>
      <c r="VAF235" s="238"/>
      <c r="VAG235" s="238"/>
      <c r="VAH235" s="238"/>
      <c r="VAI235" s="238"/>
      <c r="VAJ235" s="238"/>
      <c r="VAK235" s="238"/>
      <c r="VAL235" s="238"/>
      <c r="VAM235" s="238"/>
      <c r="VAN235" s="238"/>
      <c r="VAO235" s="238"/>
      <c r="VAP235" s="238"/>
      <c r="VAQ235" s="238"/>
      <c r="VAR235" s="238"/>
      <c r="VAS235" s="238"/>
      <c r="VAT235" s="238"/>
      <c r="VAU235" s="238"/>
      <c r="VAV235" s="238"/>
      <c r="VAW235" s="238"/>
      <c r="VAX235" s="238"/>
      <c r="VAY235" s="238"/>
      <c r="VAZ235" s="238"/>
      <c r="VBA235" s="238"/>
      <c r="VBB235" s="238"/>
      <c r="VBC235" s="238"/>
      <c r="VBD235" s="238"/>
      <c r="VBE235" s="238"/>
      <c r="VBF235" s="238"/>
      <c r="VBG235" s="238"/>
      <c r="VBH235" s="238"/>
      <c r="VBI235" s="238"/>
      <c r="VBJ235" s="238"/>
      <c r="VBK235" s="238"/>
      <c r="VBL235" s="238"/>
      <c r="VBM235" s="238"/>
      <c r="VBN235" s="238"/>
      <c r="VBO235" s="238"/>
      <c r="VBP235" s="238"/>
      <c r="VBQ235" s="238"/>
      <c r="VBR235" s="238"/>
      <c r="VBS235" s="238"/>
      <c r="VBT235" s="238"/>
      <c r="VBU235" s="238"/>
      <c r="VBV235" s="238"/>
      <c r="VBW235" s="238"/>
      <c r="VBX235" s="238"/>
      <c r="VBY235" s="238"/>
      <c r="VBZ235" s="238"/>
      <c r="VCA235" s="238"/>
      <c r="VCB235" s="238"/>
      <c r="VCC235" s="238"/>
      <c r="VCD235" s="238"/>
      <c r="VCE235" s="238"/>
      <c r="VCF235" s="238"/>
      <c r="VCG235" s="238"/>
      <c r="VCH235" s="238"/>
      <c r="VCI235" s="238"/>
      <c r="VCJ235" s="238"/>
      <c r="VCK235" s="238"/>
      <c r="VCL235" s="238"/>
      <c r="VCM235" s="238"/>
      <c r="VCN235" s="238"/>
      <c r="VCO235" s="238"/>
      <c r="VCP235" s="238"/>
      <c r="VCQ235" s="238"/>
      <c r="VCR235" s="238"/>
      <c r="VCS235" s="238"/>
      <c r="VCT235" s="238"/>
      <c r="VCU235" s="238"/>
      <c r="VCV235" s="238"/>
      <c r="VCW235" s="238"/>
      <c r="VCX235" s="238"/>
      <c r="VCY235" s="238"/>
      <c r="VCZ235" s="238"/>
      <c r="VDA235" s="238"/>
      <c r="VDB235" s="238"/>
      <c r="VDC235" s="238"/>
      <c r="VDD235" s="238"/>
      <c r="VDE235" s="238"/>
      <c r="VDF235" s="238"/>
      <c r="VDG235" s="238"/>
      <c r="VDH235" s="238"/>
      <c r="VDI235" s="238"/>
      <c r="VDJ235" s="238"/>
      <c r="VDK235" s="238"/>
      <c r="VDL235" s="238"/>
      <c r="VDM235" s="238"/>
      <c r="VDN235" s="238"/>
      <c r="VDO235" s="238"/>
      <c r="VDP235" s="238"/>
      <c r="VDQ235" s="238"/>
      <c r="VDR235" s="238"/>
      <c r="VDS235" s="238"/>
      <c r="VDT235" s="238"/>
      <c r="VDU235" s="238"/>
      <c r="VDV235" s="238"/>
      <c r="VDW235" s="238"/>
      <c r="VDX235" s="238"/>
      <c r="VDY235" s="238"/>
      <c r="VDZ235" s="238"/>
      <c r="VEA235" s="238"/>
      <c r="VEB235" s="238"/>
      <c r="VEC235" s="238"/>
      <c r="VED235" s="238"/>
      <c r="VEE235" s="238"/>
      <c r="VEF235" s="238"/>
      <c r="VEG235" s="238"/>
      <c r="VEH235" s="238"/>
      <c r="VEI235" s="238"/>
      <c r="VEJ235" s="238"/>
      <c r="VEK235" s="238"/>
      <c r="VEL235" s="238"/>
      <c r="VEM235" s="238"/>
      <c r="VEN235" s="238"/>
      <c r="VEO235" s="238"/>
      <c r="VEP235" s="238"/>
      <c r="VEQ235" s="238"/>
      <c r="VER235" s="238"/>
      <c r="VES235" s="238"/>
      <c r="VET235" s="238"/>
      <c r="VEU235" s="238"/>
      <c r="VEV235" s="238"/>
      <c r="VEW235" s="238"/>
      <c r="VEX235" s="238"/>
      <c r="VEY235" s="238"/>
      <c r="VEZ235" s="238"/>
      <c r="VFA235" s="238"/>
      <c r="VFB235" s="238"/>
      <c r="VFC235" s="238"/>
      <c r="VFD235" s="238"/>
      <c r="VFE235" s="238"/>
      <c r="VFF235" s="238"/>
      <c r="VFG235" s="238"/>
      <c r="VFH235" s="238"/>
      <c r="VFI235" s="238"/>
      <c r="VFJ235" s="238"/>
      <c r="VFK235" s="238"/>
      <c r="VFL235" s="238"/>
      <c r="VFM235" s="238"/>
      <c r="VFN235" s="238"/>
      <c r="VFO235" s="238"/>
      <c r="VFP235" s="238"/>
      <c r="VFQ235" s="238"/>
      <c r="VFR235" s="238"/>
      <c r="VFS235" s="238"/>
      <c r="VFT235" s="238"/>
      <c r="VFU235" s="238"/>
      <c r="VFV235" s="238"/>
      <c r="VFW235" s="238"/>
      <c r="VFX235" s="238"/>
      <c r="VFY235" s="238"/>
      <c r="VFZ235" s="238"/>
      <c r="VGA235" s="238"/>
      <c r="VGB235" s="238"/>
      <c r="VGC235" s="238"/>
      <c r="VGD235" s="238"/>
      <c r="VGE235" s="238"/>
      <c r="VGF235" s="238"/>
      <c r="VGG235" s="238"/>
      <c r="VGH235" s="238"/>
      <c r="VGI235" s="238"/>
      <c r="VGJ235" s="238"/>
      <c r="VGK235" s="238"/>
      <c r="VGL235" s="238"/>
      <c r="VGM235" s="238"/>
      <c r="VGN235" s="238"/>
      <c r="VGO235" s="238"/>
      <c r="VGP235" s="238"/>
      <c r="VGQ235" s="238"/>
      <c r="VGR235" s="238"/>
      <c r="VGS235" s="238"/>
      <c r="VGT235" s="238"/>
      <c r="VGU235" s="238"/>
      <c r="VGV235" s="238"/>
      <c r="VGW235" s="238"/>
      <c r="VGX235" s="238"/>
      <c r="VGY235" s="238"/>
      <c r="VGZ235" s="238"/>
      <c r="VHA235" s="238"/>
      <c r="VHB235" s="238"/>
      <c r="VHC235" s="238"/>
      <c r="VHD235" s="238"/>
      <c r="VHE235" s="238"/>
      <c r="VHF235" s="238"/>
      <c r="VHG235" s="238"/>
      <c r="VHH235" s="238"/>
      <c r="VHI235" s="238"/>
      <c r="VHJ235" s="238"/>
      <c r="VHK235" s="238"/>
      <c r="VHL235" s="238"/>
      <c r="VHM235" s="238"/>
      <c r="VHN235" s="238"/>
      <c r="VHO235" s="238"/>
      <c r="VHP235" s="238"/>
      <c r="VHQ235" s="238"/>
      <c r="VHR235" s="238"/>
      <c r="VHS235" s="238"/>
      <c r="VHT235" s="238"/>
      <c r="VHU235" s="238"/>
      <c r="VHV235" s="238"/>
      <c r="VHW235" s="238"/>
      <c r="VHX235" s="238"/>
      <c r="VHY235" s="238"/>
      <c r="VHZ235" s="238"/>
      <c r="VIA235" s="238"/>
      <c r="VIB235" s="238"/>
      <c r="VIC235" s="238"/>
      <c r="VID235" s="238"/>
      <c r="VIE235" s="238"/>
      <c r="VIF235" s="238"/>
      <c r="VIG235" s="238"/>
      <c r="VIH235" s="238"/>
      <c r="VII235" s="238"/>
      <c r="VIJ235" s="238"/>
      <c r="VIK235" s="238"/>
      <c r="VIL235" s="238"/>
      <c r="VIM235" s="238"/>
      <c r="VIN235" s="238"/>
      <c r="VIO235" s="238"/>
      <c r="VIP235" s="238"/>
      <c r="VIQ235" s="238"/>
      <c r="VIR235" s="238"/>
      <c r="VIS235" s="238"/>
      <c r="VIT235" s="238"/>
      <c r="VIU235" s="238"/>
      <c r="VIV235" s="238"/>
      <c r="VIW235" s="238"/>
      <c r="VIX235" s="238"/>
      <c r="VIY235" s="238"/>
      <c r="VIZ235" s="238"/>
      <c r="VJA235" s="238"/>
      <c r="VJB235" s="238"/>
      <c r="VJC235" s="238"/>
      <c r="VJD235" s="238"/>
      <c r="VJE235" s="238"/>
      <c r="VJF235" s="238"/>
      <c r="VJG235" s="238"/>
      <c r="VJH235" s="238"/>
      <c r="VJI235" s="238"/>
      <c r="VJJ235" s="238"/>
      <c r="VJK235" s="238"/>
      <c r="VJL235" s="238"/>
      <c r="VJM235" s="238"/>
      <c r="VJN235" s="238"/>
      <c r="VJO235" s="238"/>
      <c r="VJP235" s="238"/>
      <c r="VJQ235" s="238"/>
      <c r="VJR235" s="238"/>
      <c r="VJS235" s="238"/>
      <c r="VJT235" s="238"/>
      <c r="VJU235" s="238"/>
      <c r="VJV235" s="238"/>
      <c r="VJW235" s="238"/>
      <c r="VJX235" s="238"/>
      <c r="VJY235" s="238"/>
      <c r="VJZ235" s="238"/>
      <c r="VKA235" s="238"/>
      <c r="VKB235" s="238"/>
      <c r="VKC235" s="238"/>
      <c r="VKD235" s="238"/>
      <c r="VKE235" s="238"/>
      <c r="VKF235" s="238"/>
      <c r="VKG235" s="238"/>
      <c r="VKH235" s="238"/>
      <c r="VKI235" s="238"/>
      <c r="VKJ235" s="238"/>
      <c r="VKK235" s="238"/>
      <c r="VKL235" s="238"/>
      <c r="VKM235" s="238"/>
      <c r="VKN235" s="238"/>
      <c r="VKO235" s="238"/>
      <c r="VKP235" s="238"/>
      <c r="VKQ235" s="238"/>
      <c r="VKR235" s="238"/>
      <c r="VKS235" s="238"/>
      <c r="VKT235" s="238"/>
      <c r="VKU235" s="238"/>
      <c r="VKV235" s="238"/>
      <c r="VKW235" s="238"/>
      <c r="VKX235" s="238"/>
      <c r="VKY235" s="238"/>
      <c r="VKZ235" s="238"/>
      <c r="VLA235" s="238"/>
      <c r="VLB235" s="238"/>
      <c r="VLC235" s="238"/>
      <c r="VLD235" s="238"/>
      <c r="VLE235" s="238"/>
      <c r="VLF235" s="238"/>
      <c r="VLG235" s="238"/>
      <c r="VLH235" s="238"/>
      <c r="VLI235" s="238"/>
      <c r="VLJ235" s="238"/>
      <c r="VLK235" s="238"/>
      <c r="VLL235" s="238"/>
      <c r="VLM235" s="238"/>
      <c r="VLN235" s="238"/>
      <c r="VLO235" s="238"/>
      <c r="VLP235" s="238"/>
      <c r="VLQ235" s="238"/>
      <c r="VLR235" s="238"/>
      <c r="VLS235" s="238"/>
      <c r="VLT235" s="238"/>
      <c r="VLU235" s="238"/>
      <c r="VLV235" s="238"/>
      <c r="VLW235" s="238"/>
      <c r="VLX235" s="238"/>
      <c r="VLY235" s="238"/>
      <c r="VLZ235" s="238"/>
      <c r="VMA235" s="238"/>
      <c r="VMB235" s="238"/>
      <c r="VMC235" s="238"/>
      <c r="VMD235" s="238"/>
      <c r="VME235" s="238"/>
      <c r="VMF235" s="238"/>
      <c r="VMG235" s="238"/>
      <c r="VMH235" s="238"/>
      <c r="VMI235" s="238"/>
      <c r="VMJ235" s="238"/>
      <c r="VMK235" s="238"/>
      <c r="VML235" s="238"/>
      <c r="VMM235" s="238"/>
      <c r="VMN235" s="238"/>
      <c r="VMO235" s="238"/>
      <c r="VMP235" s="238"/>
      <c r="VMQ235" s="238"/>
      <c r="VMR235" s="238"/>
      <c r="VMS235" s="238"/>
      <c r="VMT235" s="238"/>
      <c r="VMU235" s="238"/>
      <c r="VMV235" s="238"/>
      <c r="VMW235" s="238"/>
      <c r="VMX235" s="238"/>
      <c r="VMY235" s="238"/>
      <c r="VMZ235" s="238"/>
      <c r="VNA235" s="238"/>
      <c r="VNB235" s="238"/>
      <c r="VNC235" s="238"/>
      <c r="VND235" s="238"/>
      <c r="VNE235" s="238"/>
      <c r="VNF235" s="238"/>
      <c r="VNG235" s="238"/>
      <c r="VNH235" s="238"/>
      <c r="VNI235" s="238"/>
      <c r="VNJ235" s="238"/>
      <c r="VNK235" s="238"/>
      <c r="VNL235" s="238"/>
      <c r="VNM235" s="238"/>
      <c r="VNN235" s="238"/>
      <c r="VNO235" s="238"/>
      <c r="VNP235" s="238"/>
      <c r="VNQ235" s="238"/>
      <c r="VNR235" s="238"/>
      <c r="VNS235" s="238"/>
      <c r="VNT235" s="238"/>
      <c r="VNU235" s="238"/>
      <c r="VNV235" s="238"/>
      <c r="VNW235" s="238"/>
      <c r="VNX235" s="238"/>
      <c r="VNY235" s="238"/>
      <c r="VNZ235" s="238"/>
      <c r="VOA235" s="238"/>
      <c r="VOB235" s="238"/>
      <c r="VOC235" s="238"/>
      <c r="VOD235" s="238"/>
      <c r="VOE235" s="238"/>
      <c r="VOF235" s="238"/>
      <c r="VOG235" s="238"/>
      <c r="VOH235" s="238"/>
      <c r="VOI235" s="238"/>
      <c r="VOJ235" s="238"/>
      <c r="VOK235" s="238"/>
      <c r="VOL235" s="238"/>
      <c r="VOM235" s="238"/>
      <c r="VON235" s="238"/>
      <c r="VOO235" s="238"/>
      <c r="VOP235" s="238"/>
      <c r="VOQ235" s="238"/>
      <c r="VOR235" s="238"/>
      <c r="VOS235" s="238"/>
      <c r="VOT235" s="238"/>
      <c r="VOU235" s="238"/>
      <c r="VOV235" s="238"/>
      <c r="VOW235" s="238"/>
      <c r="VOX235" s="238"/>
      <c r="VOY235" s="238"/>
      <c r="VOZ235" s="238"/>
      <c r="VPA235" s="238"/>
      <c r="VPB235" s="238"/>
      <c r="VPC235" s="238"/>
      <c r="VPD235" s="238"/>
      <c r="VPE235" s="238"/>
      <c r="VPF235" s="238"/>
      <c r="VPG235" s="238"/>
      <c r="VPH235" s="238"/>
      <c r="VPI235" s="238"/>
      <c r="VPJ235" s="238"/>
      <c r="VPK235" s="238"/>
      <c r="VPL235" s="238"/>
      <c r="VPM235" s="238"/>
      <c r="VPN235" s="238"/>
      <c r="VPO235" s="238"/>
      <c r="VPP235" s="238"/>
      <c r="VPQ235" s="238"/>
      <c r="VPR235" s="238"/>
      <c r="VPS235" s="238"/>
      <c r="VPT235" s="238"/>
      <c r="VPU235" s="238"/>
      <c r="VPV235" s="238"/>
      <c r="VPW235" s="238"/>
      <c r="VPX235" s="238"/>
      <c r="VPY235" s="238"/>
      <c r="VPZ235" s="238"/>
      <c r="VQA235" s="238"/>
      <c r="VQB235" s="238"/>
      <c r="VQC235" s="238"/>
      <c r="VQD235" s="238"/>
      <c r="VQE235" s="238"/>
      <c r="VQF235" s="238"/>
      <c r="VQG235" s="238"/>
      <c r="VQH235" s="238"/>
      <c r="VQI235" s="238"/>
      <c r="VQJ235" s="238"/>
      <c r="VQK235" s="238"/>
      <c r="VQL235" s="238"/>
      <c r="VQM235" s="238"/>
      <c r="VQN235" s="238"/>
      <c r="VQO235" s="238"/>
      <c r="VQP235" s="238"/>
      <c r="VQQ235" s="238"/>
      <c r="VQR235" s="238"/>
      <c r="VQS235" s="238"/>
      <c r="VQT235" s="238"/>
      <c r="VQU235" s="238"/>
      <c r="VQV235" s="238"/>
      <c r="VQW235" s="238"/>
      <c r="VQX235" s="238"/>
      <c r="VQY235" s="238"/>
      <c r="VQZ235" s="238"/>
      <c r="VRA235" s="238"/>
      <c r="VRB235" s="238"/>
      <c r="VRC235" s="238"/>
      <c r="VRD235" s="238"/>
      <c r="VRE235" s="238"/>
      <c r="VRF235" s="238"/>
      <c r="VRG235" s="238"/>
      <c r="VRH235" s="238"/>
      <c r="VRI235" s="238"/>
      <c r="VRJ235" s="238"/>
      <c r="VRK235" s="238"/>
      <c r="VRL235" s="238"/>
      <c r="VRM235" s="238"/>
      <c r="VRN235" s="238"/>
      <c r="VRO235" s="238"/>
      <c r="VRP235" s="238"/>
      <c r="VRQ235" s="238"/>
      <c r="VRR235" s="238"/>
      <c r="VRS235" s="238"/>
      <c r="VRT235" s="238"/>
      <c r="VRU235" s="238"/>
      <c r="VRV235" s="238"/>
      <c r="VRW235" s="238"/>
      <c r="VRX235" s="238"/>
      <c r="VRY235" s="238"/>
      <c r="VRZ235" s="238"/>
      <c r="VSA235" s="238"/>
      <c r="VSB235" s="238"/>
      <c r="VSC235" s="238"/>
      <c r="VSD235" s="238"/>
      <c r="VSE235" s="238"/>
      <c r="VSF235" s="238"/>
      <c r="VSG235" s="238"/>
      <c r="VSH235" s="238"/>
      <c r="VSI235" s="238"/>
      <c r="VSJ235" s="238"/>
      <c r="VSK235" s="238"/>
      <c r="VSL235" s="238"/>
      <c r="VSM235" s="238"/>
      <c r="VSN235" s="238"/>
      <c r="VSO235" s="238"/>
      <c r="VSP235" s="238"/>
      <c r="VSQ235" s="238"/>
      <c r="VSR235" s="238"/>
      <c r="VSS235" s="238"/>
      <c r="VST235" s="238"/>
      <c r="VSU235" s="238"/>
      <c r="VSV235" s="238"/>
      <c r="VSW235" s="238"/>
      <c r="VSX235" s="238"/>
      <c r="VSY235" s="238"/>
      <c r="VSZ235" s="238"/>
      <c r="VTA235" s="238"/>
      <c r="VTB235" s="238"/>
      <c r="VTC235" s="238"/>
      <c r="VTD235" s="238"/>
      <c r="VTE235" s="238"/>
      <c r="VTF235" s="238"/>
      <c r="VTG235" s="238"/>
      <c r="VTH235" s="238"/>
      <c r="VTI235" s="238"/>
      <c r="VTJ235" s="238"/>
      <c r="VTK235" s="238"/>
      <c r="VTL235" s="238"/>
      <c r="VTM235" s="238"/>
      <c r="VTN235" s="238"/>
      <c r="VTO235" s="238"/>
      <c r="VTP235" s="238"/>
      <c r="VTQ235" s="238"/>
      <c r="VTR235" s="238"/>
      <c r="VTS235" s="238"/>
      <c r="VTT235" s="238"/>
      <c r="VTU235" s="238"/>
      <c r="VTV235" s="238"/>
      <c r="VTW235" s="238"/>
      <c r="VTX235" s="238"/>
      <c r="VTY235" s="238"/>
      <c r="VTZ235" s="238"/>
      <c r="VUA235" s="238"/>
      <c r="VUB235" s="238"/>
      <c r="VUC235" s="238"/>
      <c r="VUD235" s="238"/>
      <c r="VUE235" s="238"/>
      <c r="VUF235" s="238"/>
      <c r="VUG235" s="238"/>
      <c r="VUH235" s="238"/>
      <c r="VUI235" s="238"/>
      <c r="VUJ235" s="238"/>
      <c r="VUK235" s="238"/>
      <c r="VUL235" s="238"/>
      <c r="VUM235" s="238"/>
      <c r="VUN235" s="238"/>
      <c r="VUO235" s="238"/>
      <c r="VUP235" s="238"/>
      <c r="VUQ235" s="238"/>
      <c r="VUR235" s="238"/>
      <c r="VUS235" s="238"/>
      <c r="VUT235" s="238"/>
      <c r="VUU235" s="238"/>
      <c r="VUV235" s="238"/>
      <c r="VUW235" s="238"/>
      <c r="VUX235" s="238"/>
      <c r="VUY235" s="238"/>
      <c r="VUZ235" s="238"/>
      <c r="VVA235" s="238"/>
      <c r="VVB235" s="238"/>
      <c r="VVC235" s="238"/>
      <c r="VVD235" s="238"/>
      <c r="VVE235" s="238"/>
      <c r="VVF235" s="238"/>
      <c r="VVG235" s="238"/>
      <c r="VVH235" s="238"/>
      <c r="VVI235" s="238"/>
      <c r="VVJ235" s="238"/>
      <c r="VVK235" s="238"/>
      <c r="VVL235" s="238"/>
      <c r="VVM235" s="238"/>
      <c r="VVN235" s="238"/>
      <c r="VVO235" s="238"/>
      <c r="VVP235" s="238"/>
      <c r="VVQ235" s="238"/>
      <c r="VVR235" s="238"/>
      <c r="VVS235" s="238"/>
      <c r="VVT235" s="238"/>
      <c r="VVU235" s="238"/>
      <c r="VVV235" s="238"/>
      <c r="VVW235" s="238"/>
      <c r="VVX235" s="238"/>
      <c r="VVY235" s="238"/>
      <c r="VVZ235" s="238"/>
      <c r="VWA235" s="238"/>
      <c r="VWB235" s="238"/>
      <c r="VWC235" s="238"/>
      <c r="VWD235" s="238"/>
      <c r="VWE235" s="238"/>
      <c r="VWF235" s="238"/>
      <c r="VWG235" s="238"/>
      <c r="VWH235" s="238"/>
      <c r="VWI235" s="238"/>
      <c r="VWJ235" s="238"/>
      <c r="VWK235" s="238"/>
      <c r="VWL235" s="238"/>
      <c r="VWM235" s="238"/>
      <c r="VWN235" s="238"/>
      <c r="VWO235" s="238"/>
      <c r="VWP235" s="238"/>
      <c r="VWQ235" s="238"/>
      <c r="VWR235" s="238"/>
      <c r="VWS235" s="238"/>
      <c r="VWT235" s="238"/>
      <c r="VWU235" s="238"/>
      <c r="VWV235" s="238"/>
      <c r="VWW235" s="238"/>
      <c r="VWX235" s="238"/>
      <c r="VWY235" s="238"/>
      <c r="VWZ235" s="238"/>
      <c r="VXA235" s="238"/>
      <c r="VXB235" s="238"/>
      <c r="VXC235" s="238"/>
      <c r="VXD235" s="238"/>
      <c r="VXE235" s="238"/>
      <c r="VXF235" s="238"/>
      <c r="VXG235" s="238"/>
      <c r="VXH235" s="238"/>
      <c r="VXI235" s="238"/>
      <c r="VXJ235" s="238"/>
      <c r="VXK235" s="238"/>
      <c r="VXL235" s="238"/>
      <c r="VXM235" s="238"/>
      <c r="VXN235" s="238"/>
      <c r="VXO235" s="238"/>
      <c r="VXP235" s="238"/>
      <c r="VXQ235" s="238"/>
      <c r="VXR235" s="238"/>
      <c r="VXS235" s="238"/>
      <c r="VXT235" s="238"/>
      <c r="VXU235" s="238"/>
      <c r="VXV235" s="238"/>
      <c r="VXW235" s="238"/>
      <c r="VXX235" s="238"/>
      <c r="VXY235" s="238"/>
      <c r="VXZ235" s="238"/>
      <c r="VYA235" s="238"/>
      <c r="VYB235" s="238"/>
      <c r="VYC235" s="238"/>
      <c r="VYD235" s="238"/>
      <c r="VYE235" s="238"/>
      <c r="VYF235" s="238"/>
      <c r="VYG235" s="238"/>
      <c r="VYH235" s="238"/>
      <c r="VYI235" s="238"/>
      <c r="VYJ235" s="238"/>
      <c r="VYK235" s="238"/>
      <c r="VYL235" s="238"/>
      <c r="VYM235" s="238"/>
      <c r="VYN235" s="238"/>
      <c r="VYO235" s="238"/>
      <c r="VYP235" s="238"/>
      <c r="VYQ235" s="238"/>
      <c r="VYR235" s="238"/>
      <c r="VYS235" s="238"/>
      <c r="VYT235" s="238"/>
      <c r="VYU235" s="238"/>
      <c r="VYV235" s="238"/>
      <c r="VYW235" s="238"/>
      <c r="VYX235" s="238"/>
      <c r="VYY235" s="238"/>
      <c r="VYZ235" s="238"/>
      <c r="VZA235" s="238"/>
      <c r="VZB235" s="238"/>
      <c r="VZC235" s="238"/>
      <c r="VZD235" s="238"/>
      <c r="VZE235" s="238"/>
      <c r="VZF235" s="238"/>
      <c r="VZG235" s="238"/>
      <c r="VZH235" s="238"/>
      <c r="VZI235" s="238"/>
      <c r="VZJ235" s="238"/>
      <c r="VZK235" s="238"/>
      <c r="VZL235" s="238"/>
      <c r="VZM235" s="238"/>
      <c r="VZN235" s="238"/>
      <c r="VZO235" s="238"/>
      <c r="VZP235" s="238"/>
      <c r="VZQ235" s="238"/>
      <c r="VZR235" s="238"/>
      <c r="VZS235" s="238"/>
      <c r="VZT235" s="238"/>
      <c r="VZU235" s="238"/>
      <c r="VZV235" s="238"/>
      <c r="VZW235" s="238"/>
      <c r="VZX235" s="238"/>
      <c r="VZY235" s="238"/>
      <c r="VZZ235" s="238"/>
      <c r="WAA235" s="238"/>
      <c r="WAB235" s="238"/>
      <c r="WAC235" s="238"/>
      <c r="WAD235" s="238"/>
      <c r="WAE235" s="238"/>
      <c r="WAF235" s="238"/>
      <c r="WAG235" s="238"/>
      <c r="WAH235" s="238"/>
      <c r="WAI235" s="238"/>
      <c r="WAJ235" s="238"/>
      <c r="WAK235" s="238"/>
      <c r="WAL235" s="238"/>
      <c r="WAM235" s="238"/>
      <c r="WAN235" s="238"/>
      <c r="WAO235" s="238"/>
      <c r="WAP235" s="238"/>
      <c r="WAQ235" s="238"/>
      <c r="WAR235" s="238"/>
      <c r="WAS235" s="238"/>
      <c r="WAT235" s="238"/>
      <c r="WAU235" s="238"/>
      <c r="WAV235" s="238"/>
      <c r="WAW235" s="238"/>
      <c r="WAX235" s="238"/>
      <c r="WAY235" s="238"/>
      <c r="WAZ235" s="238"/>
      <c r="WBA235" s="238"/>
      <c r="WBB235" s="238"/>
      <c r="WBC235" s="238"/>
      <c r="WBD235" s="238"/>
      <c r="WBE235" s="238"/>
      <c r="WBF235" s="238"/>
      <c r="WBG235" s="238"/>
      <c r="WBH235" s="238"/>
      <c r="WBI235" s="238"/>
      <c r="WBJ235" s="238"/>
      <c r="WBK235" s="238"/>
      <c r="WBL235" s="238"/>
      <c r="WBM235" s="238"/>
      <c r="WBN235" s="238"/>
      <c r="WBO235" s="238"/>
      <c r="WBP235" s="238"/>
      <c r="WBQ235" s="238"/>
      <c r="WBR235" s="238"/>
      <c r="WBS235" s="238"/>
      <c r="WBT235" s="238"/>
      <c r="WBU235" s="238"/>
      <c r="WBV235" s="238"/>
      <c r="WBW235" s="238"/>
      <c r="WBX235" s="238"/>
      <c r="WBY235" s="238"/>
      <c r="WBZ235" s="238"/>
      <c r="WCA235" s="238"/>
      <c r="WCB235" s="238"/>
      <c r="WCC235" s="238"/>
      <c r="WCD235" s="238"/>
      <c r="WCE235" s="238"/>
      <c r="WCF235" s="238"/>
      <c r="WCG235" s="238"/>
      <c r="WCH235" s="238"/>
      <c r="WCI235" s="238"/>
      <c r="WCJ235" s="238"/>
      <c r="WCK235" s="238"/>
      <c r="WCL235" s="238"/>
      <c r="WCM235" s="238"/>
      <c r="WCN235" s="238"/>
      <c r="WCO235" s="238"/>
      <c r="WCP235" s="238"/>
      <c r="WCQ235" s="238"/>
      <c r="WCR235" s="238"/>
      <c r="WCS235" s="238"/>
      <c r="WCT235" s="238"/>
      <c r="WCU235" s="238"/>
      <c r="WCV235" s="238"/>
      <c r="WCW235" s="238"/>
      <c r="WCX235" s="238"/>
      <c r="WCY235" s="238"/>
      <c r="WCZ235" s="238"/>
      <c r="WDA235" s="238"/>
      <c r="WDB235" s="238"/>
      <c r="WDC235" s="238"/>
      <c r="WDD235" s="238"/>
      <c r="WDE235" s="238"/>
      <c r="WDF235" s="238"/>
      <c r="WDG235" s="238"/>
      <c r="WDH235" s="238"/>
      <c r="WDI235" s="238"/>
      <c r="WDJ235" s="238"/>
      <c r="WDK235" s="238"/>
      <c r="WDL235" s="238"/>
      <c r="WDM235" s="238"/>
      <c r="WDN235" s="238"/>
      <c r="WDO235" s="238"/>
      <c r="WDP235" s="238"/>
      <c r="WDQ235" s="238"/>
      <c r="WDR235" s="238"/>
      <c r="WDS235" s="238"/>
      <c r="WDT235" s="238"/>
      <c r="WDU235" s="238"/>
      <c r="WDV235" s="238"/>
      <c r="WDW235" s="238"/>
      <c r="WDX235" s="238"/>
      <c r="WDY235" s="238"/>
      <c r="WDZ235" s="238"/>
      <c r="WEA235" s="238"/>
      <c r="WEB235" s="238"/>
      <c r="WEC235" s="238"/>
      <c r="WED235" s="238"/>
      <c r="WEE235" s="238"/>
      <c r="WEF235" s="238"/>
      <c r="WEG235" s="238"/>
      <c r="WEH235" s="238"/>
      <c r="WEI235" s="238"/>
      <c r="WEJ235" s="238"/>
      <c r="WEK235" s="238"/>
      <c r="WEL235" s="238"/>
      <c r="WEM235" s="238"/>
      <c r="WEN235" s="238"/>
      <c r="WEO235" s="238"/>
      <c r="WEP235" s="238"/>
      <c r="WEQ235" s="238"/>
      <c r="WER235" s="238"/>
      <c r="WES235" s="238"/>
      <c r="WET235" s="238"/>
      <c r="WEU235" s="238"/>
      <c r="WEV235" s="238"/>
      <c r="WEW235" s="238"/>
      <c r="WEX235" s="238"/>
      <c r="WEY235" s="238"/>
      <c r="WEZ235" s="238"/>
      <c r="WFA235" s="238"/>
      <c r="WFB235" s="238"/>
      <c r="WFC235" s="238"/>
      <c r="WFD235" s="238"/>
      <c r="WFE235" s="238"/>
      <c r="WFF235" s="238"/>
      <c r="WFG235" s="238"/>
      <c r="WFH235" s="238"/>
      <c r="WFI235" s="238"/>
      <c r="WFJ235" s="238"/>
      <c r="WFK235" s="238"/>
      <c r="WFL235" s="238"/>
      <c r="WFM235" s="238"/>
      <c r="WFN235" s="238"/>
      <c r="WFO235" s="238"/>
      <c r="WFP235" s="238"/>
      <c r="WFQ235" s="238"/>
      <c r="WFR235" s="238"/>
      <c r="WFS235" s="238"/>
      <c r="WFT235" s="238"/>
      <c r="WFU235" s="238"/>
      <c r="WFV235" s="238"/>
      <c r="WFW235" s="238"/>
      <c r="WFX235" s="238"/>
      <c r="WFY235" s="238"/>
      <c r="WFZ235" s="238"/>
      <c r="WGA235" s="238"/>
      <c r="WGB235" s="238"/>
      <c r="WGC235" s="238"/>
      <c r="WGD235" s="238"/>
      <c r="WGE235" s="238"/>
      <c r="WGF235" s="238"/>
      <c r="WGG235" s="238"/>
      <c r="WGH235" s="238"/>
      <c r="WGI235" s="238"/>
      <c r="WGJ235" s="238"/>
      <c r="WGK235" s="238"/>
      <c r="WGL235" s="238"/>
      <c r="WGM235" s="238"/>
      <c r="WGN235" s="238"/>
      <c r="WGO235" s="238"/>
      <c r="WGP235" s="238"/>
      <c r="WGQ235" s="238"/>
      <c r="WGR235" s="238"/>
      <c r="WGS235" s="238"/>
      <c r="WGT235" s="238"/>
      <c r="WGU235" s="238"/>
      <c r="WGV235" s="238"/>
      <c r="WGW235" s="238"/>
      <c r="WGX235" s="238"/>
      <c r="WGY235" s="238"/>
      <c r="WGZ235" s="238"/>
      <c r="WHA235" s="238"/>
      <c r="WHB235" s="238"/>
      <c r="WHC235" s="238"/>
      <c r="WHD235" s="238"/>
      <c r="WHE235" s="238"/>
      <c r="WHF235" s="238"/>
      <c r="WHG235" s="238"/>
      <c r="WHH235" s="238"/>
      <c r="WHI235" s="238"/>
      <c r="WHJ235" s="238"/>
      <c r="WHK235" s="238"/>
      <c r="WHL235" s="238"/>
      <c r="WHM235" s="238"/>
      <c r="WHN235" s="238"/>
      <c r="WHO235" s="238"/>
      <c r="WHP235" s="238"/>
      <c r="WHQ235" s="238"/>
      <c r="WHR235" s="238"/>
      <c r="WHS235" s="238"/>
      <c r="WHT235" s="238"/>
      <c r="WHU235" s="238"/>
      <c r="WHV235" s="238"/>
      <c r="WHW235" s="238"/>
      <c r="WHX235" s="238"/>
      <c r="WHY235" s="238"/>
      <c r="WHZ235" s="238"/>
      <c r="WIA235" s="238"/>
      <c r="WIB235" s="238"/>
      <c r="WIC235" s="238"/>
      <c r="WID235" s="238"/>
      <c r="WIE235" s="238"/>
      <c r="WIF235" s="238"/>
      <c r="WIG235" s="238"/>
      <c r="WIH235" s="238"/>
      <c r="WII235" s="238"/>
      <c r="WIJ235" s="238"/>
      <c r="WIK235" s="238"/>
      <c r="WIL235" s="238"/>
      <c r="WIM235" s="238"/>
      <c r="WIN235" s="238"/>
      <c r="WIO235" s="238"/>
      <c r="WIP235" s="238"/>
      <c r="WIQ235" s="238"/>
      <c r="WIR235" s="238"/>
      <c r="WIS235" s="238"/>
      <c r="WIT235" s="238"/>
      <c r="WIU235" s="238"/>
      <c r="WIV235" s="238"/>
      <c r="WIW235" s="238"/>
      <c r="WIX235" s="238"/>
      <c r="WIY235" s="238"/>
      <c r="WIZ235" s="238"/>
      <c r="WJA235" s="238"/>
      <c r="WJB235" s="238"/>
      <c r="WJC235" s="238"/>
      <c r="WJD235" s="238"/>
      <c r="WJE235" s="238"/>
      <c r="WJF235" s="238"/>
      <c r="WJG235" s="238"/>
      <c r="WJH235" s="238"/>
      <c r="WJI235" s="238"/>
      <c r="WJJ235" s="238"/>
      <c r="WJK235" s="238"/>
      <c r="WJL235" s="238"/>
      <c r="WJM235" s="238"/>
      <c r="WJN235" s="238"/>
      <c r="WJO235" s="238"/>
      <c r="WJP235" s="238"/>
      <c r="WJQ235" s="238"/>
      <c r="WJR235" s="238"/>
      <c r="WJS235" s="238"/>
      <c r="WJT235" s="238"/>
      <c r="WJU235" s="238"/>
      <c r="WJV235" s="238"/>
      <c r="WJW235" s="238"/>
      <c r="WJX235" s="238"/>
      <c r="WJY235" s="238"/>
      <c r="WJZ235" s="238"/>
      <c r="WKA235" s="238"/>
      <c r="WKB235" s="238"/>
      <c r="WKC235" s="238"/>
      <c r="WKD235" s="238"/>
      <c r="WKE235" s="238"/>
      <c r="WKF235" s="238"/>
      <c r="WKG235" s="238"/>
      <c r="WKH235" s="238"/>
      <c r="WKI235" s="238"/>
      <c r="WKJ235" s="238"/>
      <c r="WKK235" s="238"/>
      <c r="WKL235" s="238"/>
      <c r="WKM235" s="238"/>
      <c r="WKN235" s="238"/>
      <c r="WKO235" s="238"/>
      <c r="WKP235" s="238"/>
      <c r="WKQ235" s="238"/>
      <c r="WKR235" s="238"/>
      <c r="WKS235" s="238"/>
      <c r="WKT235" s="238"/>
      <c r="WKU235" s="238"/>
      <c r="WKV235" s="238"/>
      <c r="WKW235" s="238"/>
      <c r="WKX235" s="238"/>
      <c r="WKY235" s="238"/>
      <c r="WKZ235" s="238"/>
      <c r="WLA235" s="238"/>
      <c r="WLB235" s="238"/>
      <c r="WLC235" s="238"/>
      <c r="WLD235" s="238"/>
      <c r="WLE235" s="238"/>
      <c r="WLF235" s="238"/>
      <c r="WLG235" s="238"/>
      <c r="WLH235" s="238"/>
      <c r="WLI235" s="238"/>
      <c r="WLJ235" s="238"/>
      <c r="WLK235" s="238"/>
      <c r="WLL235" s="238"/>
      <c r="WLM235" s="238"/>
      <c r="WLN235" s="238"/>
      <c r="WLO235" s="238"/>
      <c r="WLP235" s="238"/>
      <c r="WLQ235" s="238"/>
      <c r="WLR235" s="238"/>
      <c r="WLS235" s="238"/>
      <c r="WLT235" s="238"/>
      <c r="WLU235" s="238"/>
      <c r="WLV235" s="238"/>
      <c r="WLW235" s="238"/>
      <c r="WLX235" s="238"/>
      <c r="WLY235" s="238"/>
      <c r="WLZ235" s="238"/>
      <c r="WMA235" s="238"/>
      <c r="WMB235" s="238"/>
      <c r="WMC235" s="238"/>
      <c r="WMD235" s="238"/>
      <c r="WME235" s="238"/>
      <c r="WMF235" s="238"/>
      <c r="WMG235" s="238"/>
      <c r="WMH235" s="238"/>
      <c r="WMI235" s="238"/>
      <c r="WMJ235" s="238"/>
      <c r="WMK235" s="238"/>
      <c r="WML235" s="238"/>
      <c r="WMM235" s="238"/>
      <c r="WMN235" s="238"/>
      <c r="WMO235" s="238"/>
      <c r="WMP235" s="238"/>
      <c r="WMQ235" s="238"/>
      <c r="WMR235" s="238"/>
      <c r="WMS235" s="238"/>
      <c r="WMT235" s="238"/>
      <c r="WMU235" s="238"/>
      <c r="WMV235" s="238"/>
      <c r="WMW235" s="238"/>
      <c r="WMX235" s="238"/>
      <c r="WMY235" s="238"/>
      <c r="WMZ235" s="238"/>
      <c r="WNA235" s="238"/>
      <c r="WNB235" s="238"/>
      <c r="WNC235" s="238"/>
      <c r="WND235" s="238"/>
      <c r="WNE235" s="238"/>
      <c r="WNF235" s="238"/>
      <c r="WNG235" s="238"/>
      <c r="WNH235" s="238"/>
      <c r="WNI235" s="238"/>
      <c r="WNJ235" s="238"/>
      <c r="WNK235" s="238"/>
      <c r="WNL235" s="238"/>
      <c r="WNM235" s="238"/>
      <c r="WNN235" s="238"/>
      <c r="WNO235" s="238"/>
      <c r="WNP235" s="238"/>
      <c r="WNQ235" s="238"/>
      <c r="WNR235" s="238"/>
      <c r="WNS235" s="238"/>
      <c r="WNT235" s="238"/>
      <c r="WNU235" s="238"/>
      <c r="WNV235" s="238"/>
      <c r="WNW235" s="238"/>
      <c r="WNX235" s="238"/>
      <c r="WNY235" s="238"/>
      <c r="WNZ235" s="238"/>
      <c r="WOA235" s="238"/>
      <c r="WOB235" s="238"/>
      <c r="WOC235" s="238"/>
      <c r="WOD235" s="238"/>
      <c r="WOE235" s="238"/>
      <c r="WOF235" s="238"/>
      <c r="WOG235" s="238"/>
      <c r="WOH235" s="238"/>
      <c r="WOI235" s="238"/>
      <c r="WOJ235" s="238"/>
      <c r="WOK235" s="238"/>
      <c r="WOL235" s="238"/>
      <c r="WOM235" s="238"/>
      <c r="WON235" s="238"/>
      <c r="WOO235" s="238"/>
      <c r="WOP235" s="238"/>
      <c r="WOQ235" s="238"/>
      <c r="WOR235" s="238"/>
      <c r="WOS235" s="238"/>
      <c r="WOT235" s="238"/>
      <c r="WOU235" s="238"/>
      <c r="WOV235" s="238"/>
      <c r="WOW235" s="238"/>
      <c r="WOX235" s="238"/>
      <c r="WOY235" s="238"/>
      <c r="WOZ235" s="238"/>
      <c r="WPA235" s="238"/>
      <c r="WPB235" s="238"/>
      <c r="WPC235" s="238"/>
      <c r="WPD235" s="238"/>
      <c r="WPE235" s="238"/>
      <c r="WPF235" s="238"/>
      <c r="WPG235" s="238"/>
      <c r="WPH235" s="238"/>
      <c r="WPI235" s="238"/>
      <c r="WPJ235" s="238"/>
      <c r="WPK235" s="238"/>
      <c r="WPL235" s="238"/>
      <c r="WPM235" s="238"/>
      <c r="WPN235" s="238"/>
      <c r="WPO235" s="238"/>
      <c r="WPP235" s="238"/>
      <c r="WPQ235" s="238"/>
      <c r="WPR235" s="238"/>
      <c r="WPS235" s="238"/>
      <c r="WPT235" s="238"/>
      <c r="WPU235" s="238"/>
      <c r="WPV235" s="238"/>
      <c r="WPW235" s="238"/>
      <c r="WPX235" s="238"/>
      <c r="WPY235" s="238"/>
      <c r="WPZ235" s="238"/>
      <c r="WQA235" s="238"/>
      <c r="WQB235" s="238"/>
      <c r="WQC235" s="238"/>
      <c r="WQD235" s="238"/>
      <c r="WQE235" s="238"/>
      <c r="WQF235" s="238"/>
      <c r="WQG235" s="238"/>
      <c r="WQH235" s="238"/>
      <c r="WQI235" s="238"/>
      <c r="WQJ235" s="238"/>
      <c r="WQK235" s="238"/>
      <c r="WQL235" s="238"/>
      <c r="WQM235" s="238"/>
      <c r="WQN235" s="238"/>
      <c r="WQO235" s="238"/>
      <c r="WQP235" s="238"/>
      <c r="WQQ235" s="238"/>
      <c r="WQR235" s="238"/>
      <c r="WQS235" s="238"/>
      <c r="WQT235" s="238"/>
      <c r="WQU235" s="238"/>
      <c r="WQV235" s="238"/>
      <c r="WQW235" s="238"/>
      <c r="WQX235" s="238"/>
      <c r="WQY235" s="238"/>
      <c r="WQZ235" s="238"/>
      <c r="WRA235" s="238"/>
      <c r="WRB235" s="238"/>
      <c r="WRC235" s="238"/>
      <c r="WRD235" s="238"/>
      <c r="WRE235" s="238"/>
      <c r="WRF235" s="238"/>
      <c r="WRG235" s="238"/>
      <c r="WRH235" s="238"/>
      <c r="WRI235" s="238"/>
      <c r="WRJ235" s="238"/>
      <c r="WRK235" s="238"/>
      <c r="WRL235" s="238"/>
      <c r="WRM235" s="238"/>
      <c r="WRN235" s="238"/>
      <c r="WRO235" s="238"/>
      <c r="WRP235" s="238"/>
      <c r="WRQ235" s="238"/>
      <c r="WRR235" s="238"/>
      <c r="WRS235" s="238"/>
      <c r="WRT235" s="238"/>
      <c r="WRU235" s="238"/>
      <c r="WRV235" s="238"/>
      <c r="WRW235" s="238"/>
      <c r="WRX235" s="238"/>
      <c r="WRY235" s="238"/>
      <c r="WRZ235" s="238"/>
      <c r="WSA235" s="238"/>
      <c r="WSB235" s="238"/>
      <c r="WSC235" s="238"/>
      <c r="WSD235" s="238"/>
      <c r="WSE235" s="238"/>
      <c r="WSF235" s="238"/>
      <c r="WSG235" s="238"/>
      <c r="WSH235" s="238"/>
      <c r="WSI235" s="238"/>
      <c r="WSJ235" s="238"/>
      <c r="WSK235" s="238"/>
      <c r="WSL235" s="238"/>
      <c r="WSM235" s="238"/>
      <c r="WSN235" s="238"/>
      <c r="WSO235" s="238"/>
      <c r="WSP235" s="238"/>
      <c r="WSQ235" s="238"/>
      <c r="WSR235" s="238"/>
      <c r="WSS235" s="238"/>
      <c r="WST235" s="238"/>
      <c r="WSU235" s="238"/>
      <c r="WSV235" s="238"/>
      <c r="WSW235" s="238"/>
      <c r="WSX235" s="238"/>
      <c r="WSY235" s="238"/>
      <c r="WSZ235" s="238"/>
      <c r="WTA235" s="238"/>
      <c r="WTB235" s="238"/>
      <c r="WTC235" s="238"/>
      <c r="WTD235" s="238"/>
      <c r="WTE235" s="238"/>
      <c r="WTF235" s="238"/>
      <c r="WTG235" s="238"/>
      <c r="WTH235" s="238"/>
      <c r="WTI235" s="238"/>
      <c r="WTJ235" s="238"/>
      <c r="WTK235" s="238"/>
      <c r="WTL235" s="238"/>
      <c r="WTM235" s="238"/>
      <c r="WTN235" s="238"/>
      <c r="WTO235" s="238"/>
      <c r="WTP235" s="238"/>
      <c r="WTQ235" s="238"/>
      <c r="WTR235" s="238"/>
      <c r="WTS235" s="238"/>
      <c r="WTT235" s="238"/>
      <c r="WTU235" s="238"/>
      <c r="WTV235" s="238"/>
      <c r="WTW235" s="238"/>
      <c r="WTX235" s="238"/>
      <c r="WTY235" s="238"/>
      <c r="WTZ235" s="238"/>
      <c r="WUA235" s="238"/>
      <c r="WUB235" s="238"/>
      <c r="WUC235" s="238"/>
      <c r="WUD235" s="238"/>
      <c r="WUE235" s="238"/>
      <c r="WUF235" s="238"/>
      <c r="WUG235" s="238"/>
      <c r="WUH235" s="238"/>
      <c r="WUI235" s="238"/>
      <c r="WUJ235" s="238"/>
      <c r="WUK235" s="238"/>
      <c r="WUL235" s="238"/>
      <c r="WUM235" s="238"/>
      <c r="WUN235" s="238"/>
      <c r="WUO235" s="238"/>
      <c r="WUP235" s="238"/>
      <c r="WUQ235" s="238"/>
      <c r="WUR235" s="238"/>
      <c r="WUS235" s="238"/>
      <c r="WUT235" s="238"/>
      <c r="WUU235" s="238"/>
      <c r="WUV235" s="238"/>
      <c r="WUW235" s="238"/>
      <c r="WUX235" s="238"/>
      <c r="WUY235" s="238"/>
      <c r="WUZ235" s="238"/>
      <c r="WVA235" s="238"/>
      <c r="WVB235" s="238"/>
      <c r="WVC235" s="238"/>
      <c r="WVD235" s="238"/>
      <c r="WVE235" s="238"/>
      <c r="WVF235" s="238"/>
      <c r="WVG235" s="238"/>
      <c r="WVH235" s="238"/>
      <c r="WVI235" s="238"/>
      <c r="WVJ235" s="238"/>
      <c r="WVK235" s="238"/>
      <c r="WVL235" s="238"/>
      <c r="WVM235" s="238"/>
      <c r="WVN235" s="238"/>
      <c r="WVO235" s="238"/>
      <c r="WVP235" s="238"/>
      <c r="WVQ235" s="238"/>
      <c r="WVR235" s="238"/>
      <c r="WVS235" s="238"/>
      <c r="WVT235" s="238"/>
      <c r="WVU235" s="238"/>
      <c r="WVV235" s="238"/>
      <c r="WVW235" s="238"/>
      <c r="WVX235" s="238"/>
      <c r="WVY235" s="238"/>
      <c r="WVZ235" s="238"/>
      <c r="WWA235" s="238"/>
      <c r="WWB235" s="238"/>
      <c r="WWC235" s="238"/>
      <c r="WWD235" s="238"/>
      <c r="WWE235" s="238"/>
      <c r="WWF235" s="238"/>
      <c r="WWG235" s="238"/>
      <c r="WWH235" s="238"/>
      <c r="WWI235" s="238"/>
      <c r="WWJ235" s="238"/>
      <c r="WWK235" s="238"/>
      <c r="WWL235" s="238"/>
      <c r="WWM235" s="238"/>
      <c r="WWN235" s="238"/>
      <c r="WWO235" s="238"/>
      <c r="WWP235" s="238"/>
      <c r="WWQ235" s="238"/>
      <c r="WWR235" s="238"/>
      <c r="WWS235" s="238"/>
      <c r="WWT235" s="238"/>
      <c r="WWU235" s="238"/>
      <c r="WWV235" s="238"/>
      <c r="WWW235" s="238"/>
      <c r="WWX235" s="238"/>
      <c r="WWY235" s="238"/>
      <c r="WWZ235" s="238"/>
      <c r="WXA235" s="238"/>
      <c r="WXB235" s="238"/>
      <c r="WXC235" s="238"/>
      <c r="WXD235" s="238"/>
      <c r="WXE235" s="238"/>
      <c r="WXF235" s="238"/>
      <c r="WXG235" s="238"/>
      <c r="WXH235" s="238"/>
      <c r="WXI235" s="238"/>
      <c r="WXJ235" s="238"/>
      <c r="WXK235" s="238"/>
      <c r="WXL235" s="238"/>
      <c r="WXM235" s="238"/>
      <c r="WXN235" s="238"/>
      <c r="WXO235" s="238"/>
      <c r="WXP235" s="238"/>
      <c r="WXQ235" s="238"/>
      <c r="WXR235" s="238"/>
      <c r="WXS235" s="238"/>
      <c r="WXT235" s="238"/>
      <c r="WXU235" s="238"/>
      <c r="WXV235" s="238"/>
      <c r="WXW235" s="238"/>
      <c r="WXX235" s="238"/>
      <c r="WXY235" s="238"/>
      <c r="WXZ235" s="238"/>
      <c r="WYA235" s="238"/>
      <c r="WYB235" s="238"/>
      <c r="WYC235" s="238"/>
      <c r="WYD235" s="238"/>
      <c r="WYE235" s="238"/>
      <c r="WYF235" s="238"/>
      <c r="WYG235" s="238"/>
      <c r="WYH235" s="238"/>
      <c r="WYI235" s="238"/>
      <c r="WYJ235" s="238"/>
      <c r="WYK235" s="238"/>
      <c r="WYL235" s="238"/>
      <c r="WYM235" s="238"/>
      <c r="WYN235" s="238"/>
      <c r="WYO235" s="238"/>
      <c r="WYP235" s="238"/>
      <c r="WYQ235" s="238"/>
      <c r="WYR235" s="238"/>
      <c r="WYS235" s="238"/>
      <c r="WYT235" s="238"/>
      <c r="WYU235" s="238"/>
      <c r="WYV235" s="238"/>
      <c r="WYW235" s="238"/>
      <c r="WYX235" s="238"/>
      <c r="WYY235" s="238"/>
      <c r="WYZ235" s="238"/>
      <c r="WZA235" s="238"/>
      <c r="WZB235" s="238"/>
      <c r="WZC235" s="238"/>
      <c r="WZD235" s="238"/>
      <c r="WZE235" s="238"/>
      <c r="WZF235" s="238"/>
      <c r="WZG235" s="238"/>
      <c r="WZH235" s="238"/>
      <c r="WZI235" s="238"/>
      <c r="WZJ235" s="238"/>
      <c r="WZK235" s="238"/>
      <c r="WZL235" s="238"/>
      <c r="WZM235" s="238"/>
      <c r="WZN235" s="238"/>
      <c r="WZO235" s="238"/>
      <c r="WZP235" s="238"/>
      <c r="WZQ235" s="238"/>
      <c r="WZR235" s="238"/>
      <c r="WZS235" s="238"/>
      <c r="WZT235" s="238"/>
      <c r="WZU235" s="238"/>
      <c r="WZV235" s="238"/>
      <c r="WZW235" s="238"/>
      <c r="WZX235" s="238"/>
      <c r="WZY235" s="238"/>
      <c r="WZZ235" s="238"/>
      <c r="XAA235" s="238"/>
      <c r="XAB235" s="238"/>
      <c r="XAC235" s="238"/>
      <c r="XAD235" s="238"/>
      <c r="XAE235" s="238"/>
      <c r="XAF235" s="238"/>
      <c r="XAG235" s="238"/>
      <c r="XAH235" s="238"/>
      <c r="XAI235" s="238"/>
      <c r="XAJ235" s="238"/>
      <c r="XAK235" s="238"/>
      <c r="XAL235" s="238"/>
      <c r="XAM235" s="238"/>
      <c r="XAN235" s="238"/>
      <c r="XAO235" s="238"/>
      <c r="XAP235" s="238"/>
      <c r="XAQ235" s="238"/>
      <c r="XAR235" s="238"/>
      <c r="XAS235" s="238"/>
      <c r="XAT235" s="238"/>
      <c r="XAU235" s="238"/>
      <c r="XAV235" s="238"/>
      <c r="XAW235" s="238"/>
      <c r="XAX235" s="238"/>
      <c r="XAY235" s="238"/>
      <c r="XAZ235" s="238"/>
      <c r="XBA235" s="238"/>
      <c r="XBB235" s="238"/>
      <c r="XBC235" s="238"/>
      <c r="XBD235" s="238"/>
      <c r="XBE235" s="238"/>
      <c r="XBF235" s="238"/>
      <c r="XBG235" s="238"/>
      <c r="XBH235" s="238"/>
      <c r="XBI235" s="238"/>
      <c r="XBJ235" s="238"/>
      <c r="XBK235" s="238"/>
      <c r="XBL235" s="238"/>
      <c r="XBM235" s="238"/>
      <c r="XBN235" s="238"/>
      <c r="XBO235" s="238"/>
      <c r="XBP235" s="238"/>
      <c r="XBQ235" s="238"/>
      <c r="XBR235" s="238"/>
      <c r="XBS235" s="238"/>
      <c r="XBT235" s="238"/>
      <c r="XBU235" s="238"/>
      <c r="XBV235" s="238"/>
      <c r="XBW235" s="238"/>
      <c r="XBX235" s="238"/>
      <c r="XBY235" s="238"/>
      <c r="XBZ235" s="238"/>
      <c r="XCA235" s="238"/>
      <c r="XCB235" s="238"/>
      <c r="XCC235" s="238"/>
      <c r="XCD235" s="238"/>
      <c r="XCE235" s="238"/>
      <c r="XCF235" s="238"/>
      <c r="XCG235" s="238"/>
      <c r="XCH235" s="238"/>
      <c r="XCI235" s="238"/>
      <c r="XCJ235" s="238"/>
      <c r="XCK235" s="238"/>
      <c r="XCL235" s="238"/>
      <c r="XCM235" s="238"/>
      <c r="XCN235" s="238"/>
      <c r="XCO235" s="238"/>
      <c r="XCP235" s="238"/>
      <c r="XCQ235" s="238"/>
      <c r="XCR235" s="238"/>
      <c r="XCS235" s="238"/>
      <c r="XCT235" s="238"/>
      <c r="XCU235" s="238"/>
      <c r="XCV235" s="238"/>
      <c r="XCW235" s="238"/>
      <c r="XCX235" s="238"/>
      <c r="XCY235" s="238"/>
      <c r="XCZ235" s="238"/>
      <c r="XDA235" s="238"/>
      <c r="XDB235" s="238"/>
      <c r="XDC235" s="238"/>
      <c r="XDD235" s="238"/>
      <c r="XDE235" s="238"/>
      <c r="XDF235" s="238"/>
      <c r="XDG235" s="238"/>
      <c r="XDH235" s="238"/>
      <c r="XDI235" s="238"/>
      <c r="XDJ235" s="238"/>
      <c r="XDK235" s="238"/>
      <c r="XDL235" s="238"/>
      <c r="XDM235" s="238"/>
      <c r="XDN235" s="238"/>
      <c r="XDO235" s="238"/>
      <c r="XDP235" s="238"/>
      <c r="XDQ235" s="238"/>
      <c r="XDR235" s="238"/>
      <c r="XDS235" s="238"/>
      <c r="XDT235" s="238"/>
      <c r="XDU235" s="238"/>
      <c r="XDV235" s="238"/>
      <c r="XDW235" s="238"/>
      <c r="XDX235" s="238"/>
      <c r="XDY235" s="238"/>
      <c r="XDZ235" s="238"/>
      <c r="XEA235" s="238"/>
      <c r="XEB235" s="238"/>
      <c r="XEC235" s="238"/>
      <c r="XED235" s="238"/>
      <c r="XEE235" s="238"/>
      <c r="XEF235" s="238"/>
      <c r="XEG235" s="238"/>
      <c r="XEH235" s="238"/>
      <c r="XEI235" s="238"/>
      <c r="XEJ235" s="238"/>
      <c r="XEK235" s="238"/>
      <c r="XEL235" s="238"/>
      <c r="XEM235" s="238"/>
      <c r="XEN235" s="238"/>
      <c r="XEO235" s="238"/>
      <c r="XEP235" s="238"/>
      <c r="XEQ235" s="238"/>
      <c r="XER235" s="238"/>
      <c r="XES235" s="242"/>
      <c r="XET235" s="242"/>
      <c r="XEU235" s="242"/>
    </row>
    <row r="236" s="236" customFormat="1" spans="1:16375">
      <c r="A236" s="256" t="s">
        <v>357</v>
      </c>
      <c r="B236" s="254">
        <v>3849</v>
      </c>
      <c r="C236" s="254">
        <v>3836</v>
      </c>
      <c r="D236" s="255">
        <f>B236/C236*100</f>
        <v>100.34</v>
      </c>
      <c r="E236" s="238"/>
      <c r="F236" s="238"/>
      <c r="G236" s="238"/>
      <c r="H236" s="238"/>
      <c r="I236" s="238"/>
      <c r="J236" s="238"/>
      <c r="K236" s="238"/>
      <c r="L236" s="238"/>
      <c r="M236" s="238"/>
      <c r="N236" s="238"/>
      <c r="O236" s="238"/>
      <c r="P236" s="238"/>
      <c r="Q236" s="238"/>
      <c r="R236" s="238"/>
      <c r="S236" s="238"/>
      <c r="T236" s="238"/>
      <c r="U236" s="238"/>
      <c r="V236" s="238"/>
      <c r="W236" s="238"/>
      <c r="X236" s="238"/>
      <c r="Y236" s="238"/>
      <c r="Z236" s="238"/>
      <c r="AA236" s="238"/>
      <c r="AB236" s="238"/>
      <c r="AC236" s="238"/>
      <c r="AD236" s="238"/>
      <c r="AE236" s="238"/>
      <c r="AF236" s="238"/>
      <c r="AG236" s="238"/>
      <c r="AH236" s="238"/>
      <c r="AI236" s="238"/>
      <c r="AJ236" s="238"/>
      <c r="AK236" s="238"/>
      <c r="AL236" s="238"/>
      <c r="AM236" s="238"/>
      <c r="AN236" s="238"/>
      <c r="AO236" s="238"/>
      <c r="AP236" s="238"/>
      <c r="AQ236" s="238"/>
      <c r="AR236" s="238"/>
      <c r="AS236" s="238"/>
      <c r="AT236" s="238"/>
      <c r="AU236" s="238"/>
      <c r="AV236" s="238"/>
      <c r="AW236" s="238"/>
      <c r="AX236" s="238"/>
      <c r="AY236" s="238"/>
      <c r="AZ236" s="238"/>
      <c r="BA236" s="238"/>
      <c r="BB236" s="238"/>
      <c r="BC236" s="238"/>
      <c r="BD236" s="238"/>
      <c r="BE236" s="238"/>
      <c r="BF236" s="238"/>
      <c r="BG236" s="238"/>
      <c r="BH236" s="238"/>
      <c r="BI236" s="238"/>
      <c r="BJ236" s="238"/>
      <c r="BK236" s="238"/>
      <c r="BL236" s="238"/>
      <c r="BM236" s="238"/>
      <c r="BN236" s="238"/>
      <c r="BO236" s="238"/>
      <c r="BP236" s="238"/>
      <c r="BQ236" s="238"/>
      <c r="BR236" s="238"/>
      <c r="BS236" s="238"/>
      <c r="BT236" s="238"/>
      <c r="BU236" s="238"/>
      <c r="BV236" s="238"/>
      <c r="BW236" s="238"/>
      <c r="BX236" s="238"/>
      <c r="BY236" s="238"/>
      <c r="BZ236" s="238"/>
      <c r="CA236" s="238"/>
      <c r="CB236" s="238"/>
      <c r="CC236" s="238"/>
      <c r="CD236" s="238"/>
      <c r="CE236" s="238"/>
      <c r="CF236" s="238"/>
      <c r="CG236" s="238"/>
      <c r="CH236" s="238"/>
      <c r="CI236" s="238"/>
      <c r="CJ236" s="238"/>
      <c r="CK236" s="238"/>
      <c r="CL236" s="238"/>
      <c r="CM236" s="238"/>
      <c r="CN236" s="238"/>
      <c r="CO236" s="238"/>
      <c r="CP236" s="238"/>
      <c r="CQ236" s="238"/>
      <c r="CR236" s="238"/>
      <c r="CS236" s="238"/>
      <c r="CT236" s="238"/>
      <c r="CU236" s="238"/>
      <c r="CV236" s="238"/>
      <c r="CW236" s="238"/>
      <c r="CX236" s="238"/>
      <c r="CY236" s="238"/>
      <c r="CZ236" s="238"/>
      <c r="DA236" s="238"/>
      <c r="DB236" s="238"/>
      <c r="DC236" s="238"/>
      <c r="DD236" s="238"/>
      <c r="DE236" s="238"/>
      <c r="DF236" s="238"/>
      <c r="DG236" s="238"/>
      <c r="DH236" s="238"/>
      <c r="DI236" s="238"/>
      <c r="DJ236" s="238"/>
      <c r="DK236" s="238"/>
      <c r="DL236" s="238"/>
      <c r="DM236" s="238"/>
      <c r="DN236" s="238"/>
      <c r="DO236" s="238"/>
      <c r="DP236" s="238"/>
      <c r="DQ236" s="238"/>
      <c r="DR236" s="238"/>
      <c r="DS236" s="238"/>
      <c r="DT236" s="238"/>
      <c r="DU236" s="238"/>
      <c r="DV236" s="238"/>
      <c r="DW236" s="238"/>
      <c r="DX236" s="238"/>
      <c r="DY236" s="238"/>
      <c r="DZ236" s="238"/>
      <c r="EA236" s="238"/>
      <c r="EB236" s="238"/>
      <c r="EC236" s="238"/>
      <c r="ED236" s="238"/>
      <c r="EE236" s="238"/>
      <c r="EF236" s="238"/>
      <c r="EG236" s="238"/>
      <c r="EH236" s="238"/>
      <c r="EI236" s="238"/>
      <c r="EJ236" s="238"/>
      <c r="EK236" s="238"/>
      <c r="EL236" s="238"/>
      <c r="EM236" s="238"/>
      <c r="EN236" s="238"/>
      <c r="EO236" s="238"/>
      <c r="EP236" s="238"/>
      <c r="EQ236" s="238"/>
      <c r="ER236" s="238"/>
      <c r="ES236" s="238"/>
      <c r="ET236" s="238"/>
      <c r="EU236" s="238"/>
      <c r="EV236" s="238"/>
      <c r="EW236" s="238"/>
      <c r="EX236" s="238"/>
      <c r="EY236" s="238"/>
      <c r="EZ236" s="238"/>
      <c r="FA236" s="238"/>
      <c r="FB236" s="238"/>
      <c r="FC236" s="238"/>
      <c r="FD236" s="238"/>
      <c r="FE236" s="238"/>
      <c r="FF236" s="238"/>
      <c r="FG236" s="238"/>
      <c r="FH236" s="238"/>
      <c r="FI236" s="238"/>
      <c r="FJ236" s="238"/>
      <c r="FK236" s="238"/>
      <c r="FL236" s="238"/>
      <c r="FM236" s="238"/>
      <c r="FN236" s="238"/>
      <c r="FO236" s="238"/>
      <c r="FP236" s="238"/>
      <c r="FQ236" s="238"/>
      <c r="FR236" s="238"/>
      <c r="FS236" s="238"/>
      <c r="FT236" s="238"/>
      <c r="FU236" s="238"/>
      <c r="FV236" s="238"/>
      <c r="FW236" s="238"/>
      <c r="FX236" s="238"/>
      <c r="FY236" s="238"/>
      <c r="FZ236" s="238"/>
      <c r="GA236" s="238"/>
      <c r="GB236" s="238"/>
      <c r="GC236" s="238"/>
      <c r="GD236" s="238"/>
      <c r="GE236" s="238"/>
      <c r="GF236" s="238"/>
      <c r="GG236" s="238"/>
      <c r="GH236" s="238"/>
      <c r="GI236" s="238"/>
      <c r="GJ236" s="238"/>
      <c r="GK236" s="238"/>
      <c r="GL236" s="238"/>
      <c r="GM236" s="238"/>
      <c r="GN236" s="238"/>
      <c r="GO236" s="238"/>
      <c r="GP236" s="238"/>
      <c r="GQ236" s="238"/>
      <c r="GR236" s="238"/>
      <c r="GS236" s="238"/>
      <c r="GT236" s="238"/>
      <c r="GU236" s="238"/>
      <c r="GV236" s="238"/>
      <c r="GW236" s="238"/>
      <c r="GX236" s="238"/>
      <c r="GY236" s="238"/>
      <c r="GZ236" s="238"/>
      <c r="HA236" s="238"/>
      <c r="HB236" s="238"/>
      <c r="HC236" s="238"/>
      <c r="HD236" s="238"/>
      <c r="HE236" s="238"/>
      <c r="HF236" s="238"/>
      <c r="HG236" s="238"/>
      <c r="HH236" s="238"/>
      <c r="HI236" s="238"/>
      <c r="HJ236" s="238"/>
      <c r="HK236" s="238"/>
      <c r="HL236" s="238"/>
      <c r="HM236" s="238"/>
      <c r="HN236" s="238"/>
      <c r="HO236" s="238"/>
      <c r="HP236" s="238"/>
      <c r="HQ236" s="238"/>
      <c r="HR236" s="238"/>
      <c r="HS236" s="238"/>
      <c r="HT236" s="238"/>
      <c r="HU236" s="238"/>
      <c r="HV236" s="238"/>
      <c r="HW236" s="238"/>
      <c r="HX236" s="238"/>
      <c r="HY236" s="238"/>
      <c r="HZ236" s="238"/>
      <c r="IA236" s="238"/>
      <c r="IB236" s="238"/>
      <c r="IC236" s="238"/>
      <c r="ID236" s="238"/>
      <c r="IE236" s="238"/>
      <c r="IF236" s="238"/>
      <c r="IG236" s="238"/>
      <c r="IH236" s="238"/>
      <c r="II236" s="238"/>
      <c r="IJ236" s="238"/>
      <c r="IK236" s="238"/>
      <c r="IL236" s="238"/>
      <c r="IM236" s="238"/>
      <c r="IN236" s="238"/>
      <c r="IO236" s="238"/>
      <c r="IP236" s="238"/>
      <c r="IQ236" s="238"/>
      <c r="IR236" s="238"/>
      <c r="IS236" s="238"/>
      <c r="IT236" s="238"/>
      <c r="IU236" s="238"/>
      <c r="IV236" s="238"/>
      <c r="IW236" s="238"/>
      <c r="IX236" s="238"/>
      <c r="IY236" s="238"/>
      <c r="IZ236" s="238"/>
      <c r="JA236" s="238"/>
      <c r="JB236" s="238"/>
      <c r="JC236" s="238"/>
      <c r="JD236" s="238"/>
      <c r="JE236" s="238"/>
      <c r="JF236" s="238"/>
      <c r="JG236" s="238"/>
      <c r="JH236" s="238"/>
      <c r="JI236" s="238"/>
      <c r="JJ236" s="238"/>
      <c r="JK236" s="238"/>
      <c r="JL236" s="238"/>
      <c r="JM236" s="238"/>
      <c r="JN236" s="238"/>
      <c r="JO236" s="238"/>
      <c r="JP236" s="238"/>
      <c r="JQ236" s="238"/>
      <c r="JR236" s="238"/>
      <c r="JS236" s="238"/>
      <c r="JT236" s="238"/>
      <c r="JU236" s="238"/>
      <c r="JV236" s="238"/>
      <c r="JW236" s="238"/>
      <c r="JX236" s="238"/>
      <c r="JY236" s="238"/>
      <c r="JZ236" s="238"/>
      <c r="KA236" s="238"/>
      <c r="KB236" s="238"/>
      <c r="KC236" s="238"/>
      <c r="KD236" s="238"/>
      <c r="KE236" s="238"/>
      <c r="KF236" s="238"/>
      <c r="KG236" s="238"/>
      <c r="KH236" s="238"/>
      <c r="KI236" s="238"/>
      <c r="KJ236" s="238"/>
      <c r="KK236" s="238"/>
      <c r="KL236" s="238"/>
      <c r="KM236" s="238"/>
      <c r="KN236" s="238"/>
      <c r="KO236" s="238"/>
      <c r="KP236" s="238"/>
      <c r="KQ236" s="238"/>
      <c r="KR236" s="238"/>
      <c r="KS236" s="238"/>
      <c r="KT236" s="238"/>
      <c r="KU236" s="238"/>
      <c r="KV236" s="238"/>
      <c r="KW236" s="238"/>
      <c r="KX236" s="238"/>
      <c r="KY236" s="238"/>
      <c r="KZ236" s="238"/>
      <c r="LA236" s="238"/>
      <c r="LB236" s="238"/>
      <c r="LC236" s="238"/>
      <c r="LD236" s="238"/>
      <c r="LE236" s="238"/>
      <c r="LF236" s="238"/>
      <c r="LG236" s="238"/>
      <c r="LH236" s="238"/>
      <c r="LI236" s="238"/>
      <c r="LJ236" s="238"/>
      <c r="LK236" s="238"/>
      <c r="LL236" s="238"/>
      <c r="LM236" s="238"/>
      <c r="LN236" s="238"/>
      <c r="LO236" s="238"/>
      <c r="LP236" s="238"/>
      <c r="LQ236" s="238"/>
      <c r="LR236" s="238"/>
      <c r="LS236" s="238"/>
      <c r="LT236" s="238"/>
      <c r="LU236" s="238"/>
      <c r="LV236" s="238"/>
      <c r="LW236" s="238"/>
      <c r="LX236" s="238"/>
      <c r="LY236" s="238"/>
      <c r="LZ236" s="238"/>
      <c r="MA236" s="238"/>
      <c r="MB236" s="238"/>
      <c r="MC236" s="238"/>
      <c r="MD236" s="238"/>
      <c r="ME236" s="238"/>
      <c r="MF236" s="238"/>
      <c r="MG236" s="238"/>
      <c r="MH236" s="238"/>
      <c r="MI236" s="238"/>
      <c r="MJ236" s="238"/>
      <c r="MK236" s="238"/>
      <c r="ML236" s="238"/>
      <c r="MM236" s="238"/>
      <c r="MN236" s="238"/>
      <c r="MO236" s="238"/>
      <c r="MP236" s="238"/>
      <c r="MQ236" s="238"/>
      <c r="MR236" s="238"/>
      <c r="MS236" s="238"/>
      <c r="MT236" s="238"/>
      <c r="MU236" s="238"/>
      <c r="MV236" s="238"/>
      <c r="MW236" s="238"/>
      <c r="MX236" s="238"/>
      <c r="MY236" s="238"/>
      <c r="MZ236" s="238"/>
      <c r="NA236" s="238"/>
      <c r="NB236" s="238"/>
      <c r="NC236" s="238"/>
      <c r="ND236" s="238"/>
      <c r="NE236" s="238"/>
      <c r="NF236" s="238"/>
      <c r="NG236" s="238"/>
      <c r="NH236" s="238"/>
      <c r="NI236" s="238"/>
      <c r="NJ236" s="238"/>
      <c r="NK236" s="238"/>
      <c r="NL236" s="238"/>
      <c r="NM236" s="238"/>
      <c r="NN236" s="238"/>
      <c r="NO236" s="238"/>
      <c r="NP236" s="238"/>
      <c r="NQ236" s="238"/>
      <c r="NR236" s="238"/>
      <c r="NS236" s="238"/>
      <c r="NT236" s="238"/>
      <c r="NU236" s="238"/>
      <c r="NV236" s="238"/>
      <c r="NW236" s="238"/>
      <c r="NX236" s="238"/>
      <c r="NY236" s="238"/>
      <c r="NZ236" s="238"/>
      <c r="OA236" s="238"/>
      <c r="OB236" s="238"/>
      <c r="OC236" s="238"/>
      <c r="OD236" s="238"/>
      <c r="OE236" s="238"/>
      <c r="OF236" s="238"/>
      <c r="OG236" s="238"/>
      <c r="OH236" s="238"/>
      <c r="OI236" s="238"/>
      <c r="OJ236" s="238"/>
      <c r="OK236" s="238"/>
      <c r="OL236" s="238"/>
      <c r="OM236" s="238"/>
      <c r="ON236" s="238"/>
      <c r="OO236" s="238"/>
      <c r="OP236" s="238"/>
      <c r="OQ236" s="238"/>
      <c r="OR236" s="238"/>
      <c r="OS236" s="238"/>
      <c r="OT236" s="238"/>
      <c r="OU236" s="238"/>
      <c r="OV236" s="238"/>
      <c r="OW236" s="238"/>
      <c r="OX236" s="238"/>
      <c r="OY236" s="238"/>
      <c r="OZ236" s="238"/>
      <c r="PA236" s="238"/>
      <c r="PB236" s="238"/>
      <c r="PC236" s="238"/>
      <c r="PD236" s="238"/>
      <c r="PE236" s="238"/>
      <c r="PF236" s="238"/>
      <c r="PG236" s="238"/>
      <c r="PH236" s="238"/>
      <c r="PI236" s="238"/>
      <c r="PJ236" s="238"/>
      <c r="PK236" s="238"/>
      <c r="PL236" s="238"/>
      <c r="PM236" s="238"/>
      <c r="PN236" s="238"/>
      <c r="PO236" s="238"/>
      <c r="PP236" s="238"/>
      <c r="PQ236" s="238"/>
      <c r="PR236" s="238"/>
      <c r="PS236" s="238"/>
      <c r="PT236" s="238"/>
      <c r="PU236" s="238"/>
      <c r="PV236" s="238"/>
      <c r="PW236" s="238"/>
      <c r="PX236" s="238"/>
      <c r="PY236" s="238"/>
      <c r="PZ236" s="238"/>
      <c r="QA236" s="238"/>
      <c r="QB236" s="238"/>
      <c r="QC236" s="238"/>
      <c r="QD236" s="238"/>
      <c r="QE236" s="238"/>
      <c r="QF236" s="238"/>
      <c r="QG236" s="238"/>
      <c r="QH236" s="238"/>
      <c r="QI236" s="238"/>
      <c r="QJ236" s="238"/>
      <c r="QK236" s="238"/>
      <c r="QL236" s="238"/>
      <c r="QM236" s="238"/>
      <c r="QN236" s="238"/>
      <c r="QO236" s="238"/>
      <c r="QP236" s="238"/>
      <c r="QQ236" s="238"/>
      <c r="QR236" s="238"/>
      <c r="QS236" s="238"/>
      <c r="QT236" s="238"/>
      <c r="QU236" s="238"/>
      <c r="QV236" s="238"/>
      <c r="QW236" s="238"/>
      <c r="QX236" s="238"/>
      <c r="QY236" s="238"/>
      <c r="QZ236" s="238"/>
      <c r="RA236" s="238"/>
      <c r="RB236" s="238"/>
      <c r="RC236" s="238"/>
      <c r="RD236" s="238"/>
      <c r="RE236" s="238"/>
      <c r="RF236" s="238"/>
      <c r="RG236" s="238"/>
      <c r="RH236" s="238"/>
      <c r="RI236" s="238"/>
      <c r="RJ236" s="238"/>
      <c r="RK236" s="238"/>
      <c r="RL236" s="238"/>
      <c r="RM236" s="238"/>
      <c r="RN236" s="238"/>
      <c r="RO236" s="238"/>
      <c r="RP236" s="238"/>
      <c r="RQ236" s="238"/>
      <c r="RR236" s="238"/>
      <c r="RS236" s="238"/>
      <c r="RT236" s="238"/>
      <c r="RU236" s="238"/>
      <c r="RV236" s="238"/>
      <c r="RW236" s="238"/>
      <c r="RX236" s="238"/>
      <c r="RY236" s="238"/>
      <c r="RZ236" s="238"/>
      <c r="SA236" s="238"/>
      <c r="SB236" s="238"/>
      <c r="SC236" s="238"/>
      <c r="SD236" s="238"/>
      <c r="SE236" s="238"/>
      <c r="SF236" s="238"/>
      <c r="SG236" s="238"/>
      <c r="SH236" s="238"/>
      <c r="SI236" s="238"/>
      <c r="SJ236" s="238"/>
      <c r="SK236" s="238"/>
      <c r="SL236" s="238"/>
      <c r="SM236" s="238"/>
      <c r="SN236" s="238"/>
      <c r="SO236" s="238"/>
      <c r="SP236" s="238"/>
      <c r="SQ236" s="238"/>
      <c r="SR236" s="238"/>
      <c r="SS236" s="238"/>
      <c r="ST236" s="238"/>
      <c r="SU236" s="238"/>
      <c r="SV236" s="238"/>
      <c r="SW236" s="238"/>
      <c r="SX236" s="238"/>
      <c r="SY236" s="238"/>
      <c r="SZ236" s="238"/>
      <c r="TA236" s="238"/>
      <c r="TB236" s="238"/>
      <c r="TC236" s="238"/>
      <c r="TD236" s="238"/>
      <c r="TE236" s="238"/>
      <c r="TF236" s="238"/>
      <c r="TG236" s="238"/>
      <c r="TH236" s="238"/>
      <c r="TI236" s="238"/>
      <c r="TJ236" s="238"/>
      <c r="TK236" s="238"/>
      <c r="TL236" s="238"/>
      <c r="TM236" s="238"/>
      <c r="TN236" s="238"/>
      <c r="TO236" s="238"/>
      <c r="TP236" s="238"/>
      <c r="TQ236" s="238"/>
      <c r="TR236" s="238"/>
      <c r="TS236" s="238"/>
      <c r="TT236" s="238"/>
      <c r="TU236" s="238"/>
      <c r="TV236" s="238"/>
      <c r="TW236" s="238"/>
      <c r="TX236" s="238"/>
      <c r="TY236" s="238"/>
      <c r="TZ236" s="238"/>
      <c r="UA236" s="238"/>
      <c r="UB236" s="238"/>
      <c r="UC236" s="238"/>
      <c r="UD236" s="238"/>
      <c r="UE236" s="238"/>
      <c r="UF236" s="238"/>
      <c r="UG236" s="238"/>
      <c r="UH236" s="238"/>
      <c r="UI236" s="238"/>
      <c r="UJ236" s="238"/>
      <c r="UK236" s="238"/>
      <c r="UL236" s="238"/>
      <c r="UM236" s="238"/>
      <c r="UN236" s="238"/>
      <c r="UO236" s="238"/>
      <c r="UP236" s="238"/>
      <c r="UQ236" s="238"/>
      <c r="UR236" s="238"/>
      <c r="US236" s="238"/>
      <c r="UT236" s="238"/>
      <c r="UU236" s="238"/>
      <c r="UV236" s="238"/>
      <c r="UW236" s="238"/>
      <c r="UX236" s="238"/>
      <c r="UY236" s="238"/>
      <c r="UZ236" s="238"/>
      <c r="VA236" s="238"/>
      <c r="VB236" s="238"/>
      <c r="VC236" s="238"/>
      <c r="VD236" s="238"/>
      <c r="VE236" s="238"/>
      <c r="VF236" s="238"/>
      <c r="VG236" s="238"/>
      <c r="VH236" s="238"/>
      <c r="VI236" s="238"/>
      <c r="VJ236" s="238"/>
      <c r="VK236" s="238"/>
      <c r="VL236" s="238"/>
      <c r="VM236" s="238"/>
      <c r="VN236" s="238"/>
      <c r="VO236" s="238"/>
      <c r="VP236" s="238"/>
      <c r="VQ236" s="238"/>
      <c r="VR236" s="238"/>
      <c r="VS236" s="238"/>
      <c r="VT236" s="238"/>
      <c r="VU236" s="238"/>
      <c r="VV236" s="238"/>
      <c r="VW236" s="238"/>
      <c r="VX236" s="238"/>
      <c r="VY236" s="238"/>
      <c r="VZ236" s="238"/>
      <c r="WA236" s="238"/>
      <c r="WB236" s="238"/>
      <c r="WC236" s="238"/>
      <c r="WD236" s="238"/>
      <c r="WE236" s="238"/>
      <c r="WF236" s="238"/>
      <c r="WG236" s="238"/>
      <c r="WH236" s="238"/>
      <c r="WI236" s="238"/>
      <c r="WJ236" s="238"/>
      <c r="WK236" s="238"/>
      <c r="WL236" s="238"/>
      <c r="WM236" s="238"/>
      <c r="WN236" s="238"/>
      <c r="WO236" s="238"/>
      <c r="WP236" s="238"/>
      <c r="WQ236" s="238"/>
      <c r="WR236" s="238"/>
      <c r="WS236" s="238"/>
      <c r="WT236" s="238"/>
      <c r="WU236" s="238"/>
      <c r="WV236" s="238"/>
      <c r="WW236" s="238"/>
      <c r="WX236" s="238"/>
      <c r="WY236" s="238"/>
      <c r="WZ236" s="238"/>
      <c r="XA236" s="238"/>
      <c r="XB236" s="238"/>
      <c r="XC236" s="238"/>
      <c r="XD236" s="238"/>
      <c r="XE236" s="238"/>
      <c r="XF236" s="238"/>
      <c r="XG236" s="238"/>
      <c r="XH236" s="238"/>
      <c r="XI236" s="238"/>
      <c r="XJ236" s="238"/>
      <c r="XK236" s="238"/>
      <c r="XL236" s="238"/>
      <c r="XM236" s="238"/>
      <c r="XN236" s="238"/>
      <c r="XO236" s="238"/>
      <c r="XP236" s="238"/>
      <c r="XQ236" s="238"/>
      <c r="XR236" s="238"/>
      <c r="XS236" s="238"/>
      <c r="XT236" s="238"/>
      <c r="XU236" s="238"/>
      <c r="XV236" s="238"/>
      <c r="XW236" s="238"/>
      <c r="XX236" s="238"/>
      <c r="XY236" s="238"/>
      <c r="XZ236" s="238"/>
      <c r="YA236" s="238"/>
      <c r="YB236" s="238"/>
      <c r="YC236" s="238"/>
      <c r="YD236" s="238"/>
      <c r="YE236" s="238"/>
      <c r="YF236" s="238"/>
      <c r="YG236" s="238"/>
      <c r="YH236" s="238"/>
      <c r="YI236" s="238"/>
      <c r="YJ236" s="238"/>
      <c r="YK236" s="238"/>
      <c r="YL236" s="238"/>
      <c r="YM236" s="238"/>
      <c r="YN236" s="238"/>
      <c r="YO236" s="238"/>
      <c r="YP236" s="238"/>
      <c r="YQ236" s="238"/>
      <c r="YR236" s="238"/>
      <c r="YS236" s="238"/>
      <c r="YT236" s="238"/>
      <c r="YU236" s="238"/>
      <c r="YV236" s="238"/>
      <c r="YW236" s="238"/>
      <c r="YX236" s="238"/>
      <c r="YY236" s="238"/>
      <c r="YZ236" s="238"/>
      <c r="ZA236" s="238"/>
      <c r="ZB236" s="238"/>
      <c r="ZC236" s="238"/>
      <c r="ZD236" s="238"/>
      <c r="ZE236" s="238"/>
      <c r="ZF236" s="238"/>
      <c r="ZG236" s="238"/>
      <c r="ZH236" s="238"/>
      <c r="ZI236" s="238"/>
      <c r="ZJ236" s="238"/>
      <c r="ZK236" s="238"/>
      <c r="ZL236" s="238"/>
      <c r="ZM236" s="238"/>
      <c r="ZN236" s="238"/>
      <c r="ZO236" s="238"/>
      <c r="ZP236" s="238"/>
      <c r="ZQ236" s="238"/>
      <c r="ZR236" s="238"/>
      <c r="ZS236" s="238"/>
      <c r="ZT236" s="238"/>
      <c r="ZU236" s="238"/>
      <c r="ZV236" s="238"/>
      <c r="ZW236" s="238"/>
      <c r="ZX236" s="238"/>
      <c r="ZY236" s="238"/>
      <c r="ZZ236" s="238"/>
      <c r="AAA236" s="238"/>
      <c r="AAB236" s="238"/>
      <c r="AAC236" s="238"/>
      <c r="AAD236" s="238"/>
      <c r="AAE236" s="238"/>
      <c r="AAF236" s="238"/>
      <c r="AAG236" s="238"/>
      <c r="AAH236" s="238"/>
      <c r="AAI236" s="238"/>
      <c r="AAJ236" s="238"/>
      <c r="AAK236" s="238"/>
      <c r="AAL236" s="238"/>
      <c r="AAM236" s="238"/>
      <c r="AAN236" s="238"/>
      <c r="AAO236" s="238"/>
      <c r="AAP236" s="238"/>
      <c r="AAQ236" s="238"/>
      <c r="AAR236" s="238"/>
      <c r="AAS236" s="238"/>
      <c r="AAT236" s="238"/>
      <c r="AAU236" s="238"/>
      <c r="AAV236" s="238"/>
      <c r="AAW236" s="238"/>
      <c r="AAX236" s="238"/>
      <c r="AAY236" s="238"/>
      <c r="AAZ236" s="238"/>
      <c r="ABA236" s="238"/>
      <c r="ABB236" s="238"/>
      <c r="ABC236" s="238"/>
      <c r="ABD236" s="238"/>
      <c r="ABE236" s="238"/>
      <c r="ABF236" s="238"/>
      <c r="ABG236" s="238"/>
      <c r="ABH236" s="238"/>
      <c r="ABI236" s="238"/>
      <c r="ABJ236" s="238"/>
      <c r="ABK236" s="238"/>
      <c r="ABL236" s="238"/>
      <c r="ABM236" s="238"/>
      <c r="ABN236" s="238"/>
      <c r="ABO236" s="238"/>
      <c r="ABP236" s="238"/>
      <c r="ABQ236" s="238"/>
      <c r="ABR236" s="238"/>
      <c r="ABS236" s="238"/>
      <c r="ABT236" s="238"/>
      <c r="ABU236" s="238"/>
      <c r="ABV236" s="238"/>
      <c r="ABW236" s="238"/>
      <c r="ABX236" s="238"/>
      <c r="ABY236" s="238"/>
      <c r="ABZ236" s="238"/>
      <c r="ACA236" s="238"/>
      <c r="ACB236" s="238"/>
      <c r="ACC236" s="238"/>
      <c r="ACD236" s="238"/>
      <c r="ACE236" s="238"/>
      <c r="ACF236" s="238"/>
      <c r="ACG236" s="238"/>
      <c r="ACH236" s="238"/>
      <c r="ACI236" s="238"/>
      <c r="ACJ236" s="238"/>
      <c r="ACK236" s="238"/>
      <c r="ACL236" s="238"/>
      <c r="ACM236" s="238"/>
      <c r="ACN236" s="238"/>
      <c r="ACO236" s="238"/>
      <c r="ACP236" s="238"/>
      <c r="ACQ236" s="238"/>
      <c r="ACR236" s="238"/>
      <c r="ACS236" s="238"/>
      <c r="ACT236" s="238"/>
      <c r="ACU236" s="238"/>
      <c r="ACV236" s="238"/>
      <c r="ACW236" s="238"/>
      <c r="ACX236" s="238"/>
      <c r="ACY236" s="238"/>
      <c r="ACZ236" s="238"/>
      <c r="ADA236" s="238"/>
      <c r="ADB236" s="238"/>
      <c r="ADC236" s="238"/>
      <c r="ADD236" s="238"/>
      <c r="ADE236" s="238"/>
      <c r="ADF236" s="238"/>
      <c r="ADG236" s="238"/>
      <c r="ADH236" s="238"/>
      <c r="ADI236" s="238"/>
      <c r="ADJ236" s="238"/>
      <c r="ADK236" s="238"/>
      <c r="ADL236" s="238"/>
      <c r="ADM236" s="238"/>
      <c r="ADN236" s="238"/>
      <c r="ADO236" s="238"/>
      <c r="ADP236" s="238"/>
      <c r="ADQ236" s="238"/>
      <c r="ADR236" s="238"/>
      <c r="ADS236" s="238"/>
      <c r="ADT236" s="238"/>
      <c r="ADU236" s="238"/>
      <c r="ADV236" s="238"/>
      <c r="ADW236" s="238"/>
      <c r="ADX236" s="238"/>
      <c r="ADY236" s="238"/>
      <c r="ADZ236" s="238"/>
      <c r="AEA236" s="238"/>
      <c r="AEB236" s="238"/>
      <c r="AEC236" s="238"/>
      <c r="AED236" s="238"/>
      <c r="AEE236" s="238"/>
      <c r="AEF236" s="238"/>
      <c r="AEG236" s="238"/>
      <c r="AEH236" s="238"/>
      <c r="AEI236" s="238"/>
      <c r="AEJ236" s="238"/>
      <c r="AEK236" s="238"/>
      <c r="AEL236" s="238"/>
      <c r="AEM236" s="238"/>
      <c r="AEN236" s="238"/>
      <c r="AEO236" s="238"/>
      <c r="AEP236" s="238"/>
      <c r="AEQ236" s="238"/>
      <c r="AER236" s="238"/>
      <c r="AES236" s="238"/>
      <c r="AET236" s="238"/>
      <c r="AEU236" s="238"/>
      <c r="AEV236" s="238"/>
      <c r="AEW236" s="238"/>
      <c r="AEX236" s="238"/>
      <c r="AEY236" s="238"/>
      <c r="AEZ236" s="238"/>
      <c r="AFA236" s="238"/>
      <c r="AFB236" s="238"/>
      <c r="AFC236" s="238"/>
      <c r="AFD236" s="238"/>
      <c r="AFE236" s="238"/>
      <c r="AFF236" s="238"/>
      <c r="AFG236" s="238"/>
      <c r="AFH236" s="238"/>
      <c r="AFI236" s="238"/>
      <c r="AFJ236" s="238"/>
      <c r="AFK236" s="238"/>
      <c r="AFL236" s="238"/>
      <c r="AFM236" s="238"/>
      <c r="AFN236" s="238"/>
      <c r="AFO236" s="238"/>
      <c r="AFP236" s="238"/>
      <c r="AFQ236" s="238"/>
      <c r="AFR236" s="238"/>
      <c r="AFS236" s="238"/>
      <c r="AFT236" s="238"/>
      <c r="AFU236" s="238"/>
      <c r="AFV236" s="238"/>
      <c r="AFW236" s="238"/>
      <c r="AFX236" s="238"/>
      <c r="AFY236" s="238"/>
      <c r="AFZ236" s="238"/>
      <c r="AGA236" s="238"/>
      <c r="AGB236" s="238"/>
      <c r="AGC236" s="238"/>
      <c r="AGD236" s="238"/>
      <c r="AGE236" s="238"/>
      <c r="AGF236" s="238"/>
      <c r="AGG236" s="238"/>
      <c r="AGH236" s="238"/>
      <c r="AGI236" s="238"/>
      <c r="AGJ236" s="238"/>
      <c r="AGK236" s="238"/>
      <c r="AGL236" s="238"/>
      <c r="AGM236" s="238"/>
      <c r="AGN236" s="238"/>
      <c r="AGO236" s="238"/>
      <c r="AGP236" s="238"/>
      <c r="AGQ236" s="238"/>
      <c r="AGR236" s="238"/>
      <c r="AGS236" s="238"/>
      <c r="AGT236" s="238"/>
      <c r="AGU236" s="238"/>
      <c r="AGV236" s="238"/>
      <c r="AGW236" s="238"/>
      <c r="AGX236" s="238"/>
      <c r="AGY236" s="238"/>
      <c r="AGZ236" s="238"/>
      <c r="AHA236" s="238"/>
      <c r="AHB236" s="238"/>
      <c r="AHC236" s="238"/>
      <c r="AHD236" s="238"/>
      <c r="AHE236" s="238"/>
      <c r="AHF236" s="238"/>
      <c r="AHG236" s="238"/>
      <c r="AHH236" s="238"/>
      <c r="AHI236" s="238"/>
      <c r="AHJ236" s="238"/>
      <c r="AHK236" s="238"/>
      <c r="AHL236" s="238"/>
      <c r="AHM236" s="238"/>
      <c r="AHN236" s="238"/>
      <c r="AHO236" s="238"/>
      <c r="AHP236" s="238"/>
      <c r="AHQ236" s="238"/>
      <c r="AHR236" s="238"/>
      <c r="AHS236" s="238"/>
      <c r="AHT236" s="238"/>
      <c r="AHU236" s="238"/>
      <c r="AHV236" s="238"/>
      <c r="AHW236" s="238"/>
      <c r="AHX236" s="238"/>
      <c r="AHY236" s="238"/>
      <c r="AHZ236" s="238"/>
      <c r="AIA236" s="238"/>
      <c r="AIB236" s="238"/>
      <c r="AIC236" s="238"/>
      <c r="AID236" s="238"/>
      <c r="AIE236" s="238"/>
      <c r="AIF236" s="238"/>
      <c r="AIG236" s="238"/>
      <c r="AIH236" s="238"/>
      <c r="AII236" s="238"/>
      <c r="AIJ236" s="238"/>
      <c r="AIK236" s="238"/>
      <c r="AIL236" s="238"/>
      <c r="AIM236" s="238"/>
      <c r="AIN236" s="238"/>
      <c r="AIO236" s="238"/>
      <c r="AIP236" s="238"/>
      <c r="AIQ236" s="238"/>
      <c r="AIR236" s="238"/>
      <c r="AIS236" s="238"/>
      <c r="AIT236" s="238"/>
      <c r="AIU236" s="238"/>
      <c r="AIV236" s="238"/>
      <c r="AIW236" s="238"/>
      <c r="AIX236" s="238"/>
      <c r="AIY236" s="238"/>
      <c r="AIZ236" s="238"/>
      <c r="AJA236" s="238"/>
      <c r="AJB236" s="238"/>
      <c r="AJC236" s="238"/>
      <c r="AJD236" s="238"/>
      <c r="AJE236" s="238"/>
      <c r="AJF236" s="238"/>
      <c r="AJG236" s="238"/>
      <c r="AJH236" s="238"/>
      <c r="AJI236" s="238"/>
      <c r="AJJ236" s="238"/>
      <c r="AJK236" s="238"/>
      <c r="AJL236" s="238"/>
      <c r="AJM236" s="238"/>
      <c r="AJN236" s="238"/>
      <c r="AJO236" s="238"/>
      <c r="AJP236" s="238"/>
      <c r="AJQ236" s="238"/>
      <c r="AJR236" s="238"/>
      <c r="AJS236" s="238"/>
      <c r="AJT236" s="238"/>
      <c r="AJU236" s="238"/>
      <c r="AJV236" s="238"/>
      <c r="AJW236" s="238"/>
      <c r="AJX236" s="238"/>
      <c r="AJY236" s="238"/>
      <c r="AJZ236" s="238"/>
      <c r="AKA236" s="238"/>
      <c r="AKB236" s="238"/>
      <c r="AKC236" s="238"/>
      <c r="AKD236" s="238"/>
      <c r="AKE236" s="238"/>
      <c r="AKF236" s="238"/>
      <c r="AKG236" s="238"/>
      <c r="AKH236" s="238"/>
      <c r="AKI236" s="238"/>
      <c r="AKJ236" s="238"/>
      <c r="AKK236" s="238"/>
      <c r="AKL236" s="238"/>
      <c r="AKM236" s="238"/>
      <c r="AKN236" s="238"/>
      <c r="AKO236" s="238"/>
      <c r="AKP236" s="238"/>
      <c r="AKQ236" s="238"/>
      <c r="AKR236" s="238"/>
      <c r="AKS236" s="238"/>
      <c r="AKT236" s="238"/>
      <c r="AKU236" s="238"/>
      <c r="AKV236" s="238"/>
      <c r="AKW236" s="238"/>
      <c r="AKX236" s="238"/>
      <c r="AKY236" s="238"/>
      <c r="AKZ236" s="238"/>
      <c r="ALA236" s="238"/>
      <c r="ALB236" s="238"/>
      <c r="ALC236" s="238"/>
      <c r="ALD236" s="238"/>
      <c r="ALE236" s="238"/>
      <c r="ALF236" s="238"/>
      <c r="ALG236" s="238"/>
      <c r="ALH236" s="238"/>
      <c r="ALI236" s="238"/>
      <c r="ALJ236" s="238"/>
      <c r="ALK236" s="238"/>
      <c r="ALL236" s="238"/>
      <c r="ALM236" s="238"/>
      <c r="ALN236" s="238"/>
      <c r="ALO236" s="238"/>
      <c r="ALP236" s="238"/>
      <c r="ALQ236" s="238"/>
      <c r="ALR236" s="238"/>
      <c r="ALS236" s="238"/>
      <c r="ALT236" s="238"/>
      <c r="ALU236" s="238"/>
      <c r="ALV236" s="238"/>
      <c r="ALW236" s="238"/>
      <c r="ALX236" s="238"/>
      <c r="ALY236" s="238"/>
      <c r="ALZ236" s="238"/>
      <c r="AMA236" s="238"/>
      <c r="AMB236" s="238"/>
      <c r="AMC236" s="238"/>
      <c r="AMD236" s="238"/>
      <c r="AME236" s="238"/>
      <c r="AMF236" s="238"/>
      <c r="AMG236" s="238"/>
      <c r="AMH236" s="238"/>
      <c r="AMI236" s="238"/>
      <c r="AMJ236" s="238"/>
      <c r="AMK236" s="238"/>
      <c r="AML236" s="238"/>
      <c r="AMM236" s="238"/>
      <c r="AMN236" s="238"/>
      <c r="AMO236" s="238"/>
      <c r="AMP236" s="238"/>
      <c r="AMQ236" s="238"/>
      <c r="AMR236" s="238"/>
      <c r="AMS236" s="238"/>
      <c r="AMT236" s="238"/>
      <c r="AMU236" s="238"/>
      <c r="AMV236" s="238"/>
      <c r="AMW236" s="238"/>
      <c r="AMX236" s="238"/>
      <c r="AMY236" s="238"/>
      <c r="AMZ236" s="238"/>
      <c r="ANA236" s="238"/>
      <c r="ANB236" s="238"/>
      <c r="ANC236" s="238"/>
      <c r="AND236" s="238"/>
      <c r="ANE236" s="238"/>
      <c r="ANF236" s="238"/>
      <c r="ANG236" s="238"/>
      <c r="ANH236" s="238"/>
      <c r="ANI236" s="238"/>
      <c r="ANJ236" s="238"/>
      <c r="ANK236" s="238"/>
      <c r="ANL236" s="238"/>
      <c r="ANM236" s="238"/>
      <c r="ANN236" s="238"/>
      <c r="ANO236" s="238"/>
      <c r="ANP236" s="238"/>
      <c r="ANQ236" s="238"/>
      <c r="ANR236" s="238"/>
      <c r="ANS236" s="238"/>
      <c r="ANT236" s="238"/>
      <c r="ANU236" s="238"/>
      <c r="ANV236" s="238"/>
      <c r="ANW236" s="238"/>
      <c r="ANX236" s="238"/>
      <c r="ANY236" s="238"/>
      <c r="ANZ236" s="238"/>
      <c r="AOA236" s="238"/>
      <c r="AOB236" s="238"/>
      <c r="AOC236" s="238"/>
      <c r="AOD236" s="238"/>
      <c r="AOE236" s="238"/>
      <c r="AOF236" s="238"/>
      <c r="AOG236" s="238"/>
      <c r="AOH236" s="238"/>
      <c r="AOI236" s="238"/>
      <c r="AOJ236" s="238"/>
      <c r="AOK236" s="238"/>
      <c r="AOL236" s="238"/>
      <c r="AOM236" s="238"/>
      <c r="AON236" s="238"/>
      <c r="AOO236" s="238"/>
      <c r="AOP236" s="238"/>
      <c r="AOQ236" s="238"/>
      <c r="AOR236" s="238"/>
      <c r="AOS236" s="238"/>
      <c r="AOT236" s="238"/>
      <c r="AOU236" s="238"/>
      <c r="AOV236" s="238"/>
      <c r="AOW236" s="238"/>
      <c r="AOX236" s="238"/>
      <c r="AOY236" s="238"/>
      <c r="AOZ236" s="238"/>
      <c r="APA236" s="238"/>
      <c r="APB236" s="238"/>
      <c r="APC236" s="238"/>
      <c r="APD236" s="238"/>
      <c r="APE236" s="238"/>
      <c r="APF236" s="238"/>
      <c r="APG236" s="238"/>
      <c r="APH236" s="238"/>
      <c r="API236" s="238"/>
      <c r="APJ236" s="238"/>
      <c r="APK236" s="238"/>
      <c r="APL236" s="238"/>
      <c r="APM236" s="238"/>
      <c r="APN236" s="238"/>
      <c r="APO236" s="238"/>
      <c r="APP236" s="238"/>
      <c r="APQ236" s="238"/>
      <c r="APR236" s="238"/>
      <c r="APS236" s="238"/>
      <c r="APT236" s="238"/>
      <c r="APU236" s="238"/>
      <c r="APV236" s="238"/>
      <c r="APW236" s="238"/>
      <c r="APX236" s="238"/>
      <c r="APY236" s="238"/>
      <c r="APZ236" s="238"/>
      <c r="AQA236" s="238"/>
      <c r="AQB236" s="238"/>
      <c r="AQC236" s="238"/>
      <c r="AQD236" s="238"/>
      <c r="AQE236" s="238"/>
      <c r="AQF236" s="238"/>
      <c r="AQG236" s="238"/>
      <c r="AQH236" s="238"/>
      <c r="AQI236" s="238"/>
      <c r="AQJ236" s="238"/>
      <c r="AQK236" s="238"/>
      <c r="AQL236" s="238"/>
      <c r="AQM236" s="238"/>
      <c r="AQN236" s="238"/>
      <c r="AQO236" s="238"/>
      <c r="AQP236" s="238"/>
      <c r="AQQ236" s="238"/>
      <c r="AQR236" s="238"/>
      <c r="AQS236" s="238"/>
      <c r="AQT236" s="238"/>
      <c r="AQU236" s="238"/>
      <c r="AQV236" s="238"/>
      <c r="AQW236" s="238"/>
      <c r="AQX236" s="238"/>
      <c r="AQY236" s="238"/>
      <c r="AQZ236" s="238"/>
      <c r="ARA236" s="238"/>
      <c r="ARB236" s="238"/>
      <c r="ARC236" s="238"/>
      <c r="ARD236" s="238"/>
      <c r="ARE236" s="238"/>
      <c r="ARF236" s="238"/>
      <c r="ARG236" s="238"/>
      <c r="ARH236" s="238"/>
      <c r="ARI236" s="238"/>
      <c r="ARJ236" s="238"/>
      <c r="ARK236" s="238"/>
      <c r="ARL236" s="238"/>
      <c r="ARM236" s="238"/>
      <c r="ARN236" s="238"/>
      <c r="ARO236" s="238"/>
      <c r="ARP236" s="238"/>
      <c r="ARQ236" s="238"/>
      <c r="ARR236" s="238"/>
      <c r="ARS236" s="238"/>
      <c r="ART236" s="238"/>
      <c r="ARU236" s="238"/>
      <c r="ARV236" s="238"/>
      <c r="ARW236" s="238"/>
      <c r="ARX236" s="238"/>
      <c r="ARY236" s="238"/>
      <c r="ARZ236" s="238"/>
      <c r="ASA236" s="238"/>
      <c r="ASB236" s="238"/>
      <c r="ASC236" s="238"/>
      <c r="ASD236" s="238"/>
      <c r="ASE236" s="238"/>
      <c r="ASF236" s="238"/>
      <c r="ASG236" s="238"/>
      <c r="ASH236" s="238"/>
      <c r="ASI236" s="238"/>
      <c r="ASJ236" s="238"/>
      <c r="ASK236" s="238"/>
      <c r="ASL236" s="238"/>
      <c r="ASM236" s="238"/>
      <c r="ASN236" s="238"/>
      <c r="ASO236" s="238"/>
      <c r="ASP236" s="238"/>
      <c r="ASQ236" s="238"/>
      <c r="ASR236" s="238"/>
      <c r="ASS236" s="238"/>
      <c r="AST236" s="238"/>
      <c r="ASU236" s="238"/>
      <c r="ASV236" s="238"/>
      <c r="ASW236" s="238"/>
      <c r="ASX236" s="238"/>
      <c r="ASY236" s="238"/>
      <c r="ASZ236" s="238"/>
      <c r="ATA236" s="238"/>
      <c r="ATB236" s="238"/>
      <c r="ATC236" s="238"/>
      <c r="ATD236" s="238"/>
      <c r="ATE236" s="238"/>
      <c r="ATF236" s="238"/>
      <c r="ATG236" s="238"/>
      <c r="ATH236" s="238"/>
      <c r="ATI236" s="238"/>
      <c r="ATJ236" s="238"/>
      <c r="ATK236" s="238"/>
      <c r="ATL236" s="238"/>
      <c r="ATM236" s="238"/>
      <c r="ATN236" s="238"/>
      <c r="ATO236" s="238"/>
      <c r="ATP236" s="238"/>
      <c r="ATQ236" s="238"/>
      <c r="ATR236" s="238"/>
      <c r="ATS236" s="238"/>
      <c r="ATT236" s="238"/>
      <c r="ATU236" s="238"/>
      <c r="ATV236" s="238"/>
      <c r="ATW236" s="238"/>
      <c r="ATX236" s="238"/>
      <c r="ATY236" s="238"/>
      <c r="ATZ236" s="238"/>
      <c r="AUA236" s="238"/>
      <c r="AUB236" s="238"/>
      <c r="AUC236" s="238"/>
      <c r="AUD236" s="238"/>
      <c r="AUE236" s="238"/>
      <c r="AUF236" s="238"/>
      <c r="AUG236" s="238"/>
      <c r="AUH236" s="238"/>
      <c r="AUI236" s="238"/>
      <c r="AUJ236" s="238"/>
      <c r="AUK236" s="238"/>
      <c r="AUL236" s="238"/>
      <c r="AUM236" s="238"/>
      <c r="AUN236" s="238"/>
      <c r="AUO236" s="238"/>
      <c r="AUP236" s="238"/>
      <c r="AUQ236" s="238"/>
      <c r="AUR236" s="238"/>
      <c r="AUS236" s="238"/>
      <c r="AUT236" s="238"/>
      <c r="AUU236" s="238"/>
      <c r="AUV236" s="238"/>
      <c r="AUW236" s="238"/>
      <c r="AUX236" s="238"/>
      <c r="AUY236" s="238"/>
      <c r="AUZ236" s="238"/>
      <c r="AVA236" s="238"/>
      <c r="AVB236" s="238"/>
      <c r="AVC236" s="238"/>
      <c r="AVD236" s="238"/>
      <c r="AVE236" s="238"/>
      <c r="AVF236" s="238"/>
      <c r="AVG236" s="238"/>
      <c r="AVH236" s="238"/>
      <c r="AVI236" s="238"/>
      <c r="AVJ236" s="238"/>
      <c r="AVK236" s="238"/>
      <c r="AVL236" s="238"/>
      <c r="AVM236" s="238"/>
      <c r="AVN236" s="238"/>
      <c r="AVO236" s="238"/>
      <c r="AVP236" s="238"/>
      <c r="AVQ236" s="238"/>
      <c r="AVR236" s="238"/>
      <c r="AVS236" s="238"/>
      <c r="AVT236" s="238"/>
      <c r="AVU236" s="238"/>
      <c r="AVV236" s="238"/>
      <c r="AVW236" s="238"/>
      <c r="AVX236" s="238"/>
      <c r="AVY236" s="238"/>
      <c r="AVZ236" s="238"/>
      <c r="AWA236" s="238"/>
      <c r="AWB236" s="238"/>
      <c r="AWC236" s="238"/>
      <c r="AWD236" s="238"/>
      <c r="AWE236" s="238"/>
      <c r="AWF236" s="238"/>
      <c r="AWG236" s="238"/>
      <c r="AWH236" s="238"/>
      <c r="AWI236" s="238"/>
      <c r="AWJ236" s="238"/>
      <c r="AWK236" s="238"/>
      <c r="AWL236" s="238"/>
      <c r="AWM236" s="238"/>
      <c r="AWN236" s="238"/>
      <c r="AWO236" s="238"/>
      <c r="AWP236" s="238"/>
      <c r="AWQ236" s="238"/>
      <c r="AWR236" s="238"/>
      <c r="AWS236" s="238"/>
      <c r="AWT236" s="238"/>
      <c r="AWU236" s="238"/>
      <c r="AWV236" s="238"/>
      <c r="AWW236" s="238"/>
      <c r="AWX236" s="238"/>
      <c r="AWY236" s="238"/>
      <c r="AWZ236" s="238"/>
      <c r="AXA236" s="238"/>
      <c r="AXB236" s="238"/>
      <c r="AXC236" s="238"/>
      <c r="AXD236" s="238"/>
      <c r="AXE236" s="238"/>
      <c r="AXF236" s="238"/>
      <c r="AXG236" s="238"/>
      <c r="AXH236" s="238"/>
      <c r="AXI236" s="238"/>
      <c r="AXJ236" s="238"/>
      <c r="AXK236" s="238"/>
      <c r="AXL236" s="238"/>
      <c r="AXM236" s="238"/>
      <c r="AXN236" s="238"/>
      <c r="AXO236" s="238"/>
      <c r="AXP236" s="238"/>
      <c r="AXQ236" s="238"/>
      <c r="AXR236" s="238"/>
      <c r="AXS236" s="238"/>
      <c r="AXT236" s="238"/>
      <c r="AXU236" s="238"/>
      <c r="AXV236" s="238"/>
      <c r="AXW236" s="238"/>
      <c r="AXX236" s="238"/>
      <c r="AXY236" s="238"/>
      <c r="AXZ236" s="238"/>
      <c r="AYA236" s="238"/>
      <c r="AYB236" s="238"/>
      <c r="AYC236" s="238"/>
      <c r="AYD236" s="238"/>
      <c r="AYE236" s="238"/>
      <c r="AYF236" s="238"/>
      <c r="AYG236" s="238"/>
      <c r="AYH236" s="238"/>
      <c r="AYI236" s="238"/>
      <c r="AYJ236" s="238"/>
      <c r="AYK236" s="238"/>
      <c r="AYL236" s="238"/>
      <c r="AYM236" s="238"/>
      <c r="AYN236" s="238"/>
      <c r="AYO236" s="238"/>
      <c r="AYP236" s="238"/>
      <c r="AYQ236" s="238"/>
      <c r="AYR236" s="238"/>
      <c r="AYS236" s="238"/>
      <c r="AYT236" s="238"/>
      <c r="AYU236" s="238"/>
      <c r="AYV236" s="238"/>
      <c r="AYW236" s="238"/>
      <c r="AYX236" s="238"/>
      <c r="AYY236" s="238"/>
      <c r="AYZ236" s="238"/>
      <c r="AZA236" s="238"/>
      <c r="AZB236" s="238"/>
      <c r="AZC236" s="238"/>
      <c r="AZD236" s="238"/>
      <c r="AZE236" s="238"/>
      <c r="AZF236" s="238"/>
      <c r="AZG236" s="238"/>
      <c r="AZH236" s="238"/>
      <c r="AZI236" s="238"/>
      <c r="AZJ236" s="238"/>
      <c r="AZK236" s="238"/>
      <c r="AZL236" s="238"/>
      <c r="AZM236" s="238"/>
      <c r="AZN236" s="238"/>
      <c r="AZO236" s="238"/>
      <c r="AZP236" s="238"/>
      <c r="AZQ236" s="238"/>
      <c r="AZR236" s="238"/>
      <c r="AZS236" s="238"/>
      <c r="AZT236" s="238"/>
      <c r="AZU236" s="238"/>
      <c r="AZV236" s="238"/>
      <c r="AZW236" s="238"/>
      <c r="AZX236" s="238"/>
      <c r="AZY236" s="238"/>
      <c r="AZZ236" s="238"/>
      <c r="BAA236" s="238"/>
      <c r="BAB236" s="238"/>
      <c r="BAC236" s="238"/>
      <c r="BAD236" s="238"/>
      <c r="BAE236" s="238"/>
      <c r="BAF236" s="238"/>
      <c r="BAG236" s="238"/>
      <c r="BAH236" s="238"/>
      <c r="BAI236" s="238"/>
      <c r="BAJ236" s="238"/>
      <c r="BAK236" s="238"/>
      <c r="BAL236" s="238"/>
      <c r="BAM236" s="238"/>
      <c r="BAN236" s="238"/>
      <c r="BAO236" s="238"/>
      <c r="BAP236" s="238"/>
      <c r="BAQ236" s="238"/>
      <c r="BAR236" s="238"/>
      <c r="BAS236" s="238"/>
      <c r="BAT236" s="238"/>
      <c r="BAU236" s="238"/>
      <c r="BAV236" s="238"/>
      <c r="BAW236" s="238"/>
      <c r="BAX236" s="238"/>
      <c r="BAY236" s="238"/>
      <c r="BAZ236" s="238"/>
      <c r="BBA236" s="238"/>
      <c r="BBB236" s="238"/>
      <c r="BBC236" s="238"/>
      <c r="BBD236" s="238"/>
      <c r="BBE236" s="238"/>
      <c r="BBF236" s="238"/>
      <c r="BBG236" s="238"/>
      <c r="BBH236" s="238"/>
      <c r="BBI236" s="238"/>
      <c r="BBJ236" s="238"/>
      <c r="BBK236" s="238"/>
      <c r="BBL236" s="238"/>
      <c r="BBM236" s="238"/>
      <c r="BBN236" s="238"/>
      <c r="BBO236" s="238"/>
      <c r="BBP236" s="238"/>
      <c r="BBQ236" s="238"/>
      <c r="BBR236" s="238"/>
      <c r="BBS236" s="238"/>
      <c r="BBT236" s="238"/>
      <c r="BBU236" s="238"/>
      <c r="BBV236" s="238"/>
      <c r="BBW236" s="238"/>
      <c r="BBX236" s="238"/>
      <c r="BBY236" s="238"/>
      <c r="BBZ236" s="238"/>
      <c r="BCA236" s="238"/>
      <c r="BCB236" s="238"/>
      <c r="BCC236" s="238"/>
      <c r="BCD236" s="238"/>
      <c r="BCE236" s="238"/>
      <c r="BCF236" s="238"/>
      <c r="BCG236" s="238"/>
      <c r="BCH236" s="238"/>
      <c r="BCI236" s="238"/>
      <c r="BCJ236" s="238"/>
      <c r="BCK236" s="238"/>
      <c r="BCL236" s="238"/>
      <c r="BCM236" s="238"/>
      <c r="BCN236" s="238"/>
      <c r="BCO236" s="238"/>
      <c r="BCP236" s="238"/>
      <c r="BCQ236" s="238"/>
      <c r="BCR236" s="238"/>
      <c r="BCS236" s="238"/>
      <c r="BCT236" s="238"/>
      <c r="BCU236" s="238"/>
      <c r="BCV236" s="238"/>
      <c r="BCW236" s="238"/>
      <c r="BCX236" s="238"/>
      <c r="BCY236" s="238"/>
      <c r="BCZ236" s="238"/>
      <c r="BDA236" s="238"/>
      <c r="BDB236" s="238"/>
      <c r="BDC236" s="238"/>
      <c r="BDD236" s="238"/>
      <c r="BDE236" s="238"/>
      <c r="BDF236" s="238"/>
      <c r="BDG236" s="238"/>
      <c r="BDH236" s="238"/>
      <c r="BDI236" s="238"/>
      <c r="BDJ236" s="238"/>
      <c r="BDK236" s="238"/>
      <c r="BDL236" s="238"/>
      <c r="BDM236" s="238"/>
      <c r="BDN236" s="238"/>
      <c r="BDO236" s="238"/>
      <c r="BDP236" s="238"/>
      <c r="BDQ236" s="238"/>
      <c r="BDR236" s="238"/>
      <c r="BDS236" s="238"/>
      <c r="BDT236" s="238"/>
      <c r="BDU236" s="238"/>
      <c r="BDV236" s="238"/>
      <c r="BDW236" s="238"/>
      <c r="BDX236" s="238"/>
      <c r="BDY236" s="238"/>
      <c r="BDZ236" s="238"/>
      <c r="BEA236" s="238"/>
      <c r="BEB236" s="238"/>
      <c r="BEC236" s="238"/>
      <c r="BED236" s="238"/>
      <c r="BEE236" s="238"/>
      <c r="BEF236" s="238"/>
      <c r="BEG236" s="238"/>
      <c r="BEH236" s="238"/>
      <c r="BEI236" s="238"/>
      <c r="BEJ236" s="238"/>
      <c r="BEK236" s="238"/>
      <c r="BEL236" s="238"/>
      <c r="BEM236" s="238"/>
      <c r="BEN236" s="238"/>
      <c r="BEO236" s="238"/>
      <c r="BEP236" s="238"/>
      <c r="BEQ236" s="238"/>
      <c r="BER236" s="238"/>
      <c r="BES236" s="238"/>
      <c r="BET236" s="238"/>
      <c r="BEU236" s="238"/>
      <c r="BEV236" s="238"/>
      <c r="BEW236" s="238"/>
      <c r="BEX236" s="238"/>
      <c r="BEY236" s="238"/>
      <c r="BEZ236" s="238"/>
      <c r="BFA236" s="238"/>
      <c r="BFB236" s="238"/>
      <c r="BFC236" s="238"/>
      <c r="BFD236" s="238"/>
      <c r="BFE236" s="238"/>
      <c r="BFF236" s="238"/>
      <c r="BFG236" s="238"/>
      <c r="BFH236" s="238"/>
      <c r="BFI236" s="238"/>
      <c r="BFJ236" s="238"/>
      <c r="BFK236" s="238"/>
      <c r="BFL236" s="238"/>
      <c r="BFM236" s="238"/>
      <c r="BFN236" s="238"/>
      <c r="BFO236" s="238"/>
      <c r="BFP236" s="238"/>
      <c r="BFQ236" s="238"/>
      <c r="BFR236" s="238"/>
      <c r="BFS236" s="238"/>
      <c r="BFT236" s="238"/>
      <c r="BFU236" s="238"/>
      <c r="BFV236" s="238"/>
      <c r="BFW236" s="238"/>
      <c r="BFX236" s="238"/>
      <c r="BFY236" s="238"/>
      <c r="BFZ236" s="238"/>
      <c r="BGA236" s="238"/>
      <c r="BGB236" s="238"/>
      <c r="BGC236" s="238"/>
      <c r="BGD236" s="238"/>
      <c r="BGE236" s="238"/>
      <c r="BGF236" s="238"/>
      <c r="BGG236" s="238"/>
      <c r="BGH236" s="238"/>
      <c r="BGI236" s="238"/>
      <c r="BGJ236" s="238"/>
      <c r="BGK236" s="238"/>
      <c r="BGL236" s="238"/>
      <c r="BGM236" s="238"/>
      <c r="BGN236" s="238"/>
      <c r="BGO236" s="238"/>
      <c r="BGP236" s="238"/>
      <c r="BGQ236" s="238"/>
      <c r="BGR236" s="238"/>
      <c r="BGS236" s="238"/>
      <c r="BGT236" s="238"/>
      <c r="BGU236" s="238"/>
      <c r="BGV236" s="238"/>
      <c r="BGW236" s="238"/>
      <c r="BGX236" s="238"/>
      <c r="BGY236" s="238"/>
      <c r="BGZ236" s="238"/>
      <c r="BHA236" s="238"/>
      <c r="BHB236" s="238"/>
      <c r="BHC236" s="238"/>
      <c r="BHD236" s="238"/>
      <c r="BHE236" s="238"/>
      <c r="BHF236" s="238"/>
      <c r="BHG236" s="238"/>
      <c r="BHH236" s="238"/>
      <c r="BHI236" s="238"/>
      <c r="BHJ236" s="238"/>
      <c r="BHK236" s="238"/>
      <c r="BHL236" s="238"/>
      <c r="BHM236" s="238"/>
      <c r="BHN236" s="238"/>
      <c r="BHO236" s="238"/>
      <c r="BHP236" s="238"/>
      <c r="BHQ236" s="238"/>
      <c r="BHR236" s="238"/>
      <c r="BHS236" s="238"/>
      <c r="BHT236" s="238"/>
      <c r="BHU236" s="238"/>
      <c r="BHV236" s="238"/>
      <c r="BHW236" s="238"/>
      <c r="BHX236" s="238"/>
      <c r="BHY236" s="238"/>
      <c r="BHZ236" s="238"/>
      <c r="BIA236" s="238"/>
      <c r="BIB236" s="238"/>
      <c r="BIC236" s="238"/>
      <c r="BID236" s="238"/>
      <c r="BIE236" s="238"/>
      <c r="BIF236" s="238"/>
      <c r="BIG236" s="238"/>
      <c r="BIH236" s="238"/>
      <c r="BII236" s="238"/>
      <c r="BIJ236" s="238"/>
      <c r="BIK236" s="238"/>
      <c r="BIL236" s="238"/>
      <c r="BIM236" s="238"/>
      <c r="BIN236" s="238"/>
      <c r="BIO236" s="238"/>
      <c r="BIP236" s="238"/>
      <c r="BIQ236" s="238"/>
      <c r="BIR236" s="238"/>
      <c r="BIS236" s="238"/>
      <c r="BIT236" s="238"/>
      <c r="BIU236" s="238"/>
      <c r="BIV236" s="238"/>
      <c r="BIW236" s="238"/>
      <c r="BIX236" s="238"/>
      <c r="BIY236" s="238"/>
      <c r="BIZ236" s="238"/>
      <c r="BJA236" s="238"/>
      <c r="BJB236" s="238"/>
      <c r="BJC236" s="238"/>
      <c r="BJD236" s="238"/>
      <c r="BJE236" s="238"/>
      <c r="BJF236" s="238"/>
      <c r="BJG236" s="238"/>
      <c r="BJH236" s="238"/>
      <c r="BJI236" s="238"/>
      <c r="BJJ236" s="238"/>
      <c r="BJK236" s="238"/>
      <c r="BJL236" s="238"/>
      <c r="BJM236" s="238"/>
      <c r="BJN236" s="238"/>
      <c r="BJO236" s="238"/>
      <c r="BJP236" s="238"/>
      <c r="BJQ236" s="238"/>
      <c r="BJR236" s="238"/>
      <c r="BJS236" s="238"/>
      <c r="BJT236" s="238"/>
      <c r="BJU236" s="238"/>
      <c r="BJV236" s="238"/>
      <c r="BJW236" s="238"/>
      <c r="BJX236" s="238"/>
      <c r="BJY236" s="238"/>
      <c r="BJZ236" s="238"/>
      <c r="BKA236" s="238"/>
      <c r="BKB236" s="238"/>
      <c r="BKC236" s="238"/>
      <c r="BKD236" s="238"/>
      <c r="BKE236" s="238"/>
      <c r="BKF236" s="238"/>
      <c r="BKG236" s="238"/>
      <c r="BKH236" s="238"/>
      <c r="BKI236" s="238"/>
      <c r="BKJ236" s="238"/>
      <c r="BKK236" s="238"/>
      <c r="BKL236" s="238"/>
      <c r="BKM236" s="238"/>
      <c r="BKN236" s="238"/>
      <c r="BKO236" s="238"/>
      <c r="BKP236" s="238"/>
      <c r="BKQ236" s="238"/>
      <c r="BKR236" s="238"/>
      <c r="BKS236" s="238"/>
      <c r="BKT236" s="238"/>
      <c r="BKU236" s="238"/>
      <c r="BKV236" s="238"/>
      <c r="BKW236" s="238"/>
      <c r="BKX236" s="238"/>
      <c r="BKY236" s="238"/>
      <c r="BKZ236" s="238"/>
      <c r="BLA236" s="238"/>
      <c r="BLB236" s="238"/>
      <c r="BLC236" s="238"/>
      <c r="BLD236" s="238"/>
      <c r="BLE236" s="238"/>
      <c r="BLF236" s="238"/>
      <c r="BLG236" s="238"/>
      <c r="BLH236" s="238"/>
      <c r="BLI236" s="238"/>
      <c r="BLJ236" s="238"/>
      <c r="BLK236" s="238"/>
      <c r="BLL236" s="238"/>
      <c r="BLM236" s="238"/>
      <c r="BLN236" s="238"/>
      <c r="BLO236" s="238"/>
      <c r="BLP236" s="238"/>
      <c r="BLQ236" s="238"/>
      <c r="BLR236" s="238"/>
      <c r="BLS236" s="238"/>
      <c r="BLT236" s="238"/>
      <c r="BLU236" s="238"/>
      <c r="BLV236" s="238"/>
      <c r="BLW236" s="238"/>
      <c r="BLX236" s="238"/>
      <c r="BLY236" s="238"/>
      <c r="BLZ236" s="238"/>
      <c r="BMA236" s="238"/>
      <c r="BMB236" s="238"/>
      <c r="BMC236" s="238"/>
      <c r="BMD236" s="238"/>
      <c r="BME236" s="238"/>
      <c r="BMF236" s="238"/>
      <c r="BMG236" s="238"/>
      <c r="BMH236" s="238"/>
      <c r="BMI236" s="238"/>
      <c r="BMJ236" s="238"/>
      <c r="BMK236" s="238"/>
      <c r="BML236" s="238"/>
      <c r="BMM236" s="238"/>
      <c r="BMN236" s="238"/>
      <c r="BMO236" s="238"/>
      <c r="BMP236" s="238"/>
      <c r="BMQ236" s="238"/>
      <c r="BMR236" s="238"/>
      <c r="BMS236" s="238"/>
      <c r="BMT236" s="238"/>
      <c r="BMU236" s="238"/>
      <c r="BMV236" s="238"/>
      <c r="BMW236" s="238"/>
      <c r="BMX236" s="238"/>
      <c r="BMY236" s="238"/>
      <c r="BMZ236" s="238"/>
      <c r="BNA236" s="238"/>
      <c r="BNB236" s="238"/>
      <c r="BNC236" s="238"/>
      <c r="BND236" s="238"/>
      <c r="BNE236" s="238"/>
      <c r="BNF236" s="238"/>
      <c r="BNG236" s="238"/>
      <c r="BNH236" s="238"/>
      <c r="BNI236" s="238"/>
      <c r="BNJ236" s="238"/>
      <c r="BNK236" s="238"/>
      <c r="BNL236" s="238"/>
      <c r="BNM236" s="238"/>
      <c r="BNN236" s="238"/>
      <c r="BNO236" s="238"/>
      <c r="BNP236" s="238"/>
      <c r="BNQ236" s="238"/>
      <c r="BNR236" s="238"/>
      <c r="BNS236" s="238"/>
      <c r="BNT236" s="238"/>
      <c r="BNU236" s="238"/>
      <c r="BNV236" s="238"/>
      <c r="BNW236" s="238"/>
      <c r="BNX236" s="238"/>
      <c r="BNY236" s="238"/>
      <c r="BNZ236" s="238"/>
      <c r="BOA236" s="238"/>
      <c r="BOB236" s="238"/>
      <c r="BOC236" s="238"/>
      <c r="BOD236" s="238"/>
      <c r="BOE236" s="238"/>
      <c r="BOF236" s="238"/>
      <c r="BOG236" s="238"/>
      <c r="BOH236" s="238"/>
      <c r="BOI236" s="238"/>
      <c r="BOJ236" s="238"/>
      <c r="BOK236" s="238"/>
      <c r="BOL236" s="238"/>
      <c r="BOM236" s="238"/>
      <c r="BON236" s="238"/>
      <c r="BOO236" s="238"/>
      <c r="BOP236" s="238"/>
      <c r="BOQ236" s="238"/>
      <c r="BOR236" s="238"/>
      <c r="BOS236" s="238"/>
      <c r="BOT236" s="238"/>
      <c r="BOU236" s="238"/>
      <c r="BOV236" s="238"/>
      <c r="BOW236" s="238"/>
      <c r="BOX236" s="238"/>
      <c r="BOY236" s="238"/>
      <c r="BOZ236" s="238"/>
      <c r="BPA236" s="238"/>
      <c r="BPB236" s="238"/>
      <c r="BPC236" s="238"/>
      <c r="BPD236" s="238"/>
      <c r="BPE236" s="238"/>
      <c r="BPF236" s="238"/>
      <c r="BPG236" s="238"/>
      <c r="BPH236" s="238"/>
      <c r="BPI236" s="238"/>
      <c r="BPJ236" s="238"/>
      <c r="BPK236" s="238"/>
      <c r="BPL236" s="238"/>
      <c r="BPM236" s="238"/>
      <c r="BPN236" s="238"/>
      <c r="BPO236" s="238"/>
      <c r="BPP236" s="238"/>
      <c r="BPQ236" s="238"/>
      <c r="BPR236" s="238"/>
      <c r="BPS236" s="238"/>
      <c r="BPT236" s="238"/>
      <c r="BPU236" s="238"/>
      <c r="BPV236" s="238"/>
      <c r="BPW236" s="238"/>
      <c r="BPX236" s="238"/>
      <c r="BPY236" s="238"/>
      <c r="BPZ236" s="238"/>
      <c r="BQA236" s="238"/>
      <c r="BQB236" s="238"/>
      <c r="BQC236" s="238"/>
      <c r="BQD236" s="238"/>
      <c r="BQE236" s="238"/>
      <c r="BQF236" s="238"/>
      <c r="BQG236" s="238"/>
      <c r="BQH236" s="238"/>
      <c r="BQI236" s="238"/>
      <c r="BQJ236" s="238"/>
      <c r="BQK236" s="238"/>
      <c r="BQL236" s="238"/>
      <c r="BQM236" s="238"/>
      <c r="BQN236" s="238"/>
      <c r="BQO236" s="238"/>
      <c r="BQP236" s="238"/>
      <c r="BQQ236" s="238"/>
      <c r="BQR236" s="238"/>
      <c r="BQS236" s="238"/>
      <c r="BQT236" s="238"/>
      <c r="BQU236" s="238"/>
      <c r="BQV236" s="238"/>
      <c r="BQW236" s="238"/>
      <c r="BQX236" s="238"/>
      <c r="BQY236" s="238"/>
      <c r="BQZ236" s="238"/>
      <c r="BRA236" s="238"/>
      <c r="BRB236" s="238"/>
      <c r="BRC236" s="238"/>
      <c r="BRD236" s="238"/>
      <c r="BRE236" s="238"/>
      <c r="BRF236" s="238"/>
      <c r="BRG236" s="238"/>
      <c r="BRH236" s="238"/>
      <c r="BRI236" s="238"/>
      <c r="BRJ236" s="238"/>
      <c r="BRK236" s="238"/>
      <c r="BRL236" s="238"/>
      <c r="BRM236" s="238"/>
      <c r="BRN236" s="238"/>
      <c r="BRO236" s="238"/>
      <c r="BRP236" s="238"/>
      <c r="BRQ236" s="238"/>
      <c r="BRR236" s="238"/>
      <c r="BRS236" s="238"/>
      <c r="BRT236" s="238"/>
      <c r="BRU236" s="238"/>
      <c r="BRV236" s="238"/>
      <c r="BRW236" s="238"/>
      <c r="BRX236" s="238"/>
      <c r="BRY236" s="238"/>
      <c r="BRZ236" s="238"/>
      <c r="BSA236" s="238"/>
      <c r="BSB236" s="238"/>
      <c r="BSC236" s="238"/>
      <c r="BSD236" s="238"/>
      <c r="BSE236" s="238"/>
      <c r="BSF236" s="238"/>
      <c r="BSG236" s="238"/>
      <c r="BSH236" s="238"/>
      <c r="BSI236" s="238"/>
      <c r="BSJ236" s="238"/>
      <c r="BSK236" s="238"/>
      <c r="BSL236" s="238"/>
      <c r="BSM236" s="238"/>
      <c r="BSN236" s="238"/>
      <c r="BSO236" s="238"/>
      <c r="BSP236" s="238"/>
      <c r="BSQ236" s="238"/>
      <c r="BSR236" s="238"/>
      <c r="BSS236" s="238"/>
      <c r="BST236" s="238"/>
      <c r="BSU236" s="238"/>
      <c r="BSV236" s="238"/>
      <c r="BSW236" s="238"/>
      <c r="BSX236" s="238"/>
      <c r="BSY236" s="238"/>
      <c r="BSZ236" s="238"/>
      <c r="BTA236" s="238"/>
      <c r="BTB236" s="238"/>
      <c r="BTC236" s="238"/>
      <c r="BTD236" s="238"/>
      <c r="BTE236" s="238"/>
      <c r="BTF236" s="238"/>
      <c r="BTG236" s="238"/>
      <c r="BTH236" s="238"/>
      <c r="BTI236" s="238"/>
      <c r="BTJ236" s="238"/>
      <c r="BTK236" s="238"/>
      <c r="BTL236" s="238"/>
      <c r="BTM236" s="238"/>
      <c r="BTN236" s="238"/>
      <c r="BTO236" s="238"/>
      <c r="BTP236" s="238"/>
      <c r="BTQ236" s="238"/>
      <c r="BTR236" s="238"/>
      <c r="BTS236" s="238"/>
      <c r="BTT236" s="238"/>
      <c r="BTU236" s="238"/>
      <c r="BTV236" s="238"/>
      <c r="BTW236" s="238"/>
      <c r="BTX236" s="238"/>
      <c r="BTY236" s="238"/>
      <c r="BTZ236" s="238"/>
      <c r="BUA236" s="238"/>
      <c r="BUB236" s="238"/>
      <c r="BUC236" s="238"/>
      <c r="BUD236" s="238"/>
      <c r="BUE236" s="238"/>
      <c r="BUF236" s="238"/>
      <c r="BUG236" s="238"/>
      <c r="BUH236" s="238"/>
      <c r="BUI236" s="238"/>
      <c r="BUJ236" s="238"/>
      <c r="BUK236" s="238"/>
      <c r="BUL236" s="238"/>
      <c r="BUM236" s="238"/>
      <c r="BUN236" s="238"/>
      <c r="BUO236" s="238"/>
      <c r="BUP236" s="238"/>
      <c r="BUQ236" s="238"/>
      <c r="BUR236" s="238"/>
      <c r="BUS236" s="238"/>
      <c r="BUT236" s="238"/>
      <c r="BUU236" s="238"/>
      <c r="BUV236" s="238"/>
      <c r="BUW236" s="238"/>
      <c r="BUX236" s="238"/>
      <c r="BUY236" s="238"/>
      <c r="BUZ236" s="238"/>
      <c r="BVA236" s="238"/>
      <c r="BVB236" s="238"/>
      <c r="BVC236" s="238"/>
      <c r="BVD236" s="238"/>
      <c r="BVE236" s="238"/>
      <c r="BVF236" s="238"/>
      <c r="BVG236" s="238"/>
      <c r="BVH236" s="238"/>
      <c r="BVI236" s="238"/>
      <c r="BVJ236" s="238"/>
      <c r="BVK236" s="238"/>
      <c r="BVL236" s="238"/>
      <c r="BVM236" s="238"/>
      <c r="BVN236" s="238"/>
      <c r="BVO236" s="238"/>
      <c r="BVP236" s="238"/>
      <c r="BVQ236" s="238"/>
      <c r="BVR236" s="238"/>
      <c r="BVS236" s="238"/>
      <c r="BVT236" s="238"/>
      <c r="BVU236" s="238"/>
      <c r="BVV236" s="238"/>
      <c r="BVW236" s="238"/>
      <c r="BVX236" s="238"/>
      <c r="BVY236" s="238"/>
      <c r="BVZ236" s="238"/>
      <c r="BWA236" s="238"/>
      <c r="BWB236" s="238"/>
      <c r="BWC236" s="238"/>
      <c r="BWD236" s="238"/>
      <c r="BWE236" s="238"/>
      <c r="BWF236" s="238"/>
      <c r="BWG236" s="238"/>
      <c r="BWH236" s="238"/>
      <c r="BWI236" s="238"/>
      <c r="BWJ236" s="238"/>
      <c r="BWK236" s="238"/>
      <c r="BWL236" s="238"/>
      <c r="BWM236" s="238"/>
      <c r="BWN236" s="238"/>
      <c r="BWO236" s="238"/>
      <c r="BWP236" s="238"/>
      <c r="BWQ236" s="238"/>
      <c r="BWR236" s="238"/>
      <c r="BWS236" s="238"/>
      <c r="BWT236" s="238"/>
      <c r="BWU236" s="238"/>
      <c r="BWV236" s="238"/>
      <c r="BWW236" s="238"/>
      <c r="BWX236" s="238"/>
      <c r="BWY236" s="238"/>
      <c r="BWZ236" s="238"/>
      <c r="BXA236" s="238"/>
      <c r="BXB236" s="238"/>
      <c r="BXC236" s="238"/>
      <c r="BXD236" s="238"/>
      <c r="BXE236" s="238"/>
      <c r="BXF236" s="238"/>
      <c r="BXG236" s="238"/>
      <c r="BXH236" s="238"/>
      <c r="BXI236" s="238"/>
      <c r="BXJ236" s="238"/>
      <c r="BXK236" s="238"/>
      <c r="BXL236" s="238"/>
      <c r="BXM236" s="238"/>
      <c r="BXN236" s="238"/>
      <c r="BXO236" s="238"/>
      <c r="BXP236" s="238"/>
      <c r="BXQ236" s="238"/>
      <c r="BXR236" s="238"/>
      <c r="BXS236" s="238"/>
      <c r="BXT236" s="238"/>
      <c r="BXU236" s="238"/>
      <c r="BXV236" s="238"/>
      <c r="BXW236" s="238"/>
      <c r="BXX236" s="238"/>
      <c r="BXY236" s="238"/>
      <c r="BXZ236" s="238"/>
      <c r="BYA236" s="238"/>
      <c r="BYB236" s="238"/>
      <c r="BYC236" s="238"/>
      <c r="BYD236" s="238"/>
      <c r="BYE236" s="238"/>
      <c r="BYF236" s="238"/>
      <c r="BYG236" s="238"/>
      <c r="BYH236" s="238"/>
      <c r="BYI236" s="238"/>
      <c r="BYJ236" s="238"/>
      <c r="BYK236" s="238"/>
      <c r="BYL236" s="238"/>
      <c r="BYM236" s="238"/>
      <c r="BYN236" s="238"/>
      <c r="BYO236" s="238"/>
      <c r="BYP236" s="238"/>
      <c r="BYQ236" s="238"/>
      <c r="BYR236" s="238"/>
      <c r="BYS236" s="238"/>
      <c r="BYT236" s="238"/>
      <c r="BYU236" s="238"/>
      <c r="BYV236" s="238"/>
      <c r="BYW236" s="238"/>
      <c r="BYX236" s="238"/>
      <c r="BYY236" s="238"/>
      <c r="BYZ236" s="238"/>
      <c r="BZA236" s="238"/>
      <c r="BZB236" s="238"/>
      <c r="BZC236" s="238"/>
      <c r="BZD236" s="238"/>
      <c r="BZE236" s="238"/>
      <c r="BZF236" s="238"/>
      <c r="BZG236" s="238"/>
      <c r="BZH236" s="238"/>
      <c r="BZI236" s="238"/>
      <c r="BZJ236" s="238"/>
      <c r="BZK236" s="238"/>
      <c r="BZL236" s="238"/>
      <c r="BZM236" s="238"/>
      <c r="BZN236" s="238"/>
      <c r="BZO236" s="238"/>
      <c r="BZP236" s="238"/>
      <c r="BZQ236" s="238"/>
      <c r="BZR236" s="238"/>
      <c r="BZS236" s="238"/>
      <c r="BZT236" s="238"/>
      <c r="BZU236" s="238"/>
      <c r="BZV236" s="238"/>
      <c r="BZW236" s="238"/>
      <c r="BZX236" s="238"/>
      <c r="BZY236" s="238"/>
      <c r="BZZ236" s="238"/>
      <c r="CAA236" s="238"/>
      <c r="CAB236" s="238"/>
      <c r="CAC236" s="238"/>
      <c r="CAD236" s="238"/>
      <c r="CAE236" s="238"/>
      <c r="CAF236" s="238"/>
      <c r="CAG236" s="238"/>
      <c r="CAH236" s="238"/>
      <c r="CAI236" s="238"/>
      <c r="CAJ236" s="238"/>
      <c r="CAK236" s="238"/>
      <c r="CAL236" s="238"/>
      <c r="CAM236" s="238"/>
      <c r="CAN236" s="238"/>
      <c r="CAO236" s="238"/>
      <c r="CAP236" s="238"/>
      <c r="CAQ236" s="238"/>
      <c r="CAR236" s="238"/>
      <c r="CAS236" s="238"/>
      <c r="CAT236" s="238"/>
      <c r="CAU236" s="238"/>
      <c r="CAV236" s="238"/>
      <c r="CAW236" s="238"/>
      <c r="CAX236" s="238"/>
      <c r="CAY236" s="238"/>
      <c r="CAZ236" s="238"/>
      <c r="CBA236" s="238"/>
      <c r="CBB236" s="238"/>
      <c r="CBC236" s="238"/>
      <c r="CBD236" s="238"/>
      <c r="CBE236" s="238"/>
      <c r="CBF236" s="238"/>
      <c r="CBG236" s="238"/>
      <c r="CBH236" s="238"/>
      <c r="CBI236" s="238"/>
      <c r="CBJ236" s="238"/>
      <c r="CBK236" s="238"/>
      <c r="CBL236" s="238"/>
      <c r="CBM236" s="238"/>
      <c r="CBN236" s="238"/>
      <c r="CBO236" s="238"/>
      <c r="CBP236" s="238"/>
      <c r="CBQ236" s="238"/>
      <c r="CBR236" s="238"/>
      <c r="CBS236" s="238"/>
      <c r="CBT236" s="238"/>
      <c r="CBU236" s="238"/>
      <c r="CBV236" s="238"/>
      <c r="CBW236" s="238"/>
      <c r="CBX236" s="238"/>
      <c r="CBY236" s="238"/>
      <c r="CBZ236" s="238"/>
      <c r="CCA236" s="238"/>
      <c r="CCB236" s="238"/>
      <c r="CCC236" s="238"/>
      <c r="CCD236" s="238"/>
      <c r="CCE236" s="238"/>
      <c r="CCF236" s="238"/>
      <c r="CCG236" s="238"/>
      <c r="CCH236" s="238"/>
      <c r="CCI236" s="238"/>
      <c r="CCJ236" s="238"/>
      <c r="CCK236" s="238"/>
      <c r="CCL236" s="238"/>
      <c r="CCM236" s="238"/>
      <c r="CCN236" s="238"/>
      <c r="CCO236" s="238"/>
      <c r="CCP236" s="238"/>
      <c r="CCQ236" s="238"/>
      <c r="CCR236" s="238"/>
      <c r="CCS236" s="238"/>
      <c r="CCT236" s="238"/>
      <c r="CCU236" s="238"/>
      <c r="CCV236" s="238"/>
      <c r="CCW236" s="238"/>
      <c r="CCX236" s="238"/>
      <c r="CCY236" s="238"/>
      <c r="CCZ236" s="238"/>
      <c r="CDA236" s="238"/>
      <c r="CDB236" s="238"/>
      <c r="CDC236" s="238"/>
      <c r="CDD236" s="238"/>
      <c r="CDE236" s="238"/>
      <c r="CDF236" s="238"/>
      <c r="CDG236" s="238"/>
      <c r="CDH236" s="238"/>
      <c r="CDI236" s="238"/>
      <c r="CDJ236" s="238"/>
      <c r="CDK236" s="238"/>
      <c r="CDL236" s="238"/>
      <c r="CDM236" s="238"/>
      <c r="CDN236" s="238"/>
      <c r="CDO236" s="238"/>
      <c r="CDP236" s="238"/>
      <c r="CDQ236" s="238"/>
      <c r="CDR236" s="238"/>
      <c r="CDS236" s="238"/>
      <c r="CDT236" s="238"/>
      <c r="CDU236" s="238"/>
      <c r="CDV236" s="238"/>
      <c r="CDW236" s="238"/>
      <c r="CDX236" s="238"/>
      <c r="CDY236" s="238"/>
      <c r="CDZ236" s="238"/>
      <c r="CEA236" s="238"/>
      <c r="CEB236" s="238"/>
      <c r="CEC236" s="238"/>
      <c r="CED236" s="238"/>
      <c r="CEE236" s="238"/>
      <c r="CEF236" s="238"/>
      <c r="CEG236" s="238"/>
      <c r="CEH236" s="238"/>
      <c r="CEI236" s="238"/>
      <c r="CEJ236" s="238"/>
      <c r="CEK236" s="238"/>
      <c r="CEL236" s="238"/>
      <c r="CEM236" s="238"/>
      <c r="CEN236" s="238"/>
      <c r="CEO236" s="238"/>
      <c r="CEP236" s="238"/>
      <c r="CEQ236" s="238"/>
      <c r="CER236" s="238"/>
      <c r="CES236" s="238"/>
      <c r="CET236" s="238"/>
      <c r="CEU236" s="238"/>
      <c r="CEV236" s="238"/>
      <c r="CEW236" s="238"/>
      <c r="CEX236" s="238"/>
      <c r="CEY236" s="238"/>
      <c r="CEZ236" s="238"/>
      <c r="CFA236" s="238"/>
      <c r="CFB236" s="238"/>
      <c r="CFC236" s="238"/>
      <c r="CFD236" s="238"/>
      <c r="CFE236" s="238"/>
      <c r="CFF236" s="238"/>
      <c r="CFG236" s="238"/>
      <c r="CFH236" s="238"/>
      <c r="CFI236" s="238"/>
      <c r="CFJ236" s="238"/>
      <c r="CFK236" s="238"/>
      <c r="CFL236" s="238"/>
      <c r="CFM236" s="238"/>
      <c r="CFN236" s="238"/>
      <c r="CFO236" s="238"/>
      <c r="CFP236" s="238"/>
      <c r="CFQ236" s="238"/>
      <c r="CFR236" s="238"/>
      <c r="CFS236" s="238"/>
      <c r="CFT236" s="238"/>
      <c r="CFU236" s="238"/>
      <c r="CFV236" s="238"/>
      <c r="CFW236" s="238"/>
      <c r="CFX236" s="238"/>
      <c r="CFY236" s="238"/>
      <c r="CFZ236" s="238"/>
      <c r="CGA236" s="238"/>
      <c r="CGB236" s="238"/>
      <c r="CGC236" s="238"/>
      <c r="CGD236" s="238"/>
      <c r="CGE236" s="238"/>
      <c r="CGF236" s="238"/>
      <c r="CGG236" s="238"/>
      <c r="CGH236" s="238"/>
      <c r="CGI236" s="238"/>
      <c r="CGJ236" s="238"/>
      <c r="CGK236" s="238"/>
      <c r="CGL236" s="238"/>
      <c r="CGM236" s="238"/>
      <c r="CGN236" s="238"/>
      <c r="CGO236" s="238"/>
      <c r="CGP236" s="238"/>
      <c r="CGQ236" s="238"/>
      <c r="CGR236" s="238"/>
      <c r="CGS236" s="238"/>
      <c r="CGT236" s="238"/>
      <c r="CGU236" s="238"/>
      <c r="CGV236" s="238"/>
      <c r="CGW236" s="238"/>
      <c r="CGX236" s="238"/>
      <c r="CGY236" s="238"/>
      <c r="CGZ236" s="238"/>
      <c r="CHA236" s="238"/>
      <c r="CHB236" s="238"/>
      <c r="CHC236" s="238"/>
      <c r="CHD236" s="238"/>
      <c r="CHE236" s="238"/>
      <c r="CHF236" s="238"/>
      <c r="CHG236" s="238"/>
      <c r="CHH236" s="238"/>
      <c r="CHI236" s="238"/>
      <c r="CHJ236" s="238"/>
      <c r="CHK236" s="238"/>
      <c r="CHL236" s="238"/>
      <c r="CHM236" s="238"/>
      <c r="CHN236" s="238"/>
      <c r="CHO236" s="238"/>
      <c r="CHP236" s="238"/>
      <c r="CHQ236" s="238"/>
      <c r="CHR236" s="238"/>
      <c r="CHS236" s="238"/>
      <c r="CHT236" s="238"/>
      <c r="CHU236" s="238"/>
      <c r="CHV236" s="238"/>
      <c r="CHW236" s="238"/>
      <c r="CHX236" s="238"/>
      <c r="CHY236" s="238"/>
      <c r="CHZ236" s="238"/>
      <c r="CIA236" s="238"/>
      <c r="CIB236" s="238"/>
      <c r="CIC236" s="238"/>
      <c r="CID236" s="238"/>
      <c r="CIE236" s="238"/>
      <c r="CIF236" s="238"/>
      <c r="CIG236" s="238"/>
      <c r="CIH236" s="238"/>
      <c r="CII236" s="238"/>
      <c r="CIJ236" s="238"/>
      <c r="CIK236" s="238"/>
      <c r="CIL236" s="238"/>
      <c r="CIM236" s="238"/>
      <c r="CIN236" s="238"/>
      <c r="CIO236" s="238"/>
      <c r="CIP236" s="238"/>
      <c r="CIQ236" s="238"/>
      <c r="CIR236" s="238"/>
      <c r="CIS236" s="238"/>
      <c r="CIT236" s="238"/>
      <c r="CIU236" s="238"/>
      <c r="CIV236" s="238"/>
      <c r="CIW236" s="238"/>
      <c r="CIX236" s="238"/>
      <c r="CIY236" s="238"/>
      <c r="CIZ236" s="238"/>
      <c r="CJA236" s="238"/>
      <c r="CJB236" s="238"/>
      <c r="CJC236" s="238"/>
      <c r="CJD236" s="238"/>
      <c r="CJE236" s="238"/>
      <c r="CJF236" s="238"/>
      <c r="CJG236" s="238"/>
      <c r="CJH236" s="238"/>
      <c r="CJI236" s="238"/>
      <c r="CJJ236" s="238"/>
      <c r="CJK236" s="238"/>
      <c r="CJL236" s="238"/>
      <c r="CJM236" s="238"/>
      <c r="CJN236" s="238"/>
      <c r="CJO236" s="238"/>
      <c r="CJP236" s="238"/>
      <c r="CJQ236" s="238"/>
      <c r="CJR236" s="238"/>
      <c r="CJS236" s="238"/>
      <c r="CJT236" s="238"/>
      <c r="CJU236" s="238"/>
      <c r="CJV236" s="238"/>
      <c r="CJW236" s="238"/>
      <c r="CJX236" s="238"/>
      <c r="CJY236" s="238"/>
      <c r="CJZ236" s="238"/>
      <c r="CKA236" s="238"/>
      <c r="CKB236" s="238"/>
      <c r="CKC236" s="238"/>
      <c r="CKD236" s="238"/>
      <c r="CKE236" s="238"/>
      <c r="CKF236" s="238"/>
      <c r="CKG236" s="238"/>
      <c r="CKH236" s="238"/>
      <c r="CKI236" s="238"/>
      <c r="CKJ236" s="238"/>
      <c r="CKK236" s="238"/>
      <c r="CKL236" s="238"/>
      <c r="CKM236" s="238"/>
      <c r="CKN236" s="238"/>
      <c r="CKO236" s="238"/>
      <c r="CKP236" s="238"/>
      <c r="CKQ236" s="238"/>
      <c r="CKR236" s="238"/>
      <c r="CKS236" s="238"/>
      <c r="CKT236" s="238"/>
      <c r="CKU236" s="238"/>
      <c r="CKV236" s="238"/>
      <c r="CKW236" s="238"/>
      <c r="CKX236" s="238"/>
      <c r="CKY236" s="238"/>
      <c r="CKZ236" s="238"/>
      <c r="CLA236" s="238"/>
      <c r="CLB236" s="238"/>
      <c r="CLC236" s="238"/>
      <c r="CLD236" s="238"/>
      <c r="CLE236" s="238"/>
      <c r="CLF236" s="238"/>
      <c r="CLG236" s="238"/>
      <c r="CLH236" s="238"/>
      <c r="CLI236" s="238"/>
      <c r="CLJ236" s="238"/>
      <c r="CLK236" s="238"/>
      <c r="CLL236" s="238"/>
      <c r="CLM236" s="238"/>
      <c r="CLN236" s="238"/>
      <c r="CLO236" s="238"/>
      <c r="CLP236" s="238"/>
      <c r="CLQ236" s="238"/>
      <c r="CLR236" s="238"/>
      <c r="CLS236" s="238"/>
      <c r="CLT236" s="238"/>
      <c r="CLU236" s="238"/>
      <c r="CLV236" s="238"/>
      <c r="CLW236" s="238"/>
      <c r="CLX236" s="238"/>
      <c r="CLY236" s="238"/>
      <c r="CLZ236" s="238"/>
      <c r="CMA236" s="238"/>
      <c r="CMB236" s="238"/>
      <c r="CMC236" s="238"/>
      <c r="CMD236" s="238"/>
      <c r="CME236" s="238"/>
      <c r="CMF236" s="238"/>
      <c r="CMG236" s="238"/>
      <c r="CMH236" s="238"/>
      <c r="CMI236" s="238"/>
      <c r="CMJ236" s="238"/>
      <c r="CMK236" s="238"/>
      <c r="CML236" s="238"/>
      <c r="CMM236" s="238"/>
      <c r="CMN236" s="238"/>
      <c r="CMO236" s="238"/>
      <c r="CMP236" s="238"/>
      <c r="CMQ236" s="238"/>
      <c r="CMR236" s="238"/>
      <c r="CMS236" s="238"/>
      <c r="CMT236" s="238"/>
      <c r="CMU236" s="238"/>
      <c r="CMV236" s="238"/>
      <c r="CMW236" s="238"/>
      <c r="CMX236" s="238"/>
      <c r="CMY236" s="238"/>
      <c r="CMZ236" s="238"/>
      <c r="CNA236" s="238"/>
      <c r="CNB236" s="238"/>
      <c r="CNC236" s="238"/>
      <c r="CND236" s="238"/>
      <c r="CNE236" s="238"/>
      <c r="CNF236" s="238"/>
      <c r="CNG236" s="238"/>
      <c r="CNH236" s="238"/>
      <c r="CNI236" s="238"/>
      <c r="CNJ236" s="238"/>
      <c r="CNK236" s="238"/>
      <c r="CNL236" s="238"/>
      <c r="CNM236" s="238"/>
      <c r="CNN236" s="238"/>
      <c r="CNO236" s="238"/>
      <c r="CNP236" s="238"/>
      <c r="CNQ236" s="238"/>
      <c r="CNR236" s="238"/>
      <c r="CNS236" s="238"/>
      <c r="CNT236" s="238"/>
      <c r="CNU236" s="238"/>
      <c r="CNV236" s="238"/>
      <c r="CNW236" s="238"/>
      <c r="CNX236" s="238"/>
      <c r="CNY236" s="238"/>
      <c r="CNZ236" s="238"/>
      <c r="COA236" s="238"/>
      <c r="COB236" s="238"/>
      <c r="COC236" s="238"/>
      <c r="COD236" s="238"/>
      <c r="COE236" s="238"/>
      <c r="COF236" s="238"/>
      <c r="COG236" s="238"/>
      <c r="COH236" s="238"/>
      <c r="COI236" s="238"/>
      <c r="COJ236" s="238"/>
      <c r="COK236" s="238"/>
      <c r="COL236" s="238"/>
      <c r="COM236" s="238"/>
      <c r="CON236" s="238"/>
      <c r="COO236" s="238"/>
      <c r="COP236" s="238"/>
      <c r="COQ236" s="238"/>
      <c r="COR236" s="238"/>
      <c r="COS236" s="238"/>
      <c r="COT236" s="238"/>
      <c r="COU236" s="238"/>
      <c r="COV236" s="238"/>
      <c r="COW236" s="238"/>
      <c r="COX236" s="238"/>
      <c r="COY236" s="238"/>
      <c r="COZ236" s="238"/>
      <c r="CPA236" s="238"/>
      <c r="CPB236" s="238"/>
      <c r="CPC236" s="238"/>
      <c r="CPD236" s="238"/>
      <c r="CPE236" s="238"/>
      <c r="CPF236" s="238"/>
      <c r="CPG236" s="238"/>
      <c r="CPH236" s="238"/>
      <c r="CPI236" s="238"/>
      <c r="CPJ236" s="238"/>
      <c r="CPK236" s="238"/>
      <c r="CPL236" s="238"/>
      <c r="CPM236" s="238"/>
      <c r="CPN236" s="238"/>
      <c r="CPO236" s="238"/>
      <c r="CPP236" s="238"/>
      <c r="CPQ236" s="238"/>
      <c r="CPR236" s="238"/>
      <c r="CPS236" s="238"/>
      <c r="CPT236" s="238"/>
      <c r="CPU236" s="238"/>
      <c r="CPV236" s="238"/>
      <c r="CPW236" s="238"/>
      <c r="CPX236" s="238"/>
      <c r="CPY236" s="238"/>
      <c r="CPZ236" s="238"/>
      <c r="CQA236" s="238"/>
      <c r="CQB236" s="238"/>
      <c r="CQC236" s="238"/>
      <c r="CQD236" s="238"/>
      <c r="CQE236" s="238"/>
      <c r="CQF236" s="238"/>
      <c r="CQG236" s="238"/>
      <c r="CQH236" s="238"/>
      <c r="CQI236" s="238"/>
      <c r="CQJ236" s="238"/>
      <c r="CQK236" s="238"/>
      <c r="CQL236" s="238"/>
      <c r="CQM236" s="238"/>
      <c r="CQN236" s="238"/>
      <c r="CQO236" s="238"/>
      <c r="CQP236" s="238"/>
      <c r="CQQ236" s="238"/>
      <c r="CQR236" s="238"/>
      <c r="CQS236" s="238"/>
      <c r="CQT236" s="238"/>
      <c r="CQU236" s="238"/>
      <c r="CQV236" s="238"/>
      <c r="CQW236" s="238"/>
      <c r="CQX236" s="238"/>
      <c r="CQY236" s="238"/>
      <c r="CQZ236" s="238"/>
      <c r="CRA236" s="238"/>
      <c r="CRB236" s="238"/>
      <c r="CRC236" s="238"/>
      <c r="CRD236" s="238"/>
      <c r="CRE236" s="238"/>
      <c r="CRF236" s="238"/>
      <c r="CRG236" s="238"/>
      <c r="CRH236" s="238"/>
      <c r="CRI236" s="238"/>
      <c r="CRJ236" s="238"/>
      <c r="CRK236" s="238"/>
      <c r="CRL236" s="238"/>
      <c r="CRM236" s="238"/>
      <c r="CRN236" s="238"/>
      <c r="CRO236" s="238"/>
      <c r="CRP236" s="238"/>
      <c r="CRQ236" s="238"/>
      <c r="CRR236" s="238"/>
      <c r="CRS236" s="238"/>
      <c r="CRT236" s="238"/>
      <c r="CRU236" s="238"/>
      <c r="CRV236" s="238"/>
      <c r="CRW236" s="238"/>
      <c r="CRX236" s="238"/>
      <c r="CRY236" s="238"/>
      <c r="CRZ236" s="238"/>
      <c r="CSA236" s="238"/>
      <c r="CSB236" s="238"/>
      <c r="CSC236" s="238"/>
      <c r="CSD236" s="238"/>
      <c r="CSE236" s="238"/>
      <c r="CSF236" s="238"/>
      <c r="CSG236" s="238"/>
      <c r="CSH236" s="238"/>
      <c r="CSI236" s="238"/>
      <c r="CSJ236" s="238"/>
      <c r="CSK236" s="238"/>
      <c r="CSL236" s="238"/>
      <c r="CSM236" s="238"/>
      <c r="CSN236" s="238"/>
      <c r="CSO236" s="238"/>
      <c r="CSP236" s="238"/>
      <c r="CSQ236" s="238"/>
      <c r="CSR236" s="238"/>
      <c r="CSS236" s="238"/>
      <c r="CST236" s="238"/>
      <c r="CSU236" s="238"/>
      <c r="CSV236" s="238"/>
      <c r="CSW236" s="238"/>
      <c r="CSX236" s="238"/>
      <c r="CSY236" s="238"/>
      <c r="CSZ236" s="238"/>
      <c r="CTA236" s="238"/>
      <c r="CTB236" s="238"/>
      <c r="CTC236" s="238"/>
      <c r="CTD236" s="238"/>
      <c r="CTE236" s="238"/>
      <c r="CTF236" s="238"/>
      <c r="CTG236" s="238"/>
      <c r="CTH236" s="238"/>
      <c r="CTI236" s="238"/>
      <c r="CTJ236" s="238"/>
      <c r="CTK236" s="238"/>
      <c r="CTL236" s="238"/>
      <c r="CTM236" s="238"/>
      <c r="CTN236" s="238"/>
      <c r="CTO236" s="238"/>
      <c r="CTP236" s="238"/>
      <c r="CTQ236" s="238"/>
      <c r="CTR236" s="238"/>
      <c r="CTS236" s="238"/>
      <c r="CTT236" s="238"/>
      <c r="CTU236" s="238"/>
      <c r="CTV236" s="238"/>
      <c r="CTW236" s="238"/>
      <c r="CTX236" s="238"/>
      <c r="CTY236" s="238"/>
      <c r="CTZ236" s="238"/>
      <c r="CUA236" s="238"/>
      <c r="CUB236" s="238"/>
      <c r="CUC236" s="238"/>
      <c r="CUD236" s="238"/>
      <c r="CUE236" s="238"/>
      <c r="CUF236" s="238"/>
      <c r="CUG236" s="238"/>
      <c r="CUH236" s="238"/>
      <c r="CUI236" s="238"/>
      <c r="CUJ236" s="238"/>
      <c r="CUK236" s="238"/>
      <c r="CUL236" s="238"/>
      <c r="CUM236" s="238"/>
      <c r="CUN236" s="238"/>
      <c r="CUO236" s="238"/>
      <c r="CUP236" s="238"/>
      <c r="CUQ236" s="238"/>
      <c r="CUR236" s="238"/>
      <c r="CUS236" s="238"/>
      <c r="CUT236" s="238"/>
      <c r="CUU236" s="238"/>
      <c r="CUV236" s="238"/>
      <c r="CUW236" s="238"/>
      <c r="CUX236" s="238"/>
      <c r="CUY236" s="238"/>
      <c r="CUZ236" s="238"/>
      <c r="CVA236" s="238"/>
      <c r="CVB236" s="238"/>
      <c r="CVC236" s="238"/>
      <c r="CVD236" s="238"/>
      <c r="CVE236" s="238"/>
      <c r="CVF236" s="238"/>
      <c r="CVG236" s="238"/>
      <c r="CVH236" s="238"/>
      <c r="CVI236" s="238"/>
      <c r="CVJ236" s="238"/>
      <c r="CVK236" s="238"/>
      <c r="CVL236" s="238"/>
      <c r="CVM236" s="238"/>
      <c r="CVN236" s="238"/>
      <c r="CVO236" s="238"/>
      <c r="CVP236" s="238"/>
      <c r="CVQ236" s="238"/>
      <c r="CVR236" s="238"/>
      <c r="CVS236" s="238"/>
      <c r="CVT236" s="238"/>
      <c r="CVU236" s="238"/>
      <c r="CVV236" s="238"/>
      <c r="CVW236" s="238"/>
      <c r="CVX236" s="238"/>
      <c r="CVY236" s="238"/>
      <c r="CVZ236" s="238"/>
      <c r="CWA236" s="238"/>
      <c r="CWB236" s="238"/>
      <c r="CWC236" s="238"/>
      <c r="CWD236" s="238"/>
      <c r="CWE236" s="238"/>
      <c r="CWF236" s="238"/>
      <c r="CWG236" s="238"/>
      <c r="CWH236" s="238"/>
      <c r="CWI236" s="238"/>
      <c r="CWJ236" s="238"/>
      <c r="CWK236" s="238"/>
      <c r="CWL236" s="238"/>
      <c r="CWM236" s="238"/>
      <c r="CWN236" s="238"/>
      <c r="CWO236" s="238"/>
      <c r="CWP236" s="238"/>
      <c r="CWQ236" s="238"/>
      <c r="CWR236" s="238"/>
      <c r="CWS236" s="238"/>
      <c r="CWT236" s="238"/>
      <c r="CWU236" s="238"/>
      <c r="CWV236" s="238"/>
      <c r="CWW236" s="238"/>
      <c r="CWX236" s="238"/>
      <c r="CWY236" s="238"/>
      <c r="CWZ236" s="238"/>
      <c r="CXA236" s="238"/>
      <c r="CXB236" s="238"/>
      <c r="CXC236" s="238"/>
      <c r="CXD236" s="238"/>
      <c r="CXE236" s="238"/>
      <c r="CXF236" s="238"/>
      <c r="CXG236" s="238"/>
      <c r="CXH236" s="238"/>
      <c r="CXI236" s="238"/>
      <c r="CXJ236" s="238"/>
      <c r="CXK236" s="238"/>
      <c r="CXL236" s="238"/>
      <c r="CXM236" s="238"/>
      <c r="CXN236" s="238"/>
      <c r="CXO236" s="238"/>
      <c r="CXP236" s="238"/>
      <c r="CXQ236" s="238"/>
      <c r="CXR236" s="238"/>
      <c r="CXS236" s="238"/>
      <c r="CXT236" s="238"/>
      <c r="CXU236" s="238"/>
      <c r="CXV236" s="238"/>
      <c r="CXW236" s="238"/>
      <c r="CXX236" s="238"/>
      <c r="CXY236" s="238"/>
      <c r="CXZ236" s="238"/>
      <c r="CYA236" s="238"/>
      <c r="CYB236" s="238"/>
      <c r="CYC236" s="238"/>
      <c r="CYD236" s="238"/>
      <c r="CYE236" s="238"/>
      <c r="CYF236" s="238"/>
      <c r="CYG236" s="238"/>
      <c r="CYH236" s="238"/>
      <c r="CYI236" s="238"/>
      <c r="CYJ236" s="238"/>
      <c r="CYK236" s="238"/>
      <c r="CYL236" s="238"/>
      <c r="CYM236" s="238"/>
      <c r="CYN236" s="238"/>
      <c r="CYO236" s="238"/>
      <c r="CYP236" s="238"/>
      <c r="CYQ236" s="238"/>
      <c r="CYR236" s="238"/>
      <c r="CYS236" s="238"/>
      <c r="CYT236" s="238"/>
      <c r="CYU236" s="238"/>
      <c r="CYV236" s="238"/>
      <c r="CYW236" s="238"/>
      <c r="CYX236" s="238"/>
      <c r="CYY236" s="238"/>
      <c r="CYZ236" s="238"/>
      <c r="CZA236" s="238"/>
      <c r="CZB236" s="238"/>
      <c r="CZC236" s="238"/>
      <c r="CZD236" s="238"/>
      <c r="CZE236" s="238"/>
      <c r="CZF236" s="238"/>
      <c r="CZG236" s="238"/>
      <c r="CZH236" s="238"/>
      <c r="CZI236" s="238"/>
      <c r="CZJ236" s="238"/>
      <c r="CZK236" s="238"/>
      <c r="CZL236" s="238"/>
      <c r="CZM236" s="238"/>
      <c r="CZN236" s="238"/>
      <c r="CZO236" s="238"/>
      <c r="CZP236" s="238"/>
      <c r="CZQ236" s="238"/>
      <c r="CZR236" s="238"/>
      <c r="CZS236" s="238"/>
      <c r="CZT236" s="238"/>
      <c r="CZU236" s="238"/>
      <c r="CZV236" s="238"/>
      <c r="CZW236" s="238"/>
      <c r="CZX236" s="238"/>
      <c r="CZY236" s="238"/>
      <c r="CZZ236" s="238"/>
      <c r="DAA236" s="238"/>
      <c r="DAB236" s="238"/>
      <c r="DAC236" s="238"/>
      <c r="DAD236" s="238"/>
      <c r="DAE236" s="238"/>
      <c r="DAF236" s="238"/>
      <c r="DAG236" s="238"/>
      <c r="DAH236" s="238"/>
      <c r="DAI236" s="238"/>
      <c r="DAJ236" s="238"/>
      <c r="DAK236" s="238"/>
      <c r="DAL236" s="238"/>
      <c r="DAM236" s="238"/>
      <c r="DAN236" s="238"/>
      <c r="DAO236" s="238"/>
      <c r="DAP236" s="238"/>
      <c r="DAQ236" s="238"/>
      <c r="DAR236" s="238"/>
      <c r="DAS236" s="238"/>
      <c r="DAT236" s="238"/>
      <c r="DAU236" s="238"/>
      <c r="DAV236" s="238"/>
      <c r="DAW236" s="238"/>
      <c r="DAX236" s="238"/>
      <c r="DAY236" s="238"/>
      <c r="DAZ236" s="238"/>
      <c r="DBA236" s="238"/>
      <c r="DBB236" s="238"/>
      <c r="DBC236" s="238"/>
      <c r="DBD236" s="238"/>
      <c r="DBE236" s="238"/>
      <c r="DBF236" s="238"/>
      <c r="DBG236" s="238"/>
      <c r="DBH236" s="238"/>
      <c r="DBI236" s="238"/>
      <c r="DBJ236" s="238"/>
      <c r="DBK236" s="238"/>
      <c r="DBL236" s="238"/>
      <c r="DBM236" s="238"/>
      <c r="DBN236" s="238"/>
      <c r="DBO236" s="238"/>
      <c r="DBP236" s="238"/>
      <c r="DBQ236" s="238"/>
      <c r="DBR236" s="238"/>
      <c r="DBS236" s="238"/>
      <c r="DBT236" s="238"/>
      <c r="DBU236" s="238"/>
      <c r="DBV236" s="238"/>
      <c r="DBW236" s="238"/>
      <c r="DBX236" s="238"/>
      <c r="DBY236" s="238"/>
      <c r="DBZ236" s="238"/>
      <c r="DCA236" s="238"/>
      <c r="DCB236" s="238"/>
      <c r="DCC236" s="238"/>
      <c r="DCD236" s="238"/>
      <c r="DCE236" s="238"/>
      <c r="DCF236" s="238"/>
      <c r="DCG236" s="238"/>
      <c r="DCH236" s="238"/>
      <c r="DCI236" s="238"/>
      <c r="DCJ236" s="238"/>
      <c r="DCK236" s="238"/>
      <c r="DCL236" s="238"/>
      <c r="DCM236" s="238"/>
      <c r="DCN236" s="238"/>
      <c r="DCO236" s="238"/>
      <c r="DCP236" s="238"/>
      <c r="DCQ236" s="238"/>
      <c r="DCR236" s="238"/>
      <c r="DCS236" s="238"/>
      <c r="DCT236" s="238"/>
      <c r="DCU236" s="238"/>
      <c r="DCV236" s="238"/>
      <c r="DCW236" s="238"/>
      <c r="DCX236" s="238"/>
      <c r="DCY236" s="238"/>
      <c r="DCZ236" s="238"/>
      <c r="DDA236" s="238"/>
      <c r="DDB236" s="238"/>
      <c r="DDC236" s="238"/>
      <c r="DDD236" s="238"/>
      <c r="DDE236" s="238"/>
      <c r="DDF236" s="238"/>
      <c r="DDG236" s="238"/>
      <c r="DDH236" s="238"/>
      <c r="DDI236" s="238"/>
      <c r="DDJ236" s="238"/>
      <c r="DDK236" s="238"/>
      <c r="DDL236" s="238"/>
      <c r="DDM236" s="238"/>
      <c r="DDN236" s="238"/>
      <c r="DDO236" s="238"/>
      <c r="DDP236" s="238"/>
      <c r="DDQ236" s="238"/>
      <c r="DDR236" s="238"/>
      <c r="DDS236" s="238"/>
      <c r="DDT236" s="238"/>
      <c r="DDU236" s="238"/>
      <c r="DDV236" s="238"/>
      <c r="DDW236" s="238"/>
      <c r="DDX236" s="238"/>
      <c r="DDY236" s="238"/>
      <c r="DDZ236" s="238"/>
      <c r="DEA236" s="238"/>
      <c r="DEB236" s="238"/>
      <c r="DEC236" s="238"/>
      <c r="DED236" s="238"/>
      <c r="DEE236" s="238"/>
      <c r="DEF236" s="238"/>
      <c r="DEG236" s="238"/>
      <c r="DEH236" s="238"/>
      <c r="DEI236" s="238"/>
      <c r="DEJ236" s="238"/>
      <c r="DEK236" s="238"/>
      <c r="DEL236" s="238"/>
      <c r="DEM236" s="238"/>
      <c r="DEN236" s="238"/>
      <c r="DEO236" s="238"/>
      <c r="DEP236" s="238"/>
      <c r="DEQ236" s="238"/>
      <c r="DER236" s="238"/>
      <c r="DES236" s="238"/>
      <c r="DET236" s="238"/>
      <c r="DEU236" s="238"/>
      <c r="DEV236" s="238"/>
      <c r="DEW236" s="238"/>
      <c r="DEX236" s="238"/>
      <c r="DEY236" s="238"/>
      <c r="DEZ236" s="238"/>
      <c r="DFA236" s="238"/>
      <c r="DFB236" s="238"/>
      <c r="DFC236" s="238"/>
      <c r="DFD236" s="238"/>
      <c r="DFE236" s="238"/>
      <c r="DFF236" s="238"/>
      <c r="DFG236" s="238"/>
      <c r="DFH236" s="238"/>
      <c r="DFI236" s="238"/>
      <c r="DFJ236" s="238"/>
      <c r="DFK236" s="238"/>
      <c r="DFL236" s="238"/>
      <c r="DFM236" s="238"/>
      <c r="DFN236" s="238"/>
      <c r="DFO236" s="238"/>
      <c r="DFP236" s="238"/>
      <c r="DFQ236" s="238"/>
      <c r="DFR236" s="238"/>
      <c r="DFS236" s="238"/>
      <c r="DFT236" s="238"/>
      <c r="DFU236" s="238"/>
      <c r="DFV236" s="238"/>
      <c r="DFW236" s="238"/>
      <c r="DFX236" s="238"/>
      <c r="DFY236" s="238"/>
      <c r="DFZ236" s="238"/>
      <c r="DGA236" s="238"/>
      <c r="DGB236" s="238"/>
      <c r="DGC236" s="238"/>
      <c r="DGD236" s="238"/>
      <c r="DGE236" s="238"/>
      <c r="DGF236" s="238"/>
      <c r="DGG236" s="238"/>
      <c r="DGH236" s="238"/>
      <c r="DGI236" s="238"/>
      <c r="DGJ236" s="238"/>
      <c r="DGK236" s="238"/>
      <c r="DGL236" s="238"/>
      <c r="DGM236" s="238"/>
      <c r="DGN236" s="238"/>
      <c r="DGO236" s="238"/>
      <c r="DGP236" s="238"/>
      <c r="DGQ236" s="238"/>
      <c r="DGR236" s="238"/>
      <c r="DGS236" s="238"/>
      <c r="DGT236" s="238"/>
      <c r="DGU236" s="238"/>
      <c r="DGV236" s="238"/>
      <c r="DGW236" s="238"/>
      <c r="DGX236" s="238"/>
      <c r="DGY236" s="238"/>
      <c r="DGZ236" s="238"/>
      <c r="DHA236" s="238"/>
      <c r="DHB236" s="238"/>
      <c r="DHC236" s="238"/>
      <c r="DHD236" s="238"/>
      <c r="DHE236" s="238"/>
      <c r="DHF236" s="238"/>
      <c r="DHG236" s="238"/>
      <c r="DHH236" s="238"/>
      <c r="DHI236" s="238"/>
      <c r="DHJ236" s="238"/>
      <c r="DHK236" s="238"/>
      <c r="DHL236" s="238"/>
      <c r="DHM236" s="238"/>
      <c r="DHN236" s="238"/>
      <c r="DHO236" s="238"/>
      <c r="DHP236" s="238"/>
      <c r="DHQ236" s="238"/>
      <c r="DHR236" s="238"/>
      <c r="DHS236" s="238"/>
      <c r="DHT236" s="238"/>
      <c r="DHU236" s="238"/>
      <c r="DHV236" s="238"/>
      <c r="DHW236" s="238"/>
      <c r="DHX236" s="238"/>
      <c r="DHY236" s="238"/>
      <c r="DHZ236" s="238"/>
      <c r="DIA236" s="238"/>
      <c r="DIB236" s="238"/>
      <c r="DIC236" s="238"/>
      <c r="DID236" s="238"/>
      <c r="DIE236" s="238"/>
      <c r="DIF236" s="238"/>
      <c r="DIG236" s="238"/>
      <c r="DIH236" s="238"/>
      <c r="DII236" s="238"/>
      <c r="DIJ236" s="238"/>
      <c r="DIK236" s="238"/>
      <c r="DIL236" s="238"/>
      <c r="DIM236" s="238"/>
      <c r="DIN236" s="238"/>
      <c r="DIO236" s="238"/>
      <c r="DIP236" s="238"/>
      <c r="DIQ236" s="238"/>
      <c r="DIR236" s="238"/>
      <c r="DIS236" s="238"/>
      <c r="DIT236" s="238"/>
      <c r="DIU236" s="238"/>
      <c r="DIV236" s="238"/>
      <c r="DIW236" s="238"/>
      <c r="DIX236" s="238"/>
      <c r="DIY236" s="238"/>
      <c r="DIZ236" s="238"/>
      <c r="DJA236" s="238"/>
      <c r="DJB236" s="238"/>
      <c r="DJC236" s="238"/>
      <c r="DJD236" s="238"/>
      <c r="DJE236" s="238"/>
      <c r="DJF236" s="238"/>
      <c r="DJG236" s="238"/>
      <c r="DJH236" s="238"/>
      <c r="DJI236" s="238"/>
      <c r="DJJ236" s="238"/>
      <c r="DJK236" s="238"/>
      <c r="DJL236" s="238"/>
      <c r="DJM236" s="238"/>
      <c r="DJN236" s="238"/>
      <c r="DJO236" s="238"/>
      <c r="DJP236" s="238"/>
      <c r="DJQ236" s="238"/>
      <c r="DJR236" s="238"/>
      <c r="DJS236" s="238"/>
      <c r="DJT236" s="238"/>
      <c r="DJU236" s="238"/>
      <c r="DJV236" s="238"/>
      <c r="DJW236" s="238"/>
      <c r="DJX236" s="238"/>
      <c r="DJY236" s="238"/>
      <c r="DJZ236" s="238"/>
      <c r="DKA236" s="238"/>
      <c r="DKB236" s="238"/>
      <c r="DKC236" s="238"/>
      <c r="DKD236" s="238"/>
      <c r="DKE236" s="238"/>
      <c r="DKF236" s="238"/>
      <c r="DKG236" s="238"/>
      <c r="DKH236" s="238"/>
      <c r="DKI236" s="238"/>
      <c r="DKJ236" s="238"/>
      <c r="DKK236" s="238"/>
      <c r="DKL236" s="238"/>
      <c r="DKM236" s="238"/>
      <c r="DKN236" s="238"/>
      <c r="DKO236" s="238"/>
      <c r="DKP236" s="238"/>
      <c r="DKQ236" s="238"/>
      <c r="DKR236" s="238"/>
      <c r="DKS236" s="238"/>
      <c r="DKT236" s="238"/>
      <c r="DKU236" s="238"/>
      <c r="DKV236" s="238"/>
      <c r="DKW236" s="238"/>
      <c r="DKX236" s="238"/>
      <c r="DKY236" s="238"/>
      <c r="DKZ236" s="238"/>
      <c r="DLA236" s="238"/>
      <c r="DLB236" s="238"/>
      <c r="DLC236" s="238"/>
      <c r="DLD236" s="238"/>
      <c r="DLE236" s="238"/>
      <c r="DLF236" s="238"/>
      <c r="DLG236" s="238"/>
      <c r="DLH236" s="238"/>
      <c r="DLI236" s="238"/>
      <c r="DLJ236" s="238"/>
      <c r="DLK236" s="238"/>
      <c r="DLL236" s="238"/>
      <c r="DLM236" s="238"/>
      <c r="DLN236" s="238"/>
      <c r="DLO236" s="238"/>
      <c r="DLP236" s="238"/>
      <c r="DLQ236" s="238"/>
      <c r="DLR236" s="238"/>
      <c r="DLS236" s="238"/>
      <c r="DLT236" s="238"/>
      <c r="DLU236" s="238"/>
      <c r="DLV236" s="238"/>
      <c r="DLW236" s="238"/>
      <c r="DLX236" s="238"/>
      <c r="DLY236" s="238"/>
      <c r="DLZ236" s="238"/>
      <c r="DMA236" s="238"/>
      <c r="DMB236" s="238"/>
      <c r="DMC236" s="238"/>
      <c r="DMD236" s="238"/>
      <c r="DME236" s="238"/>
      <c r="DMF236" s="238"/>
      <c r="DMG236" s="238"/>
      <c r="DMH236" s="238"/>
      <c r="DMI236" s="238"/>
      <c r="DMJ236" s="238"/>
      <c r="DMK236" s="238"/>
      <c r="DML236" s="238"/>
      <c r="DMM236" s="238"/>
      <c r="DMN236" s="238"/>
      <c r="DMO236" s="238"/>
      <c r="DMP236" s="238"/>
      <c r="DMQ236" s="238"/>
      <c r="DMR236" s="238"/>
      <c r="DMS236" s="238"/>
      <c r="DMT236" s="238"/>
      <c r="DMU236" s="238"/>
      <c r="DMV236" s="238"/>
      <c r="DMW236" s="238"/>
      <c r="DMX236" s="238"/>
      <c r="DMY236" s="238"/>
      <c r="DMZ236" s="238"/>
      <c r="DNA236" s="238"/>
      <c r="DNB236" s="238"/>
      <c r="DNC236" s="238"/>
      <c r="DND236" s="238"/>
      <c r="DNE236" s="238"/>
      <c r="DNF236" s="238"/>
      <c r="DNG236" s="238"/>
      <c r="DNH236" s="238"/>
      <c r="DNI236" s="238"/>
      <c r="DNJ236" s="238"/>
      <c r="DNK236" s="238"/>
      <c r="DNL236" s="238"/>
      <c r="DNM236" s="238"/>
      <c r="DNN236" s="238"/>
      <c r="DNO236" s="238"/>
      <c r="DNP236" s="238"/>
      <c r="DNQ236" s="238"/>
      <c r="DNR236" s="238"/>
      <c r="DNS236" s="238"/>
      <c r="DNT236" s="238"/>
      <c r="DNU236" s="238"/>
      <c r="DNV236" s="238"/>
      <c r="DNW236" s="238"/>
      <c r="DNX236" s="238"/>
      <c r="DNY236" s="238"/>
      <c r="DNZ236" s="238"/>
      <c r="DOA236" s="238"/>
      <c r="DOB236" s="238"/>
      <c r="DOC236" s="238"/>
      <c r="DOD236" s="238"/>
      <c r="DOE236" s="238"/>
      <c r="DOF236" s="238"/>
      <c r="DOG236" s="238"/>
      <c r="DOH236" s="238"/>
      <c r="DOI236" s="238"/>
      <c r="DOJ236" s="238"/>
      <c r="DOK236" s="238"/>
      <c r="DOL236" s="238"/>
      <c r="DOM236" s="238"/>
      <c r="DON236" s="238"/>
      <c r="DOO236" s="238"/>
      <c r="DOP236" s="238"/>
      <c r="DOQ236" s="238"/>
      <c r="DOR236" s="238"/>
      <c r="DOS236" s="238"/>
      <c r="DOT236" s="238"/>
      <c r="DOU236" s="238"/>
      <c r="DOV236" s="238"/>
      <c r="DOW236" s="238"/>
      <c r="DOX236" s="238"/>
      <c r="DOY236" s="238"/>
      <c r="DOZ236" s="238"/>
      <c r="DPA236" s="238"/>
      <c r="DPB236" s="238"/>
      <c r="DPC236" s="238"/>
      <c r="DPD236" s="238"/>
      <c r="DPE236" s="238"/>
      <c r="DPF236" s="238"/>
      <c r="DPG236" s="238"/>
      <c r="DPH236" s="238"/>
      <c r="DPI236" s="238"/>
      <c r="DPJ236" s="238"/>
      <c r="DPK236" s="238"/>
      <c r="DPL236" s="238"/>
      <c r="DPM236" s="238"/>
      <c r="DPN236" s="238"/>
      <c r="DPO236" s="238"/>
      <c r="DPP236" s="238"/>
      <c r="DPQ236" s="238"/>
      <c r="DPR236" s="238"/>
      <c r="DPS236" s="238"/>
      <c r="DPT236" s="238"/>
      <c r="DPU236" s="238"/>
      <c r="DPV236" s="238"/>
      <c r="DPW236" s="238"/>
      <c r="DPX236" s="238"/>
      <c r="DPY236" s="238"/>
      <c r="DPZ236" s="238"/>
      <c r="DQA236" s="238"/>
      <c r="DQB236" s="238"/>
      <c r="DQC236" s="238"/>
      <c r="DQD236" s="238"/>
      <c r="DQE236" s="238"/>
      <c r="DQF236" s="238"/>
      <c r="DQG236" s="238"/>
      <c r="DQH236" s="238"/>
      <c r="DQI236" s="238"/>
      <c r="DQJ236" s="238"/>
      <c r="DQK236" s="238"/>
      <c r="DQL236" s="238"/>
      <c r="DQM236" s="238"/>
      <c r="DQN236" s="238"/>
      <c r="DQO236" s="238"/>
      <c r="DQP236" s="238"/>
      <c r="DQQ236" s="238"/>
      <c r="DQR236" s="238"/>
      <c r="DQS236" s="238"/>
      <c r="DQT236" s="238"/>
      <c r="DQU236" s="238"/>
      <c r="DQV236" s="238"/>
      <c r="DQW236" s="238"/>
      <c r="DQX236" s="238"/>
      <c r="DQY236" s="238"/>
      <c r="DQZ236" s="238"/>
      <c r="DRA236" s="238"/>
      <c r="DRB236" s="238"/>
      <c r="DRC236" s="238"/>
      <c r="DRD236" s="238"/>
      <c r="DRE236" s="238"/>
      <c r="DRF236" s="238"/>
      <c r="DRG236" s="238"/>
      <c r="DRH236" s="238"/>
      <c r="DRI236" s="238"/>
      <c r="DRJ236" s="238"/>
      <c r="DRK236" s="238"/>
      <c r="DRL236" s="238"/>
      <c r="DRM236" s="238"/>
      <c r="DRN236" s="238"/>
      <c r="DRO236" s="238"/>
      <c r="DRP236" s="238"/>
      <c r="DRQ236" s="238"/>
      <c r="DRR236" s="238"/>
      <c r="DRS236" s="238"/>
      <c r="DRT236" s="238"/>
      <c r="DRU236" s="238"/>
      <c r="DRV236" s="238"/>
      <c r="DRW236" s="238"/>
      <c r="DRX236" s="238"/>
      <c r="DRY236" s="238"/>
      <c r="DRZ236" s="238"/>
      <c r="DSA236" s="238"/>
      <c r="DSB236" s="238"/>
      <c r="DSC236" s="238"/>
      <c r="DSD236" s="238"/>
      <c r="DSE236" s="238"/>
      <c r="DSF236" s="238"/>
      <c r="DSG236" s="238"/>
      <c r="DSH236" s="238"/>
      <c r="DSI236" s="238"/>
      <c r="DSJ236" s="238"/>
      <c r="DSK236" s="238"/>
      <c r="DSL236" s="238"/>
      <c r="DSM236" s="238"/>
      <c r="DSN236" s="238"/>
      <c r="DSO236" s="238"/>
      <c r="DSP236" s="238"/>
      <c r="DSQ236" s="238"/>
      <c r="DSR236" s="238"/>
      <c r="DSS236" s="238"/>
      <c r="DST236" s="238"/>
      <c r="DSU236" s="238"/>
      <c r="DSV236" s="238"/>
      <c r="DSW236" s="238"/>
      <c r="DSX236" s="238"/>
      <c r="DSY236" s="238"/>
      <c r="DSZ236" s="238"/>
      <c r="DTA236" s="238"/>
      <c r="DTB236" s="238"/>
      <c r="DTC236" s="238"/>
      <c r="DTD236" s="238"/>
      <c r="DTE236" s="238"/>
      <c r="DTF236" s="238"/>
      <c r="DTG236" s="238"/>
      <c r="DTH236" s="238"/>
      <c r="DTI236" s="238"/>
      <c r="DTJ236" s="238"/>
      <c r="DTK236" s="238"/>
      <c r="DTL236" s="238"/>
      <c r="DTM236" s="238"/>
      <c r="DTN236" s="238"/>
      <c r="DTO236" s="238"/>
      <c r="DTP236" s="238"/>
      <c r="DTQ236" s="238"/>
      <c r="DTR236" s="238"/>
      <c r="DTS236" s="238"/>
      <c r="DTT236" s="238"/>
      <c r="DTU236" s="238"/>
      <c r="DTV236" s="238"/>
      <c r="DTW236" s="238"/>
      <c r="DTX236" s="238"/>
      <c r="DTY236" s="238"/>
      <c r="DTZ236" s="238"/>
      <c r="DUA236" s="238"/>
      <c r="DUB236" s="238"/>
      <c r="DUC236" s="238"/>
      <c r="DUD236" s="238"/>
      <c r="DUE236" s="238"/>
      <c r="DUF236" s="238"/>
      <c r="DUG236" s="238"/>
      <c r="DUH236" s="238"/>
      <c r="DUI236" s="238"/>
      <c r="DUJ236" s="238"/>
      <c r="DUK236" s="238"/>
      <c r="DUL236" s="238"/>
      <c r="DUM236" s="238"/>
      <c r="DUN236" s="238"/>
      <c r="DUO236" s="238"/>
      <c r="DUP236" s="238"/>
      <c r="DUQ236" s="238"/>
      <c r="DUR236" s="238"/>
      <c r="DUS236" s="238"/>
      <c r="DUT236" s="238"/>
      <c r="DUU236" s="238"/>
      <c r="DUV236" s="238"/>
      <c r="DUW236" s="238"/>
      <c r="DUX236" s="238"/>
      <c r="DUY236" s="238"/>
      <c r="DUZ236" s="238"/>
      <c r="DVA236" s="238"/>
      <c r="DVB236" s="238"/>
      <c r="DVC236" s="238"/>
      <c r="DVD236" s="238"/>
      <c r="DVE236" s="238"/>
      <c r="DVF236" s="238"/>
      <c r="DVG236" s="238"/>
      <c r="DVH236" s="238"/>
      <c r="DVI236" s="238"/>
      <c r="DVJ236" s="238"/>
      <c r="DVK236" s="238"/>
      <c r="DVL236" s="238"/>
      <c r="DVM236" s="238"/>
      <c r="DVN236" s="238"/>
      <c r="DVO236" s="238"/>
      <c r="DVP236" s="238"/>
      <c r="DVQ236" s="238"/>
      <c r="DVR236" s="238"/>
      <c r="DVS236" s="238"/>
      <c r="DVT236" s="238"/>
      <c r="DVU236" s="238"/>
      <c r="DVV236" s="238"/>
      <c r="DVW236" s="238"/>
      <c r="DVX236" s="238"/>
      <c r="DVY236" s="238"/>
      <c r="DVZ236" s="238"/>
      <c r="DWA236" s="238"/>
      <c r="DWB236" s="238"/>
      <c r="DWC236" s="238"/>
      <c r="DWD236" s="238"/>
      <c r="DWE236" s="238"/>
      <c r="DWF236" s="238"/>
      <c r="DWG236" s="238"/>
      <c r="DWH236" s="238"/>
      <c r="DWI236" s="238"/>
      <c r="DWJ236" s="238"/>
      <c r="DWK236" s="238"/>
      <c r="DWL236" s="238"/>
      <c r="DWM236" s="238"/>
      <c r="DWN236" s="238"/>
      <c r="DWO236" s="238"/>
      <c r="DWP236" s="238"/>
      <c r="DWQ236" s="238"/>
      <c r="DWR236" s="238"/>
      <c r="DWS236" s="238"/>
      <c r="DWT236" s="238"/>
      <c r="DWU236" s="238"/>
      <c r="DWV236" s="238"/>
      <c r="DWW236" s="238"/>
      <c r="DWX236" s="238"/>
      <c r="DWY236" s="238"/>
      <c r="DWZ236" s="238"/>
      <c r="DXA236" s="238"/>
      <c r="DXB236" s="238"/>
      <c r="DXC236" s="238"/>
      <c r="DXD236" s="238"/>
      <c r="DXE236" s="238"/>
      <c r="DXF236" s="238"/>
      <c r="DXG236" s="238"/>
      <c r="DXH236" s="238"/>
      <c r="DXI236" s="238"/>
      <c r="DXJ236" s="238"/>
      <c r="DXK236" s="238"/>
      <c r="DXL236" s="238"/>
      <c r="DXM236" s="238"/>
      <c r="DXN236" s="238"/>
      <c r="DXO236" s="238"/>
      <c r="DXP236" s="238"/>
      <c r="DXQ236" s="238"/>
      <c r="DXR236" s="238"/>
      <c r="DXS236" s="238"/>
      <c r="DXT236" s="238"/>
      <c r="DXU236" s="238"/>
      <c r="DXV236" s="238"/>
      <c r="DXW236" s="238"/>
      <c r="DXX236" s="238"/>
      <c r="DXY236" s="238"/>
      <c r="DXZ236" s="238"/>
      <c r="DYA236" s="238"/>
      <c r="DYB236" s="238"/>
      <c r="DYC236" s="238"/>
      <c r="DYD236" s="238"/>
      <c r="DYE236" s="238"/>
      <c r="DYF236" s="238"/>
      <c r="DYG236" s="238"/>
      <c r="DYH236" s="238"/>
      <c r="DYI236" s="238"/>
      <c r="DYJ236" s="238"/>
      <c r="DYK236" s="238"/>
      <c r="DYL236" s="238"/>
      <c r="DYM236" s="238"/>
      <c r="DYN236" s="238"/>
      <c r="DYO236" s="238"/>
      <c r="DYP236" s="238"/>
      <c r="DYQ236" s="238"/>
      <c r="DYR236" s="238"/>
      <c r="DYS236" s="238"/>
      <c r="DYT236" s="238"/>
      <c r="DYU236" s="238"/>
      <c r="DYV236" s="238"/>
      <c r="DYW236" s="238"/>
      <c r="DYX236" s="238"/>
      <c r="DYY236" s="238"/>
      <c r="DYZ236" s="238"/>
      <c r="DZA236" s="238"/>
      <c r="DZB236" s="238"/>
      <c r="DZC236" s="238"/>
      <c r="DZD236" s="238"/>
      <c r="DZE236" s="238"/>
      <c r="DZF236" s="238"/>
      <c r="DZG236" s="238"/>
      <c r="DZH236" s="238"/>
      <c r="DZI236" s="238"/>
      <c r="DZJ236" s="238"/>
      <c r="DZK236" s="238"/>
      <c r="DZL236" s="238"/>
      <c r="DZM236" s="238"/>
      <c r="DZN236" s="238"/>
      <c r="DZO236" s="238"/>
      <c r="DZP236" s="238"/>
      <c r="DZQ236" s="238"/>
      <c r="DZR236" s="238"/>
      <c r="DZS236" s="238"/>
      <c r="DZT236" s="238"/>
      <c r="DZU236" s="238"/>
      <c r="DZV236" s="238"/>
      <c r="DZW236" s="238"/>
      <c r="DZX236" s="238"/>
      <c r="DZY236" s="238"/>
      <c r="DZZ236" s="238"/>
      <c r="EAA236" s="238"/>
      <c r="EAB236" s="238"/>
      <c r="EAC236" s="238"/>
      <c r="EAD236" s="238"/>
      <c r="EAE236" s="238"/>
      <c r="EAF236" s="238"/>
      <c r="EAG236" s="238"/>
      <c r="EAH236" s="238"/>
      <c r="EAI236" s="238"/>
      <c r="EAJ236" s="238"/>
      <c r="EAK236" s="238"/>
      <c r="EAL236" s="238"/>
      <c r="EAM236" s="238"/>
      <c r="EAN236" s="238"/>
      <c r="EAO236" s="238"/>
      <c r="EAP236" s="238"/>
      <c r="EAQ236" s="238"/>
      <c r="EAR236" s="238"/>
      <c r="EAS236" s="238"/>
      <c r="EAT236" s="238"/>
      <c r="EAU236" s="238"/>
      <c r="EAV236" s="238"/>
      <c r="EAW236" s="238"/>
      <c r="EAX236" s="238"/>
      <c r="EAY236" s="238"/>
      <c r="EAZ236" s="238"/>
      <c r="EBA236" s="238"/>
      <c r="EBB236" s="238"/>
      <c r="EBC236" s="238"/>
      <c r="EBD236" s="238"/>
      <c r="EBE236" s="238"/>
      <c r="EBF236" s="238"/>
      <c r="EBG236" s="238"/>
      <c r="EBH236" s="238"/>
      <c r="EBI236" s="238"/>
      <c r="EBJ236" s="238"/>
      <c r="EBK236" s="238"/>
      <c r="EBL236" s="238"/>
      <c r="EBM236" s="238"/>
      <c r="EBN236" s="238"/>
      <c r="EBO236" s="238"/>
      <c r="EBP236" s="238"/>
      <c r="EBQ236" s="238"/>
      <c r="EBR236" s="238"/>
      <c r="EBS236" s="238"/>
      <c r="EBT236" s="238"/>
      <c r="EBU236" s="238"/>
      <c r="EBV236" s="238"/>
      <c r="EBW236" s="238"/>
      <c r="EBX236" s="238"/>
      <c r="EBY236" s="238"/>
      <c r="EBZ236" s="238"/>
      <c r="ECA236" s="238"/>
      <c r="ECB236" s="238"/>
      <c r="ECC236" s="238"/>
      <c r="ECD236" s="238"/>
      <c r="ECE236" s="238"/>
      <c r="ECF236" s="238"/>
      <c r="ECG236" s="238"/>
      <c r="ECH236" s="238"/>
      <c r="ECI236" s="238"/>
      <c r="ECJ236" s="238"/>
      <c r="ECK236" s="238"/>
      <c r="ECL236" s="238"/>
      <c r="ECM236" s="238"/>
      <c r="ECN236" s="238"/>
      <c r="ECO236" s="238"/>
      <c r="ECP236" s="238"/>
      <c r="ECQ236" s="238"/>
      <c r="ECR236" s="238"/>
      <c r="ECS236" s="238"/>
      <c r="ECT236" s="238"/>
      <c r="ECU236" s="238"/>
      <c r="ECV236" s="238"/>
      <c r="ECW236" s="238"/>
      <c r="ECX236" s="238"/>
      <c r="ECY236" s="238"/>
      <c r="ECZ236" s="238"/>
      <c r="EDA236" s="238"/>
      <c r="EDB236" s="238"/>
      <c r="EDC236" s="238"/>
      <c r="EDD236" s="238"/>
      <c r="EDE236" s="238"/>
      <c r="EDF236" s="238"/>
      <c r="EDG236" s="238"/>
      <c r="EDH236" s="238"/>
      <c r="EDI236" s="238"/>
      <c r="EDJ236" s="238"/>
      <c r="EDK236" s="238"/>
      <c r="EDL236" s="238"/>
      <c r="EDM236" s="238"/>
      <c r="EDN236" s="238"/>
      <c r="EDO236" s="238"/>
      <c r="EDP236" s="238"/>
      <c r="EDQ236" s="238"/>
      <c r="EDR236" s="238"/>
      <c r="EDS236" s="238"/>
      <c r="EDT236" s="238"/>
      <c r="EDU236" s="238"/>
      <c r="EDV236" s="238"/>
      <c r="EDW236" s="238"/>
      <c r="EDX236" s="238"/>
      <c r="EDY236" s="238"/>
      <c r="EDZ236" s="238"/>
      <c r="EEA236" s="238"/>
      <c r="EEB236" s="238"/>
      <c r="EEC236" s="238"/>
      <c r="EED236" s="238"/>
      <c r="EEE236" s="238"/>
      <c r="EEF236" s="238"/>
      <c r="EEG236" s="238"/>
      <c r="EEH236" s="238"/>
      <c r="EEI236" s="238"/>
      <c r="EEJ236" s="238"/>
      <c r="EEK236" s="238"/>
      <c r="EEL236" s="238"/>
      <c r="EEM236" s="238"/>
      <c r="EEN236" s="238"/>
      <c r="EEO236" s="238"/>
      <c r="EEP236" s="238"/>
      <c r="EEQ236" s="238"/>
      <c r="EER236" s="238"/>
      <c r="EES236" s="238"/>
      <c r="EET236" s="238"/>
      <c r="EEU236" s="238"/>
      <c r="EEV236" s="238"/>
      <c r="EEW236" s="238"/>
      <c r="EEX236" s="238"/>
      <c r="EEY236" s="238"/>
      <c r="EEZ236" s="238"/>
      <c r="EFA236" s="238"/>
      <c r="EFB236" s="238"/>
      <c r="EFC236" s="238"/>
      <c r="EFD236" s="238"/>
      <c r="EFE236" s="238"/>
      <c r="EFF236" s="238"/>
      <c r="EFG236" s="238"/>
      <c r="EFH236" s="238"/>
      <c r="EFI236" s="238"/>
      <c r="EFJ236" s="238"/>
      <c r="EFK236" s="238"/>
      <c r="EFL236" s="238"/>
      <c r="EFM236" s="238"/>
      <c r="EFN236" s="238"/>
      <c r="EFO236" s="238"/>
      <c r="EFP236" s="238"/>
      <c r="EFQ236" s="238"/>
      <c r="EFR236" s="238"/>
      <c r="EFS236" s="238"/>
      <c r="EFT236" s="238"/>
      <c r="EFU236" s="238"/>
      <c r="EFV236" s="238"/>
      <c r="EFW236" s="238"/>
      <c r="EFX236" s="238"/>
      <c r="EFY236" s="238"/>
      <c r="EFZ236" s="238"/>
      <c r="EGA236" s="238"/>
      <c r="EGB236" s="238"/>
      <c r="EGC236" s="238"/>
      <c r="EGD236" s="238"/>
      <c r="EGE236" s="238"/>
      <c r="EGF236" s="238"/>
      <c r="EGG236" s="238"/>
      <c r="EGH236" s="238"/>
      <c r="EGI236" s="238"/>
      <c r="EGJ236" s="238"/>
      <c r="EGK236" s="238"/>
      <c r="EGL236" s="238"/>
      <c r="EGM236" s="238"/>
      <c r="EGN236" s="238"/>
      <c r="EGO236" s="238"/>
      <c r="EGP236" s="238"/>
      <c r="EGQ236" s="238"/>
      <c r="EGR236" s="238"/>
      <c r="EGS236" s="238"/>
      <c r="EGT236" s="238"/>
      <c r="EGU236" s="238"/>
      <c r="EGV236" s="238"/>
      <c r="EGW236" s="238"/>
      <c r="EGX236" s="238"/>
      <c r="EGY236" s="238"/>
      <c r="EGZ236" s="238"/>
      <c r="EHA236" s="238"/>
      <c r="EHB236" s="238"/>
      <c r="EHC236" s="238"/>
      <c r="EHD236" s="238"/>
      <c r="EHE236" s="238"/>
      <c r="EHF236" s="238"/>
      <c r="EHG236" s="238"/>
      <c r="EHH236" s="238"/>
      <c r="EHI236" s="238"/>
      <c r="EHJ236" s="238"/>
      <c r="EHK236" s="238"/>
      <c r="EHL236" s="238"/>
      <c r="EHM236" s="238"/>
      <c r="EHN236" s="238"/>
      <c r="EHO236" s="238"/>
      <c r="EHP236" s="238"/>
      <c r="EHQ236" s="238"/>
      <c r="EHR236" s="238"/>
      <c r="EHS236" s="238"/>
      <c r="EHT236" s="238"/>
      <c r="EHU236" s="238"/>
      <c r="EHV236" s="238"/>
      <c r="EHW236" s="238"/>
      <c r="EHX236" s="238"/>
      <c r="EHY236" s="238"/>
      <c r="EHZ236" s="238"/>
      <c r="EIA236" s="238"/>
      <c r="EIB236" s="238"/>
      <c r="EIC236" s="238"/>
      <c r="EID236" s="238"/>
      <c r="EIE236" s="238"/>
      <c r="EIF236" s="238"/>
      <c r="EIG236" s="238"/>
      <c r="EIH236" s="238"/>
      <c r="EII236" s="238"/>
      <c r="EIJ236" s="238"/>
      <c r="EIK236" s="238"/>
      <c r="EIL236" s="238"/>
      <c r="EIM236" s="238"/>
      <c r="EIN236" s="238"/>
      <c r="EIO236" s="238"/>
      <c r="EIP236" s="238"/>
      <c r="EIQ236" s="238"/>
      <c r="EIR236" s="238"/>
      <c r="EIS236" s="238"/>
      <c r="EIT236" s="238"/>
      <c r="EIU236" s="238"/>
      <c r="EIV236" s="238"/>
      <c r="EIW236" s="238"/>
      <c r="EIX236" s="238"/>
      <c r="EIY236" s="238"/>
      <c r="EIZ236" s="238"/>
      <c r="EJA236" s="238"/>
      <c r="EJB236" s="238"/>
      <c r="EJC236" s="238"/>
      <c r="EJD236" s="238"/>
      <c r="EJE236" s="238"/>
      <c r="EJF236" s="238"/>
      <c r="EJG236" s="238"/>
      <c r="EJH236" s="238"/>
      <c r="EJI236" s="238"/>
      <c r="EJJ236" s="238"/>
      <c r="EJK236" s="238"/>
      <c r="EJL236" s="238"/>
      <c r="EJM236" s="238"/>
      <c r="EJN236" s="238"/>
      <c r="EJO236" s="238"/>
      <c r="EJP236" s="238"/>
      <c r="EJQ236" s="238"/>
      <c r="EJR236" s="238"/>
      <c r="EJS236" s="238"/>
      <c r="EJT236" s="238"/>
      <c r="EJU236" s="238"/>
      <c r="EJV236" s="238"/>
      <c r="EJW236" s="238"/>
      <c r="EJX236" s="238"/>
      <c r="EJY236" s="238"/>
      <c r="EJZ236" s="238"/>
      <c r="EKA236" s="238"/>
      <c r="EKB236" s="238"/>
      <c r="EKC236" s="238"/>
      <c r="EKD236" s="238"/>
      <c r="EKE236" s="238"/>
      <c r="EKF236" s="238"/>
      <c r="EKG236" s="238"/>
      <c r="EKH236" s="238"/>
      <c r="EKI236" s="238"/>
      <c r="EKJ236" s="238"/>
      <c r="EKK236" s="238"/>
      <c r="EKL236" s="238"/>
      <c r="EKM236" s="238"/>
      <c r="EKN236" s="238"/>
      <c r="EKO236" s="238"/>
      <c r="EKP236" s="238"/>
      <c r="EKQ236" s="238"/>
      <c r="EKR236" s="238"/>
      <c r="EKS236" s="238"/>
      <c r="EKT236" s="238"/>
      <c r="EKU236" s="238"/>
      <c r="EKV236" s="238"/>
      <c r="EKW236" s="238"/>
      <c r="EKX236" s="238"/>
      <c r="EKY236" s="238"/>
      <c r="EKZ236" s="238"/>
      <c r="ELA236" s="238"/>
      <c r="ELB236" s="238"/>
      <c r="ELC236" s="238"/>
      <c r="ELD236" s="238"/>
      <c r="ELE236" s="238"/>
      <c r="ELF236" s="238"/>
      <c r="ELG236" s="238"/>
      <c r="ELH236" s="238"/>
      <c r="ELI236" s="238"/>
      <c r="ELJ236" s="238"/>
      <c r="ELK236" s="238"/>
      <c r="ELL236" s="238"/>
      <c r="ELM236" s="238"/>
      <c r="ELN236" s="238"/>
      <c r="ELO236" s="238"/>
      <c r="ELP236" s="238"/>
      <c r="ELQ236" s="238"/>
      <c r="ELR236" s="238"/>
      <c r="ELS236" s="238"/>
      <c r="ELT236" s="238"/>
      <c r="ELU236" s="238"/>
      <c r="ELV236" s="238"/>
      <c r="ELW236" s="238"/>
      <c r="ELX236" s="238"/>
      <c r="ELY236" s="238"/>
      <c r="ELZ236" s="238"/>
      <c r="EMA236" s="238"/>
      <c r="EMB236" s="238"/>
      <c r="EMC236" s="238"/>
      <c r="EMD236" s="238"/>
      <c r="EME236" s="238"/>
      <c r="EMF236" s="238"/>
      <c r="EMG236" s="238"/>
      <c r="EMH236" s="238"/>
      <c r="EMI236" s="238"/>
      <c r="EMJ236" s="238"/>
      <c r="EMK236" s="238"/>
      <c r="EML236" s="238"/>
      <c r="EMM236" s="238"/>
      <c r="EMN236" s="238"/>
      <c r="EMO236" s="238"/>
      <c r="EMP236" s="238"/>
      <c r="EMQ236" s="238"/>
      <c r="EMR236" s="238"/>
      <c r="EMS236" s="238"/>
      <c r="EMT236" s="238"/>
      <c r="EMU236" s="238"/>
      <c r="EMV236" s="238"/>
      <c r="EMW236" s="238"/>
      <c r="EMX236" s="238"/>
      <c r="EMY236" s="238"/>
      <c r="EMZ236" s="238"/>
      <c r="ENA236" s="238"/>
      <c r="ENB236" s="238"/>
      <c r="ENC236" s="238"/>
      <c r="END236" s="238"/>
      <c r="ENE236" s="238"/>
      <c r="ENF236" s="238"/>
      <c r="ENG236" s="238"/>
      <c r="ENH236" s="238"/>
      <c r="ENI236" s="238"/>
      <c r="ENJ236" s="238"/>
      <c r="ENK236" s="238"/>
      <c r="ENL236" s="238"/>
      <c r="ENM236" s="238"/>
      <c r="ENN236" s="238"/>
      <c r="ENO236" s="238"/>
      <c r="ENP236" s="238"/>
      <c r="ENQ236" s="238"/>
      <c r="ENR236" s="238"/>
      <c r="ENS236" s="238"/>
      <c r="ENT236" s="238"/>
      <c r="ENU236" s="238"/>
      <c r="ENV236" s="238"/>
      <c r="ENW236" s="238"/>
      <c r="ENX236" s="238"/>
      <c r="ENY236" s="238"/>
      <c r="ENZ236" s="238"/>
      <c r="EOA236" s="238"/>
      <c r="EOB236" s="238"/>
      <c r="EOC236" s="238"/>
      <c r="EOD236" s="238"/>
      <c r="EOE236" s="238"/>
      <c r="EOF236" s="238"/>
      <c r="EOG236" s="238"/>
      <c r="EOH236" s="238"/>
      <c r="EOI236" s="238"/>
      <c r="EOJ236" s="238"/>
      <c r="EOK236" s="238"/>
      <c r="EOL236" s="238"/>
      <c r="EOM236" s="238"/>
      <c r="EON236" s="238"/>
      <c r="EOO236" s="238"/>
      <c r="EOP236" s="238"/>
      <c r="EOQ236" s="238"/>
      <c r="EOR236" s="238"/>
      <c r="EOS236" s="238"/>
      <c r="EOT236" s="238"/>
      <c r="EOU236" s="238"/>
      <c r="EOV236" s="238"/>
      <c r="EOW236" s="238"/>
      <c r="EOX236" s="238"/>
      <c r="EOY236" s="238"/>
      <c r="EOZ236" s="238"/>
      <c r="EPA236" s="238"/>
      <c r="EPB236" s="238"/>
      <c r="EPC236" s="238"/>
      <c r="EPD236" s="238"/>
      <c r="EPE236" s="238"/>
      <c r="EPF236" s="238"/>
      <c r="EPG236" s="238"/>
      <c r="EPH236" s="238"/>
      <c r="EPI236" s="238"/>
      <c r="EPJ236" s="238"/>
      <c r="EPK236" s="238"/>
      <c r="EPL236" s="238"/>
      <c r="EPM236" s="238"/>
      <c r="EPN236" s="238"/>
      <c r="EPO236" s="238"/>
      <c r="EPP236" s="238"/>
      <c r="EPQ236" s="238"/>
      <c r="EPR236" s="238"/>
      <c r="EPS236" s="238"/>
      <c r="EPT236" s="238"/>
      <c r="EPU236" s="238"/>
      <c r="EPV236" s="238"/>
      <c r="EPW236" s="238"/>
      <c r="EPX236" s="238"/>
      <c r="EPY236" s="238"/>
      <c r="EPZ236" s="238"/>
      <c r="EQA236" s="238"/>
      <c r="EQB236" s="238"/>
      <c r="EQC236" s="238"/>
      <c r="EQD236" s="238"/>
      <c r="EQE236" s="238"/>
      <c r="EQF236" s="238"/>
      <c r="EQG236" s="238"/>
      <c r="EQH236" s="238"/>
      <c r="EQI236" s="238"/>
      <c r="EQJ236" s="238"/>
      <c r="EQK236" s="238"/>
      <c r="EQL236" s="238"/>
      <c r="EQM236" s="238"/>
      <c r="EQN236" s="238"/>
      <c r="EQO236" s="238"/>
      <c r="EQP236" s="238"/>
      <c r="EQQ236" s="238"/>
      <c r="EQR236" s="238"/>
      <c r="EQS236" s="238"/>
      <c r="EQT236" s="238"/>
      <c r="EQU236" s="238"/>
      <c r="EQV236" s="238"/>
      <c r="EQW236" s="238"/>
      <c r="EQX236" s="238"/>
      <c r="EQY236" s="238"/>
      <c r="EQZ236" s="238"/>
      <c r="ERA236" s="238"/>
      <c r="ERB236" s="238"/>
      <c r="ERC236" s="238"/>
      <c r="ERD236" s="238"/>
      <c r="ERE236" s="238"/>
      <c r="ERF236" s="238"/>
      <c r="ERG236" s="238"/>
      <c r="ERH236" s="238"/>
      <c r="ERI236" s="238"/>
      <c r="ERJ236" s="238"/>
      <c r="ERK236" s="238"/>
      <c r="ERL236" s="238"/>
      <c r="ERM236" s="238"/>
      <c r="ERN236" s="238"/>
      <c r="ERO236" s="238"/>
      <c r="ERP236" s="238"/>
      <c r="ERQ236" s="238"/>
      <c r="ERR236" s="238"/>
      <c r="ERS236" s="238"/>
      <c r="ERT236" s="238"/>
      <c r="ERU236" s="238"/>
      <c r="ERV236" s="238"/>
      <c r="ERW236" s="238"/>
      <c r="ERX236" s="238"/>
      <c r="ERY236" s="238"/>
      <c r="ERZ236" s="238"/>
      <c r="ESA236" s="238"/>
      <c r="ESB236" s="238"/>
      <c r="ESC236" s="238"/>
      <c r="ESD236" s="238"/>
      <c r="ESE236" s="238"/>
      <c r="ESF236" s="238"/>
      <c r="ESG236" s="238"/>
      <c r="ESH236" s="238"/>
      <c r="ESI236" s="238"/>
      <c r="ESJ236" s="238"/>
      <c r="ESK236" s="238"/>
      <c r="ESL236" s="238"/>
      <c r="ESM236" s="238"/>
      <c r="ESN236" s="238"/>
      <c r="ESO236" s="238"/>
      <c r="ESP236" s="238"/>
      <c r="ESQ236" s="238"/>
      <c r="ESR236" s="238"/>
      <c r="ESS236" s="238"/>
      <c r="EST236" s="238"/>
      <c r="ESU236" s="238"/>
      <c r="ESV236" s="238"/>
      <c r="ESW236" s="238"/>
      <c r="ESX236" s="238"/>
      <c r="ESY236" s="238"/>
      <c r="ESZ236" s="238"/>
      <c r="ETA236" s="238"/>
      <c r="ETB236" s="238"/>
      <c r="ETC236" s="238"/>
      <c r="ETD236" s="238"/>
      <c r="ETE236" s="238"/>
      <c r="ETF236" s="238"/>
      <c r="ETG236" s="238"/>
      <c r="ETH236" s="238"/>
      <c r="ETI236" s="238"/>
      <c r="ETJ236" s="238"/>
      <c r="ETK236" s="238"/>
      <c r="ETL236" s="238"/>
      <c r="ETM236" s="238"/>
      <c r="ETN236" s="238"/>
      <c r="ETO236" s="238"/>
      <c r="ETP236" s="238"/>
      <c r="ETQ236" s="238"/>
      <c r="ETR236" s="238"/>
      <c r="ETS236" s="238"/>
      <c r="ETT236" s="238"/>
      <c r="ETU236" s="238"/>
      <c r="ETV236" s="238"/>
      <c r="ETW236" s="238"/>
      <c r="ETX236" s="238"/>
      <c r="ETY236" s="238"/>
      <c r="ETZ236" s="238"/>
      <c r="EUA236" s="238"/>
      <c r="EUB236" s="238"/>
      <c r="EUC236" s="238"/>
      <c r="EUD236" s="238"/>
      <c r="EUE236" s="238"/>
      <c r="EUF236" s="238"/>
      <c r="EUG236" s="238"/>
      <c r="EUH236" s="238"/>
      <c r="EUI236" s="238"/>
      <c r="EUJ236" s="238"/>
      <c r="EUK236" s="238"/>
      <c r="EUL236" s="238"/>
      <c r="EUM236" s="238"/>
      <c r="EUN236" s="238"/>
      <c r="EUO236" s="238"/>
      <c r="EUP236" s="238"/>
      <c r="EUQ236" s="238"/>
      <c r="EUR236" s="238"/>
      <c r="EUS236" s="238"/>
      <c r="EUT236" s="238"/>
      <c r="EUU236" s="238"/>
      <c r="EUV236" s="238"/>
      <c r="EUW236" s="238"/>
      <c r="EUX236" s="238"/>
      <c r="EUY236" s="238"/>
      <c r="EUZ236" s="238"/>
      <c r="EVA236" s="238"/>
      <c r="EVB236" s="238"/>
      <c r="EVC236" s="238"/>
      <c r="EVD236" s="238"/>
      <c r="EVE236" s="238"/>
      <c r="EVF236" s="238"/>
      <c r="EVG236" s="238"/>
      <c r="EVH236" s="238"/>
      <c r="EVI236" s="238"/>
      <c r="EVJ236" s="238"/>
      <c r="EVK236" s="238"/>
      <c r="EVL236" s="238"/>
      <c r="EVM236" s="238"/>
      <c r="EVN236" s="238"/>
      <c r="EVO236" s="238"/>
      <c r="EVP236" s="238"/>
      <c r="EVQ236" s="238"/>
      <c r="EVR236" s="238"/>
      <c r="EVS236" s="238"/>
      <c r="EVT236" s="238"/>
      <c r="EVU236" s="238"/>
      <c r="EVV236" s="238"/>
      <c r="EVW236" s="238"/>
      <c r="EVX236" s="238"/>
      <c r="EVY236" s="238"/>
      <c r="EVZ236" s="238"/>
      <c r="EWA236" s="238"/>
      <c r="EWB236" s="238"/>
      <c r="EWC236" s="238"/>
      <c r="EWD236" s="238"/>
      <c r="EWE236" s="238"/>
      <c r="EWF236" s="238"/>
      <c r="EWG236" s="238"/>
      <c r="EWH236" s="238"/>
      <c r="EWI236" s="238"/>
      <c r="EWJ236" s="238"/>
      <c r="EWK236" s="238"/>
      <c r="EWL236" s="238"/>
      <c r="EWM236" s="238"/>
      <c r="EWN236" s="238"/>
      <c r="EWO236" s="238"/>
      <c r="EWP236" s="238"/>
      <c r="EWQ236" s="238"/>
      <c r="EWR236" s="238"/>
      <c r="EWS236" s="238"/>
      <c r="EWT236" s="238"/>
      <c r="EWU236" s="238"/>
      <c r="EWV236" s="238"/>
      <c r="EWW236" s="238"/>
      <c r="EWX236" s="238"/>
      <c r="EWY236" s="238"/>
      <c r="EWZ236" s="238"/>
      <c r="EXA236" s="238"/>
      <c r="EXB236" s="238"/>
      <c r="EXC236" s="238"/>
      <c r="EXD236" s="238"/>
      <c r="EXE236" s="238"/>
      <c r="EXF236" s="238"/>
      <c r="EXG236" s="238"/>
      <c r="EXH236" s="238"/>
      <c r="EXI236" s="238"/>
      <c r="EXJ236" s="238"/>
      <c r="EXK236" s="238"/>
      <c r="EXL236" s="238"/>
      <c r="EXM236" s="238"/>
      <c r="EXN236" s="238"/>
      <c r="EXO236" s="238"/>
      <c r="EXP236" s="238"/>
      <c r="EXQ236" s="238"/>
      <c r="EXR236" s="238"/>
      <c r="EXS236" s="238"/>
      <c r="EXT236" s="238"/>
      <c r="EXU236" s="238"/>
      <c r="EXV236" s="238"/>
      <c r="EXW236" s="238"/>
      <c r="EXX236" s="238"/>
      <c r="EXY236" s="238"/>
      <c r="EXZ236" s="238"/>
      <c r="EYA236" s="238"/>
      <c r="EYB236" s="238"/>
      <c r="EYC236" s="238"/>
      <c r="EYD236" s="238"/>
      <c r="EYE236" s="238"/>
      <c r="EYF236" s="238"/>
      <c r="EYG236" s="238"/>
      <c r="EYH236" s="238"/>
      <c r="EYI236" s="238"/>
      <c r="EYJ236" s="238"/>
      <c r="EYK236" s="238"/>
      <c r="EYL236" s="238"/>
      <c r="EYM236" s="238"/>
      <c r="EYN236" s="238"/>
      <c r="EYO236" s="238"/>
      <c r="EYP236" s="238"/>
      <c r="EYQ236" s="238"/>
      <c r="EYR236" s="238"/>
      <c r="EYS236" s="238"/>
      <c r="EYT236" s="238"/>
      <c r="EYU236" s="238"/>
      <c r="EYV236" s="238"/>
      <c r="EYW236" s="238"/>
      <c r="EYX236" s="238"/>
      <c r="EYY236" s="238"/>
      <c r="EYZ236" s="238"/>
      <c r="EZA236" s="238"/>
      <c r="EZB236" s="238"/>
      <c r="EZC236" s="238"/>
      <c r="EZD236" s="238"/>
      <c r="EZE236" s="238"/>
      <c r="EZF236" s="238"/>
      <c r="EZG236" s="238"/>
      <c r="EZH236" s="238"/>
      <c r="EZI236" s="238"/>
      <c r="EZJ236" s="238"/>
      <c r="EZK236" s="238"/>
      <c r="EZL236" s="238"/>
      <c r="EZM236" s="238"/>
      <c r="EZN236" s="238"/>
      <c r="EZO236" s="238"/>
      <c r="EZP236" s="238"/>
      <c r="EZQ236" s="238"/>
      <c r="EZR236" s="238"/>
      <c r="EZS236" s="238"/>
      <c r="EZT236" s="238"/>
      <c r="EZU236" s="238"/>
      <c r="EZV236" s="238"/>
      <c r="EZW236" s="238"/>
      <c r="EZX236" s="238"/>
      <c r="EZY236" s="238"/>
      <c r="EZZ236" s="238"/>
      <c r="FAA236" s="238"/>
      <c r="FAB236" s="238"/>
      <c r="FAC236" s="238"/>
      <c r="FAD236" s="238"/>
      <c r="FAE236" s="238"/>
      <c r="FAF236" s="238"/>
      <c r="FAG236" s="238"/>
      <c r="FAH236" s="238"/>
      <c r="FAI236" s="238"/>
      <c r="FAJ236" s="238"/>
      <c r="FAK236" s="238"/>
      <c r="FAL236" s="238"/>
      <c r="FAM236" s="238"/>
      <c r="FAN236" s="238"/>
      <c r="FAO236" s="238"/>
      <c r="FAP236" s="238"/>
      <c r="FAQ236" s="238"/>
      <c r="FAR236" s="238"/>
      <c r="FAS236" s="238"/>
      <c r="FAT236" s="238"/>
      <c r="FAU236" s="238"/>
      <c r="FAV236" s="238"/>
      <c r="FAW236" s="238"/>
      <c r="FAX236" s="238"/>
      <c r="FAY236" s="238"/>
      <c r="FAZ236" s="238"/>
      <c r="FBA236" s="238"/>
      <c r="FBB236" s="238"/>
      <c r="FBC236" s="238"/>
      <c r="FBD236" s="238"/>
      <c r="FBE236" s="238"/>
      <c r="FBF236" s="238"/>
      <c r="FBG236" s="238"/>
      <c r="FBH236" s="238"/>
      <c r="FBI236" s="238"/>
      <c r="FBJ236" s="238"/>
      <c r="FBK236" s="238"/>
      <c r="FBL236" s="238"/>
      <c r="FBM236" s="238"/>
      <c r="FBN236" s="238"/>
      <c r="FBO236" s="238"/>
      <c r="FBP236" s="238"/>
      <c r="FBQ236" s="238"/>
      <c r="FBR236" s="238"/>
      <c r="FBS236" s="238"/>
      <c r="FBT236" s="238"/>
      <c r="FBU236" s="238"/>
      <c r="FBV236" s="238"/>
      <c r="FBW236" s="238"/>
      <c r="FBX236" s="238"/>
      <c r="FBY236" s="238"/>
      <c r="FBZ236" s="238"/>
      <c r="FCA236" s="238"/>
      <c r="FCB236" s="238"/>
      <c r="FCC236" s="238"/>
      <c r="FCD236" s="238"/>
      <c r="FCE236" s="238"/>
      <c r="FCF236" s="238"/>
      <c r="FCG236" s="238"/>
      <c r="FCH236" s="238"/>
      <c r="FCI236" s="238"/>
      <c r="FCJ236" s="238"/>
      <c r="FCK236" s="238"/>
      <c r="FCL236" s="238"/>
      <c r="FCM236" s="238"/>
      <c r="FCN236" s="238"/>
      <c r="FCO236" s="238"/>
      <c r="FCP236" s="238"/>
      <c r="FCQ236" s="238"/>
      <c r="FCR236" s="238"/>
      <c r="FCS236" s="238"/>
      <c r="FCT236" s="238"/>
      <c r="FCU236" s="238"/>
      <c r="FCV236" s="238"/>
      <c r="FCW236" s="238"/>
      <c r="FCX236" s="238"/>
      <c r="FCY236" s="238"/>
      <c r="FCZ236" s="238"/>
      <c r="FDA236" s="238"/>
      <c r="FDB236" s="238"/>
      <c r="FDC236" s="238"/>
      <c r="FDD236" s="238"/>
      <c r="FDE236" s="238"/>
      <c r="FDF236" s="238"/>
      <c r="FDG236" s="238"/>
      <c r="FDH236" s="238"/>
      <c r="FDI236" s="238"/>
      <c r="FDJ236" s="238"/>
      <c r="FDK236" s="238"/>
      <c r="FDL236" s="238"/>
      <c r="FDM236" s="238"/>
      <c r="FDN236" s="238"/>
      <c r="FDO236" s="238"/>
      <c r="FDP236" s="238"/>
      <c r="FDQ236" s="238"/>
      <c r="FDR236" s="238"/>
      <c r="FDS236" s="238"/>
      <c r="FDT236" s="238"/>
      <c r="FDU236" s="238"/>
      <c r="FDV236" s="238"/>
      <c r="FDW236" s="238"/>
      <c r="FDX236" s="238"/>
      <c r="FDY236" s="238"/>
      <c r="FDZ236" s="238"/>
      <c r="FEA236" s="238"/>
      <c r="FEB236" s="238"/>
      <c r="FEC236" s="238"/>
      <c r="FED236" s="238"/>
      <c r="FEE236" s="238"/>
      <c r="FEF236" s="238"/>
      <c r="FEG236" s="238"/>
      <c r="FEH236" s="238"/>
      <c r="FEI236" s="238"/>
      <c r="FEJ236" s="238"/>
      <c r="FEK236" s="238"/>
      <c r="FEL236" s="238"/>
      <c r="FEM236" s="238"/>
      <c r="FEN236" s="238"/>
      <c r="FEO236" s="238"/>
      <c r="FEP236" s="238"/>
      <c r="FEQ236" s="238"/>
      <c r="FER236" s="238"/>
      <c r="FES236" s="238"/>
      <c r="FET236" s="238"/>
      <c r="FEU236" s="238"/>
      <c r="FEV236" s="238"/>
      <c r="FEW236" s="238"/>
      <c r="FEX236" s="238"/>
      <c r="FEY236" s="238"/>
      <c r="FEZ236" s="238"/>
      <c r="FFA236" s="238"/>
      <c r="FFB236" s="238"/>
      <c r="FFC236" s="238"/>
      <c r="FFD236" s="238"/>
      <c r="FFE236" s="238"/>
      <c r="FFF236" s="238"/>
      <c r="FFG236" s="238"/>
      <c r="FFH236" s="238"/>
      <c r="FFI236" s="238"/>
      <c r="FFJ236" s="238"/>
      <c r="FFK236" s="238"/>
      <c r="FFL236" s="238"/>
      <c r="FFM236" s="238"/>
      <c r="FFN236" s="238"/>
      <c r="FFO236" s="238"/>
      <c r="FFP236" s="238"/>
      <c r="FFQ236" s="238"/>
      <c r="FFR236" s="238"/>
      <c r="FFS236" s="238"/>
      <c r="FFT236" s="238"/>
      <c r="FFU236" s="238"/>
      <c r="FFV236" s="238"/>
      <c r="FFW236" s="238"/>
      <c r="FFX236" s="238"/>
      <c r="FFY236" s="238"/>
      <c r="FFZ236" s="238"/>
      <c r="FGA236" s="238"/>
      <c r="FGB236" s="238"/>
      <c r="FGC236" s="238"/>
      <c r="FGD236" s="238"/>
      <c r="FGE236" s="238"/>
      <c r="FGF236" s="238"/>
      <c r="FGG236" s="238"/>
      <c r="FGH236" s="238"/>
      <c r="FGI236" s="238"/>
      <c r="FGJ236" s="238"/>
      <c r="FGK236" s="238"/>
      <c r="FGL236" s="238"/>
      <c r="FGM236" s="238"/>
      <c r="FGN236" s="238"/>
      <c r="FGO236" s="238"/>
      <c r="FGP236" s="238"/>
      <c r="FGQ236" s="238"/>
      <c r="FGR236" s="238"/>
      <c r="FGS236" s="238"/>
      <c r="FGT236" s="238"/>
      <c r="FGU236" s="238"/>
      <c r="FGV236" s="238"/>
      <c r="FGW236" s="238"/>
      <c r="FGX236" s="238"/>
      <c r="FGY236" s="238"/>
      <c r="FGZ236" s="238"/>
      <c r="FHA236" s="238"/>
      <c r="FHB236" s="238"/>
      <c r="FHC236" s="238"/>
      <c r="FHD236" s="238"/>
      <c r="FHE236" s="238"/>
      <c r="FHF236" s="238"/>
      <c r="FHG236" s="238"/>
      <c r="FHH236" s="238"/>
      <c r="FHI236" s="238"/>
      <c r="FHJ236" s="238"/>
      <c r="FHK236" s="238"/>
      <c r="FHL236" s="238"/>
      <c r="FHM236" s="238"/>
      <c r="FHN236" s="238"/>
      <c r="FHO236" s="238"/>
      <c r="FHP236" s="238"/>
      <c r="FHQ236" s="238"/>
      <c r="FHR236" s="238"/>
      <c r="FHS236" s="238"/>
      <c r="FHT236" s="238"/>
      <c r="FHU236" s="238"/>
      <c r="FHV236" s="238"/>
      <c r="FHW236" s="238"/>
      <c r="FHX236" s="238"/>
      <c r="FHY236" s="238"/>
      <c r="FHZ236" s="238"/>
      <c r="FIA236" s="238"/>
      <c r="FIB236" s="238"/>
      <c r="FIC236" s="238"/>
      <c r="FID236" s="238"/>
      <c r="FIE236" s="238"/>
      <c r="FIF236" s="238"/>
      <c r="FIG236" s="238"/>
      <c r="FIH236" s="238"/>
      <c r="FII236" s="238"/>
      <c r="FIJ236" s="238"/>
      <c r="FIK236" s="238"/>
      <c r="FIL236" s="238"/>
      <c r="FIM236" s="238"/>
      <c r="FIN236" s="238"/>
      <c r="FIO236" s="238"/>
      <c r="FIP236" s="238"/>
      <c r="FIQ236" s="238"/>
      <c r="FIR236" s="238"/>
      <c r="FIS236" s="238"/>
      <c r="FIT236" s="238"/>
      <c r="FIU236" s="238"/>
      <c r="FIV236" s="238"/>
      <c r="FIW236" s="238"/>
      <c r="FIX236" s="238"/>
      <c r="FIY236" s="238"/>
      <c r="FIZ236" s="238"/>
      <c r="FJA236" s="238"/>
      <c r="FJB236" s="238"/>
      <c r="FJC236" s="238"/>
      <c r="FJD236" s="238"/>
      <c r="FJE236" s="238"/>
      <c r="FJF236" s="238"/>
      <c r="FJG236" s="238"/>
      <c r="FJH236" s="238"/>
      <c r="FJI236" s="238"/>
      <c r="FJJ236" s="238"/>
      <c r="FJK236" s="238"/>
      <c r="FJL236" s="238"/>
      <c r="FJM236" s="238"/>
      <c r="FJN236" s="238"/>
      <c r="FJO236" s="238"/>
      <c r="FJP236" s="238"/>
      <c r="FJQ236" s="238"/>
      <c r="FJR236" s="238"/>
      <c r="FJS236" s="238"/>
      <c r="FJT236" s="238"/>
      <c r="FJU236" s="238"/>
      <c r="FJV236" s="238"/>
      <c r="FJW236" s="238"/>
      <c r="FJX236" s="238"/>
      <c r="FJY236" s="238"/>
      <c r="FJZ236" s="238"/>
      <c r="FKA236" s="238"/>
      <c r="FKB236" s="238"/>
      <c r="FKC236" s="238"/>
      <c r="FKD236" s="238"/>
      <c r="FKE236" s="238"/>
      <c r="FKF236" s="238"/>
      <c r="FKG236" s="238"/>
      <c r="FKH236" s="238"/>
      <c r="FKI236" s="238"/>
      <c r="FKJ236" s="238"/>
      <c r="FKK236" s="238"/>
      <c r="FKL236" s="238"/>
      <c r="FKM236" s="238"/>
      <c r="FKN236" s="238"/>
      <c r="FKO236" s="238"/>
      <c r="FKP236" s="238"/>
      <c r="FKQ236" s="238"/>
      <c r="FKR236" s="238"/>
      <c r="FKS236" s="238"/>
      <c r="FKT236" s="238"/>
      <c r="FKU236" s="238"/>
      <c r="FKV236" s="238"/>
      <c r="FKW236" s="238"/>
      <c r="FKX236" s="238"/>
      <c r="FKY236" s="238"/>
      <c r="FKZ236" s="238"/>
      <c r="FLA236" s="238"/>
      <c r="FLB236" s="238"/>
      <c r="FLC236" s="238"/>
      <c r="FLD236" s="238"/>
      <c r="FLE236" s="238"/>
      <c r="FLF236" s="238"/>
      <c r="FLG236" s="238"/>
      <c r="FLH236" s="238"/>
      <c r="FLI236" s="238"/>
      <c r="FLJ236" s="238"/>
      <c r="FLK236" s="238"/>
      <c r="FLL236" s="238"/>
      <c r="FLM236" s="238"/>
      <c r="FLN236" s="238"/>
      <c r="FLO236" s="238"/>
      <c r="FLP236" s="238"/>
      <c r="FLQ236" s="238"/>
      <c r="FLR236" s="238"/>
      <c r="FLS236" s="238"/>
      <c r="FLT236" s="238"/>
      <c r="FLU236" s="238"/>
      <c r="FLV236" s="238"/>
      <c r="FLW236" s="238"/>
      <c r="FLX236" s="238"/>
      <c r="FLY236" s="238"/>
      <c r="FLZ236" s="238"/>
      <c r="FMA236" s="238"/>
      <c r="FMB236" s="238"/>
      <c r="FMC236" s="238"/>
      <c r="FMD236" s="238"/>
      <c r="FME236" s="238"/>
      <c r="FMF236" s="238"/>
      <c r="FMG236" s="238"/>
      <c r="FMH236" s="238"/>
      <c r="FMI236" s="238"/>
      <c r="FMJ236" s="238"/>
      <c r="FMK236" s="238"/>
      <c r="FML236" s="238"/>
      <c r="FMM236" s="238"/>
      <c r="FMN236" s="238"/>
      <c r="FMO236" s="238"/>
      <c r="FMP236" s="238"/>
      <c r="FMQ236" s="238"/>
      <c r="FMR236" s="238"/>
      <c r="FMS236" s="238"/>
      <c r="FMT236" s="238"/>
      <c r="FMU236" s="238"/>
      <c r="FMV236" s="238"/>
      <c r="FMW236" s="238"/>
      <c r="FMX236" s="238"/>
      <c r="FMY236" s="238"/>
      <c r="FMZ236" s="238"/>
      <c r="FNA236" s="238"/>
      <c r="FNB236" s="238"/>
      <c r="FNC236" s="238"/>
      <c r="FND236" s="238"/>
      <c r="FNE236" s="238"/>
      <c r="FNF236" s="238"/>
      <c r="FNG236" s="238"/>
      <c r="FNH236" s="238"/>
      <c r="FNI236" s="238"/>
      <c r="FNJ236" s="238"/>
      <c r="FNK236" s="238"/>
      <c r="FNL236" s="238"/>
      <c r="FNM236" s="238"/>
      <c r="FNN236" s="238"/>
      <c r="FNO236" s="238"/>
      <c r="FNP236" s="238"/>
      <c r="FNQ236" s="238"/>
      <c r="FNR236" s="238"/>
      <c r="FNS236" s="238"/>
      <c r="FNT236" s="238"/>
      <c r="FNU236" s="238"/>
      <c r="FNV236" s="238"/>
      <c r="FNW236" s="238"/>
      <c r="FNX236" s="238"/>
      <c r="FNY236" s="238"/>
      <c r="FNZ236" s="238"/>
      <c r="FOA236" s="238"/>
      <c r="FOB236" s="238"/>
      <c r="FOC236" s="238"/>
      <c r="FOD236" s="238"/>
      <c r="FOE236" s="238"/>
      <c r="FOF236" s="238"/>
      <c r="FOG236" s="238"/>
      <c r="FOH236" s="238"/>
      <c r="FOI236" s="238"/>
      <c r="FOJ236" s="238"/>
      <c r="FOK236" s="238"/>
      <c r="FOL236" s="238"/>
      <c r="FOM236" s="238"/>
      <c r="FON236" s="238"/>
      <c r="FOO236" s="238"/>
      <c r="FOP236" s="238"/>
      <c r="FOQ236" s="238"/>
      <c r="FOR236" s="238"/>
      <c r="FOS236" s="238"/>
      <c r="FOT236" s="238"/>
      <c r="FOU236" s="238"/>
      <c r="FOV236" s="238"/>
      <c r="FOW236" s="238"/>
      <c r="FOX236" s="238"/>
      <c r="FOY236" s="238"/>
      <c r="FOZ236" s="238"/>
      <c r="FPA236" s="238"/>
      <c r="FPB236" s="238"/>
      <c r="FPC236" s="238"/>
      <c r="FPD236" s="238"/>
      <c r="FPE236" s="238"/>
      <c r="FPF236" s="238"/>
      <c r="FPG236" s="238"/>
      <c r="FPH236" s="238"/>
      <c r="FPI236" s="238"/>
      <c r="FPJ236" s="238"/>
      <c r="FPK236" s="238"/>
      <c r="FPL236" s="238"/>
      <c r="FPM236" s="238"/>
      <c r="FPN236" s="238"/>
      <c r="FPO236" s="238"/>
      <c r="FPP236" s="238"/>
      <c r="FPQ236" s="238"/>
      <c r="FPR236" s="238"/>
      <c r="FPS236" s="238"/>
      <c r="FPT236" s="238"/>
      <c r="FPU236" s="238"/>
      <c r="FPV236" s="238"/>
      <c r="FPW236" s="238"/>
      <c r="FPX236" s="238"/>
      <c r="FPY236" s="238"/>
      <c r="FPZ236" s="238"/>
      <c r="FQA236" s="238"/>
      <c r="FQB236" s="238"/>
      <c r="FQC236" s="238"/>
      <c r="FQD236" s="238"/>
      <c r="FQE236" s="238"/>
      <c r="FQF236" s="238"/>
      <c r="FQG236" s="238"/>
      <c r="FQH236" s="238"/>
      <c r="FQI236" s="238"/>
      <c r="FQJ236" s="238"/>
      <c r="FQK236" s="238"/>
      <c r="FQL236" s="238"/>
      <c r="FQM236" s="238"/>
      <c r="FQN236" s="238"/>
      <c r="FQO236" s="238"/>
      <c r="FQP236" s="238"/>
      <c r="FQQ236" s="238"/>
      <c r="FQR236" s="238"/>
      <c r="FQS236" s="238"/>
      <c r="FQT236" s="238"/>
      <c r="FQU236" s="238"/>
      <c r="FQV236" s="238"/>
      <c r="FQW236" s="238"/>
      <c r="FQX236" s="238"/>
      <c r="FQY236" s="238"/>
      <c r="FQZ236" s="238"/>
      <c r="FRA236" s="238"/>
      <c r="FRB236" s="238"/>
      <c r="FRC236" s="238"/>
      <c r="FRD236" s="238"/>
      <c r="FRE236" s="238"/>
      <c r="FRF236" s="238"/>
      <c r="FRG236" s="238"/>
      <c r="FRH236" s="238"/>
      <c r="FRI236" s="238"/>
      <c r="FRJ236" s="238"/>
      <c r="FRK236" s="238"/>
      <c r="FRL236" s="238"/>
      <c r="FRM236" s="238"/>
      <c r="FRN236" s="238"/>
      <c r="FRO236" s="238"/>
      <c r="FRP236" s="238"/>
      <c r="FRQ236" s="238"/>
      <c r="FRR236" s="238"/>
      <c r="FRS236" s="238"/>
      <c r="FRT236" s="238"/>
      <c r="FRU236" s="238"/>
      <c r="FRV236" s="238"/>
      <c r="FRW236" s="238"/>
      <c r="FRX236" s="238"/>
      <c r="FRY236" s="238"/>
      <c r="FRZ236" s="238"/>
      <c r="FSA236" s="238"/>
      <c r="FSB236" s="238"/>
      <c r="FSC236" s="238"/>
      <c r="FSD236" s="238"/>
      <c r="FSE236" s="238"/>
      <c r="FSF236" s="238"/>
      <c r="FSG236" s="238"/>
      <c r="FSH236" s="238"/>
      <c r="FSI236" s="238"/>
      <c r="FSJ236" s="238"/>
      <c r="FSK236" s="238"/>
      <c r="FSL236" s="238"/>
      <c r="FSM236" s="238"/>
      <c r="FSN236" s="238"/>
      <c r="FSO236" s="238"/>
      <c r="FSP236" s="238"/>
      <c r="FSQ236" s="238"/>
      <c r="FSR236" s="238"/>
      <c r="FSS236" s="238"/>
      <c r="FST236" s="238"/>
      <c r="FSU236" s="238"/>
      <c r="FSV236" s="238"/>
      <c r="FSW236" s="238"/>
      <c r="FSX236" s="238"/>
      <c r="FSY236" s="238"/>
      <c r="FSZ236" s="238"/>
      <c r="FTA236" s="238"/>
      <c r="FTB236" s="238"/>
      <c r="FTC236" s="238"/>
      <c r="FTD236" s="238"/>
      <c r="FTE236" s="238"/>
      <c r="FTF236" s="238"/>
      <c r="FTG236" s="238"/>
      <c r="FTH236" s="238"/>
      <c r="FTI236" s="238"/>
      <c r="FTJ236" s="238"/>
      <c r="FTK236" s="238"/>
      <c r="FTL236" s="238"/>
      <c r="FTM236" s="238"/>
      <c r="FTN236" s="238"/>
      <c r="FTO236" s="238"/>
      <c r="FTP236" s="238"/>
      <c r="FTQ236" s="238"/>
      <c r="FTR236" s="238"/>
      <c r="FTS236" s="238"/>
      <c r="FTT236" s="238"/>
      <c r="FTU236" s="238"/>
      <c r="FTV236" s="238"/>
      <c r="FTW236" s="238"/>
      <c r="FTX236" s="238"/>
      <c r="FTY236" s="238"/>
      <c r="FTZ236" s="238"/>
      <c r="FUA236" s="238"/>
      <c r="FUB236" s="238"/>
      <c r="FUC236" s="238"/>
      <c r="FUD236" s="238"/>
      <c r="FUE236" s="238"/>
      <c r="FUF236" s="238"/>
      <c r="FUG236" s="238"/>
      <c r="FUH236" s="238"/>
      <c r="FUI236" s="238"/>
      <c r="FUJ236" s="238"/>
      <c r="FUK236" s="238"/>
      <c r="FUL236" s="238"/>
      <c r="FUM236" s="238"/>
      <c r="FUN236" s="238"/>
      <c r="FUO236" s="238"/>
      <c r="FUP236" s="238"/>
      <c r="FUQ236" s="238"/>
      <c r="FUR236" s="238"/>
      <c r="FUS236" s="238"/>
      <c r="FUT236" s="238"/>
      <c r="FUU236" s="238"/>
      <c r="FUV236" s="238"/>
      <c r="FUW236" s="238"/>
      <c r="FUX236" s="238"/>
      <c r="FUY236" s="238"/>
      <c r="FUZ236" s="238"/>
      <c r="FVA236" s="238"/>
      <c r="FVB236" s="238"/>
      <c r="FVC236" s="238"/>
      <c r="FVD236" s="238"/>
      <c r="FVE236" s="238"/>
      <c r="FVF236" s="238"/>
      <c r="FVG236" s="238"/>
      <c r="FVH236" s="238"/>
      <c r="FVI236" s="238"/>
      <c r="FVJ236" s="238"/>
      <c r="FVK236" s="238"/>
      <c r="FVL236" s="238"/>
      <c r="FVM236" s="238"/>
      <c r="FVN236" s="238"/>
      <c r="FVO236" s="238"/>
      <c r="FVP236" s="238"/>
      <c r="FVQ236" s="238"/>
      <c r="FVR236" s="238"/>
      <c r="FVS236" s="238"/>
      <c r="FVT236" s="238"/>
      <c r="FVU236" s="238"/>
      <c r="FVV236" s="238"/>
      <c r="FVW236" s="238"/>
      <c r="FVX236" s="238"/>
      <c r="FVY236" s="238"/>
      <c r="FVZ236" s="238"/>
      <c r="FWA236" s="238"/>
      <c r="FWB236" s="238"/>
      <c r="FWC236" s="238"/>
      <c r="FWD236" s="238"/>
      <c r="FWE236" s="238"/>
      <c r="FWF236" s="238"/>
      <c r="FWG236" s="238"/>
      <c r="FWH236" s="238"/>
      <c r="FWI236" s="238"/>
      <c r="FWJ236" s="238"/>
      <c r="FWK236" s="238"/>
      <c r="FWL236" s="238"/>
      <c r="FWM236" s="238"/>
      <c r="FWN236" s="238"/>
      <c r="FWO236" s="238"/>
      <c r="FWP236" s="238"/>
      <c r="FWQ236" s="238"/>
      <c r="FWR236" s="238"/>
      <c r="FWS236" s="238"/>
      <c r="FWT236" s="238"/>
      <c r="FWU236" s="238"/>
      <c r="FWV236" s="238"/>
      <c r="FWW236" s="238"/>
      <c r="FWX236" s="238"/>
      <c r="FWY236" s="238"/>
      <c r="FWZ236" s="238"/>
      <c r="FXA236" s="238"/>
      <c r="FXB236" s="238"/>
      <c r="FXC236" s="238"/>
      <c r="FXD236" s="238"/>
      <c r="FXE236" s="238"/>
      <c r="FXF236" s="238"/>
      <c r="FXG236" s="238"/>
      <c r="FXH236" s="238"/>
      <c r="FXI236" s="238"/>
      <c r="FXJ236" s="238"/>
      <c r="FXK236" s="238"/>
      <c r="FXL236" s="238"/>
      <c r="FXM236" s="238"/>
      <c r="FXN236" s="238"/>
      <c r="FXO236" s="238"/>
      <c r="FXP236" s="238"/>
      <c r="FXQ236" s="238"/>
      <c r="FXR236" s="238"/>
      <c r="FXS236" s="238"/>
      <c r="FXT236" s="238"/>
      <c r="FXU236" s="238"/>
      <c r="FXV236" s="238"/>
      <c r="FXW236" s="238"/>
      <c r="FXX236" s="238"/>
      <c r="FXY236" s="238"/>
      <c r="FXZ236" s="238"/>
      <c r="FYA236" s="238"/>
      <c r="FYB236" s="238"/>
      <c r="FYC236" s="238"/>
      <c r="FYD236" s="238"/>
      <c r="FYE236" s="238"/>
      <c r="FYF236" s="238"/>
      <c r="FYG236" s="238"/>
      <c r="FYH236" s="238"/>
      <c r="FYI236" s="238"/>
      <c r="FYJ236" s="238"/>
      <c r="FYK236" s="238"/>
      <c r="FYL236" s="238"/>
      <c r="FYM236" s="238"/>
      <c r="FYN236" s="238"/>
      <c r="FYO236" s="238"/>
      <c r="FYP236" s="238"/>
      <c r="FYQ236" s="238"/>
      <c r="FYR236" s="238"/>
      <c r="FYS236" s="238"/>
      <c r="FYT236" s="238"/>
      <c r="FYU236" s="238"/>
      <c r="FYV236" s="238"/>
      <c r="FYW236" s="238"/>
      <c r="FYX236" s="238"/>
      <c r="FYY236" s="238"/>
      <c r="FYZ236" s="238"/>
      <c r="FZA236" s="238"/>
      <c r="FZB236" s="238"/>
      <c r="FZC236" s="238"/>
      <c r="FZD236" s="238"/>
      <c r="FZE236" s="238"/>
      <c r="FZF236" s="238"/>
      <c r="FZG236" s="238"/>
      <c r="FZH236" s="238"/>
      <c r="FZI236" s="238"/>
      <c r="FZJ236" s="238"/>
      <c r="FZK236" s="238"/>
      <c r="FZL236" s="238"/>
      <c r="FZM236" s="238"/>
      <c r="FZN236" s="238"/>
      <c r="FZO236" s="238"/>
      <c r="FZP236" s="238"/>
      <c r="FZQ236" s="238"/>
      <c r="FZR236" s="238"/>
      <c r="FZS236" s="238"/>
      <c r="FZT236" s="238"/>
      <c r="FZU236" s="238"/>
      <c r="FZV236" s="238"/>
      <c r="FZW236" s="238"/>
      <c r="FZX236" s="238"/>
      <c r="FZY236" s="238"/>
      <c r="FZZ236" s="238"/>
      <c r="GAA236" s="238"/>
      <c r="GAB236" s="238"/>
      <c r="GAC236" s="238"/>
      <c r="GAD236" s="238"/>
      <c r="GAE236" s="238"/>
      <c r="GAF236" s="238"/>
      <c r="GAG236" s="238"/>
      <c r="GAH236" s="238"/>
      <c r="GAI236" s="238"/>
      <c r="GAJ236" s="238"/>
      <c r="GAK236" s="238"/>
      <c r="GAL236" s="238"/>
      <c r="GAM236" s="238"/>
      <c r="GAN236" s="238"/>
      <c r="GAO236" s="238"/>
      <c r="GAP236" s="238"/>
      <c r="GAQ236" s="238"/>
      <c r="GAR236" s="238"/>
      <c r="GAS236" s="238"/>
      <c r="GAT236" s="238"/>
      <c r="GAU236" s="238"/>
      <c r="GAV236" s="238"/>
      <c r="GAW236" s="238"/>
      <c r="GAX236" s="238"/>
      <c r="GAY236" s="238"/>
      <c r="GAZ236" s="238"/>
      <c r="GBA236" s="238"/>
      <c r="GBB236" s="238"/>
      <c r="GBC236" s="238"/>
      <c r="GBD236" s="238"/>
      <c r="GBE236" s="238"/>
      <c r="GBF236" s="238"/>
      <c r="GBG236" s="238"/>
      <c r="GBH236" s="238"/>
      <c r="GBI236" s="238"/>
      <c r="GBJ236" s="238"/>
      <c r="GBK236" s="238"/>
      <c r="GBL236" s="238"/>
      <c r="GBM236" s="238"/>
      <c r="GBN236" s="238"/>
      <c r="GBO236" s="238"/>
      <c r="GBP236" s="238"/>
      <c r="GBQ236" s="238"/>
      <c r="GBR236" s="238"/>
      <c r="GBS236" s="238"/>
      <c r="GBT236" s="238"/>
      <c r="GBU236" s="238"/>
      <c r="GBV236" s="238"/>
      <c r="GBW236" s="238"/>
      <c r="GBX236" s="238"/>
      <c r="GBY236" s="238"/>
      <c r="GBZ236" s="238"/>
      <c r="GCA236" s="238"/>
      <c r="GCB236" s="238"/>
      <c r="GCC236" s="238"/>
      <c r="GCD236" s="238"/>
      <c r="GCE236" s="238"/>
      <c r="GCF236" s="238"/>
      <c r="GCG236" s="238"/>
      <c r="GCH236" s="238"/>
      <c r="GCI236" s="238"/>
      <c r="GCJ236" s="238"/>
      <c r="GCK236" s="238"/>
      <c r="GCL236" s="238"/>
      <c r="GCM236" s="238"/>
      <c r="GCN236" s="238"/>
      <c r="GCO236" s="238"/>
      <c r="GCP236" s="238"/>
      <c r="GCQ236" s="238"/>
      <c r="GCR236" s="238"/>
      <c r="GCS236" s="238"/>
      <c r="GCT236" s="238"/>
      <c r="GCU236" s="238"/>
      <c r="GCV236" s="238"/>
      <c r="GCW236" s="238"/>
      <c r="GCX236" s="238"/>
      <c r="GCY236" s="238"/>
      <c r="GCZ236" s="238"/>
      <c r="GDA236" s="238"/>
      <c r="GDB236" s="238"/>
      <c r="GDC236" s="238"/>
      <c r="GDD236" s="238"/>
      <c r="GDE236" s="238"/>
      <c r="GDF236" s="238"/>
      <c r="GDG236" s="238"/>
      <c r="GDH236" s="238"/>
      <c r="GDI236" s="238"/>
      <c r="GDJ236" s="238"/>
      <c r="GDK236" s="238"/>
      <c r="GDL236" s="238"/>
      <c r="GDM236" s="238"/>
      <c r="GDN236" s="238"/>
      <c r="GDO236" s="238"/>
      <c r="GDP236" s="238"/>
      <c r="GDQ236" s="238"/>
      <c r="GDR236" s="238"/>
      <c r="GDS236" s="238"/>
      <c r="GDT236" s="238"/>
      <c r="GDU236" s="238"/>
      <c r="GDV236" s="238"/>
      <c r="GDW236" s="238"/>
      <c r="GDX236" s="238"/>
      <c r="GDY236" s="238"/>
      <c r="GDZ236" s="238"/>
      <c r="GEA236" s="238"/>
      <c r="GEB236" s="238"/>
      <c r="GEC236" s="238"/>
      <c r="GED236" s="238"/>
      <c r="GEE236" s="238"/>
      <c r="GEF236" s="238"/>
      <c r="GEG236" s="238"/>
      <c r="GEH236" s="238"/>
      <c r="GEI236" s="238"/>
      <c r="GEJ236" s="238"/>
      <c r="GEK236" s="238"/>
      <c r="GEL236" s="238"/>
      <c r="GEM236" s="238"/>
      <c r="GEN236" s="238"/>
      <c r="GEO236" s="238"/>
      <c r="GEP236" s="238"/>
      <c r="GEQ236" s="238"/>
      <c r="GER236" s="238"/>
      <c r="GES236" s="238"/>
      <c r="GET236" s="238"/>
      <c r="GEU236" s="238"/>
      <c r="GEV236" s="238"/>
      <c r="GEW236" s="238"/>
      <c r="GEX236" s="238"/>
      <c r="GEY236" s="238"/>
      <c r="GEZ236" s="238"/>
      <c r="GFA236" s="238"/>
      <c r="GFB236" s="238"/>
      <c r="GFC236" s="238"/>
      <c r="GFD236" s="238"/>
      <c r="GFE236" s="238"/>
      <c r="GFF236" s="238"/>
      <c r="GFG236" s="238"/>
      <c r="GFH236" s="238"/>
      <c r="GFI236" s="238"/>
      <c r="GFJ236" s="238"/>
      <c r="GFK236" s="238"/>
      <c r="GFL236" s="238"/>
      <c r="GFM236" s="238"/>
      <c r="GFN236" s="238"/>
      <c r="GFO236" s="238"/>
      <c r="GFP236" s="238"/>
      <c r="GFQ236" s="238"/>
      <c r="GFR236" s="238"/>
      <c r="GFS236" s="238"/>
      <c r="GFT236" s="238"/>
      <c r="GFU236" s="238"/>
      <c r="GFV236" s="238"/>
      <c r="GFW236" s="238"/>
      <c r="GFX236" s="238"/>
      <c r="GFY236" s="238"/>
      <c r="GFZ236" s="238"/>
      <c r="GGA236" s="238"/>
      <c r="GGB236" s="238"/>
      <c r="GGC236" s="238"/>
      <c r="GGD236" s="238"/>
      <c r="GGE236" s="238"/>
      <c r="GGF236" s="238"/>
      <c r="GGG236" s="238"/>
      <c r="GGH236" s="238"/>
      <c r="GGI236" s="238"/>
      <c r="GGJ236" s="238"/>
      <c r="GGK236" s="238"/>
      <c r="GGL236" s="238"/>
      <c r="GGM236" s="238"/>
      <c r="GGN236" s="238"/>
      <c r="GGO236" s="238"/>
      <c r="GGP236" s="238"/>
      <c r="GGQ236" s="238"/>
      <c r="GGR236" s="238"/>
      <c r="GGS236" s="238"/>
      <c r="GGT236" s="238"/>
      <c r="GGU236" s="238"/>
      <c r="GGV236" s="238"/>
      <c r="GGW236" s="238"/>
      <c r="GGX236" s="238"/>
      <c r="GGY236" s="238"/>
      <c r="GGZ236" s="238"/>
      <c r="GHA236" s="238"/>
      <c r="GHB236" s="238"/>
      <c r="GHC236" s="238"/>
      <c r="GHD236" s="238"/>
      <c r="GHE236" s="238"/>
      <c r="GHF236" s="238"/>
      <c r="GHG236" s="238"/>
      <c r="GHH236" s="238"/>
      <c r="GHI236" s="238"/>
      <c r="GHJ236" s="238"/>
      <c r="GHK236" s="238"/>
      <c r="GHL236" s="238"/>
      <c r="GHM236" s="238"/>
      <c r="GHN236" s="238"/>
      <c r="GHO236" s="238"/>
      <c r="GHP236" s="238"/>
      <c r="GHQ236" s="238"/>
      <c r="GHR236" s="238"/>
      <c r="GHS236" s="238"/>
      <c r="GHT236" s="238"/>
      <c r="GHU236" s="238"/>
      <c r="GHV236" s="238"/>
      <c r="GHW236" s="238"/>
      <c r="GHX236" s="238"/>
      <c r="GHY236" s="238"/>
      <c r="GHZ236" s="238"/>
      <c r="GIA236" s="238"/>
      <c r="GIB236" s="238"/>
      <c r="GIC236" s="238"/>
      <c r="GID236" s="238"/>
      <c r="GIE236" s="238"/>
      <c r="GIF236" s="238"/>
      <c r="GIG236" s="238"/>
      <c r="GIH236" s="238"/>
      <c r="GII236" s="238"/>
      <c r="GIJ236" s="238"/>
      <c r="GIK236" s="238"/>
      <c r="GIL236" s="238"/>
      <c r="GIM236" s="238"/>
      <c r="GIN236" s="238"/>
      <c r="GIO236" s="238"/>
      <c r="GIP236" s="238"/>
      <c r="GIQ236" s="238"/>
      <c r="GIR236" s="238"/>
      <c r="GIS236" s="238"/>
      <c r="GIT236" s="238"/>
      <c r="GIU236" s="238"/>
      <c r="GIV236" s="238"/>
      <c r="GIW236" s="238"/>
      <c r="GIX236" s="238"/>
      <c r="GIY236" s="238"/>
      <c r="GIZ236" s="238"/>
      <c r="GJA236" s="238"/>
      <c r="GJB236" s="238"/>
      <c r="GJC236" s="238"/>
      <c r="GJD236" s="238"/>
      <c r="GJE236" s="238"/>
      <c r="GJF236" s="238"/>
      <c r="GJG236" s="238"/>
      <c r="GJH236" s="238"/>
      <c r="GJI236" s="238"/>
      <c r="GJJ236" s="238"/>
      <c r="GJK236" s="238"/>
      <c r="GJL236" s="238"/>
      <c r="GJM236" s="238"/>
      <c r="GJN236" s="238"/>
      <c r="GJO236" s="238"/>
      <c r="GJP236" s="238"/>
      <c r="GJQ236" s="238"/>
      <c r="GJR236" s="238"/>
      <c r="GJS236" s="238"/>
      <c r="GJT236" s="238"/>
      <c r="GJU236" s="238"/>
      <c r="GJV236" s="238"/>
      <c r="GJW236" s="238"/>
      <c r="GJX236" s="238"/>
      <c r="GJY236" s="238"/>
      <c r="GJZ236" s="238"/>
      <c r="GKA236" s="238"/>
      <c r="GKB236" s="238"/>
      <c r="GKC236" s="238"/>
      <c r="GKD236" s="238"/>
      <c r="GKE236" s="238"/>
      <c r="GKF236" s="238"/>
      <c r="GKG236" s="238"/>
      <c r="GKH236" s="238"/>
      <c r="GKI236" s="238"/>
      <c r="GKJ236" s="238"/>
      <c r="GKK236" s="238"/>
      <c r="GKL236" s="238"/>
      <c r="GKM236" s="238"/>
      <c r="GKN236" s="238"/>
      <c r="GKO236" s="238"/>
      <c r="GKP236" s="238"/>
      <c r="GKQ236" s="238"/>
      <c r="GKR236" s="238"/>
      <c r="GKS236" s="238"/>
      <c r="GKT236" s="238"/>
      <c r="GKU236" s="238"/>
      <c r="GKV236" s="238"/>
      <c r="GKW236" s="238"/>
      <c r="GKX236" s="238"/>
      <c r="GKY236" s="238"/>
      <c r="GKZ236" s="238"/>
      <c r="GLA236" s="238"/>
      <c r="GLB236" s="238"/>
      <c r="GLC236" s="238"/>
      <c r="GLD236" s="238"/>
      <c r="GLE236" s="238"/>
      <c r="GLF236" s="238"/>
      <c r="GLG236" s="238"/>
      <c r="GLH236" s="238"/>
      <c r="GLI236" s="238"/>
      <c r="GLJ236" s="238"/>
      <c r="GLK236" s="238"/>
      <c r="GLL236" s="238"/>
      <c r="GLM236" s="238"/>
      <c r="GLN236" s="238"/>
      <c r="GLO236" s="238"/>
      <c r="GLP236" s="238"/>
      <c r="GLQ236" s="238"/>
      <c r="GLR236" s="238"/>
      <c r="GLS236" s="238"/>
      <c r="GLT236" s="238"/>
      <c r="GLU236" s="238"/>
      <c r="GLV236" s="238"/>
      <c r="GLW236" s="238"/>
      <c r="GLX236" s="238"/>
      <c r="GLY236" s="238"/>
      <c r="GLZ236" s="238"/>
      <c r="GMA236" s="238"/>
      <c r="GMB236" s="238"/>
      <c r="GMC236" s="238"/>
      <c r="GMD236" s="238"/>
      <c r="GME236" s="238"/>
      <c r="GMF236" s="238"/>
      <c r="GMG236" s="238"/>
      <c r="GMH236" s="238"/>
      <c r="GMI236" s="238"/>
      <c r="GMJ236" s="238"/>
      <c r="GMK236" s="238"/>
      <c r="GML236" s="238"/>
      <c r="GMM236" s="238"/>
      <c r="GMN236" s="238"/>
      <c r="GMO236" s="238"/>
      <c r="GMP236" s="238"/>
      <c r="GMQ236" s="238"/>
      <c r="GMR236" s="238"/>
      <c r="GMS236" s="238"/>
      <c r="GMT236" s="238"/>
      <c r="GMU236" s="238"/>
      <c r="GMV236" s="238"/>
      <c r="GMW236" s="238"/>
      <c r="GMX236" s="238"/>
      <c r="GMY236" s="238"/>
      <c r="GMZ236" s="238"/>
      <c r="GNA236" s="238"/>
      <c r="GNB236" s="238"/>
      <c r="GNC236" s="238"/>
      <c r="GND236" s="238"/>
      <c r="GNE236" s="238"/>
      <c r="GNF236" s="238"/>
      <c r="GNG236" s="238"/>
      <c r="GNH236" s="238"/>
      <c r="GNI236" s="238"/>
      <c r="GNJ236" s="238"/>
      <c r="GNK236" s="238"/>
      <c r="GNL236" s="238"/>
      <c r="GNM236" s="238"/>
      <c r="GNN236" s="238"/>
      <c r="GNO236" s="238"/>
      <c r="GNP236" s="238"/>
      <c r="GNQ236" s="238"/>
      <c r="GNR236" s="238"/>
      <c r="GNS236" s="238"/>
      <c r="GNT236" s="238"/>
      <c r="GNU236" s="238"/>
      <c r="GNV236" s="238"/>
      <c r="GNW236" s="238"/>
      <c r="GNX236" s="238"/>
      <c r="GNY236" s="238"/>
      <c r="GNZ236" s="238"/>
      <c r="GOA236" s="238"/>
      <c r="GOB236" s="238"/>
      <c r="GOC236" s="238"/>
      <c r="GOD236" s="238"/>
      <c r="GOE236" s="238"/>
      <c r="GOF236" s="238"/>
      <c r="GOG236" s="238"/>
      <c r="GOH236" s="238"/>
      <c r="GOI236" s="238"/>
      <c r="GOJ236" s="238"/>
      <c r="GOK236" s="238"/>
      <c r="GOL236" s="238"/>
      <c r="GOM236" s="238"/>
      <c r="GON236" s="238"/>
      <c r="GOO236" s="238"/>
      <c r="GOP236" s="238"/>
      <c r="GOQ236" s="238"/>
      <c r="GOR236" s="238"/>
      <c r="GOS236" s="238"/>
      <c r="GOT236" s="238"/>
      <c r="GOU236" s="238"/>
      <c r="GOV236" s="238"/>
      <c r="GOW236" s="238"/>
      <c r="GOX236" s="238"/>
      <c r="GOY236" s="238"/>
      <c r="GOZ236" s="238"/>
      <c r="GPA236" s="238"/>
      <c r="GPB236" s="238"/>
      <c r="GPC236" s="238"/>
      <c r="GPD236" s="238"/>
      <c r="GPE236" s="238"/>
      <c r="GPF236" s="238"/>
      <c r="GPG236" s="238"/>
      <c r="GPH236" s="238"/>
      <c r="GPI236" s="238"/>
      <c r="GPJ236" s="238"/>
      <c r="GPK236" s="238"/>
      <c r="GPL236" s="238"/>
      <c r="GPM236" s="238"/>
      <c r="GPN236" s="238"/>
      <c r="GPO236" s="238"/>
      <c r="GPP236" s="238"/>
      <c r="GPQ236" s="238"/>
      <c r="GPR236" s="238"/>
      <c r="GPS236" s="238"/>
      <c r="GPT236" s="238"/>
      <c r="GPU236" s="238"/>
      <c r="GPV236" s="238"/>
      <c r="GPW236" s="238"/>
      <c r="GPX236" s="238"/>
      <c r="GPY236" s="238"/>
      <c r="GPZ236" s="238"/>
      <c r="GQA236" s="238"/>
      <c r="GQB236" s="238"/>
      <c r="GQC236" s="238"/>
      <c r="GQD236" s="238"/>
      <c r="GQE236" s="238"/>
      <c r="GQF236" s="238"/>
      <c r="GQG236" s="238"/>
      <c r="GQH236" s="238"/>
      <c r="GQI236" s="238"/>
      <c r="GQJ236" s="238"/>
      <c r="GQK236" s="238"/>
      <c r="GQL236" s="238"/>
      <c r="GQM236" s="238"/>
      <c r="GQN236" s="238"/>
      <c r="GQO236" s="238"/>
      <c r="GQP236" s="238"/>
      <c r="GQQ236" s="238"/>
      <c r="GQR236" s="238"/>
      <c r="GQS236" s="238"/>
      <c r="GQT236" s="238"/>
      <c r="GQU236" s="238"/>
      <c r="GQV236" s="238"/>
      <c r="GQW236" s="238"/>
      <c r="GQX236" s="238"/>
      <c r="GQY236" s="238"/>
      <c r="GQZ236" s="238"/>
      <c r="GRA236" s="238"/>
      <c r="GRB236" s="238"/>
      <c r="GRC236" s="238"/>
      <c r="GRD236" s="238"/>
      <c r="GRE236" s="238"/>
      <c r="GRF236" s="238"/>
      <c r="GRG236" s="238"/>
      <c r="GRH236" s="238"/>
      <c r="GRI236" s="238"/>
      <c r="GRJ236" s="238"/>
      <c r="GRK236" s="238"/>
      <c r="GRL236" s="238"/>
      <c r="GRM236" s="238"/>
      <c r="GRN236" s="238"/>
      <c r="GRO236" s="238"/>
      <c r="GRP236" s="238"/>
      <c r="GRQ236" s="238"/>
      <c r="GRR236" s="238"/>
      <c r="GRS236" s="238"/>
      <c r="GRT236" s="238"/>
      <c r="GRU236" s="238"/>
      <c r="GRV236" s="238"/>
      <c r="GRW236" s="238"/>
      <c r="GRX236" s="238"/>
      <c r="GRY236" s="238"/>
      <c r="GRZ236" s="238"/>
      <c r="GSA236" s="238"/>
      <c r="GSB236" s="238"/>
      <c r="GSC236" s="238"/>
      <c r="GSD236" s="238"/>
      <c r="GSE236" s="238"/>
      <c r="GSF236" s="238"/>
      <c r="GSG236" s="238"/>
      <c r="GSH236" s="238"/>
      <c r="GSI236" s="238"/>
      <c r="GSJ236" s="238"/>
      <c r="GSK236" s="238"/>
      <c r="GSL236" s="238"/>
      <c r="GSM236" s="238"/>
      <c r="GSN236" s="238"/>
      <c r="GSO236" s="238"/>
      <c r="GSP236" s="238"/>
      <c r="GSQ236" s="238"/>
      <c r="GSR236" s="238"/>
      <c r="GSS236" s="238"/>
      <c r="GST236" s="238"/>
      <c r="GSU236" s="238"/>
      <c r="GSV236" s="238"/>
      <c r="GSW236" s="238"/>
      <c r="GSX236" s="238"/>
      <c r="GSY236" s="238"/>
      <c r="GSZ236" s="238"/>
      <c r="GTA236" s="238"/>
      <c r="GTB236" s="238"/>
      <c r="GTC236" s="238"/>
      <c r="GTD236" s="238"/>
      <c r="GTE236" s="238"/>
      <c r="GTF236" s="238"/>
      <c r="GTG236" s="238"/>
      <c r="GTH236" s="238"/>
      <c r="GTI236" s="238"/>
      <c r="GTJ236" s="238"/>
      <c r="GTK236" s="238"/>
      <c r="GTL236" s="238"/>
      <c r="GTM236" s="238"/>
      <c r="GTN236" s="238"/>
      <c r="GTO236" s="238"/>
      <c r="GTP236" s="238"/>
      <c r="GTQ236" s="238"/>
      <c r="GTR236" s="238"/>
      <c r="GTS236" s="238"/>
      <c r="GTT236" s="238"/>
      <c r="GTU236" s="238"/>
      <c r="GTV236" s="238"/>
      <c r="GTW236" s="238"/>
      <c r="GTX236" s="238"/>
      <c r="GTY236" s="238"/>
      <c r="GTZ236" s="238"/>
      <c r="GUA236" s="238"/>
      <c r="GUB236" s="238"/>
      <c r="GUC236" s="238"/>
      <c r="GUD236" s="238"/>
      <c r="GUE236" s="238"/>
      <c r="GUF236" s="238"/>
      <c r="GUG236" s="238"/>
      <c r="GUH236" s="238"/>
      <c r="GUI236" s="238"/>
      <c r="GUJ236" s="238"/>
      <c r="GUK236" s="238"/>
      <c r="GUL236" s="238"/>
      <c r="GUM236" s="238"/>
      <c r="GUN236" s="238"/>
      <c r="GUO236" s="238"/>
      <c r="GUP236" s="238"/>
      <c r="GUQ236" s="238"/>
      <c r="GUR236" s="238"/>
      <c r="GUS236" s="238"/>
      <c r="GUT236" s="238"/>
      <c r="GUU236" s="238"/>
      <c r="GUV236" s="238"/>
      <c r="GUW236" s="238"/>
      <c r="GUX236" s="238"/>
      <c r="GUY236" s="238"/>
      <c r="GUZ236" s="238"/>
      <c r="GVA236" s="238"/>
      <c r="GVB236" s="238"/>
      <c r="GVC236" s="238"/>
      <c r="GVD236" s="238"/>
      <c r="GVE236" s="238"/>
      <c r="GVF236" s="238"/>
      <c r="GVG236" s="238"/>
      <c r="GVH236" s="238"/>
      <c r="GVI236" s="238"/>
      <c r="GVJ236" s="238"/>
      <c r="GVK236" s="238"/>
      <c r="GVL236" s="238"/>
      <c r="GVM236" s="238"/>
      <c r="GVN236" s="238"/>
      <c r="GVO236" s="238"/>
      <c r="GVP236" s="238"/>
      <c r="GVQ236" s="238"/>
      <c r="GVR236" s="238"/>
      <c r="GVS236" s="238"/>
      <c r="GVT236" s="238"/>
      <c r="GVU236" s="238"/>
      <c r="GVV236" s="238"/>
      <c r="GVW236" s="238"/>
      <c r="GVX236" s="238"/>
      <c r="GVY236" s="238"/>
      <c r="GVZ236" s="238"/>
      <c r="GWA236" s="238"/>
      <c r="GWB236" s="238"/>
      <c r="GWC236" s="238"/>
      <c r="GWD236" s="238"/>
      <c r="GWE236" s="238"/>
      <c r="GWF236" s="238"/>
      <c r="GWG236" s="238"/>
      <c r="GWH236" s="238"/>
      <c r="GWI236" s="238"/>
      <c r="GWJ236" s="238"/>
      <c r="GWK236" s="238"/>
      <c r="GWL236" s="238"/>
      <c r="GWM236" s="238"/>
      <c r="GWN236" s="238"/>
      <c r="GWO236" s="238"/>
      <c r="GWP236" s="238"/>
      <c r="GWQ236" s="238"/>
      <c r="GWR236" s="238"/>
      <c r="GWS236" s="238"/>
      <c r="GWT236" s="238"/>
      <c r="GWU236" s="238"/>
      <c r="GWV236" s="238"/>
      <c r="GWW236" s="238"/>
      <c r="GWX236" s="238"/>
      <c r="GWY236" s="238"/>
      <c r="GWZ236" s="238"/>
      <c r="GXA236" s="238"/>
      <c r="GXB236" s="238"/>
      <c r="GXC236" s="238"/>
      <c r="GXD236" s="238"/>
      <c r="GXE236" s="238"/>
      <c r="GXF236" s="238"/>
      <c r="GXG236" s="238"/>
      <c r="GXH236" s="238"/>
      <c r="GXI236" s="238"/>
      <c r="GXJ236" s="238"/>
      <c r="GXK236" s="238"/>
      <c r="GXL236" s="238"/>
      <c r="GXM236" s="238"/>
      <c r="GXN236" s="238"/>
      <c r="GXO236" s="238"/>
      <c r="GXP236" s="238"/>
      <c r="GXQ236" s="238"/>
      <c r="GXR236" s="238"/>
      <c r="GXS236" s="238"/>
      <c r="GXT236" s="238"/>
      <c r="GXU236" s="238"/>
      <c r="GXV236" s="238"/>
      <c r="GXW236" s="238"/>
      <c r="GXX236" s="238"/>
      <c r="GXY236" s="238"/>
      <c r="GXZ236" s="238"/>
      <c r="GYA236" s="238"/>
      <c r="GYB236" s="238"/>
      <c r="GYC236" s="238"/>
      <c r="GYD236" s="238"/>
      <c r="GYE236" s="238"/>
      <c r="GYF236" s="238"/>
      <c r="GYG236" s="238"/>
      <c r="GYH236" s="238"/>
      <c r="GYI236" s="238"/>
      <c r="GYJ236" s="238"/>
      <c r="GYK236" s="238"/>
      <c r="GYL236" s="238"/>
      <c r="GYM236" s="238"/>
      <c r="GYN236" s="238"/>
      <c r="GYO236" s="238"/>
      <c r="GYP236" s="238"/>
      <c r="GYQ236" s="238"/>
      <c r="GYR236" s="238"/>
      <c r="GYS236" s="238"/>
      <c r="GYT236" s="238"/>
      <c r="GYU236" s="238"/>
      <c r="GYV236" s="238"/>
      <c r="GYW236" s="238"/>
      <c r="GYX236" s="238"/>
      <c r="GYY236" s="238"/>
      <c r="GYZ236" s="238"/>
      <c r="GZA236" s="238"/>
      <c r="GZB236" s="238"/>
      <c r="GZC236" s="238"/>
      <c r="GZD236" s="238"/>
      <c r="GZE236" s="238"/>
      <c r="GZF236" s="238"/>
      <c r="GZG236" s="238"/>
      <c r="GZH236" s="238"/>
      <c r="GZI236" s="238"/>
      <c r="GZJ236" s="238"/>
      <c r="GZK236" s="238"/>
      <c r="GZL236" s="238"/>
      <c r="GZM236" s="238"/>
      <c r="GZN236" s="238"/>
      <c r="GZO236" s="238"/>
      <c r="GZP236" s="238"/>
      <c r="GZQ236" s="238"/>
      <c r="GZR236" s="238"/>
      <c r="GZS236" s="238"/>
      <c r="GZT236" s="238"/>
      <c r="GZU236" s="238"/>
      <c r="GZV236" s="238"/>
      <c r="GZW236" s="238"/>
      <c r="GZX236" s="238"/>
      <c r="GZY236" s="238"/>
      <c r="GZZ236" s="238"/>
      <c r="HAA236" s="238"/>
      <c r="HAB236" s="238"/>
      <c r="HAC236" s="238"/>
      <c r="HAD236" s="238"/>
      <c r="HAE236" s="238"/>
      <c r="HAF236" s="238"/>
      <c r="HAG236" s="238"/>
      <c r="HAH236" s="238"/>
      <c r="HAI236" s="238"/>
      <c r="HAJ236" s="238"/>
      <c r="HAK236" s="238"/>
      <c r="HAL236" s="238"/>
      <c r="HAM236" s="238"/>
      <c r="HAN236" s="238"/>
      <c r="HAO236" s="238"/>
      <c r="HAP236" s="238"/>
      <c r="HAQ236" s="238"/>
      <c r="HAR236" s="238"/>
      <c r="HAS236" s="238"/>
      <c r="HAT236" s="238"/>
      <c r="HAU236" s="238"/>
      <c r="HAV236" s="238"/>
      <c r="HAW236" s="238"/>
      <c r="HAX236" s="238"/>
      <c r="HAY236" s="238"/>
      <c r="HAZ236" s="238"/>
      <c r="HBA236" s="238"/>
      <c r="HBB236" s="238"/>
      <c r="HBC236" s="238"/>
      <c r="HBD236" s="238"/>
      <c r="HBE236" s="238"/>
      <c r="HBF236" s="238"/>
      <c r="HBG236" s="238"/>
      <c r="HBH236" s="238"/>
      <c r="HBI236" s="238"/>
      <c r="HBJ236" s="238"/>
      <c r="HBK236" s="238"/>
      <c r="HBL236" s="238"/>
      <c r="HBM236" s="238"/>
      <c r="HBN236" s="238"/>
      <c r="HBO236" s="238"/>
      <c r="HBP236" s="238"/>
      <c r="HBQ236" s="238"/>
      <c r="HBR236" s="238"/>
      <c r="HBS236" s="238"/>
      <c r="HBT236" s="238"/>
      <c r="HBU236" s="238"/>
      <c r="HBV236" s="238"/>
      <c r="HBW236" s="238"/>
      <c r="HBX236" s="238"/>
      <c r="HBY236" s="238"/>
      <c r="HBZ236" s="238"/>
      <c r="HCA236" s="238"/>
      <c r="HCB236" s="238"/>
      <c r="HCC236" s="238"/>
      <c r="HCD236" s="238"/>
      <c r="HCE236" s="238"/>
      <c r="HCF236" s="238"/>
      <c r="HCG236" s="238"/>
      <c r="HCH236" s="238"/>
      <c r="HCI236" s="238"/>
      <c r="HCJ236" s="238"/>
      <c r="HCK236" s="238"/>
      <c r="HCL236" s="238"/>
      <c r="HCM236" s="238"/>
      <c r="HCN236" s="238"/>
      <c r="HCO236" s="238"/>
      <c r="HCP236" s="238"/>
      <c r="HCQ236" s="238"/>
      <c r="HCR236" s="238"/>
      <c r="HCS236" s="238"/>
      <c r="HCT236" s="238"/>
      <c r="HCU236" s="238"/>
      <c r="HCV236" s="238"/>
      <c r="HCW236" s="238"/>
      <c r="HCX236" s="238"/>
      <c r="HCY236" s="238"/>
      <c r="HCZ236" s="238"/>
      <c r="HDA236" s="238"/>
      <c r="HDB236" s="238"/>
      <c r="HDC236" s="238"/>
      <c r="HDD236" s="238"/>
      <c r="HDE236" s="238"/>
      <c r="HDF236" s="238"/>
      <c r="HDG236" s="238"/>
      <c r="HDH236" s="238"/>
      <c r="HDI236" s="238"/>
      <c r="HDJ236" s="238"/>
      <c r="HDK236" s="238"/>
      <c r="HDL236" s="238"/>
      <c r="HDM236" s="238"/>
      <c r="HDN236" s="238"/>
      <c r="HDO236" s="238"/>
      <c r="HDP236" s="238"/>
      <c r="HDQ236" s="238"/>
      <c r="HDR236" s="238"/>
      <c r="HDS236" s="238"/>
      <c r="HDT236" s="238"/>
      <c r="HDU236" s="238"/>
      <c r="HDV236" s="238"/>
      <c r="HDW236" s="238"/>
      <c r="HDX236" s="238"/>
      <c r="HDY236" s="238"/>
      <c r="HDZ236" s="238"/>
      <c r="HEA236" s="238"/>
      <c r="HEB236" s="238"/>
      <c r="HEC236" s="238"/>
      <c r="HED236" s="238"/>
      <c r="HEE236" s="238"/>
      <c r="HEF236" s="238"/>
      <c r="HEG236" s="238"/>
      <c r="HEH236" s="238"/>
      <c r="HEI236" s="238"/>
      <c r="HEJ236" s="238"/>
      <c r="HEK236" s="238"/>
      <c r="HEL236" s="238"/>
      <c r="HEM236" s="238"/>
      <c r="HEN236" s="238"/>
      <c r="HEO236" s="238"/>
      <c r="HEP236" s="238"/>
      <c r="HEQ236" s="238"/>
      <c r="HER236" s="238"/>
      <c r="HES236" s="238"/>
      <c r="HET236" s="238"/>
      <c r="HEU236" s="238"/>
      <c r="HEV236" s="238"/>
      <c r="HEW236" s="238"/>
      <c r="HEX236" s="238"/>
      <c r="HEY236" s="238"/>
      <c r="HEZ236" s="238"/>
      <c r="HFA236" s="238"/>
      <c r="HFB236" s="238"/>
      <c r="HFC236" s="238"/>
      <c r="HFD236" s="238"/>
      <c r="HFE236" s="238"/>
      <c r="HFF236" s="238"/>
      <c r="HFG236" s="238"/>
      <c r="HFH236" s="238"/>
      <c r="HFI236" s="238"/>
      <c r="HFJ236" s="238"/>
      <c r="HFK236" s="238"/>
      <c r="HFL236" s="238"/>
      <c r="HFM236" s="238"/>
      <c r="HFN236" s="238"/>
      <c r="HFO236" s="238"/>
      <c r="HFP236" s="238"/>
      <c r="HFQ236" s="238"/>
      <c r="HFR236" s="238"/>
      <c r="HFS236" s="238"/>
      <c r="HFT236" s="238"/>
      <c r="HFU236" s="238"/>
      <c r="HFV236" s="238"/>
      <c r="HFW236" s="238"/>
      <c r="HFX236" s="238"/>
      <c r="HFY236" s="238"/>
      <c r="HFZ236" s="238"/>
      <c r="HGA236" s="238"/>
      <c r="HGB236" s="238"/>
      <c r="HGC236" s="238"/>
      <c r="HGD236" s="238"/>
      <c r="HGE236" s="238"/>
      <c r="HGF236" s="238"/>
      <c r="HGG236" s="238"/>
      <c r="HGH236" s="238"/>
      <c r="HGI236" s="238"/>
      <c r="HGJ236" s="238"/>
      <c r="HGK236" s="238"/>
      <c r="HGL236" s="238"/>
      <c r="HGM236" s="238"/>
      <c r="HGN236" s="238"/>
      <c r="HGO236" s="238"/>
      <c r="HGP236" s="238"/>
      <c r="HGQ236" s="238"/>
      <c r="HGR236" s="238"/>
      <c r="HGS236" s="238"/>
      <c r="HGT236" s="238"/>
      <c r="HGU236" s="238"/>
      <c r="HGV236" s="238"/>
      <c r="HGW236" s="238"/>
      <c r="HGX236" s="238"/>
      <c r="HGY236" s="238"/>
      <c r="HGZ236" s="238"/>
      <c r="HHA236" s="238"/>
      <c r="HHB236" s="238"/>
      <c r="HHC236" s="238"/>
      <c r="HHD236" s="238"/>
      <c r="HHE236" s="238"/>
      <c r="HHF236" s="238"/>
      <c r="HHG236" s="238"/>
      <c r="HHH236" s="238"/>
      <c r="HHI236" s="238"/>
      <c r="HHJ236" s="238"/>
      <c r="HHK236" s="238"/>
      <c r="HHL236" s="238"/>
      <c r="HHM236" s="238"/>
      <c r="HHN236" s="238"/>
      <c r="HHO236" s="238"/>
      <c r="HHP236" s="238"/>
      <c r="HHQ236" s="238"/>
      <c r="HHR236" s="238"/>
      <c r="HHS236" s="238"/>
      <c r="HHT236" s="238"/>
      <c r="HHU236" s="238"/>
      <c r="HHV236" s="238"/>
      <c r="HHW236" s="238"/>
      <c r="HHX236" s="238"/>
      <c r="HHY236" s="238"/>
      <c r="HHZ236" s="238"/>
      <c r="HIA236" s="238"/>
      <c r="HIB236" s="238"/>
      <c r="HIC236" s="238"/>
      <c r="HID236" s="238"/>
      <c r="HIE236" s="238"/>
      <c r="HIF236" s="238"/>
      <c r="HIG236" s="238"/>
      <c r="HIH236" s="238"/>
      <c r="HII236" s="238"/>
      <c r="HIJ236" s="238"/>
      <c r="HIK236" s="238"/>
      <c r="HIL236" s="238"/>
      <c r="HIM236" s="238"/>
      <c r="HIN236" s="238"/>
      <c r="HIO236" s="238"/>
      <c r="HIP236" s="238"/>
      <c r="HIQ236" s="238"/>
      <c r="HIR236" s="238"/>
      <c r="HIS236" s="238"/>
      <c r="HIT236" s="238"/>
      <c r="HIU236" s="238"/>
      <c r="HIV236" s="238"/>
      <c r="HIW236" s="238"/>
      <c r="HIX236" s="238"/>
      <c r="HIY236" s="238"/>
      <c r="HIZ236" s="238"/>
      <c r="HJA236" s="238"/>
      <c r="HJB236" s="238"/>
      <c r="HJC236" s="238"/>
      <c r="HJD236" s="238"/>
      <c r="HJE236" s="238"/>
      <c r="HJF236" s="238"/>
      <c r="HJG236" s="238"/>
      <c r="HJH236" s="238"/>
      <c r="HJI236" s="238"/>
      <c r="HJJ236" s="238"/>
      <c r="HJK236" s="238"/>
      <c r="HJL236" s="238"/>
      <c r="HJM236" s="238"/>
      <c r="HJN236" s="238"/>
      <c r="HJO236" s="238"/>
      <c r="HJP236" s="238"/>
      <c r="HJQ236" s="238"/>
      <c r="HJR236" s="238"/>
      <c r="HJS236" s="238"/>
      <c r="HJT236" s="238"/>
      <c r="HJU236" s="238"/>
      <c r="HJV236" s="238"/>
      <c r="HJW236" s="238"/>
      <c r="HJX236" s="238"/>
      <c r="HJY236" s="238"/>
      <c r="HJZ236" s="238"/>
      <c r="HKA236" s="238"/>
      <c r="HKB236" s="238"/>
      <c r="HKC236" s="238"/>
      <c r="HKD236" s="238"/>
      <c r="HKE236" s="238"/>
      <c r="HKF236" s="238"/>
      <c r="HKG236" s="238"/>
      <c r="HKH236" s="238"/>
      <c r="HKI236" s="238"/>
      <c r="HKJ236" s="238"/>
      <c r="HKK236" s="238"/>
      <c r="HKL236" s="238"/>
      <c r="HKM236" s="238"/>
      <c r="HKN236" s="238"/>
      <c r="HKO236" s="238"/>
      <c r="HKP236" s="238"/>
      <c r="HKQ236" s="238"/>
      <c r="HKR236" s="238"/>
      <c r="HKS236" s="238"/>
      <c r="HKT236" s="238"/>
      <c r="HKU236" s="238"/>
      <c r="HKV236" s="238"/>
      <c r="HKW236" s="238"/>
      <c r="HKX236" s="238"/>
      <c r="HKY236" s="238"/>
      <c r="HKZ236" s="238"/>
      <c r="HLA236" s="238"/>
      <c r="HLB236" s="238"/>
      <c r="HLC236" s="238"/>
      <c r="HLD236" s="238"/>
      <c r="HLE236" s="238"/>
      <c r="HLF236" s="238"/>
      <c r="HLG236" s="238"/>
      <c r="HLH236" s="238"/>
      <c r="HLI236" s="238"/>
      <c r="HLJ236" s="238"/>
      <c r="HLK236" s="238"/>
      <c r="HLL236" s="238"/>
      <c r="HLM236" s="238"/>
      <c r="HLN236" s="238"/>
      <c r="HLO236" s="238"/>
      <c r="HLP236" s="238"/>
      <c r="HLQ236" s="238"/>
      <c r="HLR236" s="238"/>
      <c r="HLS236" s="238"/>
      <c r="HLT236" s="238"/>
      <c r="HLU236" s="238"/>
      <c r="HLV236" s="238"/>
      <c r="HLW236" s="238"/>
      <c r="HLX236" s="238"/>
      <c r="HLY236" s="238"/>
      <c r="HLZ236" s="238"/>
      <c r="HMA236" s="238"/>
      <c r="HMB236" s="238"/>
      <c r="HMC236" s="238"/>
      <c r="HMD236" s="238"/>
      <c r="HME236" s="238"/>
      <c r="HMF236" s="238"/>
      <c r="HMG236" s="238"/>
      <c r="HMH236" s="238"/>
      <c r="HMI236" s="238"/>
      <c r="HMJ236" s="238"/>
      <c r="HMK236" s="238"/>
      <c r="HML236" s="238"/>
      <c r="HMM236" s="238"/>
      <c r="HMN236" s="238"/>
      <c r="HMO236" s="238"/>
      <c r="HMP236" s="238"/>
      <c r="HMQ236" s="238"/>
      <c r="HMR236" s="238"/>
      <c r="HMS236" s="238"/>
      <c r="HMT236" s="238"/>
      <c r="HMU236" s="238"/>
      <c r="HMV236" s="238"/>
      <c r="HMW236" s="238"/>
      <c r="HMX236" s="238"/>
      <c r="HMY236" s="238"/>
      <c r="HMZ236" s="238"/>
      <c r="HNA236" s="238"/>
      <c r="HNB236" s="238"/>
      <c r="HNC236" s="238"/>
      <c r="HND236" s="238"/>
      <c r="HNE236" s="238"/>
      <c r="HNF236" s="238"/>
      <c r="HNG236" s="238"/>
      <c r="HNH236" s="238"/>
      <c r="HNI236" s="238"/>
      <c r="HNJ236" s="238"/>
      <c r="HNK236" s="238"/>
      <c r="HNL236" s="238"/>
      <c r="HNM236" s="238"/>
      <c r="HNN236" s="238"/>
      <c r="HNO236" s="238"/>
      <c r="HNP236" s="238"/>
      <c r="HNQ236" s="238"/>
      <c r="HNR236" s="238"/>
      <c r="HNS236" s="238"/>
      <c r="HNT236" s="238"/>
      <c r="HNU236" s="238"/>
      <c r="HNV236" s="238"/>
      <c r="HNW236" s="238"/>
      <c r="HNX236" s="238"/>
      <c r="HNY236" s="238"/>
      <c r="HNZ236" s="238"/>
      <c r="HOA236" s="238"/>
      <c r="HOB236" s="238"/>
      <c r="HOC236" s="238"/>
      <c r="HOD236" s="238"/>
      <c r="HOE236" s="238"/>
      <c r="HOF236" s="238"/>
      <c r="HOG236" s="238"/>
      <c r="HOH236" s="238"/>
      <c r="HOI236" s="238"/>
      <c r="HOJ236" s="238"/>
      <c r="HOK236" s="238"/>
      <c r="HOL236" s="238"/>
      <c r="HOM236" s="238"/>
      <c r="HON236" s="238"/>
      <c r="HOO236" s="238"/>
      <c r="HOP236" s="238"/>
      <c r="HOQ236" s="238"/>
      <c r="HOR236" s="238"/>
      <c r="HOS236" s="238"/>
      <c r="HOT236" s="238"/>
      <c r="HOU236" s="238"/>
      <c r="HOV236" s="238"/>
      <c r="HOW236" s="238"/>
      <c r="HOX236" s="238"/>
      <c r="HOY236" s="238"/>
      <c r="HOZ236" s="238"/>
      <c r="HPA236" s="238"/>
      <c r="HPB236" s="238"/>
      <c r="HPC236" s="238"/>
      <c r="HPD236" s="238"/>
      <c r="HPE236" s="238"/>
      <c r="HPF236" s="238"/>
      <c r="HPG236" s="238"/>
      <c r="HPH236" s="238"/>
      <c r="HPI236" s="238"/>
      <c r="HPJ236" s="238"/>
      <c r="HPK236" s="238"/>
      <c r="HPL236" s="238"/>
      <c r="HPM236" s="238"/>
      <c r="HPN236" s="238"/>
      <c r="HPO236" s="238"/>
      <c r="HPP236" s="238"/>
      <c r="HPQ236" s="238"/>
      <c r="HPR236" s="238"/>
      <c r="HPS236" s="238"/>
      <c r="HPT236" s="238"/>
      <c r="HPU236" s="238"/>
      <c r="HPV236" s="238"/>
      <c r="HPW236" s="238"/>
      <c r="HPX236" s="238"/>
      <c r="HPY236" s="238"/>
      <c r="HPZ236" s="238"/>
      <c r="HQA236" s="238"/>
      <c r="HQB236" s="238"/>
      <c r="HQC236" s="238"/>
      <c r="HQD236" s="238"/>
      <c r="HQE236" s="238"/>
      <c r="HQF236" s="238"/>
      <c r="HQG236" s="238"/>
      <c r="HQH236" s="238"/>
      <c r="HQI236" s="238"/>
      <c r="HQJ236" s="238"/>
      <c r="HQK236" s="238"/>
      <c r="HQL236" s="238"/>
      <c r="HQM236" s="238"/>
      <c r="HQN236" s="238"/>
      <c r="HQO236" s="238"/>
      <c r="HQP236" s="238"/>
      <c r="HQQ236" s="238"/>
      <c r="HQR236" s="238"/>
      <c r="HQS236" s="238"/>
      <c r="HQT236" s="238"/>
      <c r="HQU236" s="238"/>
      <c r="HQV236" s="238"/>
      <c r="HQW236" s="238"/>
      <c r="HQX236" s="238"/>
      <c r="HQY236" s="238"/>
      <c r="HQZ236" s="238"/>
      <c r="HRA236" s="238"/>
      <c r="HRB236" s="238"/>
      <c r="HRC236" s="238"/>
      <c r="HRD236" s="238"/>
      <c r="HRE236" s="238"/>
      <c r="HRF236" s="238"/>
      <c r="HRG236" s="238"/>
      <c r="HRH236" s="238"/>
      <c r="HRI236" s="238"/>
      <c r="HRJ236" s="238"/>
      <c r="HRK236" s="238"/>
      <c r="HRL236" s="238"/>
      <c r="HRM236" s="238"/>
      <c r="HRN236" s="238"/>
      <c r="HRO236" s="238"/>
      <c r="HRP236" s="238"/>
      <c r="HRQ236" s="238"/>
      <c r="HRR236" s="238"/>
      <c r="HRS236" s="238"/>
      <c r="HRT236" s="238"/>
      <c r="HRU236" s="238"/>
      <c r="HRV236" s="238"/>
      <c r="HRW236" s="238"/>
      <c r="HRX236" s="238"/>
      <c r="HRY236" s="238"/>
      <c r="HRZ236" s="238"/>
      <c r="HSA236" s="238"/>
      <c r="HSB236" s="238"/>
      <c r="HSC236" s="238"/>
      <c r="HSD236" s="238"/>
      <c r="HSE236" s="238"/>
      <c r="HSF236" s="238"/>
      <c r="HSG236" s="238"/>
      <c r="HSH236" s="238"/>
      <c r="HSI236" s="238"/>
      <c r="HSJ236" s="238"/>
      <c r="HSK236" s="238"/>
      <c r="HSL236" s="238"/>
      <c r="HSM236" s="238"/>
      <c r="HSN236" s="238"/>
      <c r="HSO236" s="238"/>
      <c r="HSP236" s="238"/>
      <c r="HSQ236" s="238"/>
      <c r="HSR236" s="238"/>
      <c r="HSS236" s="238"/>
      <c r="HST236" s="238"/>
      <c r="HSU236" s="238"/>
      <c r="HSV236" s="238"/>
      <c r="HSW236" s="238"/>
      <c r="HSX236" s="238"/>
      <c r="HSY236" s="238"/>
      <c r="HSZ236" s="238"/>
      <c r="HTA236" s="238"/>
      <c r="HTB236" s="238"/>
      <c r="HTC236" s="238"/>
      <c r="HTD236" s="238"/>
      <c r="HTE236" s="238"/>
      <c r="HTF236" s="238"/>
      <c r="HTG236" s="238"/>
      <c r="HTH236" s="238"/>
      <c r="HTI236" s="238"/>
      <c r="HTJ236" s="238"/>
      <c r="HTK236" s="238"/>
      <c r="HTL236" s="238"/>
      <c r="HTM236" s="238"/>
      <c r="HTN236" s="238"/>
      <c r="HTO236" s="238"/>
      <c r="HTP236" s="238"/>
      <c r="HTQ236" s="238"/>
      <c r="HTR236" s="238"/>
      <c r="HTS236" s="238"/>
      <c r="HTT236" s="238"/>
      <c r="HTU236" s="238"/>
      <c r="HTV236" s="238"/>
      <c r="HTW236" s="238"/>
      <c r="HTX236" s="238"/>
      <c r="HTY236" s="238"/>
      <c r="HTZ236" s="238"/>
      <c r="HUA236" s="238"/>
      <c r="HUB236" s="238"/>
      <c r="HUC236" s="238"/>
      <c r="HUD236" s="238"/>
      <c r="HUE236" s="238"/>
      <c r="HUF236" s="238"/>
      <c r="HUG236" s="238"/>
      <c r="HUH236" s="238"/>
      <c r="HUI236" s="238"/>
      <c r="HUJ236" s="238"/>
      <c r="HUK236" s="238"/>
      <c r="HUL236" s="238"/>
      <c r="HUM236" s="238"/>
      <c r="HUN236" s="238"/>
      <c r="HUO236" s="238"/>
      <c r="HUP236" s="238"/>
      <c r="HUQ236" s="238"/>
      <c r="HUR236" s="238"/>
      <c r="HUS236" s="238"/>
      <c r="HUT236" s="238"/>
      <c r="HUU236" s="238"/>
      <c r="HUV236" s="238"/>
      <c r="HUW236" s="238"/>
      <c r="HUX236" s="238"/>
      <c r="HUY236" s="238"/>
      <c r="HUZ236" s="238"/>
      <c r="HVA236" s="238"/>
      <c r="HVB236" s="238"/>
      <c r="HVC236" s="238"/>
      <c r="HVD236" s="238"/>
      <c r="HVE236" s="238"/>
      <c r="HVF236" s="238"/>
      <c r="HVG236" s="238"/>
      <c r="HVH236" s="238"/>
      <c r="HVI236" s="238"/>
      <c r="HVJ236" s="238"/>
      <c r="HVK236" s="238"/>
      <c r="HVL236" s="238"/>
      <c r="HVM236" s="238"/>
      <c r="HVN236" s="238"/>
      <c r="HVO236" s="238"/>
      <c r="HVP236" s="238"/>
      <c r="HVQ236" s="238"/>
      <c r="HVR236" s="238"/>
      <c r="HVS236" s="238"/>
      <c r="HVT236" s="238"/>
      <c r="HVU236" s="238"/>
      <c r="HVV236" s="238"/>
      <c r="HVW236" s="238"/>
      <c r="HVX236" s="238"/>
      <c r="HVY236" s="238"/>
      <c r="HVZ236" s="238"/>
      <c r="HWA236" s="238"/>
      <c r="HWB236" s="238"/>
      <c r="HWC236" s="238"/>
      <c r="HWD236" s="238"/>
      <c r="HWE236" s="238"/>
      <c r="HWF236" s="238"/>
      <c r="HWG236" s="238"/>
      <c r="HWH236" s="238"/>
      <c r="HWI236" s="238"/>
      <c r="HWJ236" s="238"/>
      <c r="HWK236" s="238"/>
      <c r="HWL236" s="238"/>
      <c r="HWM236" s="238"/>
      <c r="HWN236" s="238"/>
      <c r="HWO236" s="238"/>
      <c r="HWP236" s="238"/>
      <c r="HWQ236" s="238"/>
      <c r="HWR236" s="238"/>
      <c r="HWS236" s="238"/>
      <c r="HWT236" s="238"/>
      <c r="HWU236" s="238"/>
      <c r="HWV236" s="238"/>
      <c r="HWW236" s="238"/>
      <c r="HWX236" s="238"/>
      <c r="HWY236" s="238"/>
      <c r="HWZ236" s="238"/>
      <c r="HXA236" s="238"/>
      <c r="HXB236" s="238"/>
      <c r="HXC236" s="238"/>
      <c r="HXD236" s="238"/>
      <c r="HXE236" s="238"/>
      <c r="HXF236" s="238"/>
      <c r="HXG236" s="238"/>
      <c r="HXH236" s="238"/>
      <c r="HXI236" s="238"/>
      <c r="HXJ236" s="238"/>
      <c r="HXK236" s="238"/>
      <c r="HXL236" s="238"/>
      <c r="HXM236" s="238"/>
      <c r="HXN236" s="238"/>
      <c r="HXO236" s="238"/>
      <c r="HXP236" s="238"/>
      <c r="HXQ236" s="238"/>
      <c r="HXR236" s="238"/>
      <c r="HXS236" s="238"/>
      <c r="HXT236" s="238"/>
      <c r="HXU236" s="238"/>
      <c r="HXV236" s="238"/>
      <c r="HXW236" s="238"/>
      <c r="HXX236" s="238"/>
      <c r="HXY236" s="238"/>
      <c r="HXZ236" s="238"/>
      <c r="HYA236" s="238"/>
      <c r="HYB236" s="238"/>
      <c r="HYC236" s="238"/>
      <c r="HYD236" s="238"/>
      <c r="HYE236" s="238"/>
      <c r="HYF236" s="238"/>
      <c r="HYG236" s="238"/>
      <c r="HYH236" s="238"/>
      <c r="HYI236" s="238"/>
      <c r="HYJ236" s="238"/>
      <c r="HYK236" s="238"/>
      <c r="HYL236" s="238"/>
      <c r="HYM236" s="238"/>
      <c r="HYN236" s="238"/>
      <c r="HYO236" s="238"/>
      <c r="HYP236" s="238"/>
      <c r="HYQ236" s="238"/>
      <c r="HYR236" s="238"/>
      <c r="HYS236" s="238"/>
      <c r="HYT236" s="238"/>
      <c r="HYU236" s="238"/>
      <c r="HYV236" s="238"/>
      <c r="HYW236" s="238"/>
      <c r="HYX236" s="238"/>
      <c r="HYY236" s="238"/>
      <c r="HYZ236" s="238"/>
      <c r="HZA236" s="238"/>
      <c r="HZB236" s="238"/>
      <c r="HZC236" s="238"/>
      <c r="HZD236" s="238"/>
      <c r="HZE236" s="238"/>
      <c r="HZF236" s="238"/>
      <c r="HZG236" s="238"/>
      <c r="HZH236" s="238"/>
      <c r="HZI236" s="238"/>
      <c r="HZJ236" s="238"/>
      <c r="HZK236" s="238"/>
      <c r="HZL236" s="238"/>
      <c r="HZM236" s="238"/>
      <c r="HZN236" s="238"/>
      <c r="HZO236" s="238"/>
      <c r="HZP236" s="238"/>
      <c r="HZQ236" s="238"/>
      <c r="HZR236" s="238"/>
      <c r="HZS236" s="238"/>
      <c r="HZT236" s="238"/>
      <c r="HZU236" s="238"/>
      <c r="HZV236" s="238"/>
      <c r="HZW236" s="238"/>
      <c r="HZX236" s="238"/>
      <c r="HZY236" s="238"/>
      <c r="HZZ236" s="238"/>
      <c r="IAA236" s="238"/>
      <c r="IAB236" s="238"/>
      <c r="IAC236" s="238"/>
      <c r="IAD236" s="238"/>
      <c r="IAE236" s="238"/>
      <c r="IAF236" s="238"/>
      <c r="IAG236" s="238"/>
      <c r="IAH236" s="238"/>
      <c r="IAI236" s="238"/>
      <c r="IAJ236" s="238"/>
      <c r="IAK236" s="238"/>
      <c r="IAL236" s="238"/>
      <c r="IAM236" s="238"/>
      <c r="IAN236" s="238"/>
      <c r="IAO236" s="238"/>
      <c r="IAP236" s="238"/>
      <c r="IAQ236" s="238"/>
      <c r="IAR236" s="238"/>
      <c r="IAS236" s="238"/>
      <c r="IAT236" s="238"/>
      <c r="IAU236" s="238"/>
      <c r="IAV236" s="238"/>
      <c r="IAW236" s="238"/>
      <c r="IAX236" s="238"/>
      <c r="IAY236" s="238"/>
      <c r="IAZ236" s="238"/>
      <c r="IBA236" s="238"/>
      <c r="IBB236" s="238"/>
      <c r="IBC236" s="238"/>
      <c r="IBD236" s="238"/>
      <c r="IBE236" s="238"/>
      <c r="IBF236" s="238"/>
      <c r="IBG236" s="238"/>
      <c r="IBH236" s="238"/>
      <c r="IBI236" s="238"/>
      <c r="IBJ236" s="238"/>
      <c r="IBK236" s="238"/>
      <c r="IBL236" s="238"/>
      <c r="IBM236" s="238"/>
      <c r="IBN236" s="238"/>
      <c r="IBO236" s="238"/>
      <c r="IBP236" s="238"/>
      <c r="IBQ236" s="238"/>
      <c r="IBR236" s="238"/>
      <c r="IBS236" s="238"/>
      <c r="IBT236" s="238"/>
      <c r="IBU236" s="238"/>
      <c r="IBV236" s="238"/>
      <c r="IBW236" s="238"/>
      <c r="IBX236" s="238"/>
      <c r="IBY236" s="238"/>
      <c r="IBZ236" s="238"/>
      <c r="ICA236" s="238"/>
      <c r="ICB236" s="238"/>
      <c r="ICC236" s="238"/>
      <c r="ICD236" s="238"/>
      <c r="ICE236" s="238"/>
      <c r="ICF236" s="238"/>
      <c r="ICG236" s="238"/>
      <c r="ICH236" s="238"/>
      <c r="ICI236" s="238"/>
      <c r="ICJ236" s="238"/>
      <c r="ICK236" s="238"/>
      <c r="ICL236" s="238"/>
      <c r="ICM236" s="238"/>
      <c r="ICN236" s="238"/>
      <c r="ICO236" s="238"/>
      <c r="ICP236" s="238"/>
      <c r="ICQ236" s="238"/>
      <c r="ICR236" s="238"/>
      <c r="ICS236" s="238"/>
      <c r="ICT236" s="238"/>
      <c r="ICU236" s="238"/>
      <c r="ICV236" s="238"/>
      <c r="ICW236" s="238"/>
      <c r="ICX236" s="238"/>
      <c r="ICY236" s="238"/>
      <c r="ICZ236" s="238"/>
      <c r="IDA236" s="238"/>
      <c r="IDB236" s="238"/>
      <c r="IDC236" s="238"/>
      <c r="IDD236" s="238"/>
      <c r="IDE236" s="238"/>
      <c r="IDF236" s="238"/>
      <c r="IDG236" s="238"/>
      <c r="IDH236" s="238"/>
      <c r="IDI236" s="238"/>
      <c r="IDJ236" s="238"/>
      <c r="IDK236" s="238"/>
      <c r="IDL236" s="238"/>
      <c r="IDM236" s="238"/>
      <c r="IDN236" s="238"/>
      <c r="IDO236" s="238"/>
      <c r="IDP236" s="238"/>
      <c r="IDQ236" s="238"/>
      <c r="IDR236" s="238"/>
      <c r="IDS236" s="238"/>
      <c r="IDT236" s="238"/>
      <c r="IDU236" s="238"/>
      <c r="IDV236" s="238"/>
      <c r="IDW236" s="238"/>
      <c r="IDX236" s="238"/>
      <c r="IDY236" s="238"/>
      <c r="IDZ236" s="238"/>
      <c r="IEA236" s="238"/>
      <c r="IEB236" s="238"/>
      <c r="IEC236" s="238"/>
      <c r="IED236" s="238"/>
      <c r="IEE236" s="238"/>
      <c r="IEF236" s="238"/>
      <c r="IEG236" s="238"/>
      <c r="IEH236" s="238"/>
      <c r="IEI236" s="238"/>
      <c r="IEJ236" s="238"/>
      <c r="IEK236" s="238"/>
      <c r="IEL236" s="238"/>
      <c r="IEM236" s="238"/>
      <c r="IEN236" s="238"/>
      <c r="IEO236" s="238"/>
      <c r="IEP236" s="238"/>
      <c r="IEQ236" s="238"/>
      <c r="IER236" s="238"/>
      <c r="IES236" s="238"/>
      <c r="IET236" s="238"/>
      <c r="IEU236" s="238"/>
      <c r="IEV236" s="238"/>
      <c r="IEW236" s="238"/>
      <c r="IEX236" s="238"/>
      <c r="IEY236" s="238"/>
      <c r="IEZ236" s="238"/>
      <c r="IFA236" s="238"/>
      <c r="IFB236" s="238"/>
      <c r="IFC236" s="238"/>
      <c r="IFD236" s="238"/>
      <c r="IFE236" s="238"/>
      <c r="IFF236" s="238"/>
      <c r="IFG236" s="238"/>
      <c r="IFH236" s="238"/>
      <c r="IFI236" s="238"/>
      <c r="IFJ236" s="238"/>
      <c r="IFK236" s="238"/>
      <c r="IFL236" s="238"/>
      <c r="IFM236" s="238"/>
      <c r="IFN236" s="238"/>
      <c r="IFO236" s="238"/>
      <c r="IFP236" s="238"/>
      <c r="IFQ236" s="238"/>
      <c r="IFR236" s="238"/>
      <c r="IFS236" s="238"/>
      <c r="IFT236" s="238"/>
      <c r="IFU236" s="238"/>
      <c r="IFV236" s="238"/>
      <c r="IFW236" s="238"/>
      <c r="IFX236" s="238"/>
      <c r="IFY236" s="238"/>
      <c r="IFZ236" s="238"/>
      <c r="IGA236" s="238"/>
      <c r="IGB236" s="238"/>
      <c r="IGC236" s="238"/>
      <c r="IGD236" s="238"/>
      <c r="IGE236" s="238"/>
      <c r="IGF236" s="238"/>
      <c r="IGG236" s="238"/>
      <c r="IGH236" s="238"/>
      <c r="IGI236" s="238"/>
      <c r="IGJ236" s="238"/>
      <c r="IGK236" s="238"/>
      <c r="IGL236" s="238"/>
      <c r="IGM236" s="238"/>
      <c r="IGN236" s="238"/>
      <c r="IGO236" s="238"/>
      <c r="IGP236" s="238"/>
      <c r="IGQ236" s="238"/>
      <c r="IGR236" s="238"/>
      <c r="IGS236" s="238"/>
      <c r="IGT236" s="238"/>
      <c r="IGU236" s="238"/>
      <c r="IGV236" s="238"/>
      <c r="IGW236" s="238"/>
      <c r="IGX236" s="238"/>
      <c r="IGY236" s="238"/>
      <c r="IGZ236" s="238"/>
      <c r="IHA236" s="238"/>
      <c r="IHB236" s="238"/>
      <c r="IHC236" s="238"/>
      <c r="IHD236" s="238"/>
      <c r="IHE236" s="238"/>
      <c r="IHF236" s="238"/>
      <c r="IHG236" s="238"/>
      <c r="IHH236" s="238"/>
      <c r="IHI236" s="238"/>
      <c r="IHJ236" s="238"/>
      <c r="IHK236" s="238"/>
      <c r="IHL236" s="238"/>
      <c r="IHM236" s="238"/>
      <c r="IHN236" s="238"/>
      <c r="IHO236" s="238"/>
      <c r="IHP236" s="238"/>
      <c r="IHQ236" s="238"/>
      <c r="IHR236" s="238"/>
      <c r="IHS236" s="238"/>
      <c r="IHT236" s="238"/>
      <c r="IHU236" s="238"/>
      <c r="IHV236" s="238"/>
      <c r="IHW236" s="238"/>
      <c r="IHX236" s="238"/>
      <c r="IHY236" s="238"/>
      <c r="IHZ236" s="238"/>
      <c r="IIA236" s="238"/>
      <c r="IIB236" s="238"/>
      <c r="IIC236" s="238"/>
      <c r="IID236" s="238"/>
      <c r="IIE236" s="238"/>
      <c r="IIF236" s="238"/>
      <c r="IIG236" s="238"/>
      <c r="IIH236" s="238"/>
      <c r="III236" s="238"/>
      <c r="IIJ236" s="238"/>
      <c r="IIK236" s="238"/>
      <c r="IIL236" s="238"/>
      <c r="IIM236" s="238"/>
      <c r="IIN236" s="238"/>
      <c r="IIO236" s="238"/>
      <c r="IIP236" s="238"/>
      <c r="IIQ236" s="238"/>
      <c r="IIR236" s="238"/>
      <c r="IIS236" s="238"/>
      <c r="IIT236" s="238"/>
      <c r="IIU236" s="238"/>
      <c r="IIV236" s="238"/>
      <c r="IIW236" s="238"/>
      <c r="IIX236" s="238"/>
      <c r="IIY236" s="238"/>
      <c r="IIZ236" s="238"/>
      <c r="IJA236" s="238"/>
      <c r="IJB236" s="238"/>
      <c r="IJC236" s="238"/>
      <c r="IJD236" s="238"/>
      <c r="IJE236" s="238"/>
      <c r="IJF236" s="238"/>
      <c r="IJG236" s="238"/>
      <c r="IJH236" s="238"/>
      <c r="IJI236" s="238"/>
      <c r="IJJ236" s="238"/>
      <c r="IJK236" s="238"/>
      <c r="IJL236" s="238"/>
      <c r="IJM236" s="238"/>
      <c r="IJN236" s="238"/>
      <c r="IJO236" s="238"/>
      <c r="IJP236" s="238"/>
      <c r="IJQ236" s="238"/>
      <c r="IJR236" s="238"/>
      <c r="IJS236" s="238"/>
      <c r="IJT236" s="238"/>
      <c r="IJU236" s="238"/>
      <c r="IJV236" s="238"/>
      <c r="IJW236" s="238"/>
      <c r="IJX236" s="238"/>
      <c r="IJY236" s="238"/>
      <c r="IJZ236" s="238"/>
      <c r="IKA236" s="238"/>
      <c r="IKB236" s="238"/>
      <c r="IKC236" s="238"/>
      <c r="IKD236" s="238"/>
      <c r="IKE236" s="238"/>
      <c r="IKF236" s="238"/>
      <c r="IKG236" s="238"/>
      <c r="IKH236" s="238"/>
      <c r="IKI236" s="238"/>
      <c r="IKJ236" s="238"/>
      <c r="IKK236" s="238"/>
      <c r="IKL236" s="238"/>
      <c r="IKM236" s="238"/>
      <c r="IKN236" s="238"/>
      <c r="IKO236" s="238"/>
      <c r="IKP236" s="238"/>
      <c r="IKQ236" s="238"/>
      <c r="IKR236" s="238"/>
      <c r="IKS236" s="238"/>
      <c r="IKT236" s="238"/>
      <c r="IKU236" s="238"/>
      <c r="IKV236" s="238"/>
      <c r="IKW236" s="238"/>
      <c r="IKX236" s="238"/>
      <c r="IKY236" s="238"/>
      <c r="IKZ236" s="238"/>
      <c r="ILA236" s="238"/>
      <c r="ILB236" s="238"/>
      <c r="ILC236" s="238"/>
      <c r="ILD236" s="238"/>
      <c r="ILE236" s="238"/>
      <c r="ILF236" s="238"/>
      <c r="ILG236" s="238"/>
      <c r="ILH236" s="238"/>
      <c r="ILI236" s="238"/>
      <c r="ILJ236" s="238"/>
      <c r="ILK236" s="238"/>
      <c r="ILL236" s="238"/>
      <c r="ILM236" s="238"/>
      <c r="ILN236" s="238"/>
      <c r="ILO236" s="238"/>
      <c r="ILP236" s="238"/>
      <c r="ILQ236" s="238"/>
      <c r="ILR236" s="238"/>
      <c r="ILS236" s="238"/>
      <c r="ILT236" s="238"/>
      <c r="ILU236" s="238"/>
      <c r="ILV236" s="238"/>
      <c r="ILW236" s="238"/>
      <c r="ILX236" s="238"/>
      <c r="ILY236" s="238"/>
      <c r="ILZ236" s="238"/>
      <c r="IMA236" s="238"/>
      <c r="IMB236" s="238"/>
      <c r="IMC236" s="238"/>
      <c r="IMD236" s="238"/>
      <c r="IME236" s="238"/>
      <c r="IMF236" s="238"/>
      <c r="IMG236" s="238"/>
      <c r="IMH236" s="238"/>
      <c r="IMI236" s="238"/>
      <c r="IMJ236" s="238"/>
      <c r="IMK236" s="238"/>
      <c r="IML236" s="238"/>
      <c r="IMM236" s="238"/>
      <c r="IMN236" s="238"/>
      <c r="IMO236" s="238"/>
      <c r="IMP236" s="238"/>
      <c r="IMQ236" s="238"/>
      <c r="IMR236" s="238"/>
      <c r="IMS236" s="238"/>
      <c r="IMT236" s="238"/>
      <c r="IMU236" s="238"/>
      <c r="IMV236" s="238"/>
      <c r="IMW236" s="238"/>
      <c r="IMX236" s="238"/>
      <c r="IMY236" s="238"/>
      <c r="IMZ236" s="238"/>
      <c r="INA236" s="238"/>
      <c r="INB236" s="238"/>
      <c r="INC236" s="238"/>
      <c r="IND236" s="238"/>
      <c r="INE236" s="238"/>
      <c r="INF236" s="238"/>
      <c r="ING236" s="238"/>
      <c r="INH236" s="238"/>
      <c r="INI236" s="238"/>
      <c r="INJ236" s="238"/>
      <c r="INK236" s="238"/>
      <c r="INL236" s="238"/>
      <c r="INM236" s="238"/>
      <c r="INN236" s="238"/>
      <c r="INO236" s="238"/>
      <c r="INP236" s="238"/>
      <c r="INQ236" s="238"/>
      <c r="INR236" s="238"/>
      <c r="INS236" s="238"/>
      <c r="INT236" s="238"/>
      <c r="INU236" s="238"/>
      <c r="INV236" s="238"/>
      <c r="INW236" s="238"/>
      <c r="INX236" s="238"/>
      <c r="INY236" s="238"/>
      <c r="INZ236" s="238"/>
      <c r="IOA236" s="238"/>
      <c r="IOB236" s="238"/>
      <c r="IOC236" s="238"/>
      <c r="IOD236" s="238"/>
      <c r="IOE236" s="238"/>
      <c r="IOF236" s="238"/>
      <c r="IOG236" s="238"/>
      <c r="IOH236" s="238"/>
      <c r="IOI236" s="238"/>
      <c r="IOJ236" s="238"/>
      <c r="IOK236" s="238"/>
      <c r="IOL236" s="238"/>
      <c r="IOM236" s="238"/>
      <c r="ION236" s="238"/>
      <c r="IOO236" s="238"/>
      <c r="IOP236" s="238"/>
      <c r="IOQ236" s="238"/>
      <c r="IOR236" s="238"/>
      <c r="IOS236" s="238"/>
      <c r="IOT236" s="238"/>
      <c r="IOU236" s="238"/>
      <c r="IOV236" s="238"/>
      <c r="IOW236" s="238"/>
      <c r="IOX236" s="238"/>
      <c r="IOY236" s="238"/>
      <c r="IOZ236" s="238"/>
      <c r="IPA236" s="238"/>
      <c r="IPB236" s="238"/>
      <c r="IPC236" s="238"/>
      <c r="IPD236" s="238"/>
      <c r="IPE236" s="238"/>
      <c r="IPF236" s="238"/>
      <c r="IPG236" s="238"/>
      <c r="IPH236" s="238"/>
      <c r="IPI236" s="238"/>
      <c r="IPJ236" s="238"/>
      <c r="IPK236" s="238"/>
      <c r="IPL236" s="238"/>
      <c r="IPM236" s="238"/>
      <c r="IPN236" s="238"/>
      <c r="IPO236" s="238"/>
      <c r="IPP236" s="238"/>
      <c r="IPQ236" s="238"/>
      <c r="IPR236" s="238"/>
      <c r="IPS236" s="238"/>
      <c r="IPT236" s="238"/>
      <c r="IPU236" s="238"/>
      <c r="IPV236" s="238"/>
      <c r="IPW236" s="238"/>
      <c r="IPX236" s="238"/>
      <c r="IPY236" s="238"/>
      <c r="IPZ236" s="238"/>
      <c r="IQA236" s="238"/>
      <c r="IQB236" s="238"/>
      <c r="IQC236" s="238"/>
      <c r="IQD236" s="238"/>
      <c r="IQE236" s="238"/>
      <c r="IQF236" s="238"/>
      <c r="IQG236" s="238"/>
      <c r="IQH236" s="238"/>
      <c r="IQI236" s="238"/>
      <c r="IQJ236" s="238"/>
      <c r="IQK236" s="238"/>
      <c r="IQL236" s="238"/>
      <c r="IQM236" s="238"/>
      <c r="IQN236" s="238"/>
      <c r="IQO236" s="238"/>
      <c r="IQP236" s="238"/>
      <c r="IQQ236" s="238"/>
      <c r="IQR236" s="238"/>
      <c r="IQS236" s="238"/>
      <c r="IQT236" s="238"/>
      <c r="IQU236" s="238"/>
      <c r="IQV236" s="238"/>
      <c r="IQW236" s="238"/>
      <c r="IQX236" s="238"/>
      <c r="IQY236" s="238"/>
      <c r="IQZ236" s="238"/>
      <c r="IRA236" s="238"/>
      <c r="IRB236" s="238"/>
      <c r="IRC236" s="238"/>
      <c r="IRD236" s="238"/>
      <c r="IRE236" s="238"/>
      <c r="IRF236" s="238"/>
      <c r="IRG236" s="238"/>
      <c r="IRH236" s="238"/>
      <c r="IRI236" s="238"/>
      <c r="IRJ236" s="238"/>
      <c r="IRK236" s="238"/>
      <c r="IRL236" s="238"/>
      <c r="IRM236" s="238"/>
      <c r="IRN236" s="238"/>
      <c r="IRO236" s="238"/>
      <c r="IRP236" s="238"/>
      <c r="IRQ236" s="238"/>
      <c r="IRR236" s="238"/>
      <c r="IRS236" s="238"/>
      <c r="IRT236" s="238"/>
      <c r="IRU236" s="238"/>
      <c r="IRV236" s="238"/>
      <c r="IRW236" s="238"/>
      <c r="IRX236" s="238"/>
      <c r="IRY236" s="238"/>
      <c r="IRZ236" s="238"/>
      <c r="ISA236" s="238"/>
      <c r="ISB236" s="238"/>
      <c r="ISC236" s="238"/>
      <c r="ISD236" s="238"/>
      <c r="ISE236" s="238"/>
      <c r="ISF236" s="238"/>
      <c r="ISG236" s="238"/>
      <c r="ISH236" s="238"/>
      <c r="ISI236" s="238"/>
      <c r="ISJ236" s="238"/>
      <c r="ISK236" s="238"/>
      <c r="ISL236" s="238"/>
      <c r="ISM236" s="238"/>
      <c r="ISN236" s="238"/>
      <c r="ISO236" s="238"/>
      <c r="ISP236" s="238"/>
      <c r="ISQ236" s="238"/>
      <c r="ISR236" s="238"/>
      <c r="ISS236" s="238"/>
      <c r="IST236" s="238"/>
      <c r="ISU236" s="238"/>
      <c r="ISV236" s="238"/>
      <c r="ISW236" s="238"/>
      <c r="ISX236" s="238"/>
      <c r="ISY236" s="238"/>
      <c r="ISZ236" s="238"/>
      <c r="ITA236" s="238"/>
      <c r="ITB236" s="238"/>
      <c r="ITC236" s="238"/>
      <c r="ITD236" s="238"/>
      <c r="ITE236" s="238"/>
      <c r="ITF236" s="238"/>
      <c r="ITG236" s="238"/>
      <c r="ITH236" s="238"/>
      <c r="ITI236" s="238"/>
      <c r="ITJ236" s="238"/>
      <c r="ITK236" s="238"/>
      <c r="ITL236" s="238"/>
      <c r="ITM236" s="238"/>
      <c r="ITN236" s="238"/>
      <c r="ITO236" s="238"/>
      <c r="ITP236" s="238"/>
      <c r="ITQ236" s="238"/>
      <c r="ITR236" s="238"/>
      <c r="ITS236" s="238"/>
      <c r="ITT236" s="238"/>
      <c r="ITU236" s="238"/>
      <c r="ITV236" s="238"/>
      <c r="ITW236" s="238"/>
      <c r="ITX236" s="238"/>
      <c r="ITY236" s="238"/>
      <c r="ITZ236" s="238"/>
      <c r="IUA236" s="238"/>
      <c r="IUB236" s="238"/>
      <c r="IUC236" s="238"/>
      <c r="IUD236" s="238"/>
      <c r="IUE236" s="238"/>
      <c r="IUF236" s="238"/>
      <c r="IUG236" s="238"/>
      <c r="IUH236" s="238"/>
      <c r="IUI236" s="238"/>
      <c r="IUJ236" s="238"/>
      <c r="IUK236" s="238"/>
      <c r="IUL236" s="238"/>
      <c r="IUM236" s="238"/>
      <c r="IUN236" s="238"/>
      <c r="IUO236" s="238"/>
      <c r="IUP236" s="238"/>
      <c r="IUQ236" s="238"/>
      <c r="IUR236" s="238"/>
      <c r="IUS236" s="238"/>
      <c r="IUT236" s="238"/>
      <c r="IUU236" s="238"/>
      <c r="IUV236" s="238"/>
      <c r="IUW236" s="238"/>
      <c r="IUX236" s="238"/>
      <c r="IUY236" s="238"/>
      <c r="IUZ236" s="238"/>
      <c r="IVA236" s="238"/>
      <c r="IVB236" s="238"/>
      <c r="IVC236" s="238"/>
      <c r="IVD236" s="238"/>
      <c r="IVE236" s="238"/>
      <c r="IVF236" s="238"/>
      <c r="IVG236" s="238"/>
      <c r="IVH236" s="238"/>
      <c r="IVI236" s="238"/>
      <c r="IVJ236" s="238"/>
      <c r="IVK236" s="238"/>
      <c r="IVL236" s="238"/>
      <c r="IVM236" s="238"/>
      <c r="IVN236" s="238"/>
      <c r="IVO236" s="238"/>
      <c r="IVP236" s="238"/>
      <c r="IVQ236" s="238"/>
      <c r="IVR236" s="238"/>
      <c r="IVS236" s="238"/>
      <c r="IVT236" s="238"/>
      <c r="IVU236" s="238"/>
      <c r="IVV236" s="238"/>
      <c r="IVW236" s="238"/>
      <c r="IVX236" s="238"/>
      <c r="IVY236" s="238"/>
      <c r="IVZ236" s="238"/>
      <c r="IWA236" s="238"/>
      <c r="IWB236" s="238"/>
      <c r="IWC236" s="238"/>
      <c r="IWD236" s="238"/>
      <c r="IWE236" s="238"/>
      <c r="IWF236" s="238"/>
      <c r="IWG236" s="238"/>
      <c r="IWH236" s="238"/>
      <c r="IWI236" s="238"/>
      <c r="IWJ236" s="238"/>
      <c r="IWK236" s="238"/>
      <c r="IWL236" s="238"/>
      <c r="IWM236" s="238"/>
      <c r="IWN236" s="238"/>
      <c r="IWO236" s="238"/>
      <c r="IWP236" s="238"/>
      <c r="IWQ236" s="238"/>
      <c r="IWR236" s="238"/>
      <c r="IWS236" s="238"/>
      <c r="IWT236" s="238"/>
      <c r="IWU236" s="238"/>
      <c r="IWV236" s="238"/>
      <c r="IWW236" s="238"/>
      <c r="IWX236" s="238"/>
      <c r="IWY236" s="238"/>
      <c r="IWZ236" s="238"/>
      <c r="IXA236" s="238"/>
      <c r="IXB236" s="238"/>
      <c r="IXC236" s="238"/>
      <c r="IXD236" s="238"/>
      <c r="IXE236" s="238"/>
      <c r="IXF236" s="238"/>
      <c r="IXG236" s="238"/>
      <c r="IXH236" s="238"/>
      <c r="IXI236" s="238"/>
      <c r="IXJ236" s="238"/>
      <c r="IXK236" s="238"/>
      <c r="IXL236" s="238"/>
      <c r="IXM236" s="238"/>
      <c r="IXN236" s="238"/>
      <c r="IXO236" s="238"/>
      <c r="IXP236" s="238"/>
      <c r="IXQ236" s="238"/>
      <c r="IXR236" s="238"/>
      <c r="IXS236" s="238"/>
      <c r="IXT236" s="238"/>
      <c r="IXU236" s="238"/>
      <c r="IXV236" s="238"/>
      <c r="IXW236" s="238"/>
      <c r="IXX236" s="238"/>
      <c r="IXY236" s="238"/>
      <c r="IXZ236" s="238"/>
      <c r="IYA236" s="238"/>
      <c r="IYB236" s="238"/>
      <c r="IYC236" s="238"/>
      <c r="IYD236" s="238"/>
      <c r="IYE236" s="238"/>
      <c r="IYF236" s="238"/>
      <c r="IYG236" s="238"/>
      <c r="IYH236" s="238"/>
      <c r="IYI236" s="238"/>
      <c r="IYJ236" s="238"/>
      <c r="IYK236" s="238"/>
      <c r="IYL236" s="238"/>
      <c r="IYM236" s="238"/>
      <c r="IYN236" s="238"/>
      <c r="IYO236" s="238"/>
      <c r="IYP236" s="238"/>
      <c r="IYQ236" s="238"/>
      <c r="IYR236" s="238"/>
      <c r="IYS236" s="238"/>
      <c r="IYT236" s="238"/>
      <c r="IYU236" s="238"/>
      <c r="IYV236" s="238"/>
      <c r="IYW236" s="238"/>
      <c r="IYX236" s="238"/>
      <c r="IYY236" s="238"/>
      <c r="IYZ236" s="238"/>
      <c r="IZA236" s="238"/>
      <c r="IZB236" s="238"/>
      <c r="IZC236" s="238"/>
      <c r="IZD236" s="238"/>
      <c r="IZE236" s="238"/>
      <c r="IZF236" s="238"/>
      <c r="IZG236" s="238"/>
      <c r="IZH236" s="238"/>
      <c r="IZI236" s="238"/>
      <c r="IZJ236" s="238"/>
      <c r="IZK236" s="238"/>
      <c r="IZL236" s="238"/>
      <c r="IZM236" s="238"/>
      <c r="IZN236" s="238"/>
      <c r="IZO236" s="238"/>
      <c r="IZP236" s="238"/>
      <c r="IZQ236" s="238"/>
      <c r="IZR236" s="238"/>
      <c r="IZS236" s="238"/>
      <c r="IZT236" s="238"/>
      <c r="IZU236" s="238"/>
      <c r="IZV236" s="238"/>
      <c r="IZW236" s="238"/>
      <c r="IZX236" s="238"/>
      <c r="IZY236" s="238"/>
      <c r="IZZ236" s="238"/>
      <c r="JAA236" s="238"/>
      <c r="JAB236" s="238"/>
      <c r="JAC236" s="238"/>
      <c r="JAD236" s="238"/>
      <c r="JAE236" s="238"/>
      <c r="JAF236" s="238"/>
      <c r="JAG236" s="238"/>
      <c r="JAH236" s="238"/>
      <c r="JAI236" s="238"/>
      <c r="JAJ236" s="238"/>
      <c r="JAK236" s="238"/>
      <c r="JAL236" s="238"/>
      <c r="JAM236" s="238"/>
      <c r="JAN236" s="238"/>
      <c r="JAO236" s="238"/>
      <c r="JAP236" s="238"/>
      <c r="JAQ236" s="238"/>
      <c r="JAR236" s="238"/>
      <c r="JAS236" s="238"/>
      <c r="JAT236" s="238"/>
      <c r="JAU236" s="238"/>
      <c r="JAV236" s="238"/>
      <c r="JAW236" s="238"/>
      <c r="JAX236" s="238"/>
      <c r="JAY236" s="238"/>
      <c r="JAZ236" s="238"/>
      <c r="JBA236" s="238"/>
      <c r="JBB236" s="238"/>
      <c r="JBC236" s="238"/>
      <c r="JBD236" s="238"/>
      <c r="JBE236" s="238"/>
      <c r="JBF236" s="238"/>
      <c r="JBG236" s="238"/>
      <c r="JBH236" s="238"/>
      <c r="JBI236" s="238"/>
      <c r="JBJ236" s="238"/>
      <c r="JBK236" s="238"/>
      <c r="JBL236" s="238"/>
      <c r="JBM236" s="238"/>
      <c r="JBN236" s="238"/>
      <c r="JBO236" s="238"/>
      <c r="JBP236" s="238"/>
      <c r="JBQ236" s="238"/>
      <c r="JBR236" s="238"/>
      <c r="JBS236" s="238"/>
      <c r="JBT236" s="238"/>
      <c r="JBU236" s="238"/>
      <c r="JBV236" s="238"/>
      <c r="JBW236" s="238"/>
      <c r="JBX236" s="238"/>
      <c r="JBY236" s="238"/>
      <c r="JBZ236" s="238"/>
      <c r="JCA236" s="238"/>
      <c r="JCB236" s="238"/>
      <c r="JCC236" s="238"/>
      <c r="JCD236" s="238"/>
      <c r="JCE236" s="238"/>
      <c r="JCF236" s="238"/>
      <c r="JCG236" s="238"/>
      <c r="JCH236" s="238"/>
      <c r="JCI236" s="238"/>
      <c r="JCJ236" s="238"/>
      <c r="JCK236" s="238"/>
      <c r="JCL236" s="238"/>
      <c r="JCM236" s="238"/>
      <c r="JCN236" s="238"/>
      <c r="JCO236" s="238"/>
      <c r="JCP236" s="238"/>
      <c r="JCQ236" s="238"/>
      <c r="JCR236" s="238"/>
      <c r="JCS236" s="238"/>
      <c r="JCT236" s="238"/>
      <c r="JCU236" s="238"/>
      <c r="JCV236" s="238"/>
      <c r="JCW236" s="238"/>
      <c r="JCX236" s="238"/>
      <c r="JCY236" s="238"/>
      <c r="JCZ236" s="238"/>
      <c r="JDA236" s="238"/>
      <c r="JDB236" s="238"/>
      <c r="JDC236" s="238"/>
      <c r="JDD236" s="238"/>
      <c r="JDE236" s="238"/>
      <c r="JDF236" s="238"/>
      <c r="JDG236" s="238"/>
      <c r="JDH236" s="238"/>
      <c r="JDI236" s="238"/>
      <c r="JDJ236" s="238"/>
      <c r="JDK236" s="238"/>
      <c r="JDL236" s="238"/>
      <c r="JDM236" s="238"/>
      <c r="JDN236" s="238"/>
      <c r="JDO236" s="238"/>
      <c r="JDP236" s="238"/>
      <c r="JDQ236" s="238"/>
      <c r="JDR236" s="238"/>
      <c r="JDS236" s="238"/>
      <c r="JDT236" s="238"/>
      <c r="JDU236" s="238"/>
      <c r="JDV236" s="238"/>
      <c r="JDW236" s="238"/>
      <c r="JDX236" s="238"/>
      <c r="JDY236" s="238"/>
      <c r="JDZ236" s="238"/>
      <c r="JEA236" s="238"/>
      <c r="JEB236" s="238"/>
      <c r="JEC236" s="238"/>
      <c r="JED236" s="238"/>
      <c r="JEE236" s="238"/>
      <c r="JEF236" s="238"/>
      <c r="JEG236" s="238"/>
      <c r="JEH236" s="238"/>
      <c r="JEI236" s="238"/>
      <c r="JEJ236" s="238"/>
      <c r="JEK236" s="238"/>
      <c r="JEL236" s="238"/>
      <c r="JEM236" s="238"/>
      <c r="JEN236" s="238"/>
      <c r="JEO236" s="238"/>
      <c r="JEP236" s="238"/>
      <c r="JEQ236" s="238"/>
      <c r="JER236" s="238"/>
      <c r="JES236" s="238"/>
      <c r="JET236" s="238"/>
      <c r="JEU236" s="238"/>
      <c r="JEV236" s="238"/>
      <c r="JEW236" s="238"/>
      <c r="JEX236" s="238"/>
      <c r="JEY236" s="238"/>
      <c r="JEZ236" s="238"/>
      <c r="JFA236" s="238"/>
      <c r="JFB236" s="238"/>
      <c r="JFC236" s="238"/>
      <c r="JFD236" s="238"/>
      <c r="JFE236" s="238"/>
      <c r="JFF236" s="238"/>
      <c r="JFG236" s="238"/>
      <c r="JFH236" s="238"/>
      <c r="JFI236" s="238"/>
      <c r="JFJ236" s="238"/>
      <c r="JFK236" s="238"/>
      <c r="JFL236" s="238"/>
      <c r="JFM236" s="238"/>
      <c r="JFN236" s="238"/>
      <c r="JFO236" s="238"/>
      <c r="JFP236" s="238"/>
      <c r="JFQ236" s="238"/>
      <c r="JFR236" s="238"/>
      <c r="JFS236" s="238"/>
      <c r="JFT236" s="238"/>
      <c r="JFU236" s="238"/>
      <c r="JFV236" s="238"/>
      <c r="JFW236" s="238"/>
      <c r="JFX236" s="238"/>
      <c r="JFY236" s="238"/>
      <c r="JFZ236" s="238"/>
      <c r="JGA236" s="238"/>
      <c r="JGB236" s="238"/>
      <c r="JGC236" s="238"/>
      <c r="JGD236" s="238"/>
      <c r="JGE236" s="238"/>
      <c r="JGF236" s="238"/>
      <c r="JGG236" s="238"/>
      <c r="JGH236" s="238"/>
      <c r="JGI236" s="238"/>
      <c r="JGJ236" s="238"/>
      <c r="JGK236" s="238"/>
      <c r="JGL236" s="238"/>
      <c r="JGM236" s="238"/>
      <c r="JGN236" s="238"/>
      <c r="JGO236" s="238"/>
      <c r="JGP236" s="238"/>
      <c r="JGQ236" s="238"/>
      <c r="JGR236" s="238"/>
      <c r="JGS236" s="238"/>
      <c r="JGT236" s="238"/>
      <c r="JGU236" s="238"/>
      <c r="JGV236" s="238"/>
      <c r="JGW236" s="238"/>
      <c r="JGX236" s="238"/>
      <c r="JGY236" s="238"/>
      <c r="JGZ236" s="238"/>
      <c r="JHA236" s="238"/>
      <c r="JHB236" s="238"/>
      <c r="JHC236" s="238"/>
      <c r="JHD236" s="238"/>
      <c r="JHE236" s="238"/>
      <c r="JHF236" s="238"/>
      <c r="JHG236" s="238"/>
      <c r="JHH236" s="238"/>
      <c r="JHI236" s="238"/>
      <c r="JHJ236" s="238"/>
      <c r="JHK236" s="238"/>
      <c r="JHL236" s="238"/>
      <c r="JHM236" s="238"/>
      <c r="JHN236" s="238"/>
      <c r="JHO236" s="238"/>
      <c r="JHP236" s="238"/>
      <c r="JHQ236" s="238"/>
      <c r="JHR236" s="238"/>
      <c r="JHS236" s="238"/>
      <c r="JHT236" s="238"/>
      <c r="JHU236" s="238"/>
      <c r="JHV236" s="238"/>
      <c r="JHW236" s="238"/>
      <c r="JHX236" s="238"/>
      <c r="JHY236" s="238"/>
      <c r="JHZ236" s="238"/>
      <c r="JIA236" s="238"/>
      <c r="JIB236" s="238"/>
      <c r="JIC236" s="238"/>
      <c r="JID236" s="238"/>
      <c r="JIE236" s="238"/>
      <c r="JIF236" s="238"/>
      <c r="JIG236" s="238"/>
      <c r="JIH236" s="238"/>
      <c r="JII236" s="238"/>
      <c r="JIJ236" s="238"/>
      <c r="JIK236" s="238"/>
      <c r="JIL236" s="238"/>
      <c r="JIM236" s="238"/>
      <c r="JIN236" s="238"/>
      <c r="JIO236" s="238"/>
      <c r="JIP236" s="238"/>
      <c r="JIQ236" s="238"/>
      <c r="JIR236" s="238"/>
      <c r="JIS236" s="238"/>
      <c r="JIT236" s="238"/>
      <c r="JIU236" s="238"/>
      <c r="JIV236" s="238"/>
      <c r="JIW236" s="238"/>
      <c r="JIX236" s="238"/>
      <c r="JIY236" s="238"/>
      <c r="JIZ236" s="238"/>
      <c r="JJA236" s="238"/>
      <c r="JJB236" s="238"/>
      <c r="JJC236" s="238"/>
      <c r="JJD236" s="238"/>
      <c r="JJE236" s="238"/>
      <c r="JJF236" s="238"/>
      <c r="JJG236" s="238"/>
      <c r="JJH236" s="238"/>
      <c r="JJI236" s="238"/>
      <c r="JJJ236" s="238"/>
      <c r="JJK236" s="238"/>
      <c r="JJL236" s="238"/>
      <c r="JJM236" s="238"/>
      <c r="JJN236" s="238"/>
      <c r="JJO236" s="238"/>
      <c r="JJP236" s="238"/>
      <c r="JJQ236" s="238"/>
      <c r="JJR236" s="238"/>
      <c r="JJS236" s="238"/>
      <c r="JJT236" s="238"/>
      <c r="JJU236" s="238"/>
      <c r="JJV236" s="238"/>
      <c r="JJW236" s="238"/>
      <c r="JJX236" s="238"/>
      <c r="JJY236" s="238"/>
      <c r="JJZ236" s="238"/>
      <c r="JKA236" s="238"/>
      <c r="JKB236" s="238"/>
      <c r="JKC236" s="238"/>
      <c r="JKD236" s="238"/>
      <c r="JKE236" s="238"/>
      <c r="JKF236" s="238"/>
      <c r="JKG236" s="238"/>
      <c r="JKH236" s="238"/>
      <c r="JKI236" s="238"/>
      <c r="JKJ236" s="238"/>
      <c r="JKK236" s="238"/>
      <c r="JKL236" s="238"/>
      <c r="JKM236" s="238"/>
      <c r="JKN236" s="238"/>
      <c r="JKO236" s="238"/>
      <c r="JKP236" s="238"/>
      <c r="JKQ236" s="238"/>
      <c r="JKR236" s="238"/>
      <c r="JKS236" s="238"/>
      <c r="JKT236" s="238"/>
      <c r="JKU236" s="238"/>
      <c r="JKV236" s="238"/>
      <c r="JKW236" s="238"/>
      <c r="JKX236" s="238"/>
      <c r="JKY236" s="238"/>
      <c r="JKZ236" s="238"/>
      <c r="JLA236" s="238"/>
      <c r="JLB236" s="238"/>
      <c r="JLC236" s="238"/>
      <c r="JLD236" s="238"/>
      <c r="JLE236" s="238"/>
      <c r="JLF236" s="238"/>
      <c r="JLG236" s="238"/>
      <c r="JLH236" s="238"/>
      <c r="JLI236" s="238"/>
      <c r="JLJ236" s="238"/>
      <c r="JLK236" s="238"/>
      <c r="JLL236" s="238"/>
      <c r="JLM236" s="238"/>
      <c r="JLN236" s="238"/>
      <c r="JLO236" s="238"/>
      <c r="JLP236" s="238"/>
      <c r="JLQ236" s="238"/>
      <c r="JLR236" s="238"/>
      <c r="JLS236" s="238"/>
      <c r="JLT236" s="238"/>
      <c r="JLU236" s="238"/>
      <c r="JLV236" s="238"/>
      <c r="JLW236" s="238"/>
      <c r="JLX236" s="238"/>
      <c r="JLY236" s="238"/>
      <c r="JLZ236" s="238"/>
      <c r="JMA236" s="238"/>
      <c r="JMB236" s="238"/>
      <c r="JMC236" s="238"/>
      <c r="JMD236" s="238"/>
      <c r="JME236" s="238"/>
      <c r="JMF236" s="238"/>
      <c r="JMG236" s="238"/>
      <c r="JMH236" s="238"/>
      <c r="JMI236" s="238"/>
      <c r="JMJ236" s="238"/>
      <c r="JMK236" s="238"/>
      <c r="JML236" s="238"/>
      <c r="JMM236" s="238"/>
      <c r="JMN236" s="238"/>
      <c r="JMO236" s="238"/>
      <c r="JMP236" s="238"/>
      <c r="JMQ236" s="238"/>
      <c r="JMR236" s="238"/>
      <c r="JMS236" s="238"/>
      <c r="JMT236" s="238"/>
      <c r="JMU236" s="238"/>
      <c r="JMV236" s="238"/>
      <c r="JMW236" s="238"/>
      <c r="JMX236" s="238"/>
      <c r="JMY236" s="238"/>
      <c r="JMZ236" s="238"/>
      <c r="JNA236" s="238"/>
      <c r="JNB236" s="238"/>
      <c r="JNC236" s="238"/>
      <c r="JND236" s="238"/>
      <c r="JNE236" s="238"/>
      <c r="JNF236" s="238"/>
      <c r="JNG236" s="238"/>
      <c r="JNH236" s="238"/>
      <c r="JNI236" s="238"/>
      <c r="JNJ236" s="238"/>
      <c r="JNK236" s="238"/>
      <c r="JNL236" s="238"/>
      <c r="JNM236" s="238"/>
      <c r="JNN236" s="238"/>
      <c r="JNO236" s="238"/>
      <c r="JNP236" s="238"/>
      <c r="JNQ236" s="238"/>
      <c r="JNR236" s="238"/>
      <c r="JNS236" s="238"/>
      <c r="JNT236" s="238"/>
      <c r="JNU236" s="238"/>
      <c r="JNV236" s="238"/>
      <c r="JNW236" s="238"/>
      <c r="JNX236" s="238"/>
      <c r="JNY236" s="238"/>
      <c r="JNZ236" s="238"/>
      <c r="JOA236" s="238"/>
      <c r="JOB236" s="238"/>
      <c r="JOC236" s="238"/>
      <c r="JOD236" s="238"/>
      <c r="JOE236" s="238"/>
      <c r="JOF236" s="238"/>
      <c r="JOG236" s="238"/>
      <c r="JOH236" s="238"/>
      <c r="JOI236" s="238"/>
      <c r="JOJ236" s="238"/>
      <c r="JOK236" s="238"/>
      <c r="JOL236" s="238"/>
      <c r="JOM236" s="238"/>
      <c r="JON236" s="238"/>
      <c r="JOO236" s="238"/>
      <c r="JOP236" s="238"/>
      <c r="JOQ236" s="238"/>
      <c r="JOR236" s="238"/>
      <c r="JOS236" s="238"/>
      <c r="JOT236" s="238"/>
      <c r="JOU236" s="238"/>
      <c r="JOV236" s="238"/>
      <c r="JOW236" s="238"/>
      <c r="JOX236" s="238"/>
      <c r="JOY236" s="238"/>
      <c r="JOZ236" s="238"/>
      <c r="JPA236" s="238"/>
      <c r="JPB236" s="238"/>
      <c r="JPC236" s="238"/>
      <c r="JPD236" s="238"/>
      <c r="JPE236" s="238"/>
      <c r="JPF236" s="238"/>
      <c r="JPG236" s="238"/>
      <c r="JPH236" s="238"/>
      <c r="JPI236" s="238"/>
      <c r="JPJ236" s="238"/>
      <c r="JPK236" s="238"/>
      <c r="JPL236" s="238"/>
      <c r="JPM236" s="238"/>
      <c r="JPN236" s="238"/>
      <c r="JPO236" s="238"/>
      <c r="JPP236" s="238"/>
      <c r="JPQ236" s="238"/>
      <c r="JPR236" s="238"/>
      <c r="JPS236" s="238"/>
      <c r="JPT236" s="238"/>
      <c r="JPU236" s="238"/>
      <c r="JPV236" s="238"/>
      <c r="JPW236" s="238"/>
      <c r="JPX236" s="238"/>
      <c r="JPY236" s="238"/>
      <c r="JPZ236" s="238"/>
      <c r="JQA236" s="238"/>
      <c r="JQB236" s="238"/>
      <c r="JQC236" s="238"/>
      <c r="JQD236" s="238"/>
      <c r="JQE236" s="238"/>
      <c r="JQF236" s="238"/>
      <c r="JQG236" s="238"/>
      <c r="JQH236" s="238"/>
      <c r="JQI236" s="238"/>
      <c r="JQJ236" s="238"/>
      <c r="JQK236" s="238"/>
      <c r="JQL236" s="238"/>
      <c r="JQM236" s="238"/>
      <c r="JQN236" s="238"/>
      <c r="JQO236" s="238"/>
      <c r="JQP236" s="238"/>
      <c r="JQQ236" s="238"/>
      <c r="JQR236" s="238"/>
      <c r="JQS236" s="238"/>
      <c r="JQT236" s="238"/>
      <c r="JQU236" s="238"/>
      <c r="JQV236" s="238"/>
      <c r="JQW236" s="238"/>
      <c r="JQX236" s="238"/>
      <c r="JQY236" s="238"/>
      <c r="JQZ236" s="238"/>
      <c r="JRA236" s="238"/>
      <c r="JRB236" s="238"/>
      <c r="JRC236" s="238"/>
      <c r="JRD236" s="238"/>
      <c r="JRE236" s="238"/>
      <c r="JRF236" s="238"/>
      <c r="JRG236" s="238"/>
      <c r="JRH236" s="238"/>
      <c r="JRI236" s="238"/>
      <c r="JRJ236" s="238"/>
      <c r="JRK236" s="238"/>
      <c r="JRL236" s="238"/>
      <c r="JRM236" s="238"/>
      <c r="JRN236" s="238"/>
      <c r="JRO236" s="238"/>
      <c r="JRP236" s="238"/>
      <c r="JRQ236" s="238"/>
      <c r="JRR236" s="238"/>
      <c r="JRS236" s="238"/>
      <c r="JRT236" s="238"/>
      <c r="JRU236" s="238"/>
      <c r="JRV236" s="238"/>
      <c r="JRW236" s="238"/>
      <c r="JRX236" s="238"/>
      <c r="JRY236" s="238"/>
      <c r="JRZ236" s="238"/>
      <c r="JSA236" s="238"/>
      <c r="JSB236" s="238"/>
      <c r="JSC236" s="238"/>
      <c r="JSD236" s="238"/>
      <c r="JSE236" s="238"/>
      <c r="JSF236" s="238"/>
      <c r="JSG236" s="238"/>
      <c r="JSH236" s="238"/>
      <c r="JSI236" s="238"/>
      <c r="JSJ236" s="238"/>
      <c r="JSK236" s="238"/>
      <c r="JSL236" s="238"/>
      <c r="JSM236" s="238"/>
      <c r="JSN236" s="238"/>
      <c r="JSO236" s="238"/>
      <c r="JSP236" s="238"/>
      <c r="JSQ236" s="238"/>
      <c r="JSR236" s="238"/>
      <c r="JSS236" s="238"/>
      <c r="JST236" s="238"/>
      <c r="JSU236" s="238"/>
      <c r="JSV236" s="238"/>
      <c r="JSW236" s="238"/>
      <c r="JSX236" s="238"/>
      <c r="JSY236" s="238"/>
      <c r="JSZ236" s="238"/>
      <c r="JTA236" s="238"/>
      <c r="JTB236" s="238"/>
      <c r="JTC236" s="238"/>
      <c r="JTD236" s="238"/>
      <c r="JTE236" s="238"/>
      <c r="JTF236" s="238"/>
      <c r="JTG236" s="238"/>
      <c r="JTH236" s="238"/>
      <c r="JTI236" s="238"/>
      <c r="JTJ236" s="238"/>
      <c r="JTK236" s="238"/>
      <c r="JTL236" s="238"/>
      <c r="JTM236" s="238"/>
      <c r="JTN236" s="238"/>
      <c r="JTO236" s="238"/>
      <c r="JTP236" s="238"/>
      <c r="JTQ236" s="238"/>
      <c r="JTR236" s="238"/>
      <c r="JTS236" s="238"/>
      <c r="JTT236" s="238"/>
      <c r="JTU236" s="238"/>
      <c r="JTV236" s="238"/>
      <c r="JTW236" s="238"/>
      <c r="JTX236" s="238"/>
      <c r="JTY236" s="238"/>
      <c r="JTZ236" s="238"/>
      <c r="JUA236" s="238"/>
      <c r="JUB236" s="238"/>
      <c r="JUC236" s="238"/>
      <c r="JUD236" s="238"/>
      <c r="JUE236" s="238"/>
      <c r="JUF236" s="238"/>
      <c r="JUG236" s="238"/>
      <c r="JUH236" s="238"/>
      <c r="JUI236" s="238"/>
      <c r="JUJ236" s="238"/>
      <c r="JUK236" s="238"/>
      <c r="JUL236" s="238"/>
      <c r="JUM236" s="238"/>
      <c r="JUN236" s="238"/>
      <c r="JUO236" s="238"/>
      <c r="JUP236" s="238"/>
      <c r="JUQ236" s="238"/>
      <c r="JUR236" s="238"/>
      <c r="JUS236" s="238"/>
      <c r="JUT236" s="238"/>
      <c r="JUU236" s="238"/>
      <c r="JUV236" s="238"/>
      <c r="JUW236" s="238"/>
      <c r="JUX236" s="238"/>
      <c r="JUY236" s="238"/>
      <c r="JUZ236" s="238"/>
      <c r="JVA236" s="238"/>
      <c r="JVB236" s="238"/>
      <c r="JVC236" s="238"/>
      <c r="JVD236" s="238"/>
      <c r="JVE236" s="238"/>
      <c r="JVF236" s="238"/>
      <c r="JVG236" s="238"/>
      <c r="JVH236" s="238"/>
      <c r="JVI236" s="238"/>
      <c r="JVJ236" s="238"/>
      <c r="JVK236" s="238"/>
      <c r="JVL236" s="238"/>
      <c r="JVM236" s="238"/>
      <c r="JVN236" s="238"/>
      <c r="JVO236" s="238"/>
      <c r="JVP236" s="238"/>
      <c r="JVQ236" s="238"/>
      <c r="JVR236" s="238"/>
      <c r="JVS236" s="238"/>
      <c r="JVT236" s="238"/>
      <c r="JVU236" s="238"/>
      <c r="JVV236" s="238"/>
      <c r="JVW236" s="238"/>
      <c r="JVX236" s="238"/>
      <c r="JVY236" s="238"/>
      <c r="JVZ236" s="238"/>
      <c r="JWA236" s="238"/>
      <c r="JWB236" s="238"/>
      <c r="JWC236" s="238"/>
      <c r="JWD236" s="238"/>
      <c r="JWE236" s="238"/>
      <c r="JWF236" s="238"/>
      <c r="JWG236" s="238"/>
      <c r="JWH236" s="238"/>
      <c r="JWI236" s="238"/>
      <c r="JWJ236" s="238"/>
      <c r="JWK236" s="238"/>
      <c r="JWL236" s="238"/>
      <c r="JWM236" s="238"/>
      <c r="JWN236" s="238"/>
      <c r="JWO236" s="238"/>
      <c r="JWP236" s="238"/>
      <c r="JWQ236" s="238"/>
      <c r="JWR236" s="238"/>
      <c r="JWS236" s="238"/>
      <c r="JWT236" s="238"/>
      <c r="JWU236" s="238"/>
      <c r="JWV236" s="238"/>
      <c r="JWW236" s="238"/>
      <c r="JWX236" s="238"/>
      <c r="JWY236" s="238"/>
      <c r="JWZ236" s="238"/>
      <c r="JXA236" s="238"/>
      <c r="JXB236" s="238"/>
      <c r="JXC236" s="238"/>
      <c r="JXD236" s="238"/>
      <c r="JXE236" s="238"/>
      <c r="JXF236" s="238"/>
      <c r="JXG236" s="238"/>
      <c r="JXH236" s="238"/>
      <c r="JXI236" s="238"/>
      <c r="JXJ236" s="238"/>
      <c r="JXK236" s="238"/>
      <c r="JXL236" s="238"/>
      <c r="JXM236" s="238"/>
      <c r="JXN236" s="238"/>
      <c r="JXO236" s="238"/>
      <c r="JXP236" s="238"/>
      <c r="JXQ236" s="238"/>
      <c r="JXR236" s="238"/>
      <c r="JXS236" s="238"/>
      <c r="JXT236" s="238"/>
      <c r="JXU236" s="238"/>
      <c r="JXV236" s="238"/>
      <c r="JXW236" s="238"/>
      <c r="JXX236" s="238"/>
      <c r="JXY236" s="238"/>
      <c r="JXZ236" s="238"/>
      <c r="JYA236" s="238"/>
      <c r="JYB236" s="238"/>
      <c r="JYC236" s="238"/>
      <c r="JYD236" s="238"/>
      <c r="JYE236" s="238"/>
      <c r="JYF236" s="238"/>
      <c r="JYG236" s="238"/>
      <c r="JYH236" s="238"/>
      <c r="JYI236" s="238"/>
      <c r="JYJ236" s="238"/>
      <c r="JYK236" s="238"/>
      <c r="JYL236" s="238"/>
      <c r="JYM236" s="238"/>
      <c r="JYN236" s="238"/>
      <c r="JYO236" s="238"/>
      <c r="JYP236" s="238"/>
      <c r="JYQ236" s="238"/>
      <c r="JYR236" s="238"/>
      <c r="JYS236" s="238"/>
      <c r="JYT236" s="238"/>
      <c r="JYU236" s="238"/>
      <c r="JYV236" s="238"/>
      <c r="JYW236" s="238"/>
      <c r="JYX236" s="238"/>
      <c r="JYY236" s="238"/>
      <c r="JYZ236" s="238"/>
      <c r="JZA236" s="238"/>
      <c r="JZB236" s="238"/>
      <c r="JZC236" s="238"/>
      <c r="JZD236" s="238"/>
      <c r="JZE236" s="238"/>
      <c r="JZF236" s="238"/>
      <c r="JZG236" s="238"/>
      <c r="JZH236" s="238"/>
      <c r="JZI236" s="238"/>
      <c r="JZJ236" s="238"/>
      <c r="JZK236" s="238"/>
      <c r="JZL236" s="238"/>
      <c r="JZM236" s="238"/>
      <c r="JZN236" s="238"/>
      <c r="JZO236" s="238"/>
      <c r="JZP236" s="238"/>
      <c r="JZQ236" s="238"/>
      <c r="JZR236" s="238"/>
      <c r="JZS236" s="238"/>
      <c r="JZT236" s="238"/>
      <c r="JZU236" s="238"/>
      <c r="JZV236" s="238"/>
      <c r="JZW236" s="238"/>
      <c r="JZX236" s="238"/>
      <c r="JZY236" s="238"/>
      <c r="JZZ236" s="238"/>
      <c r="KAA236" s="238"/>
      <c r="KAB236" s="238"/>
      <c r="KAC236" s="238"/>
      <c r="KAD236" s="238"/>
      <c r="KAE236" s="238"/>
      <c r="KAF236" s="238"/>
      <c r="KAG236" s="238"/>
      <c r="KAH236" s="238"/>
      <c r="KAI236" s="238"/>
      <c r="KAJ236" s="238"/>
      <c r="KAK236" s="238"/>
      <c r="KAL236" s="238"/>
      <c r="KAM236" s="238"/>
      <c r="KAN236" s="238"/>
      <c r="KAO236" s="238"/>
      <c r="KAP236" s="238"/>
      <c r="KAQ236" s="238"/>
      <c r="KAR236" s="238"/>
      <c r="KAS236" s="238"/>
      <c r="KAT236" s="238"/>
      <c r="KAU236" s="238"/>
      <c r="KAV236" s="238"/>
      <c r="KAW236" s="238"/>
      <c r="KAX236" s="238"/>
      <c r="KAY236" s="238"/>
      <c r="KAZ236" s="238"/>
      <c r="KBA236" s="238"/>
      <c r="KBB236" s="238"/>
      <c r="KBC236" s="238"/>
      <c r="KBD236" s="238"/>
      <c r="KBE236" s="238"/>
      <c r="KBF236" s="238"/>
      <c r="KBG236" s="238"/>
      <c r="KBH236" s="238"/>
      <c r="KBI236" s="238"/>
      <c r="KBJ236" s="238"/>
      <c r="KBK236" s="238"/>
      <c r="KBL236" s="238"/>
      <c r="KBM236" s="238"/>
      <c r="KBN236" s="238"/>
      <c r="KBO236" s="238"/>
      <c r="KBP236" s="238"/>
      <c r="KBQ236" s="238"/>
      <c r="KBR236" s="238"/>
      <c r="KBS236" s="238"/>
      <c r="KBT236" s="238"/>
      <c r="KBU236" s="238"/>
      <c r="KBV236" s="238"/>
      <c r="KBW236" s="238"/>
      <c r="KBX236" s="238"/>
      <c r="KBY236" s="238"/>
      <c r="KBZ236" s="238"/>
      <c r="KCA236" s="238"/>
      <c r="KCB236" s="238"/>
      <c r="KCC236" s="238"/>
      <c r="KCD236" s="238"/>
      <c r="KCE236" s="238"/>
      <c r="KCF236" s="238"/>
      <c r="KCG236" s="238"/>
      <c r="KCH236" s="238"/>
      <c r="KCI236" s="238"/>
      <c r="KCJ236" s="238"/>
      <c r="KCK236" s="238"/>
      <c r="KCL236" s="238"/>
      <c r="KCM236" s="238"/>
      <c r="KCN236" s="238"/>
      <c r="KCO236" s="238"/>
      <c r="KCP236" s="238"/>
      <c r="KCQ236" s="238"/>
      <c r="KCR236" s="238"/>
      <c r="KCS236" s="238"/>
      <c r="KCT236" s="238"/>
      <c r="KCU236" s="238"/>
      <c r="KCV236" s="238"/>
      <c r="KCW236" s="238"/>
      <c r="KCX236" s="238"/>
      <c r="KCY236" s="238"/>
      <c r="KCZ236" s="238"/>
      <c r="KDA236" s="238"/>
      <c r="KDB236" s="238"/>
      <c r="KDC236" s="238"/>
      <c r="KDD236" s="238"/>
      <c r="KDE236" s="238"/>
      <c r="KDF236" s="238"/>
      <c r="KDG236" s="238"/>
      <c r="KDH236" s="238"/>
      <c r="KDI236" s="238"/>
      <c r="KDJ236" s="238"/>
      <c r="KDK236" s="238"/>
      <c r="KDL236" s="238"/>
      <c r="KDM236" s="238"/>
      <c r="KDN236" s="238"/>
      <c r="KDO236" s="238"/>
      <c r="KDP236" s="238"/>
      <c r="KDQ236" s="238"/>
      <c r="KDR236" s="238"/>
      <c r="KDS236" s="238"/>
      <c r="KDT236" s="238"/>
      <c r="KDU236" s="238"/>
      <c r="KDV236" s="238"/>
      <c r="KDW236" s="238"/>
      <c r="KDX236" s="238"/>
      <c r="KDY236" s="238"/>
      <c r="KDZ236" s="238"/>
      <c r="KEA236" s="238"/>
      <c r="KEB236" s="238"/>
      <c r="KEC236" s="238"/>
      <c r="KED236" s="238"/>
      <c r="KEE236" s="238"/>
      <c r="KEF236" s="238"/>
      <c r="KEG236" s="238"/>
      <c r="KEH236" s="238"/>
      <c r="KEI236" s="238"/>
      <c r="KEJ236" s="238"/>
      <c r="KEK236" s="238"/>
      <c r="KEL236" s="238"/>
      <c r="KEM236" s="238"/>
      <c r="KEN236" s="238"/>
      <c r="KEO236" s="238"/>
      <c r="KEP236" s="238"/>
      <c r="KEQ236" s="238"/>
      <c r="KER236" s="238"/>
      <c r="KES236" s="238"/>
      <c r="KET236" s="238"/>
      <c r="KEU236" s="238"/>
      <c r="KEV236" s="238"/>
      <c r="KEW236" s="238"/>
      <c r="KEX236" s="238"/>
      <c r="KEY236" s="238"/>
      <c r="KEZ236" s="238"/>
      <c r="KFA236" s="238"/>
      <c r="KFB236" s="238"/>
      <c r="KFC236" s="238"/>
      <c r="KFD236" s="238"/>
      <c r="KFE236" s="238"/>
      <c r="KFF236" s="238"/>
      <c r="KFG236" s="238"/>
      <c r="KFH236" s="238"/>
      <c r="KFI236" s="238"/>
      <c r="KFJ236" s="238"/>
      <c r="KFK236" s="238"/>
      <c r="KFL236" s="238"/>
      <c r="KFM236" s="238"/>
      <c r="KFN236" s="238"/>
      <c r="KFO236" s="238"/>
      <c r="KFP236" s="238"/>
      <c r="KFQ236" s="238"/>
      <c r="KFR236" s="238"/>
      <c r="KFS236" s="238"/>
      <c r="KFT236" s="238"/>
      <c r="KFU236" s="238"/>
      <c r="KFV236" s="238"/>
      <c r="KFW236" s="238"/>
      <c r="KFX236" s="238"/>
      <c r="KFY236" s="238"/>
      <c r="KFZ236" s="238"/>
      <c r="KGA236" s="238"/>
      <c r="KGB236" s="238"/>
      <c r="KGC236" s="238"/>
      <c r="KGD236" s="238"/>
      <c r="KGE236" s="238"/>
      <c r="KGF236" s="238"/>
      <c r="KGG236" s="238"/>
      <c r="KGH236" s="238"/>
      <c r="KGI236" s="238"/>
      <c r="KGJ236" s="238"/>
      <c r="KGK236" s="238"/>
      <c r="KGL236" s="238"/>
      <c r="KGM236" s="238"/>
      <c r="KGN236" s="238"/>
      <c r="KGO236" s="238"/>
      <c r="KGP236" s="238"/>
      <c r="KGQ236" s="238"/>
      <c r="KGR236" s="238"/>
      <c r="KGS236" s="238"/>
      <c r="KGT236" s="238"/>
      <c r="KGU236" s="238"/>
      <c r="KGV236" s="238"/>
      <c r="KGW236" s="238"/>
      <c r="KGX236" s="238"/>
      <c r="KGY236" s="238"/>
      <c r="KGZ236" s="238"/>
      <c r="KHA236" s="238"/>
      <c r="KHB236" s="238"/>
      <c r="KHC236" s="238"/>
      <c r="KHD236" s="238"/>
      <c r="KHE236" s="238"/>
      <c r="KHF236" s="238"/>
      <c r="KHG236" s="238"/>
      <c r="KHH236" s="238"/>
      <c r="KHI236" s="238"/>
      <c r="KHJ236" s="238"/>
      <c r="KHK236" s="238"/>
      <c r="KHL236" s="238"/>
      <c r="KHM236" s="238"/>
      <c r="KHN236" s="238"/>
      <c r="KHO236" s="238"/>
      <c r="KHP236" s="238"/>
      <c r="KHQ236" s="238"/>
      <c r="KHR236" s="238"/>
      <c r="KHS236" s="238"/>
      <c r="KHT236" s="238"/>
      <c r="KHU236" s="238"/>
      <c r="KHV236" s="238"/>
      <c r="KHW236" s="238"/>
      <c r="KHX236" s="238"/>
      <c r="KHY236" s="238"/>
      <c r="KHZ236" s="238"/>
      <c r="KIA236" s="238"/>
      <c r="KIB236" s="238"/>
      <c r="KIC236" s="238"/>
      <c r="KID236" s="238"/>
      <c r="KIE236" s="238"/>
      <c r="KIF236" s="238"/>
      <c r="KIG236" s="238"/>
      <c r="KIH236" s="238"/>
      <c r="KII236" s="238"/>
      <c r="KIJ236" s="238"/>
      <c r="KIK236" s="238"/>
      <c r="KIL236" s="238"/>
      <c r="KIM236" s="238"/>
      <c r="KIN236" s="238"/>
      <c r="KIO236" s="238"/>
      <c r="KIP236" s="238"/>
      <c r="KIQ236" s="238"/>
      <c r="KIR236" s="238"/>
      <c r="KIS236" s="238"/>
      <c r="KIT236" s="238"/>
      <c r="KIU236" s="238"/>
      <c r="KIV236" s="238"/>
      <c r="KIW236" s="238"/>
      <c r="KIX236" s="238"/>
      <c r="KIY236" s="238"/>
      <c r="KIZ236" s="238"/>
      <c r="KJA236" s="238"/>
      <c r="KJB236" s="238"/>
      <c r="KJC236" s="238"/>
      <c r="KJD236" s="238"/>
      <c r="KJE236" s="238"/>
      <c r="KJF236" s="238"/>
      <c r="KJG236" s="238"/>
      <c r="KJH236" s="238"/>
      <c r="KJI236" s="238"/>
      <c r="KJJ236" s="238"/>
      <c r="KJK236" s="238"/>
      <c r="KJL236" s="238"/>
      <c r="KJM236" s="238"/>
      <c r="KJN236" s="238"/>
      <c r="KJO236" s="238"/>
      <c r="KJP236" s="238"/>
      <c r="KJQ236" s="238"/>
      <c r="KJR236" s="238"/>
      <c r="KJS236" s="238"/>
      <c r="KJT236" s="238"/>
      <c r="KJU236" s="238"/>
      <c r="KJV236" s="238"/>
      <c r="KJW236" s="238"/>
      <c r="KJX236" s="238"/>
      <c r="KJY236" s="238"/>
      <c r="KJZ236" s="238"/>
      <c r="KKA236" s="238"/>
      <c r="KKB236" s="238"/>
      <c r="KKC236" s="238"/>
      <c r="KKD236" s="238"/>
      <c r="KKE236" s="238"/>
      <c r="KKF236" s="238"/>
      <c r="KKG236" s="238"/>
      <c r="KKH236" s="238"/>
      <c r="KKI236" s="238"/>
      <c r="KKJ236" s="238"/>
      <c r="KKK236" s="238"/>
      <c r="KKL236" s="238"/>
      <c r="KKM236" s="238"/>
      <c r="KKN236" s="238"/>
      <c r="KKO236" s="238"/>
      <c r="KKP236" s="238"/>
      <c r="KKQ236" s="238"/>
      <c r="KKR236" s="238"/>
      <c r="KKS236" s="238"/>
      <c r="KKT236" s="238"/>
      <c r="KKU236" s="238"/>
      <c r="KKV236" s="238"/>
      <c r="KKW236" s="238"/>
      <c r="KKX236" s="238"/>
      <c r="KKY236" s="238"/>
      <c r="KKZ236" s="238"/>
      <c r="KLA236" s="238"/>
      <c r="KLB236" s="238"/>
      <c r="KLC236" s="238"/>
      <c r="KLD236" s="238"/>
      <c r="KLE236" s="238"/>
      <c r="KLF236" s="238"/>
      <c r="KLG236" s="238"/>
      <c r="KLH236" s="238"/>
      <c r="KLI236" s="238"/>
      <c r="KLJ236" s="238"/>
      <c r="KLK236" s="238"/>
      <c r="KLL236" s="238"/>
      <c r="KLM236" s="238"/>
      <c r="KLN236" s="238"/>
      <c r="KLO236" s="238"/>
      <c r="KLP236" s="238"/>
      <c r="KLQ236" s="238"/>
      <c r="KLR236" s="238"/>
      <c r="KLS236" s="238"/>
      <c r="KLT236" s="238"/>
      <c r="KLU236" s="238"/>
      <c r="KLV236" s="238"/>
      <c r="KLW236" s="238"/>
      <c r="KLX236" s="238"/>
      <c r="KLY236" s="238"/>
      <c r="KLZ236" s="238"/>
      <c r="KMA236" s="238"/>
      <c r="KMB236" s="238"/>
      <c r="KMC236" s="238"/>
      <c r="KMD236" s="238"/>
      <c r="KME236" s="238"/>
      <c r="KMF236" s="238"/>
      <c r="KMG236" s="238"/>
      <c r="KMH236" s="238"/>
      <c r="KMI236" s="238"/>
      <c r="KMJ236" s="238"/>
      <c r="KMK236" s="238"/>
      <c r="KML236" s="238"/>
      <c r="KMM236" s="238"/>
      <c r="KMN236" s="238"/>
      <c r="KMO236" s="238"/>
      <c r="KMP236" s="238"/>
      <c r="KMQ236" s="238"/>
      <c r="KMR236" s="238"/>
      <c r="KMS236" s="238"/>
      <c r="KMT236" s="238"/>
      <c r="KMU236" s="238"/>
      <c r="KMV236" s="238"/>
      <c r="KMW236" s="238"/>
      <c r="KMX236" s="238"/>
      <c r="KMY236" s="238"/>
      <c r="KMZ236" s="238"/>
      <c r="KNA236" s="238"/>
      <c r="KNB236" s="238"/>
      <c r="KNC236" s="238"/>
      <c r="KND236" s="238"/>
      <c r="KNE236" s="238"/>
      <c r="KNF236" s="238"/>
      <c r="KNG236" s="238"/>
      <c r="KNH236" s="238"/>
      <c r="KNI236" s="238"/>
      <c r="KNJ236" s="238"/>
      <c r="KNK236" s="238"/>
      <c r="KNL236" s="238"/>
      <c r="KNM236" s="238"/>
      <c r="KNN236" s="238"/>
      <c r="KNO236" s="238"/>
      <c r="KNP236" s="238"/>
      <c r="KNQ236" s="238"/>
      <c r="KNR236" s="238"/>
      <c r="KNS236" s="238"/>
      <c r="KNT236" s="238"/>
      <c r="KNU236" s="238"/>
      <c r="KNV236" s="238"/>
      <c r="KNW236" s="238"/>
      <c r="KNX236" s="238"/>
      <c r="KNY236" s="238"/>
      <c r="KNZ236" s="238"/>
      <c r="KOA236" s="238"/>
      <c r="KOB236" s="238"/>
      <c r="KOC236" s="238"/>
      <c r="KOD236" s="238"/>
      <c r="KOE236" s="238"/>
      <c r="KOF236" s="238"/>
      <c r="KOG236" s="238"/>
      <c r="KOH236" s="238"/>
      <c r="KOI236" s="238"/>
      <c r="KOJ236" s="238"/>
      <c r="KOK236" s="238"/>
      <c r="KOL236" s="238"/>
      <c r="KOM236" s="238"/>
      <c r="KON236" s="238"/>
      <c r="KOO236" s="238"/>
      <c r="KOP236" s="238"/>
      <c r="KOQ236" s="238"/>
      <c r="KOR236" s="238"/>
      <c r="KOS236" s="238"/>
      <c r="KOT236" s="238"/>
      <c r="KOU236" s="238"/>
      <c r="KOV236" s="238"/>
      <c r="KOW236" s="238"/>
      <c r="KOX236" s="238"/>
      <c r="KOY236" s="238"/>
      <c r="KOZ236" s="238"/>
      <c r="KPA236" s="238"/>
      <c r="KPB236" s="238"/>
      <c r="KPC236" s="238"/>
      <c r="KPD236" s="238"/>
      <c r="KPE236" s="238"/>
      <c r="KPF236" s="238"/>
      <c r="KPG236" s="238"/>
      <c r="KPH236" s="238"/>
      <c r="KPI236" s="238"/>
      <c r="KPJ236" s="238"/>
      <c r="KPK236" s="238"/>
      <c r="KPL236" s="238"/>
      <c r="KPM236" s="238"/>
      <c r="KPN236" s="238"/>
      <c r="KPO236" s="238"/>
      <c r="KPP236" s="238"/>
      <c r="KPQ236" s="238"/>
      <c r="KPR236" s="238"/>
      <c r="KPS236" s="238"/>
      <c r="KPT236" s="238"/>
      <c r="KPU236" s="238"/>
      <c r="KPV236" s="238"/>
      <c r="KPW236" s="238"/>
      <c r="KPX236" s="238"/>
      <c r="KPY236" s="238"/>
      <c r="KPZ236" s="238"/>
      <c r="KQA236" s="238"/>
      <c r="KQB236" s="238"/>
      <c r="KQC236" s="238"/>
      <c r="KQD236" s="238"/>
      <c r="KQE236" s="238"/>
      <c r="KQF236" s="238"/>
      <c r="KQG236" s="238"/>
      <c r="KQH236" s="238"/>
      <c r="KQI236" s="238"/>
      <c r="KQJ236" s="238"/>
      <c r="KQK236" s="238"/>
      <c r="KQL236" s="238"/>
      <c r="KQM236" s="238"/>
      <c r="KQN236" s="238"/>
      <c r="KQO236" s="238"/>
      <c r="KQP236" s="238"/>
      <c r="KQQ236" s="238"/>
      <c r="KQR236" s="238"/>
      <c r="KQS236" s="238"/>
      <c r="KQT236" s="238"/>
      <c r="KQU236" s="238"/>
      <c r="KQV236" s="238"/>
      <c r="KQW236" s="238"/>
      <c r="KQX236" s="238"/>
      <c r="KQY236" s="238"/>
      <c r="KQZ236" s="238"/>
      <c r="KRA236" s="238"/>
      <c r="KRB236" s="238"/>
      <c r="KRC236" s="238"/>
      <c r="KRD236" s="238"/>
      <c r="KRE236" s="238"/>
      <c r="KRF236" s="238"/>
      <c r="KRG236" s="238"/>
      <c r="KRH236" s="238"/>
      <c r="KRI236" s="238"/>
      <c r="KRJ236" s="238"/>
      <c r="KRK236" s="238"/>
      <c r="KRL236" s="238"/>
      <c r="KRM236" s="238"/>
      <c r="KRN236" s="238"/>
      <c r="KRO236" s="238"/>
      <c r="KRP236" s="238"/>
      <c r="KRQ236" s="238"/>
      <c r="KRR236" s="238"/>
      <c r="KRS236" s="238"/>
      <c r="KRT236" s="238"/>
      <c r="KRU236" s="238"/>
      <c r="KRV236" s="238"/>
      <c r="KRW236" s="238"/>
      <c r="KRX236" s="238"/>
      <c r="KRY236" s="238"/>
      <c r="KRZ236" s="238"/>
      <c r="KSA236" s="238"/>
      <c r="KSB236" s="238"/>
      <c r="KSC236" s="238"/>
      <c r="KSD236" s="238"/>
      <c r="KSE236" s="238"/>
      <c r="KSF236" s="238"/>
      <c r="KSG236" s="238"/>
      <c r="KSH236" s="238"/>
      <c r="KSI236" s="238"/>
      <c r="KSJ236" s="238"/>
      <c r="KSK236" s="238"/>
      <c r="KSL236" s="238"/>
      <c r="KSM236" s="238"/>
      <c r="KSN236" s="238"/>
      <c r="KSO236" s="238"/>
      <c r="KSP236" s="238"/>
      <c r="KSQ236" s="238"/>
      <c r="KSR236" s="238"/>
      <c r="KSS236" s="238"/>
      <c r="KST236" s="238"/>
      <c r="KSU236" s="238"/>
      <c r="KSV236" s="238"/>
      <c r="KSW236" s="238"/>
      <c r="KSX236" s="238"/>
      <c r="KSY236" s="238"/>
      <c r="KSZ236" s="238"/>
      <c r="KTA236" s="238"/>
      <c r="KTB236" s="238"/>
      <c r="KTC236" s="238"/>
      <c r="KTD236" s="238"/>
      <c r="KTE236" s="238"/>
      <c r="KTF236" s="238"/>
      <c r="KTG236" s="238"/>
      <c r="KTH236" s="238"/>
      <c r="KTI236" s="238"/>
      <c r="KTJ236" s="238"/>
      <c r="KTK236" s="238"/>
      <c r="KTL236" s="238"/>
      <c r="KTM236" s="238"/>
      <c r="KTN236" s="238"/>
      <c r="KTO236" s="238"/>
      <c r="KTP236" s="238"/>
      <c r="KTQ236" s="238"/>
      <c r="KTR236" s="238"/>
      <c r="KTS236" s="238"/>
      <c r="KTT236" s="238"/>
      <c r="KTU236" s="238"/>
      <c r="KTV236" s="238"/>
      <c r="KTW236" s="238"/>
      <c r="KTX236" s="238"/>
      <c r="KTY236" s="238"/>
      <c r="KTZ236" s="238"/>
      <c r="KUA236" s="238"/>
      <c r="KUB236" s="238"/>
      <c r="KUC236" s="238"/>
      <c r="KUD236" s="238"/>
      <c r="KUE236" s="238"/>
      <c r="KUF236" s="238"/>
      <c r="KUG236" s="238"/>
      <c r="KUH236" s="238"/>
      <c r="KUI236" s="238"/>
      <c r="KUJ236" s="238"/>
      <c r="KUK236" s="238"/>
      <c r="KUL236" s="238"/>
      <c r="KUM236" s="238"/>
      <c r="KUN236" s="238"/>
      <c r="KUO236" s="238"/>
      <c r="KUP236" s="238"/>
      <c r="KUQ236" s="238"/>
      <c r="KUR236" s="238"/>
      <c r="KUS236" s="238"/>
      <c r="KUT236" s="238"/>
      <c r="KUU236" s="238"/>
      <c r="KUV236" s="238"/>
      <c r="KUW236" s="238"/>
      <c r="KUX236" s="238"/>
      <c r="KUY236" s="238"/>
      <c r="KUZ236" s="238"/>
      <c r="KVA236" s="238"/>
      <c r="KVB236" s="238"/>
      <c r="KVC236" s="238"/>
      <c r="KVD236" s="238"/>
      <c r="KVE236" s="238"/>
      <c r="KVF236" s="238"/>
      <c r="KVG236" s="238"/>
      <c r="KVH236" s="238"/>
      <c r="KVI236" s="238"/>
      <c r="KVJ236" s="238"/>
      <c r="KVK236" s="238"/>
      <c r="KVL236" s="238"/>
      <c r="KVM236" s="238"/>
      <c r="KVN236" s="238"/>
      <c r="KVO236" s="238"/>
      <c r="KVP236" s="238"/>
      <c r="KVQ236" s="238"/>
      <c r="KVR236" s="238"/>
      <c r="KVS236" s="238"/>
      <c r="KVT236" s="238"/>
      <c r="KVU236" s="238"/>
      <c r="KVV236" s="238"/>
      <c r="KVW236" s="238"/>
      <c r="KVX236" s="238"/>
      <c r="KVY236" s="238"/>
      <c r="KVZ236" s="238"/>
      <c r="KWA236" s="238"/>
      <c r="KWB236" s="238"/>
      <c r="KWC236" s="238"/>
      <c r="KWD236" s="238"/>
      <c r="KWE236" s="238"/>
      <c r="KWF236" s="238"/>
      <c r="KWG236" s="238"/>
      <c r="KWH236" s="238"/>
      <c r="KWI236" s="238"/>
      <c r="KWJ236" s="238"/>
      <c r="KWK236" s="238"/>
      <c r="KWL236" s="238"/>
      <c r="KWM236" s="238"/>
      <c r="KWN236" s="238"/>
      <c r="KWO236" s="238"/>
      <c r="KWP236" s="238"/>
      <c r="KWQ236" s="238"/>
      <c r="KWR236" s="238"/>
      <c r="KWS236" s="238"/>
      <c r="KWT236" s="238"/>
      <c r="KWU236" s="238"/>
      <c r="KWV236" s="238"/>
      <c r="KWW236" s="238"/>
      <c r="KWX236" s="238"/>
      <c r="KWY236" s="238"/>
      <c r="KWZ236" s="238"/>
      <c r="KXA236" s="238"/>
      <c r="KXB236" s="238"/>
      <c r="KXC236" s="238"/>
      <c r="KXD236" s="238"/>
      <c r="KXE236" s="238"/>
      <c r="KXF236" s="238"/>
      <c r="KXG236" s="238"/>
      <c r="KXH236" s="238"/>
      <c r="KXI236" s="238"/>
      <c r="KXJ236" s="238"/>
      <c r="KXK236" s="238"/>
      <c r="KXL236" s="238"/>
      <c r="KXM236" s="238"/>
      <c r="KXN236" s="238"/>
      <c r="KXO236" s="238"/>
      <c r="KXP236" s="238"/>
      <c r="KXQ236" s="238"/>
      <c r="KXR236" s="238"/>
      <c r="KXS236" s="238"/>
      <c r="KXT236" s="238"/>
      <c r="KXU236" s="238"/>
      <c r="KXV236" s="238"/>
      <c r="KXW236" s="238"/>
      <c r="KXX236" s="238"/>
      <c r="KXY236" s="238"/>
      <c r="KXZ236" s="238"/>
      <c r="KYA236" s="238"/>
      <c r="KYB236" s="238"/>
      <c r="KYC236" s="238"/>
      <c r="KYD236" s="238"/>
      <c r="KYE236" s="238"/>
      <c r="KYF236" s="238"/>
      <c r="KYG236" s="238"/>
      <c r="KYH236" s="238"/>
      <c r="KYI236" s="238"/>
      <c r="KYJ236" s="238"/>
      <c r="KYK236" s="238"/>
      <c r="KYL236" s="238"/>
      <c r="KYM236" s="238"/>
      <c r="KYN236" s="238"/>
      <c r="KYO236" s="238"/>
      <c r="KYP236" s="238"/>
      <c r="KYQ236" s="238"/>
      <c r="KYR236" s="238"/>
      <c r="KYS236" s="238"/>
      <c r="KYT236" s="238"/>
      <c r="KYU236" s="238"/>
      <c r="KYV236" s="238"/>
      <c r="KYW236" s="238"/>
      <c r="KYX236" s="238"/>
      <c r="KYY236" s="238"/>
      <c r="KYZ236" s="238"/>
      <c r="KZA236" s="238"/>
      <c r="KZB236" s="238"/>
      <c r="KZC236" s="238"/>
      <c r="KZD236" s="238"/>
      <c r="KZE236" s="238"/>
      <c r="KZF236" s="238"/>
      <c r="KZG236" s="238"/>
      <c r="KZH236" s="238"/>
      <c r="KZI236" s="238"/>
      <c r="KZJ236" s="238"/>
      <c r="KZK236" s="238"/>
      <c r="KZL236" s="238"/>
      <c r="KZM236" s="238"/>
      <c r="KZN236" s="238"/>
      <c r="KZO236" s="238"/>
      <c r="KZP236" s="238"/>
      <c r="KZQ236" s="238"/>
      <c r="KZR236" s="238"/>
      <c r="KZS236" s="238"/>
      <c r="KZT236" s="238"/>
      <c r="KZU236" s="238"/>
      <c r="KZV236" s="238"/>
      <c r="KZW236" s="238"/>
      <c r="KZX236" s="238"/>
      <c r="KZY236" s="238"/>
      <c r="KZZ236" s="238"/>
      <c r="LAA236" s="238"/>
      <c r="LAB236" s="238"/>
      <c r="LAC236" s="238"/>
      <c r="LAD236" s="238"/>
      <c r="LAE236" s="238"/>
      <c r="LAF236" s="238"/>
      <c r="LAG236" s="238"/>
      <c r="LAH236" s="238"/>
      <c r="LAI236" s="238"/>
      <c r="LAJ236" s="238"/>
      <c r="LAK236" s="238"/>
      <c r="LAL236" s="238"/>
      <c r="LAM236" s="238"/>
      <c r="LAN236" s="238"/>
      <c r="LAO236" s="238"/>
      <c r="LAP236" s="238"/>
      <c r="LAQ236" s="238"/>
      <c r="LAR236" s="238"/>
      <c r="LAS236" s="238"/>
      <c r="LAT236" s="238"/>
      <c r="LAU236" s="238"/>
      <c r="LAV236" s="238"/>
      <c r="LAW236" s="238"/>
      <c r="LAX236" s="238"/>
      <c r="LAY236" s="238"/>
      <c r="LAZ236" s="238"/>
      <c r="LBA236" s="238"/>
      <c r="LBB236" s="238"/>
      <c r="LBC236" s="238"/>
      <c r="LBD236" s="238"/>
      <c r="LBE236" s="238"/>
      <c r="LBF236" s="238"/>
      <c r="LBG236" s="238"/>
      <c r="LBH236" s="238"/>
      <c r="LBI236" s="238"/>
      <c r="LBJ236" s="238"/>
      <c r="LBK236" s="238"/>
      <c r="LBL236" s="238"/>
      <c r="LBM236" s="238"/>
      <c r="LBN236" s="238"/>
      <c r="LBO236" s="238"/>
      <c r="LBP236" s="238"/>
      <c r="LBQ236" s="238"/>
      <c r="LBR236" s="238"/>
      <c r="LBS236" s="238"/>
      <c r="LBT236" s="238"/>
      <c r="LBU236" s="238"/>
      <c r="LBV236" s="238"/>
      <c r="LBW236" s="238"/>
      <c r="LBX236" s="238"/>
      <c r="LBY236" s="238"/>
      <c r="LBZ236" s="238"/>
      <c r="LCA236" s="238"/>
      <c r="LCB236" s="238"/>
      <c r="LCC236" s="238"/>
      <c r="LCD236" s="238"/>
      <c r="LCE236" s="238"/>
      <c r="LCF236" s="238"/>
      <c r="LCG236" s="238"/>
      <c r="LCH236" s="238"/>
      <c r="LCI236" s="238"/>
      <c r="LCJ236" s="238"/>
      <c r="LCK236" s="238"/>
      <c r="LCL236" s="238"/>
      <c r="LCM236" s="238"/>
      <c r="LCN236" s="238"/>
      <c r="LCO236" s="238"/>
      <c r="LCP236" s="238"/>
      <c r="LCQ236" s="238"/>
      <c r="LCR236" s="238"/>
      <c r="LCS236" s="238"/>
      <c r="LCT236" s="238"/>
      <c r="LCU236" s="238"/>
      <c r="LCV236" s="238"/>
      <c r="LCW236" s="238"/>
      <c r="LCX236" s="238"/>
      <c r="LCY236" s="238"/>
      <c r="LCZ236" s="238"/>
      <c r="LDA236" s="238"/>
      <c r="LDB236" s="238"/>
      <c r="LDC236" s="238"/>
      <c r="LDD236" s="238"/>
      <c r="LDE236" s="238"/>
      <c r="LDF236" s="238"/>
      <c r="LDG236" s="238"/>
      <c r="LDH236" s="238"/>
      <c r="LDI236" s="238"/>
      <c r="LDJ236" s="238"/>
      <c r="LDK236" s="238"/>
      <c r="LDL236" s="238"/>
      <c r="LDM236" s="238"/>
      <c r="LDN236" s="238"/>
      <c r="LDO236" s="238"/>
      <c r="LDP236" s="238"/>
      <c r="LDQ236" s="238"/>
      <c r="LDR236" s="238"/>
      <c r="LDS236" s="238"/>
      <c r="LDT236" s="238"/>
      <c r="LDU236" s="238"/>
      <c r="LDV236" s="238"/>
      <c r="LDW236" s="238"/>
      <c r="LDX236" s="238"/>
      <c r="LDY236" s="238"/>
      <c r="LDZ236" s="238"/>
      <c r="LEA236" s="238"/>
      <c r="LEB236" s="238"/>
      <c r="LEC236" s="238"/>
      <c r="LED236" s="238"/>
      <c r="LEE236" s="238"/>
      <c r="LEF236" s="238"/>
      <c r="LEG236" s="238"/>
      <c r="LEH236" s="238"/>
      <c r="LEI236" s="238"/>
      <c r="LEJ236" s="238"/>
      <c r="LEK236" s="238"/>
      <c r="LEL236" s="238"/>
      <c r="LEM236" s="238"/>
      <c r="LEN236" s="238"/>
      <c r="LEO236" s="238"/>
      <c r="LEP236" s="238"/>
      <c r="LEQ236" s="238"/>
      <c r="LER236" s="238"/>
      <c r="LES236" s="238"/>
      <c r="LET236" s="238"/>
      <c r="LEU236" s="238"/>
      <c r="LEV236" s="238"/>
      <c r="LEW236" s="238"/>
      <c r="LEX236" s="238"/>
      <c r="LEY236" s="238"/>
      <c r="LEZ236" s="238"/>
      <c r="LFA236" s="238"/>
      <c r="LFB236" s="238"/>
      <c r="LFC236" s="238"/>
      <c r="LFD236" s="238"/>
      <c r="LFE236" s="238"/>
      <c r="LFF236" s="238"/>
      <c r="LFG236" s="238"/>
      <c r="LFH236" s="238"/>
      <c r="LFI236" s="238"/>
      <c r="LFJ236" s="238"/>
      <c r="LFK236" s="238"/>
      <c r="LFL236" s="238"/>
      <c r="LFM236" s="238"/>
      <c r="LFN236" s="238"/>
      <c r="LFO236" s="238"/>
      <c r="LFP236" s="238"/>
      <c r="LFQ236" s="238"/>
      <c r="LFR236" s="238"/>
      <c r="LFS236" s="238"/>
      <c r="LFT236" s="238"/>
      <c r="LFU236" s="238"/>
      <c r="LFV236" s="238"/>
      <c r="LFW236" s="238"/>
      <c r="LFX236" s="238"/>
      <c r="LFY236" s="238"/>
      <c r="LFZ236" s="238"/>
      <c r="LGA236" s="238"/>
      <c r="LGB236" s="238"/>
      <c r="LGC236" s="238"/>
      <c r="LGD236" s="238"/>
      <c r="LGE236" s="238"/>
      <c r="LGF236" s="238"/>
      <c r="LGG236" s="238"/>
      <c r="LGH236" s="238"/>
      <c r="LGI236" s="238"/>
      <c r="LGJ236" s="238"/>
      <c r="LGK236" s="238"/>
      <c r="LGL236" s="238"/>
      <c r="LGM236" s="238"/>
      <c r="LGN236" s="238"/>
      <c r="LGO236" s="238"/>
      <c r="LGP236" s="238"/>
      <c r="LGQ236" s="238"/>
      <c r="LGR236" s="238"/>
      <c r="LGS236" s="238"/>
      <c r="LGT236" s="238"/>
      <c r="LGU236" s="238"/>
      <c r="LGV236" s="238"/>
      <c r="LGW236" s="238"/>
      <c r="LGX236" s="238"/>
      <c r="LGY236" s="238"/>
      <c r="LGZ236" s="238"/>
      <c r="LHA236" s="238"/>
      <c r="LHB236" s="238"/>
      <c r="LHC236" s="238"/>
      <c r="LHD236" s="238"/>
      <c r="LHE236" s="238"/>
      <c r="LHF236" s="238"/>
      <c r="LHG236" s="238"/>
      <c r="LHH236" s="238"/>
      <c r="LHI236" s="238"/>
      <c r="LHJ236" s="238"/>
      <c r="LHK236" s="238"/>
      <c r="LHL236" s="238"/>
      <c r="LHM236" s="238"/>
      <c r="LHN236" s="238"/>
      <c r="LHO236" s="238"/>
      <c r="LHP236" s="238"/>
      <c r="LHQ236" s="238"/>
      <c r="LHR236" s="238"/>
      <c r="LHS236" s="238"/>
      <c r="LHT236" s="238"/>
      <c r="LHU236" s="238"/>
      <c r="LHV236" s="238"/>
      <c r="LHW236" s="238"/>
      <c r="LHX236" s="238"/>
      <c r="LHY236" s="238"/>
      <c r="LHZ236" s="238"/>
      <c r="LIA236" s="238"/>
      <c r="LIB236" s="238"/>
      <c r="LIC236" s="238"/>
      <c r="LID236" s="238"/>
      <c r="LIE236" s="238"/>
      <c r="LIF236" s="238"/>
      <c r="LIG236" s="238"/>
      <c r="LIH236" s="238"/>
      <c r="LII236" s="238"/>
      <c r="LIJ236" s="238"/>
      <c r="LIK236" s="238"/>
      <c r="LIL236" s="238"/>
      <c r="LIM236" s="238"/>
      <c r="LIN236" s="238"/>
      <c r="LIO236" s="238"/>
      <c r="LIP236" s="238"/>
      <c r="LIQ236" s="238"/>
      <c r="LIR236" s="238"/>
      <c r="LIS236" s="238"/>
      <c r="LIT236" s="238"/>
      <c r="LIU236" s="238"/>
      <c r="LIV236" s="238"/>
      <c r="LIW236" s="238"/>
      <c r="LIX236" s="238"/>
      <c r="LIY236" s="238"/>
      <c r="LIZ236" s="238"/>
      <c r="LJA236" s="238"/>
      <c r="LJB236" s="238"/>
      <c r="LJC236" s="238"/>
      <c r="LJD236" s="238"/>
      <c r="LJE236" s="238"/>
      <c r="LJF236" s="238"/>
      <c r="LJG236" s="238"/>
      <c r="LJH236" s="238"/>
      <c r="LJI236" s="238"/>
      <c r="LJJ236" s="238"/>
      <c r="LJK236" s="238"/>
      <c r="LJL236" s="238"/>
      <c r="LJM236" s="238"/>
      <c r="LJN236" s="238"/>
      <c r="LJO236" s="238"/>
      <c r="LJP236" s="238"/>
      <c r="LJQ236" s="238"/>
      <c r="LJR236" s="238"/>
      <c r="LJS236" s="238"/>
      <c r="LJT236" s="238"/>
      <c r="LJU236" s="238"/>
      <c r="LJV236" s="238"/>
      <c r="LJW236" s="238"/>
      <c r="LJX236" s="238"/>
      <c r="LJY236" s="238"/>
      <c r="LJZ236" s="238"/>
      <c r="LKA236" s="238"/>
      <c r="LKB236" s="238"/>
      <c r="LKC236" s="238"/>
      <c r="LKD236" s="238"/>
      <c r="LKE236" s="238"/>
      <c r="LKF236" s="238"/>
      <c r="LKG236" s="238"/>
      <c r="LKH236" s="238"/>
      <c r="LKI236" s="238"/>
      <c r="LKJ236" s="238"/>
      <c r="LKK236" s="238"/>
      <c r="LKL236" s="238"/>
      <c r="LKM236" s="238"/>
      <c r="LKN236" s="238"/>
      <c r="LKO236" s="238"/>
      <c r="LKP236" s="238"/>
      <c r="LKQ236" s="238"/>
      <c r="LKR236" s="238"/>
      <c r="LKS236" s="238"/>
      <c r="LKT236" s="238"/>
      <c r="LKU236" s="238"/>
      <c r="LKV236" s="238"/>
      <c r="LKW236" s="238"/>
      <c r="LKX236" s="238"/>
      <c r="LKY236" s="238"/>
      <c r="LKZ236" s="238"/>
      <c r="LLA236" s="238"/>
      <c r="LLB236" s="238"/>
      <c r="LLC236" s="238"/>
      <c r="LLD236" s="238"/>
      <c r="LLE236" s="238"/>
      <c r="LLF236" s="238"/>
      <c r="LLG236" s="238"/>
      <c r="LLH236" s="238"/>
      <c r="LLI236" s="238"/>
      <c r="LLJ236" s="238"/>
      <c r="LLK236" s="238"/>
      <c r="LLL236" s="238"/>
      <c r="LLM236" s="238"/>
      <c r="LLN236" s="238"/>
      <c r="LLO236" s="238"/>
      <c r="LLP236" s="238"/>
      <c r="LLQ236" s="238"/>
      <c r="LLR236" s="238"/>
      <c r="LLS236" s="238"/>
      <c r="LLT236" s="238"/>
      <c r="LLU236" s="238"/>
      <c r="LLV236" s="238"/>
      <c r="LLW236" s="238"/>
      <c r="LLX236" s="238"/>
      <c r="LLY236" s="238"/>
      <c r="LLZ236" s="238"/>
      <c r="LMA236" s="238"/>
      <c r="LMB236" s="238"/>
      <c r="LMC236" s="238"/>
      <c r="LMD236" s="238"/>
      <c r="LME236" s="238"/>
      <c r="LMF236" s="238"/>
      <c r="LMG236" s="238"/>
      <c r="LMH236" s="238"/>
      <c r="LMI236" s="238"/>
      <c r="LMJ236" s="238"/>
      <c r="LMK236" s="238"/>
      <c r="LML236" s="238"/>
      <c r="LMM236" s="238"/>
      <c r="LMN236" s="238"/>
      <c r="LMO236" s="238"/>
      <c r="LMP236" s="238"/>
      <c r="LMQ236" s="238"/>
      <c r="LMR236" s="238"/>
      <c r="LMS236" s="238"/>
      <c r="LMT236" s="238"/>
      <c r="LMU236" s="238"/>
      <c r="LMV236" s="238"/>
      <c r="LMW236" s="238"/>
      <c r="LMX236" s="238"/>
      <c r="LMY236" s="238"/>
      <c r="LMZ236" s="238"/>
      <c r="LNA236" s="238"/>
      <c r="LNB236" s="238"/>
      <c r="LNC236" s="238"/>
      <c r="LND236" s="238"/>
      <c r="LNE236" s="238"/>
      <c r="LNF236" s="238"/>
      <c r="LNG236" s="238"/>
      <c r="LNH236" s="238"/>
      <c r="LNI236" s="238"/>
      <c r="LNJ236" s="238"/>
      <c r="LNK236" s="238"/>
      <c r="LNL236" s="238"/>
      <c r="LNM236" s="238"/>
      <c r="LNN236" s="238"/>
      <c r="LNO236" s="238"/>
      <c r="LNP236" s="238"/>
      <c r="LNQ236" s="238"/>
      <c r="LNR236" s="238"/>
      <c r="LNS236" s="238"/>
      <c r="LNT236" s="238"/>
      <c r="LNU236" s="238"/>
      <c r="LNV236" s="238"/>
      <c r="LNW236" s="238"/>
      <c r="LNX236" s="238"/>
      <c r="LNY236" s="238"/>
      <c r="LNZ236" s="238"/>
      <c r="LOA236" s="238"/>
      <c r="LOB236" s="238"/>
      <c r="LOC236" s="238"/>
      <c r="LOD236" s="238"/>
      <c r="LOE236" s="238"/>
      <c r="LOF236" s="238"/>
      <c r="LOG236" s="238"/>
      <c r="LOH236" s="238"/>
      <c r="LOI236" s="238"/>
      <c r="LOJ236" s="238"/>
      <c r="LOK236" s="238"/>
      <c r="LOL236" s="238"/>
      <c r="LOM236" s="238"/>
      <c r="LON236" s="238"/>
      <c r="LOO236" s="238"/>
      <c r="LOP236" s="238"/>
      <c r="LOQ236" s="238"/>
      <c r="LOR236" s="238"/>
      <c r="LOS236" s="238"/>
      <c r="LOT236" s="238"/>
      <c r="LOU236" s="238"/>
      <c r="LOV236" s="238"/>
      <c r="LOW236" s="238"/>
      <c r="LOX236" s="238"/>
      <c r="LOY236" s="238"/>
      <c r="LOZ236" s="238"/>
      <c r="LPA236" s="238"/>
      <c r="LPB236" s="238"/>
      <c r="LPC236" s="238"/>
      <c r="LPD236" s="238"/>
      <c r="LPE236" s="238"/>
      <c r="LPF236" s="238"/>
      <c r="LPG236" s="238"/>
      <c r="LPH236" s="238"/>
      <c r="LPI236" s="238"/>
      <c r="LPJ236" s="238"/>
      <c r="LPK236" s="238"/>
      <c r="LPL236" s="238"/>
      <c r="LPM236" s="238"/>
      <c r="LPN236" s="238"/>
      <c r="LPO236" s="238"/>
      <c r="LPP236" s="238"/>
      <c r="LPQ236" s="238"/>
      <c r="LPR236" s="238"/>
      <c r="LPS236" s="238"/>
      <c r="LPT236" s="238"/>
      <c r="LPU236" s="238"/>
      <c r="LPV236" s="238"/>
      <c r="LPW236" s="238"/>
      <c r="LPX236" s="238"/>
      <c r="LPY236" s="238"/>
      <c r="LPZ236" s="238"/>
      <c r="LQA236" s="238"/>
      <c r="LQB236" s="238"/>
      <c r="LQC236" s="238"/>
      <c r="LQD236" s="238"/>
      <c r="LQE236" s="238"/>
      <c r="LQF236" s="238"/>
      <c r="LQG236" s="238"/>
      <c r="LQH236" s="238"/>
      <c r="LQI236" s="238"/>
      <c r="LQJ236" s="238"/>
      <c r="LQK236" s="238"/>
      <c r="LQL236" s="238"/>
      <c r="LQM236" s="238"/>
      <c r="LQN236" s="238"/>
      <c r="LQO236" s="238"/>
      <c r="LQP236" s="238"/>
      <c r="LQQ236" s="238"/>
      <c r="LQR236" s="238"/>
      <c r="LQS236" s="238"/>
      <c r="LQT236" s="238"/>
      <c r="LQU236" s="238"/>
      <c r="LQV236" s="238"/>
      <c r="LQW236" s="238"/>
      <c r="LQX236" s="238"/>
      <c r="LQY236" s="238"/>
      <c r="LQZ236" s="238"/>
      <c r="LRA236" s="238"/>
      <c r="LRB236" s="238"/>
      <c r="LRC236" s="238"/>
      <c r="LRD236" s="238"/>
      <c r="LRE236" s="238"/>
      <c r="LRF236" s="238"/>
      <c r="LRG236" s="238"/>
      <c r="LRH236" s="238"/>
      <c r="LRI236" s="238"/>
      <c r="LRJ236" s="238"/>
      <c r="LRK236" s="238"/>
      <c r="LRL236" s="238"/>
      <c r="LRM236" s="238"/>
      <c r="LRN236" s="238"/>
      <c r="LRO236" s="238"/>
      <c r="LRP236" s="238"/>
      <c r="LRQ236" s="238"/>
      <c r="LRR236" s="238"/>
      <c r="LRS236" s="238"/>
      <c r="LRT236" s="238"/>
      <c r="LRU236" s="238"/>
      <c r="LRV236" s="238"/>
      <c r="LRW236" s="238"/>
      <c r="LRX236" s="238"/>
      <c r="LRY236" s="238"/>
      <c r="LRZ236" s="238"/>
      <c r="LSA236" s="238"/>
      <c r="LSB236" s="238"/>
      <c r="LSC236" s="238"/>
      <c r="LSD236" s="238"/>
      <c r="LSE236" s="238"/>
      <c r="LSF236" s="238"/>
      <c r="LSG236" s="238"/>
      <c r="LSH236" s="238"/>
      <c r="LSI236" s="238"/>
      <c r="LSJ236" s="238"/>
      <c r="LSK236" s="238"/>
      <c r="LSL236" s="238"/>
      <c r="LSM236" s="238"/>
      <c r="LSN236" s="238"/>
      <c r="LSO236" s="238"/>
      <c r="LSP236" s="238"/>
      <c r="LSQ236" s="238"/>
      <c r="LSR236" s="238"/>
      <c r="LSS236" s="238"/>
      <c r="LST236" s="238"/>
      <c r="LSU236" s="238"/>
      <c r="LSV236" s="238"/>
      <c r="LSW236" s="238"/>
      <c r="LSX236" s="238"/>
      <c r="LSY236" s="238"/>
      <c r="LSZ236" s="238"/>
      <c r="LTA236" s="238"/>
      <c r="LTB236" s="238"/>
      <c r="LTC236" s="238"/>
      <c r="LTD236" s="238"/>
      <c r="LTE236" s="238"/>
      <c r="LTF236" s="238"/>
      <c r="LTG236" s="238"/>
      <c r="LTH236" s="238"/>
      <c r="LTI236" s="238"/>
      <c r="LTJ236" s="238"/>
      <c r="LTK236" s="238"/>
      <c r="LTL236" s="238"/>
      <c r="LTM236" s="238"/>
      <c r="LTN236" s="238"/>
      <c r="LTO236" s="238"/>
      <c r="LTP236" s="238"/>
      <c r="LTQ236" s="238"/>
      <c r="LTR236" s="238"/>
      <c r="LTS236" s="238"/>
      <c r="LTT236" s="238"/>
      <c r="LTU236" s="238"/>
      <c r="LTV236" s="238"/>
      <c r="LTW236" s="238"/>
      <c r="LTX236" s="238"/>
      <c r="LTY236" s="238"/>
      <c r="LTZ236" s="238"/>
      <c r="LUA236" s="238"/>
      <c r="LUB236" s="238"/>
      <c r="LUC236" s="238"/>
      <c r="LUD236" s="238"/>
      <c r="LUE236" s="238"/>
      <c r="LUF236" s="238"/>
      <c r="LUG236" s="238"/>
      <c r="LUH236" s="238"/>
      <c r="LUI236" s="238"/>
      <c r="LUJ236" s="238"/>
      <c r="LUK236" s="238"/>
      <c r="LUL236" s="238"/>
      <c r="LUM236" s="238"/>
      <c r="LUN236" s="238"/>
      <c r="LUO236" s="238"/>
      <c r="LUP236" s="238"/>
      <c r="LUQ236" s="238"/>
      <c r="LUR236" s="238"/>
      <c r="LUS236" s="238"/>
      <c r="LUT236" s="238"/>
      <c r="LUU236" s="238"/>
      <c r="LUV236" s="238"/>
      <c r="LUW236" s="238"/>
      <c r="LUX236" s="238"/>
      <c r="LUY236" s="238"/>
      <c r="LUZ236" s="238"/>
      <c r="LVA236" s="238"/>
      <c r="LVB236" s="238"/>
      <c r="LVC236" s="238"/>
      <c r="LVD236" s="238"/>
      <c r="LVE236" s="238"/>
      <c r="LVF236" s="238"/>
      <c r="LVG236" s="238"/>
      <c r="LVH236" s="238"/>
      <c r="LVI236" s="238"/>
      <c r="LVJ236" s="238"/>
      <c r="LVK236" s="238"/>
      <c r="LVL236" s="238"/>
      <c r="LVM236" s="238"/>
      <c r="LVN236" s="238"/>
      <c r="LVO236" s="238"/>
      <c r="LVP236" s="238"/>
      <c r="LVQ236" s="238"/>
      <c r="LVR236" s="238"/>
      <c r="LVS236" s="238"/>
      <c r="LVT236" s="238"/>
      <c r="LVU236" s="238"/>
      <c r="LVV236" s="238"/>
      <c r="LVW236" s="238"/>
      <c r="LVX236" s="238"/>
      <c r="LVY236" s="238"/>
      <c r="LVZ236" s="238"/>
      <c r="LWA236" s="238"/>
      <c r="LWB236" s="238"/>
      <c r="LWC236" s="238"/>
      <c r="LWD236" s="238"/>
      <c r="LWE236" s="238"/>
      <c r="LWF236" s="238"/>
      <c r="LWG236" s="238"/>
      <c r="LWH236" s="238"/>
      <c r="LWI236" s="238"/>
      <c r="LWJ236" s="238"/>
      <c r="LWK236" s="238"/>
      <c r="LWL236" s="238"/>
      <c r="LWM236" s="238"/>
      <c r="LWN236" s="238"/>
      <c r="LWO236" s="238"/>
      <c r="LWP236" s="238"/>
      <c r="LWQ236" s="238"/>
      <c r="LWR236" s="238"/>
      <c r="LWS236" s="238"/>
      <c r="LWT236" s="238"/>
      <c r="LWU236" s="238"/>
      <c r="LWV236" s="238"/>
      <c r="LWW236" s="238"/>
      <c r="LWX236" s="238"/>
      <c r="LWY236" s="238"/>
      <c r="LWZ236" s="238"/>
      <c r="LXA236" s="238"/>
      <c r="LXB236" s="238"/>
      <c r="LXC236" s="238"/>
      <c r="LXD236" s="238"/>
      <c r="LXE236" s="238"/>
      <c r="LXF236" s="238"/>
      <c r="LXG236" s="238"/>
      <c r="LXH236" s="238"/>
      <c r="LXI236" s="238"/>
      <c r="LXJ236" s="238"/>
      <c r="LXK236" s="238"/>
      <c r="LXL236" s="238"/>
      <c r="LXM236" s="238"/>
      <c r="LXN236" s="238"/>
      <c r="LXO236" s="238"/>
      <c r="LXP236" s="238"/>
      <c r="LXQ236" s="238"/>
      <c r="LXR236" s="238"/>
      <c r="LXS236" s="238"/>
      <c r="LXT236" s="238"/>
      <c r="LXU236" s="238"/>
      <c r="LXV236" s="238"/>
      <c r="LXW236" s="238"/>
      <c r="LXX236" s="238"/>
      <c r="LXY236" s="238"/>
      <c r="LXZ236" s="238"/>
      <c r="LYA236" s="238"/>
      <c r="LYB236" s="238"/>
      <c r="LYC236" s="238"/>
      <c r="LYD236" s="238"/>
      <c r="LYE236" s="238"/>
      <c r="LYF236" s="238"/>
      <c r="LYG236" s="238"/>
      <c r="LYH236" s="238"/>
      <c r="LYI236" s="238"/>
      <c r="LYJ236" s="238"/>
      <c r="LYK236" s="238"/>
      <c r="LYL236" s="238"/>
      <c r="LYM236" s="238"/>
      <c r="LYN236" s="238"/>
      <c r="LYO236" s="238"/>
      <c r="LYP236" s="238"/>
      <c r="LYQ236" s="238"/>
      <c r="LYR236" s="238"/>
      <c r="LYS236" s="238"/>
      <c r="LYT236" s="238"/>
      <c r="LYU236" s="238"/>
      <c r="LYV236" s="238"/>
      <c r="LYW236" s="238"/>
      <c r="LYX236" s="238"/>
      <c r="LYY236" s="238"/>
      <c r="LYZ236" s="238"/>
      <c r="LZA236" s="238"/>
      <c r="LZB236" s="238"/>
      <c r="LZC236" s="238"/>
      <c r="LZD236" s="238"/>
      <c r="LZE236" s="238"/>
      <c r="LZF236" s="238"/>
      <c r="LZG236" s="238"/>
      <c r="LZH236" s="238"/>
      <c r="LZI236" s="238"/>
      <c r="LZJ236" s="238"/>
      <c r="LZK236" s="238"/>
      <c r="LZL236" s="238"/>
      <c r="LZM236" s="238"/>
      <c r="LZN236" s="238"/>
      <c r="LZO236" s="238"/>
      <c r="LZP236" s="238"/>
      <c r="LZQ236" s="238"/>
      <c r="LZR236" s="238"/>
      <c r="LZS236" s="238"/>
      <c r="LZT236" s="238"/>
      <c r="LZU236" s="238"/>
      <c r="LZV236" s="238"/>
      <c r="LZW236" s="238"/>
      <c r="LZX236" s="238"/>
      <c r="LZY236" s="238"/>
      <c r="LZZ236" s="238"/>
      <c r="MAA236" s="238"/>
      <c r="MAB236" s="238"/>
      <c r="MAC236" s="238"/>
      <c r="MAD236" s="238"/>
      <c r="MAE236" s="238"/>
      <c r="MAF236" s="238"/>
      <c r="MAG236" s="238"/>
      <c r="MAH236" s="238"/>
      <c r="MAI236" s="238"/>
      <c r="MAJ236" s="238"/>
      <c r="MAK236" s="238"/>
      <c r="MAL236" s="238"/>
      <c r="MAM236" s="238"/>
      <c r="MAN236" s="238"/>
      <c r="MAO236" s="238"/>
      <c r="MAP236" s="238"/>
      <c r="MAQ236" s="238"/>
      <c r="MAR236" s="238"/>
      <c r="MAS236" s="238"/>
      <c r="MAT236" s="238"/>
      <c r="MAU236" s="238"/>
      <c r="MAV236" s="238"/>
      <c r="MAW236" s="238"/>
      <c r="MAX236" s="238"/>
      <c r="MAY236" s="238"/>
      <c r="MAZ236" s="238"/>
      <c r="MBA236" s="238"/>
      <c r="MBB236" s="238"/>
      <c r="MBC236" s="238"/>
      <c r="MBD236" s="238"/>
      <c r="MBE236" s="238"/>
      <c r="MBF236" s="238"/>
      <c r="MBG236" s="238"/>
      <c r="MBH236" s="238"/>
      <c r="MBI236" s="238"/>
      <c r="MBJ236" s="238"/>
      <c r="MBK236" s="238"/>
      <c r="MBL236" s="238"/>
      <c r="MBM236" s="238"/>
      <c r="MBN236" s="238"/>
      <c r="MBO236" s="238"/>
      <c r="MBP236" s="238"/>
      <c r="MBQ236" s="238"/>
      <c r="MBR236" s="238"/>
      <c r="MBS236" s="238"/>
      <c r="MBT236" s="238"/>
      <c r="MBU236" s="238"/>
      <c r="MBV236" s="238"/>
      <c r="MBW236" s="238"/>
      <c r="MBX236" s="238"/>
      <c r="MBY236" s="238"/>
      <c r="MBZ236" s="238"/>
      <c r="MCA236" s="238"/>
      <c r="MCB236" s="238"/>
      <c r="MCC236" s="238"/>
      <c r="MCD236" s="238"/>
      <c r="MCE236" s="238"/>
      <c r="MCF236" s="238"/>
      <c r="MCG236" s="238"/>
      <c r="MCH236" s="238"/>
      <c r="MCI236" s="238"/>
      <c r="MCJ236" s="238"/>
      <c r="MCK236" s="238"/>
      <c r="MCL236" s="238"/>
      <c r="MCM236" s="238"/>
      <c r="MCN236" s="238"/>
      <c r="MCO236" s="238"/>
      <c r="MCP236" s="238"/>
      <c r="MCQ236" s="238"/>
      <c r="MCR236" s="238"/>
      <c r="MCS236" s="238"/>
      <c r="MCT236" s="238"/>
      <c r="MCU236" s="238"/>
      <c r="MCV236" s="238"/>
      <c r="MCW236" s="238"/>
      <c r="MCX236" s="238"/>
      <c r="MCY236" s="238"/>
      <c r="MCZ236" s="238"/>
      <c r="MDA236" s="238"/>
      <c r="MDB236" s="238"/>
      <c r="MDC236" s="238"/>
      <c r="MDD236" s="238"/>
      <c r="MDE236" s="238"/>
      <c r="MDF236" s="238"/>
      <c r="MDG236" s="238"/>
      <c r="MDH236" s="238"/>
      <c r="MDI236" s="238"/>
      <c r="MDJ236" s="238"/>
      <c r="MDK236" s="238"/>
      <c r="MDL236" s="238"/>
      <c r="MDM236" s="238"/>
      <c r="MDN236" s="238"/>
      <c r="MDO236" s="238"/>
      <c r="MDP236" s="238"/>
      <c r="MDQ236" s="238"/>
      <c r="MDR236" s="238"/>
      <c r="MDS236" s="238"/>
      <c r="MDT236" s="238"/>
      <c r="MDU236" s="238"/>
      <c r="MDV236" s="238"/>
      <c r="MDW236" s="238"/>
      <c r="MDX236" s="238"/>
      <c r="MDY236" s="238"/>
      <c r="MDZ236" s="238"/>
      <c r="MEA236" s="238"/>
      <c r="MEB236" s="238"/>
      <c r="MEC236" s="238"/>
      <c r="MED236" s="238"/>
      <c r="MEE236" s="238"/>
      <c r="MEF236" s="238"/>
      <c r="MEG236" s="238"/>
      <c r="MEH236" s="238"/>
      <c r="MEI236" s="238"/>
      <c r="MEJ236" s="238"/>
      <c r="MEK236" s="238"/>
      <c r="MEL236" s="238"/>
      <c r="MEM236" s="238"/>
      <c r="MEN236" s="238"/>
      <c r="MEO236" s="238"/>
      <c r="MEP236" s="238"/>
      <c r="MEQ236" s="238"/>
      <c r="MER236" s="238"/>
      <c r="MES236" s="238"/>
      <c r="MET236" s="238"/>
      <c r="MEU236" s="238"/>
      <c r="MEV236" s="238"/>
      <c r="MEW236" s="238"/>
      <c r="MEX236" s="238"/>
      <c r="MEY236" s="238"/>
      <c r="MEZ236" s="238"/>
      <c r="MFA236" s="238"/>
      <c r="MFB236" s="238"/>
      <c r="MFC236" s="238"/>
      <c r="MFD236" s="238"/>
      <c r="MFE236" s="238"/>
      <c r="MFF236" s="238"/>
      <c r="MFG236" s="238"/>
      <c r="MFH236" s="238"/>
      <c r="MFI236" s="238"/>
      <c r="MFJ236" s="238"/>
      <c r="MFK236" s="238"/>
      <c r="MFL236" s="238"/>
      <c r="MFM236" s="238"/>
      <c r="MFN236" s="238"/>
      <c r="MFO236" s="238"/>
      <c r="MFP236" s="238"/>
      <c r="MFQ236" s="238"/>
      <c r="MFR236" s="238"/>
      <c r="MFS236" s="238"/>
      <c r="MFT236" s="238"/>
      <c r="MFU236" s="238"/>
      <c r="MFV236" s="238"/>
      <c r="MFW236" s="238"/>
      <c r="MFX236" s="238"/>
      <c r="MFY236" s="238"/>
      <c r="MFZ236" s="238"/>
      <c r="MGA236" s="238"/>
      <c r="MGB236" s="238"/>
      <c r="MGC236" s="238"/>
      <c r="MGD236" s="238"/>
      <c r="MGE236" s="238"/>
      <c r="MGF236" s="238"/>
      <c r="MGG236" s="238"/>
      <c r="MGH236" s="238"/>
      <c r="MGI236" s="238"/>
      <c r="MGJ236" s="238"/>
      <c r="MGK236" s="238"/>
      <c r="MGL236" s="238"/>
      <c r="MGM236" s="238"/>
      <c r="MGN236" s="238"/>
      <c r="MGO236" s="238"/>
      <c r="MGP236" s="238"/>
      <c r="MGQ236" s="238"/>
      <c r="MGR236" s="238"/>
      <c r="MGS236" s="238"/>
      <c r="MGT236" s="238"/>
      <c r="MGU236" s="238"/>
      <c r="MGV236" s="238"/>
      <c r="MGW236" s="238"/>
      <c r="MGX236" s="238"/>
      <c r="MGY236" s="238"/>
      <c r="MGZ236" s="238"/>
      <c r="MHA236" s="238"/>
      <c r="MHB236" s="238"/>
      <c r="MHC236" s="238"/>
      <c r="MHD236" s="238"/>
      <c r="MHE236" s="238"/>
      <c r="MHF236" s="238"/>
      <c r="MHG236" s="238"/>
      <c r="MHH236" s="238"/>
      <c r="MHI236" s="238"/>
      <c r="MHJ236" s="238"/>
      <c r="MHK236" s="238"/>
      <c r="MHL236" s="238"/>
      <c r="MHM236" s="238"/>
      <c r="MHN236" s="238"/>
      <c r="MHO236" s="238"/>
      <c r="MHP236" s="238"/>
      <c r="MHQ236" s="238"/>
      <c r="MHR236" s="238"/>
      <c r="MHS236" s="238"/>
      <c r="MHT236" s="238"/>
      <c r="MHU236" s="238"/>
      <c r="MHV236" s="238"/>
      <c r="MHW236" s="238"/>
      <c r="MHX236" s="238"/>
      <c r="MHY236" s="238"/>
      <c r="MHZ236" s="238"/>
      <c r="MIA236" s="238"/>
      <c r="MIB236" s="238"/>
      <c r="MIC236" s="238"/>
      <c r="MID236" s="238"/>
      <c r="MIE236" s="238"/>
      <c r="MIF236" s="238"/>
      <c r="MIG236" s="238"/>
      <c r="MIH236" s="238"/>
      <c r="MII236" s="238"/>
      <c r="MIJ236" s="238"/>
      <c r="MIK236" s="238"/>
      <c r="MIL236" s="238"/>
      <c r="MIM236" s="238"/>
      <c r="MIN236" s="238"/>
      <c r="MIO236" s="238"/>
      <c r="MIP236" s="238"/>
      <c r="MIQ236" s="238"/>
      <c r="MIR236" s="238"/>
      <c r="MIS236" s="238"/>
      <c r="MIT236" s="238"/>
      <c r="MIU236" s="238"/>
      <c r="MIV236" s="238"/>
      <c r="MIW236" s="238"/>
      <c r="MIX236" s="238"/>
      <c r="MIY236" s="238"/>
      <c r="MIZ236" s="238"/>
      <c r="MJA236" s="238"/>
      <c r="MJB236" s="238"/>
      <c r="MJC236" s="238"/>
      <c r="MJD236" s="238"/>
      <c r="MJE236" s="238"/>
      <c r="MJF236" s="238"/>
      <c r="MJG236" s="238"/>
      <c r="MJH236" s="238"/>
      <c r="MJI236" s="238"/>
      <c r="MJJ236" s="238"/>
      <c r="MJK236" s="238"/>
      <c r="MJL236" s="238"/>
      <c r="MJM236" s="238"/>
      <c r="MJN236" s="238"/>
      <c r="MJO236" s="238"/>
      <c r="MJP236" s="238"/>
      <c r="MJQ236" s="238"/>
      <c r="MJR236" s="238"/>
      <c r="MJS236" s="238"/>
      <c r="MJT236" s="238"/>
      <c r="MJU236" s="238"/>
      <c r="MJV236" s="238"/>
      <c r="MJW236" s="238"/>
      <c r="MJX236" s="238"/>
      <c r="MJY236" s="238"/>
      <c r="MJZ236" s="238"/>
      <c r="MKA236" s="238"/>
      <c r="MKB236" s="238"/>
      <c r="MKC236" s="238"/>
      <c r="MKD236" s="238"/>
      <c r="MKE236" s="238"/>
      <c r="MKF236" s="238"/>
      <c r="MKG236" s="238"/>
      <c r="MKH236" s="238"/>
      <c r="MKI236" s="238"/>
      <c r="MKJ236" s="238"/>
      <c r="MKK236" s="238"/>
      <c r="MKL236" s="238"/>
      <c r="MKM236" s="238"/>
      <c r="MKN236" s="238"/>
      <c r="MKO236" s="238"/>
      <c r="MKP236" s="238"/>
      <c r="MKQ236" s="238"/>
      <c r="MKR236" s="238"/>
      <c r="MKS236" s="238"/>
      <c r="MKT236" s="238"/>
      <c r="MKU236" s="238"/>
      <c r="MKV236" s="238"/>
      <c r="MKW236" s="238"/>
      <c r="MKX236" s="238"/>
      <c r="MKY236" s="238"/>
      <c r="MKZ236" s="238"/>
      <c r="MLA236" s="238"/>
      <c r="MLB236" s="238"/>
      <c r="MLC236" s="238"/>
      <c r="MLD236" s="238"/>
      <c r="MLE236" s="238"/>
      <c r="MLF236" s="238"/>
      <c r="MLG236" s="238"/>
      <c r="MLH236" s="238"/>
      <c r="MLI236" s="238"/>
      <c r="MLJ236" s="238"/>
      <c r="MLK236" s="238"/>
      <c r="MLL236" s="238"/>
      <c r="MLM236" s="238"/>
      <c r="MLN236" s="238"/>
      <c r="MLO236" s="238"/>
      <c r="MLP236" s="238"/>
      <c r="MLQ236" s="238"/>
      <c r="MLR236" s="238"/>
      <c r="MLS236" s="238"/>
      <c r="MLT236" s="238"/>
      <c r="MLU236" s="238"/>
      <c r="MLV236" s="238"/>
      <c r="MLW236" s="238"/>
      <c r="MLX236" s="238"/>
      <c r="MLY236" s="238"/>
      <c r="MLZ236" s="238"/>
      <c r="MMA236" s="238"/>
      <c r="MMB236" s="238"/>
      <c r="MMC236" s="238"/>
      <c r="MMD236" s="238"/>
      <c r="MME236" s="238"/>
      <c r="MMF236" s="238"/>
      <c r="MMG236" s="238"/>
      <c r="MMH236" s="238"/>
      <c r="MMI236" s="238"/>
      <c r="MMJ236" s="238"/>
      <c r="MMK236" s="238"/>
      <c r="MML236" s="238"/>
      <c r="MMM236" s="238"/>
      <c r="MMN236" s="238"/>
      <c r="MMO236" s="238"/>
      <c r="MMP236" s="238"/>
      <c r="MMQ236" s="238"/>
      <c r="MMR236" s="238"/>
      <c r="MMS236" s="238"/>
      <c r="MMT236" s="238"/>
      <c r="MMU236" s="238"/>
      <c r="MMV236" s="238"/>
      <c r="MMW236" s="238"/>
      <c r="MMX236" s="238"/>
      <c r="MMY236" s="238"/>
      <c r="MMZ236" s="238"/>
      <c r="MNA236" s="238"/>
      <c r="MNB236" s="238"/>
      <c r="MNC236" s="238"/>
      <c r="MND236" s="238"/>
      <c r="MNE236" s="238"/>
      <c r="MNF236" s="238"/>
      <c r="MNG236" s="238"/>
      <c r="MNH236" s="238"/>
      <c r="MNI236" s="238"/>
      <c r="MNJ236" s="238"/>
      <c r="MNK236" s="238"/>
      <c r="MNL236" s="238"/>
      <c r="MNM236" s="238"/>
      <c r="MNN236" s="238"/>
      <c r="MNO236" s="238"/>
      <c r="MNP236" s="238"/>
      <c r="MNQ236" s="238"/>
      <c r="MNR236" s="238"/>
      <c r="MNS236" s="238"/>
      <c r="MNT236" s="238"/>
      <c r="MNU236" s="238"/>
      <c r="MNV236" s="238"/>
      <c r="MNW236" s="238"/>
      <c r="MNX236" s="238"/>
      <c r="MNY236" s="238"/>
      <c r="MNZ236" s="238"/>
      <c r="MOA236" s="238"/>
      <c r="MOB236" s="238"/>
      <c r="MOC236" s="238"/>
      <c r="MOD236" s="238"/>
      <c r="MOE236" s="238"/>
      <c r="MOF236" s="238"/>
      <c r="MOG236" s="238"/>
      <c r="MOH236" s="238"/>
      <c r="MOI236" s="238"/>
      <c r="MOJ236" s="238"/>
      <c r="MOK236" s="238"/>
      <c r="MOL236" s="238"/>
      <c r="MOM236" s="238"/>
      <c r="MON236" s="238"/>
      <c r="MOO236" s="238"/>
      <c r="MOP236" s="238"/>
      <c r="MOQ236" s="238"/>
      <c r="MOR236" s="238"/>
      <c r="MOS236" s="238"/>
      <c r="MOT236" s="238"/>
      <c r="MOU236" s="238"/>
      <c r="MOV236" s="238"/>
      <c r="MOW236" s="238"/>
      <c r="MOX236" s="238"/>
      <c r="MOY236" s="238"/>
      <c r="MOZ236" s="238"/>
      <c r="MPA236" s="238"/>
      <c r="MPB236" s="238"/>
      <c r="MPC236" s="238"/>
      <c r="MPD236" s="238"/>
      <c r="MPE236" s="238"/>
      <c r="MPF236" s="238"/>
      <c r="MPG236" s="238"/>
      <c r="MPH236" s="238"/>
      <c r="MPI236" s="238"/>
      <c r="MPJ236" s="238"/>
      <c r="MPK236" s="238"/>
      <c r="MPL236" s="238"/>
      <c r="MPM236" s="238"/>
      <c r="MPN236" s="238"/>
      <c r="MPO236" s="238"/>
      <c r="MPP236" s="238"/>
      <c r="MPQ236" s="238"/>
      <c r="MPR236" s="238"/>
      <c r="MPS236" s="238"/>
      <c r="MPT236" s="238"/>
      <c r="MPU236" s="238"/>
      <c r="MPV236" s="238"/>
      <c r="MPW236" s="238"/>
      <c r="MPX236" s="238"/>
      <c r="MPY236" s="238"/>
      <c r="MPZ236" s="238"/>
      <c r="MQA236" s="238"/>
      <c r="MQB236" s="238"/>
      <c r="MQC236" s="238"/>
      <c r="MQD236" s="238"/>
      <c r="MQE236" s="238"/>
      <c r="MQF236" s="238"/>
      <c r="MQG236" s="238"/>
      <c r="MQH236" s="238"/>
      <c r="MQI236" s="238"/>
      <c r="MQJ236" s="238"/>
      <c r="MQK236" s="238"/>
      <c r="MQL236" s="238"/>
      <c r="MQM236" s="238"/>
      <c r="MQN236" s="238"/>
      <c r="MQO236" s="238"/>
      <c r="MQP236" s="238"/>
      <c r="MQQ236" s="238"/>
      <c r="MQR236" s="238"/>
      <c r="MQS236" s="238"/>
      <c r="MQT236" s="238"/>
      <c r="MQU236" s="238"/>
      <c r="MQV236" s="238"/>
      <c r="MQW236" s="238"/>
      <c r="MQX236" s="238"/>
      <c r="MQY236" s="238"/>
      <c r="MQZ236" s="238"/>
      <c r="MRA236" s="238"/>
      <c r="MRB236" s="238"/>
      <c r="MRC236" s="238"/>
      <c r="MRD236" s="238"/>
      <c r="MRE236" s="238"/>
      <c r="MRF236" s="238"/>
      <c r="MRG236" s="238"/>
      <c r="MRH236" s="238"/>
      <c r="MRI236" s="238"/>
      <c r="MRJ236" s="238"/>
      <c r="MRK236" s="238"/>
      <c r="MRL236" s="238"/>
      <c r="MRM236" s="238"/>
      <c r="MRN236" s="238"/>
      <c r="MRO236" s="238"/>
      <c r="MRP236" s="238"/>
      <c r="MRQ236" s="238"/>
      <c r="MRR236" s="238"/>
      <c r="MRS236" s="238"/>
      <c r="MRT236" s="238"/>
      <c r="MRU236" s="238"/>
      <c r="MRV236" s="238"/>
      <c r="MRW236" s="238"/>
      <c r="MRX236" s="238"/>
      <c r="MRY236" s="238"/>
      <c r="MRZ236" s="238"/>
      <c r="MSA236" s="238"/>
      <c r="MSB236" s="238"/>
      <c r="MSC236" s="238"/>
      <c r="MSD236" s="238"/>
      <c r="MSE236" s="238"/>
      <c r="MSF236" s="238"/>
      <c r="MSG236" s="238"/>
      <c r="MSH236" s="238"/>
      <c r="MSI236" s="238"/>
      <c r="MSJ236" s="238"/>
      <c r="MSK236" s="238"/>
      <c r="MSL236" s="238"/>
      <c r="MSM236" s="238"/>
      <c r="MSN236" s="238"/>
      <c r="MSO236" s="238"/>
      <c r="MSP236" s="238"/>
      <c r="MSQ236" s="238"/>
      <c r="MSR236" s="238"/>
      <c r="MSS236" s="238"/>
      <c r="MST236" s="238"/>
      <c r="MSU236" s="238"/>
      <c r="MSV236" s="238"/>
      <c r="MSW236" s="238"/>
      <c r="MSX236" s="238"/>
      <c r="MSY236" s="238"/>
      <c r="MSZ236" s="238"/>
      <c r="MTA236" s="238"/>
      <c r="MTB236" s="238"/>
      <c r="MTC236" s="238"/>
      <c r="MTD236" s="238"/>
      <c r="MTE236" s="238"/>
      <c r="MTF236" s="238"/>
      <c r="MTG236" s="238"/>
      <c r="MTH236" s="238"/>
      <c r="MTI236" s="238"/>
      <c r="MTJ236" s="238"/>
      <c r="MTK236" s="238"/>
      <c r="MTL236" s="238"/>
      <c r="MTM236" s="238"/>
      <c r="MTN236" s="238"/>
      <c r="MTO236" s="238"/>
      <c r="MTP236" s="238"/>
      <c r="MTQ236" s="238"/>
      <c r="MTR236" s="238"/>
      <c r="MTS236" s="238"/>
      <c r="MTT236" s="238"/>
      <c r="MTU236" s="238"/>
      <c r="MTV236" s="238"/>
      <c r="MTW236" s="238"/>
      <c r="MTX236" s="238"/>
      <c r="MTY236" s="238"/>
      <c r="MTZ236" s="238"/>
      <c r="MUA236" s="238"/>
      <c r="MUB236" s="238"/>
      <c r="MUC236" s="238"/>
      <c r="MUD236" s="238"/>
      <c r="MUE236" s="238"/>
      <c r="MUF236" s="238"/>
      <c r="MUG236" s="238"/>
      <c r="MUH236" s="238"/>
      <c r="MUI236" s="238"/>
      <c r="MUJ236" s="238"/>
      <c r="MUK236" s="238"/>
      <c r="MUL236" s="238"/>
      <c r="MUM236" s="238"/>
      <c r="MUN236" s="238"/>
      <c r="MUO236" s="238"/>
      <c r="MUP236" s="238"/>
      <c r="MUQ236" s="238"/>
      <c r="MUR236" s="238"/>
      <c r="MUS236" s="238"/>
      <c r="MUT236" s="238"/>
      <c r="MUU236" s="238"/>
      <c r="MUV236" s="238"/>
      <c r="MUW236" s="238"/>
      <c r="MUX236" s="238"/>
      <c r="MUY236" s="238"/>
      <c r="MUZ236" s="238"/>
      <c r="MVA236" s="238"/>
      <c r="MVB236" s="238"/>
      <c r="MVC236" s="238"/>
      <c r="MVD236" s="238"/>
      <c r="MVE236" s="238"/>
      <c r="MVF236" s="238"/>
      <c r="MVG236" s="238"/>
      <c r="MVH236" s="238"/>
      <c r="MVI236" s="238"/>
      <c r="MVJ236" s="238"/>
      <c r="MVK236" s="238"/>
      <c r="MVL236" s="238"/>
      <c r="MVM236" s="238"/>
      <c r="MVN236" s="238"/>
      <c r="MVO236" s="238"/>
      <c r="MVP236" s="238"/>
      <c r="MVQ236" s="238"/>
      <c r="MVR236" s="238"/>
      <c r="MVS236" s="238"/>
      <c r="MVT236" s="238"/>
      <c r="MVU236" s="238"/>
      <c r="MVV236" s="238"/>
      <c r="MVW236" s="238"/>
      <c r="MVX236" s="238"/>
      <c r="MVY236" s="238"/>
      <c r="MVZ236" s="238"/>
      <c r="MWA236" s="238"/>
      <c r="MWB236" s="238"/>
      <c r="MWC236" s="238"/>
      <c r="MWD236" s="238"/>
      <c r="MWE236" s="238"/>
      <c r="MWF236" s="238"/>
      <c r="MWG236" s="238"/>
      <c r="MWH236" s="238"/>
      <c r="MWI236" s="238"/>
      <c r="MWJ236" s="238"/>
      <c r="MWK236" s="238"/>
      <c r="MWL236" s="238"/>
      <c r="MWM236" s="238"/>
      <c r="MWN236" s="238"/>
      <c r="MWO236" s="238"/>
      <c r="MWP236" s="238"/>
      <c r="MWQ236" s="238"/>
      <c r="MWR236" s="238"/>
      <c r="MWS236" s="238"/>
      <c r="MWT236" s="238"/>
      <c r="MWU236" s="238"/>
      <c r="MWV236" s="238"/>
      <c r="MWW236" s="238"/>
      <c r="MWX236" s="238"/>
      <c r="MWY236" s="238"/>
      <c r="MWZ236" s="238"/>
      <c r="MXA236" s="238"/>
      <c r="MXB236" s="238"/>
      <c r="MXC236" s="238"/>
      <c r="MXD236" s="238"/>
      <c r="MXE236" s="238"/>
      <c r="MXF236" s="238"/>
      <c r="MXG236" s="238"/>
      <c r="MXH236" s="238"/>
      <c r="MXI236" s="238"/>
      <c r="MXJ236" s="238"/>
      <c r="MXK236" s="238"/>
      <c r="MXL236" s="238"/>
      <c r="MXM236" s="238"/>
      <c r="MXN236" s="238"/>
      <c r="MXO236" s="238"/>
      <c r="MXP236" s="238"/>
      <c r="MXQ236" s="238"/>
      <c r="MXR236" s="238"/>
      <c r="MXS236" s="238"/>
      <c r="MXT236" s="238"/>
      <c r="MXU236" s="238"/>
      <c r="MXV236" s="238"/>
      <c r="MXW236" s="238"/>
      <c r="MXX236" s="238"/>
      <c r="MXY236" s="238"/>
      <c r="MXZ236" s="238"/>
      <c r="MYA236" s="238"/>
      <c r="MYB236" s="238"/>
      <c r="MYC236" s="238"/>
      <c r="MYD236" s="238"/>
      <c r="MYE236" s="238"/>
      <c r="MYF236" s="238"/>
      <c r="MYG236" s="238"/>
      <c r="MYH236" s="238"/>
      <c r="MYI236" s="238"/>
      <c r="MYJ236" s="238"/>
      <c r="MYK236" s="238"/>
      <c r="MYL236" s="238"/>
      <c r="MYM236" s="238"/>
      <c r="MYN236" s="238"/>
      <c r="MYO236" s="238"/>
      <c r="MYP236" s="238"/>
      <c r="MYQ236" s="238"/>
      <c r="MYR236" s="238"/>
      <c r="MYS236" s="238"/>
      <c r="MYT236" s="238"/>
      <c r="MYU236" s="238"/>
      <c r="MYV236" s="238"/>
      <c r="MYW236" s="238"/>
      <c r="MYX236" s="238"/>
      <c r="MYY236" s="238"/>
      <c r="MYZ236" s="238"/>
      <c r="MZA236" s="238"/>
      <c r="MZB236" s="238"/>
      <c r="MZC236" s="238"/>
      <c r="MZD236" s="238"/>
      <c r="MZE236" s="238"/>
      <c r="MZF236" s="238"/>
      <c r="MZG236" s="238"/>
      <c r="MZH236" s="238"/>
      <c r="MZI236" s="238"/>
      <c r="MZJ236" s="238"/>
      <c r="MZK236" s="238"/>
      <c r="MZL236" s="238"/>
      <c r="MZM236" s="238"/>
      <c r="MZN236" s="238"/>
      <c r="MZO236" s="238"/>
      <c r="MZP236" s="238"/>
      <c r="MZQ236" s="238"/>
      <c r="MZR236" s="238"/>
      <c r="MZS236" s="238"/>
      <c r="MZT236" s="238"/>
      <c r="MZU236" s="238"/>
      <c r="MZV236" s="238"/>
      <c r="MZW236" s="238"/>
      <c r="MZX236" s="238"/>
      <c r="MZY236" s="238"/>
      <c r="MZZ236" s="238"/>
      <c r="NAA236" s="238"/>
      <c r="NAB236" s="238"/>
      <c r="NAC236" s="238"/>
      <c r="NAD236" s="238"/>
      <c r="NAE236" s="238"/>
      <c r="NAF236" s="238"/>
      <c r="NAG236" s="238"/>
      <c r="NAH236" s="238"/>
      <c r="NAI236" s="238"/>
      <c r="NAJ236" s="238"/>
      <c r="NAK236" s="238"/>
      <c r="NAL236" s="238"/>
      <c r="NAM236" s="238"/>
      <c r="NAN236" s="238"/>
      <c r="NAO236" s="238"/>
      <c r="NAP236" s="238"/>
      <c r="NAQ236" s="238"/>
      <c r="NAR236" s="238"/>
      <c r="NAS236" s="238"/>
      <c r="NAT236" s="238"/>
      <c r="NAU236" s="238"/>
      <c r="NAV236" s="238"/>
      <c r="NAW236" s="238"/>
      <c r="NAX236" s="238"/>
      <c r="NAY236" s="238"/>
      <c r="NAZ236" s="238"/>
      <c r="NBA236" s="238"/>
      <c r="NBB236" s="238"/>
      <c r="NBC236" s="238"/>
      <c r="NBD236" s="238"/>
      <c r="NBE236" s="238"/>
      <c r="NBF236" s="238"/>
      <c r="NBG236" s="238"/>
      <c r="NBH236" s="238"/>
      <c r="NBI236" s="238"/>
      <c r="NBJ236" s="238"/>
      <c r="NBK236" s="238"/>
      <c r="NBL236" s="238"/>
      <c r="NBM236" s="238"/>
      <c r="NBN236" s="238"/>
      <c r="NBO236" s="238"/>
      <c r="NBP236" s="238"/>
      <c r="NBQ236" s="238"/>
      <c r="NBR236" s="238"/>
      <c r="NBS236" s="238"/>
      <c r="NBT236" s="238"/>
      <c r="NBU236" s="238"/>
      <c r="NBV236" s="238"/>
      <c r="NBW236" s="238"/>
      <c r="NBX236" s="238"/>
      <c r="NBY236" s="238"/>
      <c r="NBZ236" s="238"/>
      <c r="NCA236" s="238"/>
      <c r="NCB236" s="238"/>
      <c r="NCC236" s="238"/>
      <c r="NCD236" s="238"/>
      <c r="NCE236" s="238"/>
      <c r="NCF236" s="238"/>
      <c r="NCG236" s="238"/>
      <c r="NCH236" s="238"/>
      <c r="NCI236" s="238"/>
      <c r="NCJ236" s="238"/>
      <c r="NCK236" s="238"/>
      <c r="NCL236" s="238"/>
      <c r="NCM236" s="238"/>
      <c r="NCN236" s="238"/>
      <c r="NCO236" s="238"/>
      <c r="NCP236" s="238"/>
      <c r="NCQ236" s="238"/>
      <c r="NCR236" s="238"/>
      <c r="NCS236" s="238"/>
      <c r="NCT236" s="238"/>
      <c r="NCU236" s="238"/>
      <c r="NCV236" s="238"/>
      <c r="NCW236" s="238"/>
      <c r="NCX236" s="238"/>
      <c r="NCY236" s="238"/>
      <c r="NCZ236" s="238"/>
      <c r="NDA236" s="238"/>
      <c r="NDB236" s="238"/>
      <c r="NDC236" s="238"/>
      <c r="NDD236" s="238"/>
      <c r="NDE236" s="238"/>
      <c r="NDF236" s="238"/>
      <c r="NDG236" s="238"/>
      <c r="NDH236" s="238"/>
      <c r="NDI236" s="238"/>
      <c r="NDJ236" s="238"/>
      <c r="NDK236" s="238"/>
      <c r="NDL236" s="238"/>
      <c r="NDM236" s="238"/>
      <c r="NDN236" s="238"/>
      <c r="NDO236" s="238"/>
      <c r="NDP236" s="238"/>
      <c r="NDQ236" s="238"/>
      <c r="NDR236" s="238"/>
      <c r="NDS236" s="238"/>
      <c r="NDT236" s="238"/>
      <c r="NDU236" s="238"/>
      <c r="NDV236" s="238"/>
      <c r="NDW236" s="238"/>
      <c r="NDX236" s="238"/>
      <c r="NDY236" s="238"/>
      <c r="NDZ236" s="238"/>
      <c r="NEA236" s="238"/>
      <c r="NEB236" s="238"/>
      <c r="NEC236" s="238"/>
      <c r="NED236" s="238"/>
      <c r="NEE236" s="238"/>
      <c r="NEF236" s="238"/>
      <c r="NEG236" s="238"/>
      <c r="NEH236" s="238"/>
      <c r="NEI236" s="238"/>
      <c r="NEJ236" s="238"/>
      <c r="NEK236" s="238"/>
      <c r="NEL236" s="238"/>
      <c r="NEM236" s="238"/>
      <c r="NEN236" s="238"/>
      <c r="NEO236" s="238"/>
      <c r="NEP236" s="238"/>
      <c r="NEQ236" s="238"/>
      <c r="NER236" s="238"/>
      <c r="NES236" s="238"/>
      <c r="NET236" s="238"/>
      <c r="NEU236" s="238"/>
      <c r="NEV236" s="238"/>
      <c r="NEW236" s="238"/>
      <c r="NEX236" s="238"/>
      <c r="NEY236" s="238"/>
      <c r="NEZ236" s="238"/>
      <c r="NFA236" s="238"/>
      <c r="NFB236" s="238"/>
      <c r="NFC236" s="238"/>
      <c r="NFD236" s="238"/>
      <c r="NFE236" s="238"/>
      <c r="NFF236" s="238"/>
      <c r="NFG236" s="238"/>
      <c r="NFH236" s="238"/>
      <c r="NFI236" s="238"/>
      <c r="NFJ236" s="238"/>
      <c r="NFK236" s="238"/>
      <c r="NFL236" s="238"/>
      <c r="NFM236" s="238"/>
      <c r="NFN236" s="238"/>
      <c r="NFO236" s="238"/>
      <c r="NFP236" s="238"/>
      <c r="NFQ236" s="238"/>
      <c r="NFR236" s="238"/>
      <c r="NFS236" s="238"/>
      <c r="NFT236" s="238"/>
      <c r="NFU236" s="238"/>
      <c r="NFV236" s="238"/>
      <c r="NFW236" s="238"/>
      <c r="NFX236" s="238"/>
      <c r="NFY236" s="238"/>
      <c r="NFZ236" s="238"/>
      <c r="NGA236" s="238"/>
      <c r="NGB236" s="238"/>
      <c r="NGC236" s="238"/>
      <c r="NGD236" s="238"/>
      <c r="NGE236" s="238"/>
      <c r="NGF236" s="238"/>
      <c r="NGG236" s="238"/>
      <c r="NGH236" s="238"/>
      <c r="NGI236" s="238"/>
      <c r="NGJ236" s="238"/>
      <c r="NGK236" s="238"/>
      <c r="NGL236" s="238"/>
      <c r="NGM236" s="238"/>
      <c r="NGN236" s="238"/>
      <c r="NGO236" s="238"/>
      <c r="NGP236" s="238"/>
      <c r="NGQ236" s="238"/>
      <c r="NGR236" s="238"/>
      <c r="NGS236" s="238"/>
      <c r="NGT236" s="238"/>
      <c r="NGU236" s="238"/>
      <c r="NGV236" s="238"/>
      <c r="NGW236" s="238"/>
      <c r="NGX236" s="238"/>
      <c r="NGY236" s="238"/>
      <c r="NGZ236" s="238"/>
      <c r="NHA236" s="238"/>
      <c r="NHB236" s="238"/>
      <c r="NHC236" s="238"/>
      <c r="NHD236" s="238"/>
      <c r="NHE236" s="238"/>
      <c r="NHF236" s="238"/>
      <c r="NHG236" s="238"/>
      <c r="NHH236" s="238"/>
      <c r="NHI236" s="238"/>
      <c r="NHJ236" s="238"/>
      <c r="NHK236" s="238"/>
      <c r="NHL236" s="238"/>
      <c r="NHM236" s="238"/>
      <c r="NHN236" s="238"/>
      <c r="NHO236" s="238"/>
      <c r="NHP236" s="238"/>
      <c r="NHQ236" s="238"/>
      <c r="NHR236" s="238"/>
      <c r="NHS236" s="238"/>
      <c r="NHT236" s="238"/>
      <c r="NHU236" s="238"/>
      <c r="NHV236" s="238"/>
      <c r="NHW236" s="238"/>
      <c r="NHX236" s="238"/>
      <c r="NHY236" s="238"/>
      <c r="NHZ236" s="238"/>
      <c r="NIA236" s="238"/>
      <c r="NIB236" s="238"/>
      <c r="NIC236" s="238"/>
      <c r="NID236" s="238"/>
      <c r="NIE236" s="238"/>
      <c r="NIF236" s="238"/>
      <c r="NIG236" s="238"/>
      <c r="NIH236" s="238"/>
      <c r="NII236" s="238"/>
      <c r="NIJ236" s="238"/>
      <c r="NIK236" s="238"/>
      <c r="NIL236" s="238"/>
      <c r="NIM236" s="238"/>
      <c r="NIN236" s="238"/>
      <c r="NIO236" s="238"/>
      <c r="NIP236" s="238"/>
      <c r="NIQ236" s="238"/>
      <c r="NIR236" s="238"/>
      <c r="NIS236" s="238"/>
      <c r="NIT236" s="238"/>
      <c r="NIU236" s="238"/>
      <c r="NIV236" s="238"/>
      <c r="NIW236" s="238"/>
      <c r="NIX236" s="238"/>
      <c r="NIY236" s="238"/>
      <c r="NIZ236" s="238"/>
      <c r="NJA236" s="238"/>
      <c r="NJB236" s="238"/>
      <c r="NJC236" s="238"/>
      <c r="NJD236" s="238"/>
      <c r="NJE236" s="238"/>
      <c r="NJF236" s="238"/>
      <c r="NJG236" s="238"/>
      <c r="NJH236" s="238"/>
      <c r="NJI236" s="238"/>
      <c r="NJJ236" s="238"/>
      <c r="NJK236" s="238"/>
      <c r="NJL236" s="238"/>
      <c r="NJM236" s="238"/>
      <c r="NJN236" s="238"/>
      <c r="NJO236" s="238"/>
      <c r="NJP236" s="238"/>
      <c r="NJQ236" s="238"/>
      <c r="NJR236" s="238"/>
      <c r="NJS236" s="238"/>
      <c r="NJT236" s="238"/>
      <c r="NJU236" s="238"/>
      <c r="NJV236" s="238"/>
      <c r="NJW236" s="238"/>
      <c r="NJX236" s="238"/>
      <c r="NJY236" s="238"/>
      <c r="NJZ236" s="238"/>
      <c r="NKA236" s="238"/>
      <c r="NKB236" s="238"/>
      <c r="NKC236" s="238"/>
      <c r="NKD236" s="238"/>
      <c r="NKE236" s="238"/>
      <c r="NKF236" s="238"/>
      <c r="NKG236" s="238"/>
      <c r="NKH236" s="238"/>
      <c r="NKI236" s="238"/>
      <c r="NKJ236" s="238"/>
      <c r="NKK236" s="238"/>
      <c r="NKL236" s="238"/>
      <c r="NKM236" s="238"/>
      <c r="NKN236" s="238"/>
      <c r="NKO236" s="238"/>
      <c r="NKP236" s="238"/>
      <c r="NKQ236" s="238"/>
      <c r="NKR236" s="238"/>
      <c r="NKS236" s="238"/>
      <c r="NKT236" s="238"/>
      <c r="NKU236" s="238"/>
      <c r="NKV236" s="238"/>
      <c r="NKW236" s="238"/>
      <c r="NKX236" s="238"/>
      <c r="NKY236" s="238"/>
      <c r="NKZ236" s="238"/>
      <c r="NLA236" s="238"/>
      <c r="NLB236" s="238"/>
      <c r="NLC236" s="238"/>
      <c r="NLD236" s="238"/>
      <c r="NLE236" s="238"/>
      <c r="NLF236" s="238"/>
      <c r="NLG236" s="238"/>
      <c r="NLH236" s="238"/>
      <c r="NLI236" s="238"/>
      <c r="NLJ236" s="238"/>
      <c r="NLK236" s="238"/>
      <c r="NLL236" s="238"/>
      <c r="NLM236" s="238"/>
      <c r="NLN236" s="238"/>
      <c r="NLO236" s="238"/>
      <c r="NLP236" s="238"/>
      <c r="NLQ236" s="238"/>
      <c r="NLR236" s="238"/>
      <c r="NLS236" s="238"/>
      <c r="NLT236" s="238"/>
      <c r="NLU236" s="238"/>
      <c r="NLV236" s="238"/>
      <c r="NLW236" s="238"/>
      <c r="NLX236" s="238"/>
      <c r="NLY236" s="238"/>
      <c r="NLZ236" s="238"/>
      <c r="NMA236" s="238"/>
      <c r="NMB236" s="238"/>
      <c r="NMC236" s="238"/>
      <c r="NMD236" s="238"/>
      <c r="NME236" s="238"/>
      <c r="NMF236" s="238"/>
      <c r="NMG236" s="238"/>
      <c r="NMH236" s="238"/>
      <c r="NMI236" s="238"/>
      <c r="NMJ236" s="238"/>
      <c r="NMK236" s="238"/>
      <c r="NML236" s="238"/>
      <c r="NMM236" s="238"/>
      <c r="NMN236" s="238"/>
      <c r="NMO236" s="238"/>
      <c r="NMP236" s="238"/>
      <c r="NMQ236" s="238"/>
      <c r="NMR236" s="238"/>
      <c r="NMS236" s="238"/>
      <c r="NMT236" s="238"/>
      <c r="NMU236" s="238"/>
      <c r="NMV236" s="238"/>
      <c r="NMW236" s="238"/>
      <c r="NMX236" s="238"/>
      <c r="NMY236" s="238"/>
      <c r="NMZ236" s="238"/>
      <c r="NNA236" s="238"/>
      <c r="NNB236" s="238"/>
      <c r="NNC236" s="238"/>
      <c r="NND236" s="238"/>
      <c r="NNE236" s="238"/>
      <c r="NNF236" s="238"/>
      <c r="NNG236" s="238"/>
      <c r="NNH236" s="238"/>
      <c r="NNI236" s="238"/>
      <c r="NNJ236" s="238"/>
      <c r="NNK236" s="238"/>
      <c r="NNL236" s="238"/>
      <c r="NNM236" s="238"/>
      <c r="NNN236" s="238"/>
      <c r="NNO236" s="238"/>
      <c r="NNP236" s="238"/>
      <c r="NNQ236" s="238"/>
      <c r="NNR236" s="238"/>
      <c r="NNS236" s="238"/>
      <c r="NNT236" s="238"/>
      <c r="NNU236" s="238"/>
      <c r="NNV236" s="238"/>
      <c r="NNW236" s="238"/>
      <c r="NNX236" s="238"/>
      <c r="NNY236" s="238"/>
      <c r="NNZ236" s="238"/>
      <c r="NOA236" s="238"/>
      <c r="NOB236" s="238"/>
      <c r="NOC236" s="238"/>
      <c r="NOD236" s="238"/>
      <c r="NOE236" s="238"/>
      <c r="NOF236" s="238"/>
      <c r="NOG236" s="238"/>
      <c r="NOH236" s="238"/>
      <c r="NOI236" s="238"/>
      <c r="NOJ236" s="238"/>
      <c r="NOK236" s="238"/>
      <c r="NOL236" s="238"/>
      <c r="NOM236" s="238"/>
      <c r="NON236" s="238"/>
      <c r="NOO236" s="238"/>
      <c r="NOP236" s="238"/>
      <c r="NOQ236" s="238"/>
      <c r="NOR236" s="238"/>
      <c r="NOS236" s="238"/>
      <c r="NOT236" s="238"/>
      <c r="NOU236" s="238"/>
      <c r="NOV236" s="238"/>
      <c r="NOW236" s="238"/>
      <c r="NOX236" s="238"/>
      <c r="NOY236" s="238"/>
      <c r="NOZ236" s="238"/>
      <c r="NPA236" s="238"/>
      <c r="NPB236" s="238"/>
      <c r="NPC236" s="238"/>
      <c r="NPD236" s="238"/>
      <c r="NPE236" s="238"/>
      <c r="NPF236" s="238"/>
      <c r="NPG236" s="238"/>
      <c r="NPH236" s="238"/>
      <c r="NPI236" s="238"/>
      <c r="NPJ236" s="238"/>
      <c r="NPK236" s="238"/>
      <c r="NPL236" s="238"/>
      <c r="NPM236" s="238"/>
      <c r="NPN236" s="238"/>
      <c r="NPO236" s="238"/>
      <c r="NPP236" s="238"/>
      <c r="NPQ236" s="238"/>
      <c r="NPR236" s="238"/>
      <c r="NPS236" s="238"/>
      <c r="NPT236" s="238"/>
      <c r="NPU236" s="238"/>
      <c r="NPV236" s="238"/>
      <c r="NPW236" s="238"/>
      <c r="NPX236" s="238"/>
      <c r="NPY236" s="238"/>
      <c r="NPZ236" s="238"/>
      <c r="NQA236" s="238"/>
      <c r="NQB236" s="238"/>
      <c r="NQC236" s="238"/>
      <c r="NQD236" s="238"/>
      <c r="NQE236" s="238"/>
      <c r="NQF236" s="238"/>
      <c r="NQG236" s="238"/>
      <c r="NQH236" s="238"/>
      <c r="NQI236" s="238"/>
      <c r="NQJ236" s="238"/>
      <c r="NQK236" s="238"/>
      <c r="NQL236" s="238"/>
      <c r="NQM236" s="238"/>
      <c r="NQN236" s="238"/>
      <c r="NQO236" s="238"/>
      <c r="NQP236" s="238"/>
      <c r="NQQ236" s="238"/>
      <c r="NQR236" s="238"/>
      <c r="NQS236" s="238"/>
      <c r="NQT236" s="238"/>
      <c r="NQU236" s="238"/>
      <c r="NQV236" s="238"/>
      <c r="NQW236" s="238"/>
      <c r="NQX236" s="238"/>
      <c r="NQY236" s="238"/>
      <c r="NQZ236" s="238"/>
      <c r="NRA236" s="238"/>
      <c r="NRB236" s="238"/>
      <c r="NRC236" s="238"/>
      <c r="NRD236" s="238"/>
      <c r="NRE236" s="238"/>
      <c r="NRF236" s="238"/>
      <c r="NRG236" s="238"/>
      <c r="NRH236" s="238"/>
      <c r="NRI236" s="238"/>
      <c r="NRJ236" s="238"/>
      <c r="NRK236" s="238"/>
      <c r="NRL236" s="238"/>
      <c r="NRM236" s="238"/>
      <c r="NRN236" s="238"/>
      <c r="NRO236" s="238"/>
      <c r="NRP236" s="238"/>
      <c r="NRQ236" s="238"/>
      <c r="NRR236" s="238"/>
      <c r="NRS236" s="238"/>
      <c r="NRT236" s="238"/>
      <c r="NRU236" s="238"/>
      <c r="NRV236" s="238"/>
      <c r="NRW236" s="238"/>
      <c r="NRX236" s="238"/>
      <c r="NRY236" s="238"/>
      <c r="NRZ236" s="238"/>
      <c r="NSA236" s="238"/>
      <c r="NSB236" s="238"/>
      <c r="NSC236" s="238"/>
      <c r="NSD236" s="238"/>
      <c r="NSE236" s="238"/>
      <c r="NSF236" s="238"/>
      <c r="NSG236" s="238"/>
      <c r="NSH236" s="238"/>
      <c r="NSI236" s="238"/>
      <c r="NSJ236" s="238"/>
      <c r="NSK236" s="238"/>
      <c r="NSL236" s="238"/>
      <c r="NSM236" s="238"/>
      <c r="NSN236" s="238"/>
      <c r="NSO236" s="238"/>
      <c r="NSP236" s="238"/>
      <c r="NSQ236" s="238"/>
      <c r="NSR236" s="238"/>
      <c r="NSS236" s="238"/>
      <c r="NST236" s="238"/>
      <c r="NSU236" s="238"/>
      <c r="NSV236" s="238"/>
      <c r="NSW236" s="238"/>
      <c r="NSX236" s="238"/>
      <c r="NSY236" s="238"/>
      <c r="NSZ236" s="238"/>
      <c r="NTA236" s="238"/>
      <c r="NTB236" s="238"/>
      <c r="NTC236" s="238"/>
      <c r="NTD236" s="238"/>
      <c r="NTE236" s="238"/>
      <c r="NTF236" s="238"/>
      <c r="NTG236" s="238"/>
      <c r="NTH236" s="238"/>
      <c r="NTI236" s="238"/>
      <c r="NTJ236" s="238"/>
      <c r="NTK236" s="238"/>
      <c r="NTL236" s="238"/>
      <c r="NTM236" s="238"/>
      <c r="NTN236" s="238"/>
      <c r="NTO236" s="238"/>
      <c r="NTP236" s="238"/>
      <c r="NTQ236" s="238"/>
      <c r="NTR236" s="238"/>
      <c r="NTS236" s="238"/>
      <c r="NTT236" s="238"/>
      <c r="NTU236" s="238"/>
      <c r="NTV236" s="238"/>
      <c r="NTW236" s="238"/>
      <c r="NTX236" s="238"/>
      <c r="NTY236" s="238"/>
      <c r="NTZ236" s="238"/>
      <c r="NUA236" s="238"/>
      <c r="NUB236" s="238"/>
      <c r="NUC236" s="238"/>
      <c r="NUD236" s="238"/>
      <c r="NUE236" s="238"/>
      <c r="NUF236" s="238"/>
      <c r="NUG236" s="238"/>
      <c r="NUH236" s="238"/>
      <c r="NUI236" s="238"/>
      <c r="NUJ236" s="238"/>
      <c r="NUK236" s="238"/>
      <c r="NUL236" s="238"/>
      <c r="NUM236" s="238"/>
      <c r="NUN236" s="238"/>
      <c r="NUO236" s="238"/>
      <c r="NUP236" s="238"/>
      <c r="NUQ236" s="238"/>
      <c r="NUR236" s="238"/>
      <c r="NUS236" s="238"/>
      <c r="NUT236" s="238"/>
      <c r="NUU236" s="238"/>
      <c r="NUV236" s="238"/>
      <c r="NUW236" s="238"/>
      <c r="NUX236" s="238"/>
      <c r="NUY236" s="238"/>
      <c r="NUZ236" s="238"/>
      <c r="NVA236" s="238"/>
      <c r="NVB236" s="238"/>
      <c r="NVC236" s="238"/>
      <c r="NVD236" s="238"/>
      <c r="NVE236" s="238"/>
      <c r="NVF236" s="238"/>
      <c r="NVG236" s="238"/>
      <c r="NVH236" s="238"/>
      <c r="NVI236" s="238"/>
      <c r="NVJ236" s="238"/>
      <c r="NVK236" s="238"/>
      <c r="NVL236" s="238"/>
      <c r="NVM236" s="238"/>
      <c r="NVN236" s="238"/>
      <c r="NVO236" s="238"/>
      <c r="NVP236" s="238"/>
      <c r="NVQ236" s="238"/>
      <c r="NVR236" s="238"/>
      <c r="NVS236" s="238"/>
      <c r="NVT236" s="238"/>
      <c r="NVU236" s="238"/>
      <c r="NVV236" s="238"/>
      <c r="NVW236" s="238"/>
      <c r="NVX236" s="238"/>
      <c r="NVY236" s="238"/>
      <c r="NVZ236" s="238"/>
      <c r="NWA236" s="238"/>
      <c r="NWB236" s="238"/>
      <c r="NWC236" s="238"/>
      <c r="NWD236" s="238"/>
      <c r="NWE236" s="238"/>
      <c r="NWF236" s="238"/>
      <c r="NWG236" s="238"/>
      <c r="NWH236" s="238"/>
      <c r="NWI236" s="238"/>
      <c r="NWJ236" s="238"/>
      <c r="NWK236" s="238"/>
      <c r="NWL236" s="238"/>
      <c r="NWM236" s="238"/>
      <c r="NWN236" s="238"/>
      <c r="NWO236" s="238"/>
      <c r="NWP236" s="238"/>
      <c r="NWQ236" s="238"/>
      <c r="NWR236" s="238"/>
      <c r="NWS236" s="238"/>
      <c r="NWT236" s="238"/>
      <c r="NWU236" s="238"/>
      <c r="NWV236" s="238"/>
      <c r="NWW236" s="238"/>
      <c r="NWX236" s="238"/>
      <c r="NWY236" s="238"/>
      <c r="NWZ236" s="238"/>
      <c r="NXA236" s="238"/>
      <c r="NXB236" s="238"/>
      <c r="NXC236" s="238"/>
      <c r="NXD236" s="238"/>
      <c r="NXE236" s="238"/>
      <c r="NXF236" s="238"/>
      <c r="NXG236" s="238"/>
      <c r="NXH236" s="238"/>
      <c r="NXI236" s="238"/>
      <c r="NXJ236" s="238"/>
      <c r="NXK236" s="238"/>
      <c r="NXL236" s="238"/>
      <c r="NXM236" s="238"/>
      <c r="NXN236" s="238"/>
      <c r="NXO236" s="238"/>
      <c r="NXP236" s="238"/>
      <c r="NXQ236" s="238"/>
      <c r="NXR236" s="238"/>
      <c r="NXS236" s="238"/>
      <c r="NXT236" s="238"/>
      <c r="NXU236" s="238"/>
      <c r="NXV236" s="238"/>
      <c r="NXW236" s="238"/>
      <c r="NXX236" s="238"/>
      <c r="NXY236" s="238"/>
      <c r="NXZ236" s="238"/>
      <c r="NYA236" s="238"/>
      <c r="NYB236" s="238"/>
      <c r="NYC236" s="238"/>
      <c r="NYD236" s="238"/>
      <c r="NYE236" s="238"/>
      <c r="NYF236" s="238"/>
      <c r="NYG236" s="238"/>
      <c r="NYH236" s="238"/>
      <c r="NYI236" s="238"/>
      <c r="NYJ236" s="238"/>
      <c r="NYK236" s="238"/>
      <c r="NYL236" s="238"/>
      <c r="NYM236" s="238"/>
      <c r="NYN236" s="238"/>
      <c r="NYO236" s="238"/>
      <c r="NYP236" s="238"/>
      <c r="NYQ236" s="238"/>
      <c r="NYR236" s="238"/>
      <c r="NYS236" s="238"/>
      <c r="NYT236" s="238"/>
      <c r="NYU236" s="238"/>
      <c r="NYV236" s="238"/>
      <c r="NYW236" s="238"/>
      <c r="NYX236" s="238"/>
      <c r="NYY236" s="238"/>
      <c r="NYZ236" s="238"/>
      <c r="NZA236" s="238"/>
      <c r="NZB236" s="238"/>
      <c r="NZC236" s="238"/>
      <c r="NZD236" s="238"/>
      <c r="NZE236" s="238"/>
      <c r="NZF236" s="238"/>
      <c r="NZG236" s="238"/>
      <c r="NZH236" s="238"/>
      <c r="NZI236" s="238"/>
      <c r="NZJ236" s="238"/>
      <c r="NZK236" s="238"/>
      <c r="NZL236" s="238"/>
      <c r="NZM236" s="238"/>
      <c r="NZN236" s="238"/>
      <c r="NZO236" s="238"/>
      <c r="NZP236" s="238"/>
      <c r="NZQ236" s="238"/>
      <c r="NZR236" s="238"/>
      <c r="NZS236" s="238"/>
      <c r="NZT236" s="238"/>
      <c r="NZU236" s="238"/>
      <c r="NZV236" s="238"/>
      <c r="NZW236" s="238"/>
      <c r="NZX236" s="238"/>
      <c r="NZY236" s="238"/>
      <c r="NZZ236" s="238"/>
      <c r="OAA236" s="238"/>
      <c r="OAB236" s="238"/>
      <c r="OAC236" s="238"/>
      <c r="OAD236" s="238"/>
      <c r="OAE236" s="238"/>
      <c r="OAF236" s="238"/>
      <c r="OAG236" s="238"/>
      <c r="OAH236" s="238"/>
      <c r="OAI236" s="238"/>
      <c r="OAJ236" s="238"/>
      <c r="OAK236" s="238"/>
      <c r="OAL236" s="238"/>
      <c r="OAM236" s="238"/>
      <c r="OAN236" s="238"/>
      <c r="OAO236" s="238"/>
      <c r="OAP236" s="238"/>
      <c r="OAQ236" s="238"/>
      <c r="OAR236" s="238"/>
      <c r="OAS236" s="238"/>
      <c r="OAT236" s="238"/>
      <c r="OAU236" s="238"/>
      <c r="OAV236" s="238"/>
      <c r="OAW236" s="238"/>
      <c r="OAX236" s="238"/>
      <c r="OAY236" s="238"/>
      <c r="OAZ236" s="238"/>
      <c r="OBA236" s="238"/>
      <c r="OBB236" s="238"/>
      <c r="OBC236" s="238"/>
      <c r="OBD236" s="238"/>
      <c r="OBE236" s="238"/>
      <c r="OBF236" s="238"/>
      <c r="OBG236" s="238"/>
      <c r="OBH236" s="238"/>
      <c r="OBI236" s="238"/>
      <c r="OBJ236" s="238"/>
      <c r="OBK236" s="238"/>
      <c r="OBL236" s="238"/>
      <c r="OBM236" s="238"/>
      <c r="OBN236" s="238"/>
      <c r="OBO236" s="238"/>
      <c r="OBP236" s="238"/>
      <c r="OBQ236" s="238"/>
      <c r="OBR236" s="238"/>
      <c r="OBS236" s="238"/>
      <c r="OBT236" s="238"/>
      <c r="OBU236" s="238"/>
      <c r="OBV236" s="238"/>
      <c r="OBW236" s="238"/>
      <c r="OBX236" s="238"/>
      <c r="OBY236" s="238"/>
      <c r="OBZ236" s="238"/>
      <c r="OCA236" s="238"/>
      <c r="OCB236" s="238"/>
      <c r="OCC236" s="238"/>
      <c r="OCD236" s="238"/>
      <c r="OCE236" s="238"/>
      <c r="OCF236" s="238"/>
      <c r="OCG236" s="238"/>
      <c r="OCH236" s="238"/>
      <c r="OCI236" s="238"/>
      <c r="OCJ236" s="238"/>
      <c r="OCK236" s="238"/>
      <c r="OCL236" s="238"/>
      <c r="OCM236" s="238"/>
      <c r="OCN236" s="238"/>
      <c r="OCO236" s="238"/>
      <c r="OCP236" s="238"/>
      <c r="OCQ236" s="238"/>
      <c r="OCR236" s="238"/>
      <c r="OCS236" s="238"/>
      <c r="OCT236" s="238"/>
      <c r="OCU236" s="238"/>
      <c r="OCV236" s="238"/>
      <c r="OCW236" s="238"/>
      <c r="OCX236" s="238"/>
      <c r="OCY236" s="238"/>
      <c r="OCZ236" s="238"/>
      <c r="ODA236" s="238"/>
      <c r="ODB236" s="238"/>
      <c r="ODC236" s="238"/>
      <c r="ODD236" s="238"/>
      <c r="ODE236" s="238"/>
      <c r="ODF236" s="238"/>
      <c r="ODG236" s="238"/>
      <c r="ODH236" s="238"/>
      <c r="ODI236" s="238"/>
      <c r="ODJ236" s="238"/>
      <c r="ODK236" s="238"/>
      <c r="ODL236" s="238"/>
      <c r="ODM236" s="238"/>
      <c r="ODN236" s="238"/>
      <c r="ODO236" s="238"/>
      <c r="ODP236" s="238"/>
      <c r="ODQ236" s="238"/>
      <c r="ODR236" s="238"/>
      <c r="ODS236" s="238"/>
      <c r="ODT236" s="238"/>
      <c r="ODU236" s="238"/>
      <c r="ODV236" s="238"/>
      <c r="ODW236" s="238"/>
      <c r="ODX236" s="238"/>
      <c r="ODY236" s="238"/>
      <c r="ODZ236" s="238"/>
      <c r="OEA236" s="238"/>
      <c r="OEB236" s="238"/>
      <c r="OEC236" s="238"/>
      <c r="OED236" s="238"/>
      <c r="OEE236" s="238"/>
      <c r="OEF236" s="238"/>
      <c r="OEG236" s="238"/>
      <c r="OEH236" s="238"/>
      <c r="OEI236" s="238"/>
      <c r="OEJ236" s="238"/>
      <c r="OEK236" s="238"/>
      <c r="OEL236" s="238"/>
      <c r="OEM236" s="238"/>
      <c r="OEN236" s="238"/>
      <c r="OEO236" s="238"/>
      <c r="OEP236" s="238"/>
      <c r="OEQ236" s="238"/>
      <c r="OER236" s="238"/>
      <c r="OES236" s="238"/>
      <c r="OET236" s="238"/>
      <c r="OEU236" s="238"/>
      <c r="OEV236" s="238"/>
      <c r="OEW236" s="238"/>
      <c r="OEX236" s="238"/>
      <c r="OEY236" s="238"/>
      <c r="OEZ236" s="238"/>
      <c r="OFA236" s="238"/>
      <c r="OFB236" s="238"/>
      <c r="OFC236" s="238"/>
      <c r="OFD236" s="238"/>
      <c r="OFE236" s="238"/>
      <c r="OFF236" s="238"/>
      <c r="OFG236" s="238"/>
      <c r="OFH236" s="238"/>
      <c r="OFI236" s="238"/>
      <c r="OFJ236" s="238"/>
      <c r="OFK236" s="238"/>
      <c r="OFL236" s="238"/>
      <c r="OFM236" s="238"/>
      <c r="OFN236" s="238"/>
      <c r="OFO236" s="238"/>
      <c r="OFP236" s="238"/>
      <c r="OFQ236" s="238"/>
      <c r="OFR236" s="238"/>
      <c r="OFS236" s="238"/>
      <c r="OFT236" s="238"/>
      <c r="OFU236" s="238"/>
      <c r="OFV236" s="238"/>
      <c r="OFW236" s="238"/>
      <c r="OFX236" s="238"/>
      <c r="OFY236" s="238"/>
      <c r="OFZ236" s="238"/>
      <c r="OGA236" s="238"/>
      <c r="OGB236" s="238"/>
      <c r="OGC236" s="238"/>
      <c r="OGD236" s="238"/>
      <c r="OGE236" s="238"/>
      <c r="OGF236" s="238"/>
      <c r="OGG236" s="238"/>
      <c r="OGH236" s="238"/>
      <c r="OGI236" s="238"/>
      <c r="OGJ236" s="238"/>
      <c r="OGK236" s="238"/>
      <c r="OGL236" s="238"/>
      <c r="OGM236" s="238"/>
      <c r="OGN236" s="238"/>
      <c r="OGO236" s="238"/>
      <c r="OGP236" s="238"/>
      <c r="OGQ236" s="238"/>
      <c r="OGR236" s="238"/>
      <c r="OGS236" s="238"/>
      <c r="OGT236" s="238"/>
      <c r="OGU236" s="238"/>
      <c r="OGV236" s="238"/>
      <c r="OGW236" s="238"/>
      <c r="OGX236" s="238"/>
      <c r="OGY236" s="238"/>
      <c r="OGZ236" s="238"/>
      <c r="OHA236" s="238"/>
      <c r="OHB236" s="238"/>
      <c r="OHC236" s="238"/>
      <c r="OHD236" s="238"/>
      <c r="OHE236" s="238"/>
      <c r="OHF236" s="238"/>
      <c r="OHG236" s="238"/>
      <c r="OHH236" s="238"/>
      <c r="OHI236" s="238"/>
      <c r="OHJ236" s="238"/>
      <c r="OHK236" s="238"/>
      <c r="OHL236" s="238"/>
      <c r="OHM236" s="238"/>
      <c r="OHN236" s="238"/>
      <c r="OHO236" s="238"/>
      <c r="OHP236" s="238"/>
      <c r="OHQ236" s="238"/>
      <c r="OHR236" s="238"/>
      <c r="OHS236" s="238"/>
      <c r="OHT236" s="238"/>
      <c r="OHU236" s="238"/>
      <c r="OHV236" s="238"/>
      <c r="OHW236" s="238"/>
      <c r="OHX236" s="238"/>
      <c r="OHY236" s="238"/>
      <c r="OHZ236" s="238"/>
      <c r="OIA236" s="238"/>
      <c r="OIB236" s="238"/>
      <c r="OIC236" s="238"/>
      <c r="OID236" s="238"/>
      <c r="OIE236" s="238"/>
      <c r="OIF236" s="238"/>
      <c r="OIG236" s="238"/>
      <c r="OIH236" s="238"/>
      <c r="OII236" s="238"/>
      <c r="OIJ236" s="238"/>
      <c r="OIK236" s="238"/>
      <c r="OIL236" s="238"/>
      <c r="OIM236" s="238"/>
      <c r="OIN236" s="238"/>
      <c r="OIO236" s="238"/>
      <c r="OIP236" s="238"/>
      <c r="OIQ236" s="238"/>
      <c r="OIR236" s="238"/>
      <c r="OIS236" s="238"/>
      <c r="OIT236" s="238"/>
      <c r="OIU236" s="238"/>
      <c r="OIV236" s="238"/>
      <c r="OIW236" s="238"/>
      <c r="OIX236" s="238"/>
      <c r="OIY236" s="238"/>
      <c r="OIZ236" s="238"/>
      <c r="OJA236" s="238"/>
      <c r="OJB236" s="238"/>
      <c r="OJC236" s="238"/>
      <c r="OJD236" s="238"/>
      <c r="OJE236" s="238"/>
      <c r="OJF236" s="238"/>
      <c r="OJG236" s="238"/>
      <c r="OJH236" s="238"/>
      <c r="OJI236" s="238"/>
      <c r="OJJ236" s="238"/>
      <c r="OJK236" s="238"/>
      <c r="OJL236" s="238"/>
      <c r="OJM236" s="238"/>
      <c r="OJN236" s="238"/>
      <c r="OJO236" s="238"/>
      <c r="OJP236" s="238"/>
      <c r="OJQ236" s="238"/>
      <c r="OJR236" s="238"/>
      <c r="OJS236" s="238"/>
      <c r="OJT236" s="238"/>
      <c r="OJU236" s="238"/>
      <c r="OJV236" s="238"/>
      <c r="OJW236" s="238"/>
      <c r="OJX236" s="238"/>
      <c r="OJY236" s="238"/>
      <c r="OJZ236" s="238"/>
      <c r="OKA236" s="238"/>
      <c r="OKB236" s="238"/>
      <c r="OKC236" s="238"/>
      <c r="OKD236" s="238"/>
      <c r="OKE236" s="238"/>
      <c r="OKF236" s="238"/>
      <c r="OKG236" s="238"/>
      <c r="OKH236" s="238"/>
      <c r="OKI236" s="238"/>
      <c r="OKJ236" s="238"/>
      <c r="OKK236" s="238"/>
      <c r="OKL236" s="238"/>
      <c r="OKM236" s="238"/>
      <c r="OKN236" s="238"/>
      <c r="OKO236" s="238"/>
      <c r="OKP236" s="238"/>
      <c r="OKQ236" s="238"/>
      <c r="OKR236" s="238"/>
      <c r="OKS236" s="238"/>
      <c r="OKT236" s="238"/>
      <c r="OKU236" s="238"/>
      <c r="OKV236" s="238"/>
      <c r="OKW236" s="238"/>
      <c r="OKX236" s="238"/>
      <c r="OKY236" s="238"/>
      <c r="OKZ236" s="238"/>
      <c r="OLA236" s="238"/>
      <c r="OLB236" s="238"/>
      <c r="OLC236" s="238"/>
      <c r="OLD236" s="238"/>
      <c r="OLE236" s="238"/>
      <c r="OLF236" s="238"/>
      <c r="OLG236" s="238"/>
      <c r="OLH236" s="238"/>
      <c r="OLI236" s="238"/>
      <c r="OLJ236" s="238"/>
      <c r="OLK236" s="238"/>
      <c r="OLL236" s="238"/>
      <c r="OLM236" s="238"/>
      <c r="OLN236" s="238"/>
      <c r="OLO236" s="238"/>
      <c r="OLP236" s="238"/>
      <c r="OLQ236" s="238"/>
      <c r="OLR236" s="238"/>
      <c r="OLS236" s="238"/>
      <c r="OLT236" s="238"/>
      <c r="OLU236" s="238"/>
      <c r="OLV236" s="238"/>
      <c r="OLW236" s="238"/>
      <c r="OLX236" s="238"/>
      <c r="OLY236" s="238"/>
      <c r="OLZ236" s="238"/>
      <c r="OMA236" s="238"/>
      <c r="OMB236" s="238"/>
      <c r="OMC236" s="238"/>
      <c r="OMD236" s="238"/>
      <c r="OME236" s="238"/>
      <c r="OMF236" s="238"/>
      <c r="OMG236" s="238"/>
      <c r="OMH236" s="238"/>
      <c r="OMI236" s="238"/>
      <c r="OMJ236" s="238"/>
      <c r="OMK236" s="238"/>
      <c r="OML236" s="238"/>
      <c r="OMM236" s="238"/>
      <c r="OMN236" s="238"/>
      <c r="OMO236" s="238"/>
      <c r="OMP236" s="238"/>
      <c r="OMQ236" s="238"/>
      <c r="OMR236" s="238"/>
      <c r="OMS236" s="238"/>
      <c r="OMT236" s="238"/>
      <c r="OMU236" s="238"/>
      <c r="OMV236" s="238"/>
      <c r="OMW236" s="238"/>
      <c r="OMX236" s="238"/>
      <c r="OMY236" s="238"/>
      <c r="OMZ236" s="238"/>
      <c r="ONA236" s="238"/>
      <c r="ONB236" s="238"/>
      <c r="ONC236" s="238"/>
      <c r="OND236" s="238"/>
      <c r="ONE236" s="238"/>
      <c r="ONF236" s="238"/>
      <c r="ONG236" s="238"/>
      <c r="ONH236" s="238"/>
      <c r="ONI236" s="238"/>
      <c r="ONJ236" s="238"/>
      <c r="ONK236" s="238"/>
      <c r="ONL236" s="238"/>
      <c r="ONM236" s="238"/>
      <c r="ONN236" s="238"/>
      <c r="ONO236" s="238"/>
      <c r="ONP236" s="238"/>
      <c r="ONQ236" s="238"/>
      <c r="ONR236" s="238"/>
      <c r="ONS236" s="238"/>
      <c r="ONT236" s="238"/>
      <c r="ONU236" s="238"/>
      <c r="ONV236" s="238"/>
      <c r="ONW236" s="238"/>
      <c r="ONX236" s="238"/>
      <c r="ONY236" s="238"/>
      <c r="ONZ236" s="238"/>
      <c r="OOA236" s="238"/>
      <c r="OOB236" s="238"/>
      <c r="OOC236" s="238"/>
      <c r="OOD236" s="238"/>
      <c r="OOE236" s="238"/>
      <c r="OOF236" s="238"/>
      <c r="OOG236" s="238"/>
      <c r="OOH236" s="238"/>
      <c r="OOI236" s="238"/>
      <c r="OOJ236" s="238"/>
      <c r="OOK236" s="238"/>
      <c r="OOL236" s="238"/>
      <c r="OOM236" s="238"/>
      <c r="OON236" s="238"/>
      <c r="OOO236" s="238"/>
      <c r="OOP236" s="238"/>
      <c r="OOQ236" s="238"/>
      <c r="OOR236" s="238"/>
      <c r="OOS236" s="238"/>
      <c r="OOT236" s="238"/>
      <c r="OOU236" s="238"/>
      <c r="OOV236" s="238"/>
      <c r="OOW236" s="238"/>
      <c r="OOX236" s="238"/>
      <c r="OOY236" s="238"/>
      <c r="OOZ236" s="238"/>
      <c r="OPA236" s="238"/>
      <c r="OPB236" s="238"/>
      <c r="OPC236" s="238"/>
      <c r="OPD236" s="238"/>
      <c r="OPE236" s="238"/>
      <c r="OPF236" s="238"/>
      <c r="OPG236" s="238"/>
      <c r="OPH236" s="238"/>
      <c r="OPI236" s="238"/>
      <c r="OPJ236" s="238"/>
      <c r="OPK236" s="238"/>
      <c r="OPL236" s="238"/>
      <c r="OPM236" s="238"/>
      <c r="OPN236" s="238"/>
      <c r="OPO236" s="238"/>
      <c r="OPP236" s="238"/>
      <c r="OPQ236" s="238"/>
      <c r="OPR236" s="238"/>
      <c r="OPS236" s="238"/>
      <c r="OPT236" s="238"/>
      <c r="OPU236" s="238"/>
      <c r="OPV236" s="238"/>
      <c r="OPW236" s="238"/>
      <c r="OPX236" s="238"/>
      <c r="OPY236" s="238"/>
      <c r="OPZ236" s="238"/>
      <c r="OQA236" s="238"/>
      <c r="OQB236" s="238"/>
      <c r="OQC236" s="238"/>
      <c r="OQD236" s="238"/>
      <c r="OQE236" s="238"/>
      <c r="OQF236" s="238"/>
      <c r="OQG236" s="238"/>
      <c r="OQH236" s="238"/>
      <c r="OQI236" s="238"/>
      <c r="OQJ236" s="238"/>
      <c r="OQK236" s="238"/>
      <c r="OQL236" s="238"/>
      <c r="OQM236" s="238"/>
      <c r="OQN236" s="238"/>
      <c r="OQO236" s="238"/>
      <c r="OQP236" s="238"/>
      <c r="OQQ236" s="238"/>
      <c r="OQR236" s="238"/>
      <c r="OQS236" s="238"/>
      <c r="OQT236" s="238"/>
      <c r="OQU236" s="238"/>
      <c r="OQV236" s="238"/>
      <c r="OQW236" s="238"/>
      <c r="OQX236" s="238"/>
      <c r="OQY236" s="238"/>
      <c r="OQZ236" s="238"/>
      <c r="ORA236" s="238"/>
      <c r="ORB236" s="238"/>
      <c r="ORC236" s="238"/>
      <c r="ORD236" s="238"/>
      <c r="ORE236" s="238"/>
      <c r="ORF236" s="238"/>
      <c r="ORG236" s="238"/>
      <c r="ORH236" s="238"/>
      <c r="ORI236" s="238"/>
      <c r="ORJ236" s="238"/>
      <c r="ORK236" s="238"/>
      <c r="ORL236" s="238"/>
      <c r="ORM236" s="238"/>
      <c r="ORN236" s="238"/>
      <c r="ORO236" s="238"/>
      <c r="ORP236" s="238"/>
      <c r="ORQ236" s="238"/>
      <c r="ORR236" s="238"/>
      <c r="ORS236" s="238"/>
      <c r="ORT236" s="238"/>
      <c r="ORU236" s="238"/>
      <c r="ORV236" s="238"/>
      <c r="ORW236" s="238"/>
      <c r="ORX236" s="238"/>
      <c r="ORY236" s="238"/>
      <c r="ORZ236" s="238"/>
      <c r="OSA236" s="238"/>
      <c r="OSB236" s="238"/>
      <c r="OSC236" s="238"/>
      <c r="OSD236" s="238"/>
      <c r="OSE236" s="238"/>
      <c r="OSF236" s="238"/>
      <c r="OSG236" s="238"/>
      <c r="OSH236" s="238"/>
      <c r="OSI236" s="238"/>
      <c r="OSJ236" s="238"/>
      <c r="OSK236" s="238"/>
      <c r="OSL236" s="238"/>
      <c r="OSM236" s="238"/>
      <c r="OSN236" s="238"/>
      <c r="OSO236" s="238"/>
      <c r="OSP236" s="238"/>
      <c r="OSQ236" s="238"/>
      <c r="OSR236" s="238"/>
      <c r="OSS236" s="238"/>
      <c r="OST236" s="238"/>
      <c r="OSU236" s="238"/>
      <c r="OSV236" s="238"/>
      <c r="OSW236" s="238"/>
      <c r="OSX236" s="238"/>
      <c r="OSY236" s="238"/>
      <c r="OSZ236" s="238"/>
      <c r="OTA236" s="238"/>
      <c r="OTB236" s="238"/>
      <c r="OTC236" s="238"/>
      <c r="OTD236" s="238"/>
      <c r="OTE236" s="238"/>
      <c r="OTF236" s="238"/>
      <c r="OTG236" s="238"/>
      <c r="OTH236" s="238"/>
      <c r="OTI236" s="238"/>
      <c r="OTJ236" s="238"/>
      <c r="OTK236" s="238"/>
      <c r="OTL236" s="238"/>
      <c r="OTM236" s="238"/>
      <c r="OTN236" s="238"/>
      <c r="OTO236" s="238"/>
      <c r="OTP236" s="238"/>
      <c r="OTQ236" s="238"/>
      <c r="OTR236" s="238"/>
      <c r="OTS236" s="238"/>
      <c r="OTT236" s="238"/>
      <c r="OTU236" s="238"/>
      <c r="OTV236" s="238"/>
      <c r="OTW236" s="238"/>
      <c r="OTX236" s="238"/>
      <c r="OTY236" s="238"/>
      <c r="OTZ236" s="238"/>
      <c r="OUA236" s="238"/>
      <c r="OUB236" s="238"/>
      <c r="OUC236" s="238"/>
      <c r="OUD236" s="238"/>
      <c r="OUE236" s="238"/>
      <c r="OUF236" s="238"/>
      <c r="OUG236" s="238"/>
      <c r="OUH236" s="238"/>
      <c r="OUI236" s="238"/>
      <c r="OUJ236" s="238"/>
      <c r="OUK236" s="238"/>
      <c r="OUL236" s="238"/>
      <c r="OUM236" s="238"/>
      <c r="OUN236" s="238"/>
      <c r="OUO236" s="238"/>
      <c r="OUP236" s="238"/>
      <c r="OUQ236" s="238"/>
      <c r="OUR236" s="238"/>
      <c r="OUS236" s="238"/>
      <c r="OUT236" s="238"/>
      <c r="OUU236" s="238"/>
      <c r="OUV236" s="238"/>
      <c r="OUW236" s="238"/>
      <c r="OUX236" s="238"/>
      <c r="OUY236" s="238"/>
      <c r="OUZ236" s="238"/>
      <c r="OVA236" s="238"/>
      <c r="OVB236" s="238"/>
      <c r="OVC236" s="238"/>
      <c r="OVD236" s="238"/>
      <c r="OVE236" s="238"/>
      <c r="OVF236" s="238"/>
      <c r="OVG236" s="238"/>
      <c r="OVH236" s="238"/>
      <c r="OVI236" s="238"/>
      <c r="OVJ236" s="238"/>
      <c r="OVK236" s="238"/>
      <c r="OVL236" s="238"/>
      <c r="OVM236" s="238"/>
      <c r="OVN236" s="238"/>
      <c r="OVO236" s="238"/>
      <c r="OVP236" s="238"/>
      <c r="OVQ236" s="238"/>
      <c r="OVR236" s="238"/>
      <c r="OVS236" s="238"/>
      <c r="OVT236" s="238"/>
      <c r="OVU236" s="238"/>
      <c r="OVV236" s="238"/>
      <c r="OVW236" s="238"/>
      <c r="OVX236" s="238"/>
      <c r="OVY236" s="238"/>
      <c r="OVZ236" s="238"/>
      <c r="OWA236" s="238"/>
      <c r="OWB236" s="238"/>
      <c r="OWC236" s="238"/>
      <c r="OWD236" s="238"/>
      <c r="OWE236" s="238"/>
      <c r="OWF236" s="238"/>
      <c r="OWG236" s="238"/>
      <c r="OWH236" s="238"/>
      <c r="OWI236" s="238"/>
      <c r="OWJ236" s="238"/>
      <c r="OWK236" s="238"/>
      <c r="OWL236" s="238"/>
      <c r="OWM236" s="238"/>
      <c r="OWN236" s="238"/>
      <c r="OWO236" s="238"/>
      <c r="OWP236" s="238"/>
      <c r="OWQ236" s="238"/>
      <c r="OWR236" s="238"/>
      <c r="OWS236" s="238"/>
      <c r="OWT236" s="238"/>
      <c r="OWU236" s="238"/>
      <c r="OWV236" s="238"/>
      <c r="OWW236" s="238"/>
      <c r="OWX236" s="238"/>
      <c r="OWY236" s="238"/>
      <c r="OWZ236" s="238"/>
      <c r="OXA236" s="238"/>
      <c r="OXB236" s="238"/>
      <c r="OXC236" s="238"/>
      <c r="OXD236" s="238"/>
      <c r="OXE236" s="238"/>
      <c r="OXF236" s="238"/>
      <c r="OXG236" s="238"/>
      <c r="OXH236" s="238"/>
      <c r="OXI236" s="238"/>
      <c r="OXJ236" s="238"/>
      <c r="OXK236" s="238"/>
      <c r="OXL236" s="238"/>
      <c r="OXM236" s="238"/>
      <c r="OXN236" s="238"/>
      <c r="OXO236" s="238"/>
      <c r="OXP236" s="238"/>
      <c r="OXQ236" s="238"/>
      <c r="OXR236" s="238"/>
      <c r="OXS236" s="238"/>
      <c r="OXT236" s="238"/>
      <c r="OXU236" s="238"/>
      <c r="OXV236" s="238"/>
      <c r="OXW236" s="238"/>
      <c r="OXX236" s="238"/>
      <c r="OXY236" s="238"/>
      <c r="OXZ236" s="238"/>
      <c r="OYA236" s="238"/>
      <c r="OYB236" s="238"/>
      <c r="OYC236" s="238"/>
      <c r="OYD236" s="238"/>
      <c r="OYE236" s="238"/>
      <c r="OYF236" s="238"/>
      <c r="OYG236" s="238"/>
      <c r="OYH236" s="238"/>
      <c r="OYI236" s="238"/>
      <c r="OYJ236" s="238"/>
      <c r="OYK236" s="238"/>
      <c r="OYL236" s="238"/>
      <c r="OYM236" s="238"/>
      <c r="OYN236" s="238"/>
      <c r="OYO236" s="238"/>
      <c r="OYP236" s="238"/>
      <c r="OYQ236" s="238"/>
      <c r="OYR236" s="238"/>
      <c r="OYS236" s="238"/>
      <c r="OYT236" s="238"/>
      <c r="OYU236" s="238"/>
      <c r="OYV236" s="238"/>
      <c r="OYW236" s="238"/>
      <c r="OYX236" s="238"/>
      <c r="OYY236" s="238"/>
      <c r="OYZ236" s="238"/>
      <c r="OZA236" s="238"/>
      <c r="OZB236" s="238"/>
      <c r="OZC236" s="238"/>
      <c r="OZD236" s="238"/>
      <c r="OZE236" s="238"/>
      <c r="OZF236" s="238"/>
      <c r="OZG236" s="238"/>
      <c r="OZH236" s="238"/>
      <c r="OZI236" s="238"/>
      <c r="OZJ236" s="238"/>
      <c r="OZK236" s="238"/>
      <c r="OZL236" s="238"/>
      <c r="OZM236" s="238"/>
      <c r="OZN236" s="238"/>
      <c r="OZO236" s="238"/>
      <c r="OZP236" s="238"/>
      <c r="OZQ236" s="238"/>
      <c r="OZR236" s="238"/>
      <c r="OZS236" s="238"/>
      <c r="OZT236" s="238"/>
      <c r="OZU236" s="238"/>
      <c r="OZV236" s="238"/>
      <c r="OZW236" s="238"/>
      <c r="OZX236" s="238"/>
      <c r="OZY236" s="238"/>
      <c r="OZZ236" s="238"/>
      <c r="PAA236" s="238"/>
      <c r="PAB236" s="238"/>
      <c r="PAC236" s="238"/>
      <c r="PAD236" s="238"/>
      <c r="PAE236" s="238"/>
      <c r="PAF236" s="238"/>
      <c r="PAG236" s="238"/>
      <c r="PAH236" s="238"/>
      <c r="PAI236" s="238"/>
      <c r="PAJ236" s="238"/>
      <c r="PAK236" s="238"/>
      <c r="PAL236" s="238"/>
      <c r="PAM236" s="238"/>
      <c r="PAN236" s="238"/>
      <c r="PAO236" s="238"/>
      <c r="PAP236" s="238"/>
      <c r="PAQ236" s="238"/>
      <c r="PAR236" s="238"/>
      <c r="PAS236" s="238"/>
      <c r="PAT236" s="238"/>
      <c r="PAU236" s="238"/>
      <c r="PAV236" s="238"/>
      <c r="PAW236" s="238"/>
      <c r="PAX236" s="238"/>
      <c r="PAY236" s="238"/>
      <c r="PAZ236" s="238"/>
      <c r="PBA236" s="238"/>
      <c r="PBB236" s="238"/>
      <c r="PBC236" s="238"/>
      <c r="PBD236" s="238"/>
      <c r="PBE236" s="238"/>
      <c r="PBF236" s="238"/>
      <c r="PBG236" s="238"/>
      <c r="PBH236" s="238"/>
      <c r="PBI236" s="238"/>
      <c r="PBJ236" s="238"/>
      <c r="PBK236" s="238"/>
      <c r="PBL236" s="238"/>
      <c r="PBM236" s="238"/>
      <c r="PBN236" s="238"/>
      <c r="PBO236" s="238"/>
      <c r="PBP236" s="238"/>
      <c r="PBQ236" s="238"/>
      <c r="PBR236" s="238"/>
      <c r="PBS236" s="238"/>
      <c r="PBT236" s="238"/>
      <c r="PBU236" s="238"/>
      <c r="PBV236" s="238"/>
      <c r="PBW236" s="238"/>
      <c r="PBX236" s="238"/>
      <c r="PBY236" s="238"/>
      <c r="PBZ236" s="238"/>
      <c r="PCA236" s="238"/>
      <c r="PCB236" s="238"/>
      <c r="PCC236" s="238"/>
      <c r="PCD236" s="238"/>
      <c r="PCE236" s="238"/>
      <c r="PCF236" s="238"/>
      <c r="PCG236" s="238"/>
      <c r="PCH236" s="238"/>
      <c r="PCI236" s="238"/>
      <c r="PCJ236" s="238"/>
      <c r="PCK236" s="238"/>
      <c r="PCL236" s="238"/>
      <c r="PCM236" s="238"/>
      <c r="PCN236" s="238"/>
      <c r="PCO236" s="238"/>
      <c r="PCP236" s="238"/>
      <c r="PCQ236" s="238"/>
      <c r="PCR236" s="238"/>
      <c r="PCS236" s="238"/>
      <c r="PCT236" s="238"/>
      <c r="PCU236" s="238"/>
      <c r="PCV236" s="238"/>
      <c r="PCW236" s="238"/>
      <c r="PCX236" s="238"/>
      <c r="PCY236" s="238"/>
      <c r="PCZ236" s="238"/>
      <c r="PDA236" s="238"/>
      <c r="PDB236" s="238"/>
      <c r="PDC236" s="238"/>
      <c r="PDD236" s="238"/>
      <c r="PDE236" s="238"/>
      <c r="PDF236" s="238"/>
      <c r="PDG236" s="238"/>
      <c r="PDH236" s="238"/>
      <c r="PDI236" s="238"/>
      <c r="PDJ236" s="238"/>
      <c r="PDK236" s="238"/>
      <c r="PDL236" s="238"/>
      <c r="PDM236" s="238"/>
      <c r="PDN236" s="238"/>
      <c r="PDO236" s="238"/>
      <c r="PDP236" s="238"/>
      <c r="PDQ236" s="238"/>
      <c r="PDR236" s="238"/>
      <c r="PDS236" s="238"/>
      <c r="PDT236" s="238"/>
      <c r="PDU236" s="238"/>
      <c r="PDV236" s="238"/>
      <c r="PDW236" s="238"/>
      <c r="PDX236" s="238"/>
      <c r="PDY236" s="238"/>
      <c r="PDZ236" s="238"/>
      <c r="PEA236" s="238"/>
      <c r="PEB236" s="238"/>
      <c r="PEC236" s="238"/>
      <c r="PED236" s="238"/>
      <c r="PEE236" s="238"/>
      <c r="PEF236" s="238"/>
      <c r="PEG236" s="238"/>
      <c r="PEH236" s="238"/>
      <c r="PEI236" s="238"/>
      <c r="PEJ236" s="238"/>
      <c r="PEK236" s="238"/>
      <c r="PEL236" s="238"/>
      <c r="PEM236" s="238"/>
      <c r="PEN236" s="238"/>
      <c r="PEO236" s="238"/>
      <c r="PEP236" s="238"/>
      <c r="PEQ236" s="238"/>
      <c r="PER236" s="238"/>
      <c r="PES236" s="238"/>
      <c r="PET236" s="238"/>
      <c r="PEU236" s="238"/>
      <c r="PEV236" s="238"/>
      <c r="PEW236" s="238"/>
      <c r="PEX236" s="238"/>
      <c r="PEY236" s="238"/>
      <c r="PEZ236" s="238"/>
      <c r="PFA236" s="238"/>
      <c r="PFB236" s="238"/>
      <c r="PFC236" s="238"/>
      <c r="PFD236" s="238"/>
      <c r="PFE236" s="238"/>
      <c r="PFF236" s="238"/>
      <c r="PFG236" s="238"/>
      <c r="PFH236" s="238"/>
      <c r="PFI236" s="238"/>
      <c r="PFJ236" s="238"/>
      <c r="PFK236" s="238"/>
      <c r="PFL236" s="238"/>
      <c r="PFM236" s="238"/>
      <c r="PFN236" s="238"/>
      <c r="PFO236" s="238"/>
      <c r="PFP236" s="238"/>
      <c r="PFQ236" s="238"/>
      <c r="PFR236" s="238"/>
      <c r="PFS236" s="238"/>
      <c r="PFT236" s="238"/>
      <c r="PFU236" s="238"/>
      <c r="PFV236" s="238"/>
      <c r="PFW236" s="238"/>
      <c r="PFX236" s="238"/>
      <c r="PFY236" s="238"/>
      <c r="PFZ236" s="238"/>
      <c r="PGA236" s="238"/>
      <c r="PGB236" s="238"/>
      <c r="PGC236" s="238"/>
      <c r="PGD236" s="238"/>
      <c r="PGE236" s="238"/>
      <c r="PGF236" s="238"/>
      <c r="PGG236" s="238"/>
      <c r="PGH236" s="238"/>
      <c r="PGI236" s="238"/>
      <c r="PGJ236" s="238"/>
      <c r="PGK236" s="238"/>
      <c r="PGL236" s="238"/>
      <c r="PGM236" s="238"/>
      <c r="PGN236" s="238"/>
      <c r="PGO236" s="238"/>
      <c r="PGP236" s="238"/>
      <c r="PGQ236" s="238"/>
      <c r="PGR236" s="238"/>
      <c r="PGS236" s="238"/>
      <c r="PGT236" s="238"/>
      <c r="PGU236" s="238"/>
      <c r="PGV236" s="238"/>
      <c r="PGW236" s="238"/>
      <c r="PGX236" s="238"/>
      <c r="PGY236" s="238"/>
      <c r="PGZ236" s="238"/>
      <c r="PHA236" s="238"/>
      <c r="PHB236" s="238"/>
      <c r="PHC236" s="238"/>
      <c r="PHD236" s="238"/>
      <c r="PHE236" s="238"/>
      <c r="PHF236" s="238"/>
      <c r="PHG236" s="238"/>
      <c r="PHH236" s="238"/>
      <c r="PHI236" s="238"/>
      <c r="PHJ236" s="238"/>
      <c r="PHK236" s="238"/>
      <c r="PHL236" s="238"/>
      <c r="PHM236" s="238"/>
      <c r="PHN236" s="238"/>
      <c r="PHO236" s="238"/>
      <c r="PHP236" s="238"/>
      <c r="PHQ236" s="238"/>
      <c r="PHR236" s="238"/>
      <c r="PHS236" s="238"/>
      <c r="PHT236" s="238"/>
      <c r="PHU236" s="238"/>
      <c r="PHV236" s="238"/>
      <c r="PHW236" s="238"/>
      <c r="PHX236" s="238"/>
      <c r="PHY236" s="238"/>
      <c r="PHZ236" s="238"/>
      <c r="PIA236" s="238"/>
      <c r="PIB236" s="238"/>
      <c r="PIC236" s="238"/>
      <c r="PID236" s="238"/>
      <c r="PIE236" s="238"/>
      <c r="PIF236" s="238"/>
      <c r="PIG236" s="238"/>
      <c r="PIH236" s="238"/>
      <c r="PII236" s="238"/>
      <c r="PIJ236" s="238"/>
      <c r="PIK236" s="238"/>
      <c r="PIL236" s="238"/>
      <c r="PIM236" s="238"/>
      <c r="PIN236" s="238"/>
      <c r="PIO236" s="238"/>
      <c r="PIP236" s="238"/>
      <c r="PIQ236" s="238"/>
      <c r="PIR236" s="238"/>
      <c r="PIS236" s="238"/>
      <c r="PIT236" s="238"/>
      <c r="PIU236" s="238"/>
      <c r="PIV236" s="238"/>
      <c r="PIW236" s="238"/>
      <c r="PIX236" s="238"/>
      <c r="PIY236" s="238"/>
      <c r="PIZ236" s="238"/>
      <c r="PJA236" s="238"/>
      <c r="PJB236" s="238"/>
      <c r="PJC236" s="238"/>
      <c r="PJD236" s="238"/>
      <c r="PJE236" s="238"/>
      <c r="PJF236" s="238"/>
      <c r="PJG236" s="238"/>
      <c r="PJH236" s="238"/>
      <c r="PJI236" s="238"/>
      <c r="PJJ236" s="238"/>
      <c r="PJK236" s="238"/>
      <c r="PJL236" s="238"/>
      <c r="PJM236" s="238"/>
      <c r="PJN236" s="238"/>
      <c r="PJO236" s="238"/>
      <c r="PJP236" s="238"/>
      <c r="PJQ236" s="238"/>
      <c r="PJR236" s="238"/>
      <c r="PJS236" s="238"/>
      <c r="PJT236" s="238"/>
      <c r="PJU236" s="238"/>
      <c r="PJV236" s="238"/>
      <c r="PJW236" s="238"/>
      <c r="PJX236" s="238"/>
      <c r="PJY236" s="238"/>
      <c r="PJZ236" s="238"/>
      <c r="PKA236" s="238"/>
      <c r="PKB236" s="238"/>
      <c r="PKC236" s="238"/>
      <c r="PKD236" s="238"/>
      <c r="PKE236" s="238"/>
      <c r="PKF236" s="238"/>
      <c r="PKG236" s="238"/>
      <c r="PKH236" s="238"/>
      <c r="PKI236" s="238"/>
      <c r="PKJ236" s="238"/>
      <c r="PKK236" s="238"/>
      <c r="PKL236" s="238"/>
      <c r="PKM236" s="238"/>
      <c r="PKN236" s="238"/>
      <c r="PKO236" s="238"/>
      <c r="PKP236" s="238"/>
      <c r="PKQ236" s="238"/>
      <c r="PKR236" s="238"/>
      <c r="PKS236" s="238"/>
      <c r="PKT236" s="238"/>
      <c r="PKU236" s="238"/>
      <c r="PKV236" s="238"/>
      <c r="PKW236" s="238"/>
      <c r="PKX236" s="238"/>
      <c r="PKY236" s="238"/>
      <c r="PKZ236" s="238"/>
      <c r="PLA236" s="238"/>
      <c r="PLB236" s="238"/>
      <c r="PLC236" s="238"/>
      <c r="PLD236" s="238"/>
      <c r="PLE236" s="238"/>
      <c r="PLF236" s="238"/>
      <c r="PLG236" s="238"/>
      <c r="PLH236" s="238"/>
      <c r="PLI236" s="238"/>
      <c r="PLJ236" s="238"/>
      <c r="PLK236" s="238"/>
      <c r="PLL236" s="238"/>
      <c r="PLM236" s="238"/>
      <c r="PLN236" s="238"/>
      <c r="PLO236" s="238"/>
      <c r="PLP236" s="238"/>
      <c r="PLQ236" s="238"/>
      <c r="PLR236" s="238"/>
      <c r="PLS236" s="238"/>
      <c r="PLT236" s="238"/>
      <c r="PLU236" s="238"/>
      <c r="PLV236" s="238"/>
      <c r="PLW236" s="238"/>
      <c r="PLX236" s="238"/>
      <c r="PLY236" s="238"/>
      <c r="PLZ236" s="238"/>
      <c r="PMA236" s="238"/>
      <c r="PMB236" s="238"/>
      <c r="PMC236" s="238"/>
      <c r="PMD236" s="238"/>
      <c r="PME236" s="238"/>
      <c r="PMF236" s="238"/>
      <c r="PMG236" s="238"/>
      <c r="PMH236" s="238"/>
      <c r="PMI236" s="238"/>
      <c r="PMJ236" s="238"/>
      <c r="PMK236" s="238"/>
      <c r="PML236" s="238"/>
      <c r="PMM236" s="238"/>
      <c r="PMN236" s="238"/>
      <c r="PMO236" s="238"/>
      <c r="PMP236" s="238"/>
      <c r="PMQ236" s="238"/>
      <c r="PMR236" s="238"/>
      <c r="PMS236" s="238"/>
      <c r="PMT236" s="238"/>
      <c r="PMU236" s="238"/>
      <c r="PMV236" s="238"/>
      <c r="PMW236" s="238"/>
      <c r="PMX236" s="238"/>
      <c r="PMY236" s="238"/>
      <c r="PMZ236" s="238"/>
      <c r="PNA236" s="238"/>
      <c r="PNB236" s="238"/>
      <c r="PNC236" s="238"/>
      <c r="PND236" s="238"/>
      <c r="PNE236" s="238"/>
      <c r="PNF236" s="238"/>
      <c r="PNG236" s="238"/>
      <c r="PNH236" s="238"/>
      <c r="PNI236" s="238"/>
      <c r="PNJ236" s="238"/>
      <c r="PNK236" s="238"/>
      <c r="PNL236" s="238"/>
      <c r="PNM236" s="238"/>
      <c r="PNN236" s="238"/>
      <c r="PNO236" s="238"/>
      <c r="PNP236" s="238"/>
      <c r="PNQ236" s="238"/>
      <c r="PNR236" s="238"/>
      <c r="PNS236" s="238"/>
      <c r="PNT236" s="238"/>
      <c r="PNU236" s="238"/>
      <c r="PNV236" s="238"/>
      <c r="PNW236" s="238"/>
      <c r="PNX236" s="238"/>
      <c r="PNY236" s="238"/>
      <c r="PNZ236" s="238"/>
      <c r="POA236" s="238"/>
      <c r="POB236" s="238"/>
      <c r="POC236" s="238"/>
      <c r="POD236" s="238"/>
      <c r="POE236" s="238"/>
      <c r="POF236" s="238"/>
      <c r="POG236" s="238"/>
      <c r="POH236" s="238"/>
      <c r="POI236" s="238"/>
      <c r="POJ236" s="238"/>
      <c r="POK236" s="238"/>
      <c r="POL236" s="238"/>
      <c r="POM236" s="238"/>
      <c r="PON236" s="238"/>
      <c r="POO236" s="238"/>
      <c r="POP236" s="238"/>
      <c r="POQ236" s="238"/>
      <c r="POR236" s="238"/>
      <c r="POS236" s="238"/>
      <c r="POT236" s="238"/>
      <c r="POU236" s="238"/>
      <c r="POV236" s="238"/>
      <c r="POW236" s="238"/>
      <c r="POX236" s="238"/>
      <c r="POY236" s="238"/>
      <c r="POZ236" s="238"/>
      <c r="PPA236" s="238"/>
      <c r="PPB236" s="238"/>
      <c r="PPC236" s="238"/>
      <c r="PPD236" s="238"/>
      <c r="PPE236" s="238"/>
      <c r="PPF236" s="238"/>
      <c r="PPG236" s="238"/>
      <c r="PPH236" s="238"/>
      <c r="PPI236" s="238"/>
      <c r="PPJ236" s="238"/>
      <c r="PPK236" s="238"/>
      <c r="PPL236" s="238"/>
      <c r="PPM236" s="238"/>
      <c r="PPN236" s="238"/>
      <c r="PPO236" s="238"/>
      <c r="PPP236" s="238"/>
      <c r="PPQ236" s="238"/>
      <c r="PPR236" s="238"/>
      <c r="PPS236" s="238"/>
      <c r="PPT236" s="238"/>
      <c r="PPU236" s="238"/>
      <c r="PPV236" s="238"/>
      <c r="PPW236" s="238"/>
      <c r="PPX236" s="238"/>
      <c r="PPY236" s="238"/>
      <c r="PPZ236" s="238"/>
      <c r="PQA236" s="238"/>
      <c r="PQB236" s="238"/>
      <c r="PQC236" s="238"/>
      <c r="PQD236" s="238"/>
      <c r="PQE236" s="238"/>
      <c r="PQF236" s="238"/>
      <c r="PQG236" s="238"/>
      <c r="PQH236" s="238"/>
      <c r="PQI236" s="238"/>
      <c r="PQJ236" s="238"/>
      <c r="PQK236" s="238"/>
      <c r="PQL236" s="238"/>
      <c r="PQM236" s="238"/>
      <c r="PQN236" s="238"/>
      <c r="PQO236" s="238"/>
      <c r="PQP236" s="238"/>
      <c r="PQQ236" s="238"/>
      <c r="PQR236" s="238"/>
      <c r="PQS236" s="238"/>
      <c r="PQT236" s="238"/>
      <c r="PQU236" s="238"/>
      <c r="PQV236" s="238"/>
      <c r="PQW236" s="238"/>
      <c r="PQX236" s="238"/>
      <c r="PQY236" s="238"/>
      <c r="PQZ236" s="238"/>
      <c r="PRA236" s="238"/>
      <c r="PRB236" s="238"/>
      <c r="PRC236" s="238"/>
      <c r="PRD236" s="238"/>
      <c r="PRE236" s="238"/>
      <c r="PRF236" s="238"/>
      <c r="PRG236" s="238"/>
      <c r="PRH236" s="238"/>
      <c r="PRI236" s="238"/>
      <c r="PRJ236" s="238"/>
      <c r="PRK236" s="238"/>
      <c r="PRL236" s="238"/>
      <c r="PRM236" s="238"/>
      <c r="PRN236" s="238"/>
      <c r="PRO236" s="238"/>
      <c r="PRP236" s="238"/>
      <c r="PRQ236" s="238"/>
      <c r="PRR236" s="238"/>
      <c r="PRS236" s="238"/>
      <c r="PRT236" s="238"/>
      <c r="PRU236" s="238"/>
      <c r="PRV236" s="238"/>
      <c r="PRW236" s="238"/>
      <c r="PRX236" s="238"/>
      <c r="PRY236" s="238"/>
      <c r="PRZ236" s="238"/>
      <c r="PSA236" s="238"/>
      <c r="PSB236" s="238"/>
      <c r="PSC236" s="238"/>
      <c r="PSD236" s="238"/>
      <c r="PSE236" s="238"/>
      <c r="PSF236" s="238"/>
      <c r="PSG236" s="238"/>
      <c r="PSH236" s="238"/>
      <c r="PSI236" s="238"/>
      <c r="PSJ236" s="238"/>
      <c r="PSK236" s="238"/>
      <c r="PSL236" s="238"/>
      <c r="PSM236" s="238"/>
      <c r="PSN236" s="238"/>
      <c r="PSO236" s="238"/>
      <c r="PSP236" s="238"/>
      <c r="PSQ236" s="238"/>
      <c r="PSR236" s="238"/>
      <c r="PSS236" s="238"/>
      <c r="PST236" s="238"/>
      <c r="PSU236" s="238"/>
      <c r="PSV236" s="238"/>
      <c r="PSW236" s="238"/>
      <c r="PSX236" s="238"/>
      <c r="PSY236" s="238"/>
      <c r="PSZ236" s="238"/>
      <c r="PTA236" s="238"/>
      <c r="PTB236" s="238"/>
      <c r="PTC236" s="238"/>
      <c r="PTD236" s="238"/>
      <c r="PTE236" s="238"/>
      <c r="PTF236" s="238"/>
      <c r="PTG236" s="238"/>
      <c r="PTH236" s="238"/>
      <c r="PTI236" s="238"/>
      <c r="PTJ236" s="238"/>
      <c r="PTK236" s="238"/>
      <c r="PTL236" s="238"/>
      <c r="PTM236" s="238"/>
      <c r="PTN236" s="238"/>
      <c r="PTO236" s="238"/>
      <c r="PTP236" s="238"/>
      <c r="PTQ236" s="238"/>
      <c r="PTR236" s="238"/>
      <c r="PTS236" s="238"/>
      <c r="PTT236" s="238"/>
      <c r="PTU236" s="238"/>
      <c r="PTV236" s="238"/>
      <c r="PTW236" s="238"/>
      <c r="PTX236" s="238"/>
      <c r="PTY236" s="238"/>
      <c r="PTZ236" s="238"/>
      <c r="PUA236" s="238"/>
      <c r="PUB236" s="238"/>
      <c r="PUC236" s="238"/>
      <c r="PUD236" s="238"/>
      <c r="PUE236" s="238"/>
      <c r="PUF236" s="238"/>
      <c r="PUG236" s="238"/>
      <c r="PUH236" s="238"/>
      <c r="PUI236" s="238"/>
      <c r="PUJ236" s="238"/>
      <c r="PUK236" s="238"/>
      <c r="PUL236" s="238"/>
      <c r="PUM236" s="238"/>
      <c r="PUN236" s="238"/>
      <c r="PUO236" s="238"/>
      <c r="PUP236" s="238"/>
      <c r="PUQ236" s="238"/>
      <c r="PUR236" s="238"/>
      <c r="PUS236" s="238"/>
      <c r="PUT236" s="238"/>
      <c r="PUU236" s="238"/>
      <c r="PUV236" s="238"/>
      <c r="PUW236" s="238"/>
      <c r="PUX236" s="238"/>
      <c r="PUY236" s="238"/>
      <c r="PUZ236" s="238"/>
      <c r="PVA236" s="238"/>
      <c r="PVB236" s="238"/>
      <c r="PVC236" s="238"/>
      <c r="PVD236" s="238"/>
      <c r="PVE236" s="238"/>
      <c r="PVF236" s="238"/>
      <c r="PVG236" s="238"/>
      <c r="PVH236" s="238"/>
      <c r="PVI236" s="238"/>
      <c r="PVJ236" s="238"/>
      <c r="PVK236" s="238"/>
      <c r="PVL236" s="238"/>
      <c r="PVM236" s="238"/>
      <c r="PVN236" s="238"/>
      <c r="PVO236" s="238"/>
      <c r="PVP236" s="238"/>
      <c r="PVQ236" s="238"/>
      <c r="PVR236" s="238"/>
      <c r="PVS236" s="238"/>
      <c r="PVT236" s="238"/>
      <c r="PVU236" s="238"/>
      <c r="PVV236" s="238"/>
      <c r="PVW236" s="238"/>
      <c r="PVX236" s="238"/>
      <c r="PVY236" s="238"/>
      <c r="PVZ236" s="238"/>
      <c r="PWA236" s="238"/>
      <c r="PWB236" s="238"/>
      <c r="PWC236" s="238"/>
      <c r="PWD236" s="238"/>
      <c r="PWE236" s="238"/>
      <c r="PWF236" s="238"/>
      <c r="PWG236" s="238"/>
      <c r="PWH236" s="238"/>
      <c r="PWI236" s="238"/>
      <c r="PWJ236" s="238"/>
      <c r="PWK236" s="238"/>
      <c r="PWL236" s="238"/>
      <c r="PWM236" s="238"/>
      <c r="PWN236" s="238"/>
      <c r="PWO236" s="238"/>
      <c r="PWP236" s="238"/>
      <c r="PWQ236" s="238"/>
      <c r="PWR236" s="238"/>
      <c r="PWS236" s="238"/>
      <c r="PWT236" s="238"/>
      <c r="PWU236" s="238"/>
      <c r="PWV236" s="238"/>
      <c r="PWW236" s="238"/>
      <c r="PWX236" s="238"/>
      <c r="PWY236" s="238"/>
      <c r="PWZ236" s="238"/>
      <c r="PXA236" s="238"/>
      <c r="PXB236" s="238"/>
      <c r="PXC236" s="238"/>
      <c r="PXD236" s="238"/>
      <c r="PXE236" s="238"/>
      <c r="PXF236" s="238"/>
      <c r="PXG236" s="238"/>
      <c r="PXH236" s="238"/>
      <c r="PXI236" s="238"/>
      <c r="PXJ236" s="238"/>
      <c r="PXK236" s="238"/>
      <c r="PXL236" s="238"/>
      <c r="PXM236" s="238"/>
      <c r="PXN236" s="238"/>
      <c r="PXO236" s="238"/>
      <c r="PXP236" s="238"/>
      <c r="PXQ236" s="238"/>
      <c r="PXR236" s="238"/>
      <c r="PXS236" s="238"/>
      <c r="PXT236" s="238"/>
      <c r="PXU236" s="238"/>
      <c r="PXV236" s="238"/>
      <c r="PXW236" s="238"/>
      <c r="PXX236" s="238"/>
      <c r="PXY236" s="238"/>
      <c r="PXZ236" s="238"/>
      <c r="PYA236" s="238"/>
      <c r="PYB236" s="238"/>
      <c r="PYC236" s="238"/>
      <c r="PYD236" s="238"/>
      <c r="PYE236" s="238"/>
      <c r="PYF236" s="238"/>
      <c r="PYG236" s="238"/>
      <c r="PYH236" s="238"/>
      <c r="PYI236" s="238"/>
      <c r="PYJ236" s="238"/>
      <c r="PYK236" s="238"/>
      <c r="PYL236" s="238"/>
      <c r="PYM236" s="238"/>
      <c r="PYN236" s="238"/>
      <c r="PYO236" s="238"/>
      <c r="PYP236" s="238"/>
      <c r="PYQ236" s="238"/>
      <c r="PYR236" s="238"/>
      <c r="PYS236" s="238"/>
      <c r="PYT236" s="238"/>
      <c r="PYU236" s="238"/>
      <c r="PYV236" s="238"/>
      <c r="PYW236" s="238"/>
      <c r="PYX236" s="238"/>
      <c r="PYY236" s="238"/>
      <c r="PYZ236" s="238"/>
      <c r="PZA236" s="238"/>
      <c r="PZB236" s="238"/>
      <c r="PZC236" s="238"/>
      <c r="PZD236" s="238"/>
      <c r="PZE236" s="238"/>
      <c r="PZF236" s="238"/>
      <c r="PZG236" s="238"/>
      <c r="PZH236" s="238"/>
      <c r="PZI236" s="238"/>
      <c r="PZJ236" s="238"/>
      <c r="PZK236" s="238"/>
      <c r="PZL236" s="238"/>
      <c r="PZM236" s="238"/>
      <c r="PZN236" s="238"/>
      <c r="PZO236" s="238"/>
      <c r="PZP236" s="238"/>
      <c r="PZQ236" s="238"/>
      <c r="PZR236" s="238"/>
      <c r="PZS236" s="238"/>
      <c r="PZT236" s="238"/>
      <c r="PZU236" s="238"/>
      <c r="PZV236" s="238"/>
      <c r="PZW236" s="238"/>
      <c r="PZX236" s="238"/>
      <c r="PZY236" s="238"/>
      <c r="PZZ236" s="238"/>
      <c r="QAA236" s="238"/>
      <c r="QAB236" s="238"/>
      <c r="QAC236" s="238"/>
      <c r="QAD236" s="238"/>
      <c r="QAE236" s="238"/>
      <c r="QAF236" s="238"/>
      <c r="QAG236" s="238"/>
      <c r="QAH236" s="238"/>
      <c r="QAI236" s="238"/>
      <c r="QAJ236" s="238"/>
      <c r="QAK236" s="238"/>
      <c r="QAL236" s="238"/>
      <c r="QAM236" s="238"/>
      <c r="QAN236" s="238"/>
      <c r="QAO236" s="238"/>
      <c r="QAP236" s="238"/>
      <c r="QAQ236" s="238"/>
      <c r="QAR236" s="238"/>
      <c r="QAS236" s="238"/>
      <c r="QAT236" s="238"/>
      <c r="QAU236" s="238"/>
      <c r="QAV236" s="238"/>
      <c r="QAW236" s="238"/>
      <c r="QAX236" s="238"/>
      <c r="QAY236" s="238"/>
      <c r="QAZ236" s="238"/>
      <c r="QBA236" s="238"/>
      <c r="QBB236" s="238"/>
      <c r="QBC236" s="238"/>
      <c r="QBD236" s="238"/>
      <c r="QBE236" s="238"/>
      <c r="QBF236" s="238"/>
      <c r="QBG236" s="238"/>
      <c r="QBH236" s="238"/>
      <c r="QBI236" s="238"/>
      <c r="QBJ236" s="238"/>
      <c r="QBK236" s="238"/>
      <c r="QBL236" s="238"/>
      <c r="QBM236" s="238"/>
      <c r="QBN236" s="238"/>
      <c r="QBO236" s="238"/>
      <c r="QBP236" s="238"/>
      <c r="QBQ236" s="238"/>
      <c r="QBR236" s="238"/>
      <c r="QBS236" s="238"/>
      <c r="QBT236" s="238"/>
      <c r="QBU236" s="238"/>
      <c r="QBV236" s="238"/>
      <c r="QBW236" s="238"/>
      <c r="QBX236" s="238"/>
      <c r="QBY236" s="238"/>
      <c r="QBZ236" s="238"/>
      <c r="QCA236" s="238"/>
      <c r="QCB236" s="238"/>
      <c r="QCC236" s="238"/>
      <c r="QCD236" s="238"/>
      <c r="QCE236" s="238"/>
      <c r="QCF236" s="238"/>
      <c r="QCG236" s="238"/>
      <c r="QCH236" s="238"/>
      <c r="QCI236" s="238"/>
      <c r="QCJ236" s="238"/>
      <c r="QCK236" s="238"/>
      <c r="QCL236" s="238"/>
      <c r="QCM236" s="238"/>
      <c r="QCN236" s="238"/>
      <c r="QCO236" s="238"/>
      <c r="QCP236" s="238"/>
      <c r="QCQ236" s="238"/>
      <c r="QCR236" s="238"/>
      <c r="QCS236" s="238"/>
      <c r="QCT236" s="238"/>
      <c r="QCU236" s="238"/>
      <c r="QCV236" s="238"/>
      <c r="QCW236" s="238"/>
      <c r="QCX236" s="238"/>
      <c r="QCY236" s="238"/>
      <c r="QCZ236" s="238"/>
      <c r="QDA236" s="238"/>
      <c r="QDB236" s="238"/>
      <c r="QDC236" s="238"/>
      <c r="QDD236" s="238"/>
      <c r="QDE236" s="238"/>
      <c r="QDF236" s="238"/>
      <c r="QDG236" s="238"/>
      <c r="QDH236" s="238"/>
      <c r="QDI236" s="238"/>
      <c r="QDJ236" s="238"/>
      <c r="QDK236" s="238"/>
      <c r="QDL236" s="238"/>
      <c r="QDM236" s="238"/>
      <c r="QDN236" s="238"/>
      <c r="QDO236" s="238"/>
      <c r="QDP236" s="238"/>
      <c r="QDQ236" s="238"/>
      <c r="QDR236" s="238"/>
      <c r="QDS236" s="238"/>
      <c r="QDT236" s="238"/>
      <c r="QDU236" s="238"/>
      <c r="QDV236" s="238"/>
      <c r="QDW236" s="238"/>
      <c r="QDX236" s="238"/>
      <c r="QDY236" s="238"/>
      <c r="QDZ236" s="238"/>
      <c r="QEA236" s="238"/>
      <c r="QEB236" s="238"/>
      <c r="QEC236" s="238"/>
      <c r="QED236" s="238"/>
      <c r="QEE236" s="238"/>
      <c r="QEF236" s="238"/>
      <c r="QEG236" s="238"/>
      <c r="QEH236" s="238"/>
      <c r="QEI236" s="238"/>
      <c r="QEJ236" s="238"/>
      <c r="QEK236" s="238"/>
      <c r="QEL236" s="238"/>
      <c r="QEM236" s="238"/>
      <c r="QEN236" s="238"/>
      <c r="QEO236" s="238"/>
      <c r="QEP236" s="238"/>
      <c r="QEQ236" s="238"/>
      <c r="QER236" s="238"/>
      <c r="QES236" s="238"/>
      <c r="QET236" s="238"/>
      <c r="QEU236" s="238"/>
      <c r="QEV236" s="238"/>
      <c r="QEW236" s="238"/>
      <c r="QEX236" s="238"/>
      <c r="QEY236" s="238"/>
      <c r="QEZ236" s="238"/>
      <c r="QFA236" s="238"/>
      <c r="QFB236" s="238"/>
      <c r="QFC236" s="238"/>
      <c r="QFD236" s="238"/>
      <c r="QFE236" s="238"/>
      <c r="QFF236" s="238"/>
      <c r="QFG236" s="238"/>
      <c r="QFH236" s="238"/>
      <c r="QFI236" s="238"/>
      <c r="QFJ236" s="238"/>
      <c r="QFK236" s="238"/>
      <c r="QFL236" s="238"/>
      <c r="QFM236" s="238"/>
      <c r="QFN236" s="238"/>
      <c r="QFO236" s="238"/>
      <c r="QFP236" s="238"/>
      <c r="QFQ236" s="238"/>
      <c r="QFR236" s="238"/>
      <c r="QFS236" s="238"/>
      <c r="QFT236" s="238"/>
      <c r="QFU236" s="238"/>
      <c r="QFV236" s="238"/>
      <c r="QFW236" s="238"/>
      <c r="QFX236" s="238"/>
      <c r="QFY236" s="238"/>
      <c r="QFZ236" s="238"/>
      <c r="QGA236" s="238"/>
      <c r="QGB236" s="238"/>
      <c r="QGC236" s="238"/>
      <c r="QGD236" s="238"/>
      <c r="QGE236" s="238"/>
      <c r="QGF236" s="238"/>
      <c r="QGG236" s="238"/>
      <c r="QGH236" s="238"/>
      <c r="QGI236" s="238"/>
      <c r="QGJ236" s="238"/>
      <c r="QGK236" s="238"/>
      <c r="QGL236" s="238"/>
      <c r="QGM236" s="238"/>
      <c r="QGN236" s="238"/>
      <c r="QGO236" s="238"/>
      <c r="QGP236" s="238"/>
      <c r="QGQ236" s="238"/>
      <c r="QGR236" s="238"/>
      <c r="QGS236" s="238"/>
      <c r="QGT236" s="238"/>
      <c r="QGU236" s="238"/>
      <c r="QGV236" s="238"/>
      <c r="QGW236" s="238"/>
      <c r="QGX236" s="238"/>
      <c r="QGY236" s="238"/>
      <c r="QGZ236" s="238"/>
      <c r="QHA236" s="238"/>
      <c r="QHB236" s="238"/>
      <c r="QHC236" s="238"/>
      <c r="QHD236" s="238"/>
      <c r="QHE236" s="238"/>
      <c r="QHF236" s="238"/>
      <c r="QHG236" s="238"/>
      <c r="QHH236" s="238"/>
      <c r="QHI236" s="238"/>
      <c r="QHJ236" s="238"/>
      <c r="QHK236" s="238"/>
      <c r="QHL236" s="238"/>
      <c r="QHM236" s="238"/>
      <c r="QHN236" s="238"/>
      <c r="QHO236" s="238"/>
      <c r="QHP236" s="238"/>
      <c r="QHQ236" s="238"/>
      <c r="QHR236" s="238"/>
      <c r="QHS236" s="238"/>
      <c r="QHT236" s="238"/>
      <c r="QHU236" s="238"/>
      <c r="QHV236" s="238"/>
      <c r="QHW236" s="238"/>
      <c r="QHX236" s="238"/>
      <c r="QHY236" s="238"/>
      <c r="QHZ236" s="238"/>
      <c r="QIA236" s="238"/>
      <c r="QIB236" s="238"/>
      <c r="QIC236" s="238"/>
      <c r="QID236" s="238"/>
      <c r="QIE236" s="238"/>
      <c r="QIF236" s="238"/>
      <c r="QIG236" s="238"/>
      <c r="QIH236" s="238"/>
      <c r="QII236" s="238"/>
      <c r="QIJ236" s="238"/>
      <c r="QIK236" s="238"/>
      <c r="QIL236" s="238"/>
      <c r="QIM236" s="238"/>
      <c r="QIN236" s="238"/>
      <c r="QIO236" s="238"/>
      <c r="QIP236" s="238"/>
      <c r="QIQ236" s="238"/>
      <c r="QIR236" s="238"/>
      <c r="QIS236" s="238"/>
      <c r="QIT236" s="238"/>
      <c r="QIU236" s="238"/>
      <c r="QIV236" s="238"/>
      <c r="QIW236" s="238"/>
      <c r="QIX236" s="238"/>
      <c r="QIY236" s="238"/>
      <c r="QIZ236" s="238"/>
      <c r="QJA236" s="238"/>
      <c r="QJB236" s="238"/>
      <c r="QJC236" s="238"/>
      <c r="QJD236" s="238"/>
      <c r="QJE236" s="238"/>
      <c r="QJF236" s="238"/>
      <c r="QJG236" s="238"/>
      <c r="QJH236" s="238"/>
      <c r="QJI236" s="238"/>
      <c r="QJJ236" s="238"/>
      <c r="QJK236" s="238"/>
      <c r="QJL236" s="238"/>
      <c r="QJM236" s="238"/>
      <c r="QJN236" s="238"/>
      <c r="QJO236" s="238"/>
      <c r="QJP236" s="238"/>
      <c r="QJQ236" s="238"/>
      <c r="QJR236" s="238"/>
      <c r="QJS236" s="238"/>
      <c r="QJT236" s="238"/>
      <c r="QJU236" s="238"/>
      <c r="QJV236" s="238"/>
      <c r="QJW236" s="238"/>
      <c r="QJX236" s="238"/>
      <c r="QJY236" s="238"/>
      <c r="QJZ236" s="238"/>
      <c r="QKA236" s="238"/>
      <c r="QKB236" s="238"/>
      <c r="QKC236" s="238"/>
      <c r="QKD236" s="238"/>
      <c r="QKE236" s="238"/>
      <c r="QKF236" s="238"/>
      <c r="QKG236" s="238"/>
      <c r="QKH236" s="238"/>
      <c r="QKI236" s="238"/>
      <c r="QKJ236" s="238"/>
      <c r="QKK236" s="238"/>
      <c r="QKL236" s="238"/>
      <c r="QKM236" s="238"/>
      <c r="QKN236" s="238"/>
      <c r="QKO236" s="238"/>
      <c r="QKP236" s="238"/>
      <c r="QKQ236" s="238"/>
      <c r="QKR236" s="238"/>
      <c r="QKS236" s="238"/>
      <c r="QKT236" s="238"/>
      <c r="QKU236" s="238"/>
      <c r="QKV236" s="238"/>
      <c r="QKW236" s="238"/>
      <c r="QKX236" s="238"/>
      <c r="QKY236" s="238"/>
      <c r="QKZ236" s="238"/>
      <c r="QLA236" s="238"/>
      <c r="QLB236" s="238"/>
      <c r="QLC236" s="238"/>
      <c r="QLD236" s="238"/>
      <c r="QLE236" s="238"/>
      <c r="QLF236" s="238"/>
      <c r="QLG236" s="238"/>
      <c r="QLH236" s="238"/>
      <c r="QLI236" s="238"/>
      <c r="QLJ236" s="238"/>
      <c r="QLK236" s="238"/>
      <c r="QLL236" s="238"/>
      <c r="QLM236" s="238"/>
      <c r="QLN236" s="238"/>
      <c r="QLO236" s="238"/>
      <c r="QLP236" s="238"/>
      <c r="QLQ236" s="238"/>
      <c r="QLR236" s="238"/>
      <c r="QLS236" s="238"/>
      <c r="QLT236" s="238"/>
      <c r="QLU236" s="238"/>
      <c r="QLV236" s="238"/>
      <c r="QLW236" s="238"/>
      <c r="QLX236" s="238"/>
      <c r="QLY236" s="238"/>
      <c r="QLZ236" s="238"/>
      <c r="QMA236" s="238"/>
      <c r="QMB236" s="238"/>
      <c r="QMC236" s="238"/>
      <c r="QMD236" s="238"/>
      <c r="QME236" s="238"/>
      <c r="QMF236" s="238"/>
      <c r="QMG236" s="238"/>
      <c r="QMH236" s="238"/>
      <c r="QMI236" s="238"/>
      <c r="QMJ236" s="238"/>
      <c r="QMK236" s="238"/>
      <c r="QML236" s="238"/>
      <c r="QMM236" s="238"/>
      <c r="QMN236" s="238"/>
      <c r="QMO236" s="238"/>
      <c r="QMP236" s="238"/>
      <c r="QMQ236" s="238"/>
      <c r="QMR236" s="238"/>
      <c r="QMS236" s="238"/>
      <c r="QMT236" s="238"/>
      <c r="QMU236" s="238"/>
      <c r="QMV236" s="238"/>
      <c r="QMW236" s="238"/>
      <c r="QMX236" s="238"/>
      <c r="QMY236" s="238"/>
      <c r="QMZ236" s="238"/>
      <c r="QNA236" s="238"/>
      <c r="QNB236" s="238"/>
      <c r="QNC236" s="238"/>
      <c r="QND236" s="238"/>
      <c r="QNE236" s="238"/>
      <c r="QNF236" s="238"/>
      <c r="QNG236" s="238"/>
      <c r="QNH236" s="238"/>
      <c r="QNI236" s="238"/>
      <c r="QNJ236" s="238"/>
      <c r="QNK236" s="238"/>
      <c r="QNL236" s="238"/>
      <c r="QNM236" s="238"/>
      <c r="QNN236" s="238"/>
      <c r="QNO236" s="238"/>
      <c r="QNP236" s="238"/>
      <c r="QNQ236" s="238"/>
      <c r="QNR236" s="238"/>
      <c r="QNS236" s="238"/>
      <c r="QNT236" s="238"/>
      <c r="QNU236" s="238"/>
      <c r="QNV236" s="238"/>
      <c r="QNW236" s="238"/>
      <c r="QNX236" s="238"/>
      <c r="QNY236" s="238"/>
      <c r="QNZ236" s="238"/>
      <c r="QOA236" s="238"/>
      <c r="QOB236" s="238"/>
      <c r="QOC236" s="238"/>
      <c r="QOD236" s="238"/>
      <c r="QOE236" s="238"/>
      <c r="QOF236" s="238"/>
      <c r="QOG236" s="238"/>
      <c r="QOH236" s="238"/>
      <c r="QOI236" s="238"/>
      <c r="QOJ236" s="238"/>
      <c r="QOK236" s="238"/>
      <c r="QOL236" s="238"/>
      <c r="QOM236" s="238"/>
      <c r="QON236" s="238"/>
      <c r="QOO236" s="238"/>
      <c r="QOP236" s="238"/>
      <c r="QOQ236" s="238"/>
      <c r="QOR236" s="238"/>
      <c r="QOS236" s="238"/>
      <c r="QOT236" s="238"/>
      <c r="QOU236" s="238"/>
      <c r="QOV236" s="238"/>
      <c r="QOW236" s="238"/>
      <c r="QOX236" s="238"/>
      <c r="QOY236" s="238"/>
      <c r="QOZ236" s="238"/>
      <c r="QPA236" s="238"/>
      <c r="QPB236" s="238"/>
      <c r="QPC236" s="238"/>
      <c r="QPD236" s="238"/>
      <c r="QPE236" s="238"/>
      <c r="QPF236" s="238"/>
      <c r="QPG236" s="238"/>
      <c r="QPH236" s="238"/>
      <c r="QPI236" s="238"/>
      <c r="QPJ236" s="238"/>
      <c r="QPK236" s="238"/>
      <c r="QPL236" s="238"/>
      <c r="QPM236" s="238"/>
      <c r="QPN236" s="238"/>
      <c r="QPO236" s="238"/>
      <c r="QPP236" s="238"/>
      <c r="QPQ236" s="238"/>
      <c r="QPR236" s="238"/>
      <c r="QPS236" s="238"/>
      <c r="QPT236" s="238"/>
      <c r="QPU236" s="238"/>
      <c r="QPV236" s="238"/>
      <c r="QPW236" s="238"/>
      <c r="QPX236" s="238"/>
      <c r="QPY236" s="238"/>
      <c r="QPZ236" s="238"/>
      <c r="QQA236" s="238"/>
      <c r="QQB236" s="238"/>
      <c r="QQC236" s="238"/>
      <c r="QQD236" s="238"/>
      <c r="QQE236" s="238"/>
      <c r="QQF236" s="238"/>
      <c r="QQG236" s="238"/>
      <c r="QQH236" s="238"/>
      <c r="QQI236" s="238"/>
      <c r="QQJ236" s="238"/>
      <c r="QQK236" s="238"/>
      <c r="QQL236" s="238"/>
      <c r="QQM236" s="238"/>
      <c r="QQN236" s="238"/>
      <c r="QQO236" s="238"/>
      <c r="QQP236" s="238"/>
      <c r="QQQ236" s="238"/>
      <c r="QQR236" s="238"/>
      <c r="QQS236" s="238"/>
      <c r="QQT236" s="238"/>
      <c r="QQU236" s="238"/>
      <c r="QQV236" s="238"/>
      <c r="QQW236" s="238"/>
      <c r="QQX236" s="238"/>
      <c r="QQY236" s="238"/>
      <c r="QQZ236" s="238"/>
      <c r="QRA236" s="238"/>
      <c r="QRB236" s="238"/>
      <c r="QRC236" s="238"/>
      <c r="QRD236" s="238"/>
      <c r="QRE236" s="238"/>
      <c r="QRF236" s="238"/>
      <c r="QRG236" s="238"/>
      <c r="QRH236" s="238"/>
      <c r="QRI236" s="238"/>
      <c r="QRJ236" s="238"/>
      <c r="QRK236" s="238"/>
      <c r="QRL236" s="238"/>
      <c r="QRM236" s="238"/>
      <c r="QRN236" s="238"/>
      <c r="QRO236" s="238"/>
      <c r="QRP236" s="238"/>
      <c r="QRQ236" s="238"/>
      <c r="QRR236" s="238"/>
      <c r="QRS236" s="238"/>
      <c r="QRT236" s="238"/>
      <c r="QRU236" s="238"/>
      <c r="QRV236" s="238"/>
      <c r="QRW236" s="238"/>
      <c r="QRX236" s="238"/>
      <c r="QRY236" s="238"/>
      <c r="QRZ236" s="238"/>
      <c r="QSA236" s="238"/>
      <c r="QSB236" s="238"/>
      <c r="QSC236" s="238"/>
      <c r="QSD236" s="238"/>
      <c r="QSE236" s="238"/>
      <c r="QSF236" s="238"/>
      <c r="QSG236" s="238"/>
      <c r="QSH236" s="238"/>
      <c r="QSI236" s="238"/>
      <c r="QSJ236" s="238"/>
      <c r="QSK236" s="238"/>
      <c r="QSL236" s="238"/>
      <c r="QSM236" s="238"/>
      <c r="QSN236" s="238"/>
      <c r="QSO236" s="238"/>
      <c r="QSP236" s="238"/>
      <c r="QSQ236" s="238"/>
      <c r="QSR236" s="238"/>
      <c r="QSS236" s="238"/>
      <c r="QST236" s="238"/>
      <c r="QSU236" s="238"/>
      <c r="QSV236" s="238"/>
      <c r="QSW236" s="238"/>
      <c r="QSX236" s="238"/>
      <c r="QSY236" s="238"/>
      <c r="QSZ236" s="238"/>
      <c r="QTA236" s="238"/>
      <c r="QTB236" s="238"/>
      <c r="QTC236" s="238"/>
      <c r="QTD236" s="238"/>
      <c r="QTE236" s="238"/>
      <c r="QTF236" s="238"/>
      <c r="QTG236" s="238"/>
      <c r="QTH236" s="238"/>
      <c r="QTI236" s="238"/>
      <c r="QTJ236" s="238"/>
      <c r="QTK236" s="238"/>
      <c r="QTL236" s="238"/>
      <c r="QTM236" s="238"/>
      <c r="QTN236" s="238"/>
      <c r="QTO236" s="238"/>
      <c r="QTP236" s="238"/>
      <c r="QTQ236" s="238"/>
      <c r="QTR236" s="238"/>
      <c r="QTS236" s="238"/>
      <c r="QTT236" s="238"/>
      <c r="QTU236" s="238"/>
      <c r="QTV236" s="238"/>
      <c r="QTW236" s="238"/>
      <c r="QTX236" s="238"/>
      <c r="QTY236" s="238"/>
      <c r="QTZ236" s="238"/>
      <c r="QUA236" s="238"/>
      <c r="QUB236" s="238"/>
      <c r="QUC236" s="238"/>
      <c r="QUD236" s="238"/>
      <c r="QUE236" s="238"/>
      <c r="QUF236" s="238"/>
      <c r="QUG236" s="238"/>
      <c r="QUH236" s="238"/>
      <c r="QUI236" s="238"/>
      <c r="QUJ236" s="238"/>
      <c r="QUK236" s="238"/>
      <c r="QUL236" s="238"/>
      <c r="QUM236" s="238"/>
      <c r="QUN236" s="238"/>
      <c r="QUO236" s="238"/>
      <c r="QUP236" s="238"/>
      <c r="QUQ236" s="238"/>
      <c r="QUR236" s="238"/>
      <c r="QUS236" s="238"/>
      <c r="QUT236" s="238"/>
      <c r="QUU236" s="238"/>
      <c r="QUV236" s="238"/>
      <c r="QUW236" s="238"/>
      <c r="QUX236" s="238"/>
      <c r="QUY236" s="238"/>
      <c r="QUZ236" s="238"/>
      <c r="QVA236" s="238"/>
      <c r="QVB236" s="238"/>
      <c r="QVC236" s="238"/>
      <c r="QVD236" s="238"/>
      <c r="QVE236" s="238"/>
      <c r="QVF236" s="238"/>
      <c r="QVG236" s="238"/>
      <c r="QVH236" s="238"/>
      <c r="QVI236" s="238"/>
      <c r="QVJ236" s="238"/>
      <c r="QVK236" s="238"/>
      <c r="QVL236" s="238"/>
      <c r="QVM236" s="238"/>
      <c r="QVN236" s="238"/>
      <c r="QVO236" s="238"/>
      <c r="QVP236" s="238"/>
      <c r="QVQ236" s="238"/>
      <c r="QVR236" s="238"/>
      <c r="QVS236" s="238"/>
      <c r="QVT236" s="238"/>
      <c r="QVU236" s="238"/>
      <c r="QVV236" s="238"/>
      <c r="QVW236" s="238"/>
      <c r="QVX236" s="238"/>
      <c r="QVY236" s="238"/>
      <c r="QVZ236" s="238"/>
      <c r="QWA236" s="238"/>
      <c r="QWB236" s="238"/>
      <c r="QWC236" s="238"/>
      <c r="QWD236" s="238"/>
      <c r="QWE236" s="238"/>
      <c r="QWF236" s="238"/>
      <c r="QWG236" s="238"/>
      <c r="QWH236" s="238"/>
      <c r="QWI236" s="238"/>
      <c r="QWJ236" s="238"/>
      <c r="QWK236" s="238"/>
      <c r="QWL236" s="238"/>
      <c r="QWM236" s="238"/>
      <c r="QWN236" s="238"/>
      <c r="QWO236" s="238"/>
      <c r="QWP236" s="238"/>
      <c r="QWQ236" s="238"/>
      <c r="QWR236" s="238"/>
      <c r="QWS236" s="238"/>
      <c r="QWT236" s="238"/>
      <c r="QWU236" s="238"/>
      <c r="QWV236" s="238"/>
      <c r="QWW236" s="238"/>
      <c r="QWX236" s="238"/>
      <c r="QWY236" s="238"/>
      <c r="QWZ236" s="238"/>
      <c r="QXA236" s="238"/>
      <c r="QXB236" s="238"/>
      <c r="QXC236" s="238"/>
      <c r="QXD236" s="238"/>
      <c r="QXE236" s="238"/>
      <c r="QXF236" s="238"/>
      <c r="QXG236" s="238"/>
      <c r="QXH236" s="238"/>
      <c r="QXI236" s="238"/>
      <c r="QXJ236" s="238"/>
      <c r="QXK236" s="238"/>
      <c r="QXL236" s="238"/>
      <c r="QXM236" s="238"/>
      <c r="QXN236" s="238"/>
      <c r="QXO236" s="238"/>
      <c r="QXP236" s="238"/>
      <c r="QXQ236" s="238"/>
      <c r="QXR236" s="238"/>
      <c r="QXS236" s="238"/>
      <c r="QXT236" s="238"/>
      <c r="QXU236" s="238"/>
      <c r="QXV236" s="238"/>
      <c r="QXW236" s="238"/>
      <c r="QXX236" s="238"/>
      <c r="QXY236" s="238"/>
      <c r="QXZ236" s="238"/>
      <c r="QYA236" s="238"/>
      <c r="QYB236" s="238"/>
      <c r="QYC236" s="238"/>
      <c r="QYD236" s="238"/>
      <c r="QYE236" s="238"/>
      <c r="QYF236" s="238"/>
      <c r="QYG236" s="238"/>
      <c r="QYH236" s="238"/>
      <c r="QYI236" s="238"/>
      <c r="QYJ236" s="238"/>
      <c r="QYK236" s="238"/>
      <c r="QYL236" s="238"/>
      <c r="QYM236" s="238"/>
      <c r="QYN236" s="238"/>
      <c r="QYO236" s="238"/>
      <c r="QYP236" s="238"/>
      <c r="QYQ236" s="238"/>
      <c r="QYR236" s="238"/>
      <c r="QYS236" s="238"/>
      <c r="QYT236" s="238"/>
      <c r="QYU236" s="238"/>
      <c r="QYV236" s="238"/>
      <c r="QYW236" s="238"/>
      <c r="QYX236" s="238"/>
      <c r="QYY236" s="238"/>
      <c r="QYZ236" s="238"/>
      <c r="QZA236" s="238"/>
      <c r="QZB236" s="238"/>
      <c r="QZC236" s="238"/>
      <c r="QZD236" s="238"/>
      <c r="QZE236" s="238"/>
      <c r="QZF236" s="238"/>
      <c r="QZG236" s="238"/>
      <c r="QZH236" s="238"/>
      <c r="QZI236" s="238"/>
      <c r="QZJ236" s="238"/>
      <c r="QZK236" s="238"/>
      <c r="QZL236" s="238"/>
      <c r="QZM236" s="238"/>
      <c r="QZN236" s="238"/>
      <c r="QZO236" s="238"/>
      <c r="QZP236" s="238"/>
      <c r="QZQ236" s="238"/>
      <c r="QZR236" s="238"/>
      <c r="QZS236" s="238"/>
      <c r="QZT236" s="238"/>
      <c r="QZU236" s="238"/>
      <c r="QZV236" s="238"/>
      <c r="QZW236" s="238"/>
      <c r="QZX236" s="238"/>
      <c r="QZY236" s="238"/>
      <c r="QZZ236" s="238"/>
      <c r="RAA236" s="238"/>
      <c r="RAB236" s="238"/>
      <c r="RAC236" s="238"/>
      <c r="RAD236" s="238"/>
      <c r="RAE236" s="238"/>
      <c r="RAF236" s="238"/>
      <c r="RAG236" s="238"/>
      <c r="RAH236" s="238"/>
      <c r="RAI236" s="238"/>
      <c r="RAJ236" s="238"/>
      <c r="RAK236" s="238"/>
      <c r="RAL236" s="238"/>
      <c r="RAM236" s="238"/>
      <c r="RAN236" s="238"/>
      <c r="RAO236" s="238"/>
      <c r="RAP236" s="238"/>
      <c r="RAQ236" s="238"/>
      <c r="RAR236" s="238"/>
      <c r="RAS236" s="238"/>
      <c r="RAT236" s="238"/>
      <c r="RAU236" s="238"/>
      <c r="RAV236" s="238"/>
      <c r="RAW236" s="238"/>
      <c r="RAX236" s="238"/>
      <c r="RAY236" s="238"/>
      <c r="RAZ236" s="238"/>
      <c r="RBA236" s="238"/>
      <c r="RBB236" s="238"/>
      <c r="RBC236" s="238"/>
      <c r="RBD236" s="238"/>
      <c r="RBE236" s="238"/>
      <c r="RBF236" s="238"/>
      <c r="RBG236" s="238"/>
      <c r="RBH236" s="238"/>
      <c r="RBI236" s="238"/>
      <c r="RBJ236" s="238"/>
      <c r="RBK236" s="238"/>
      <c r="RBL236" s="238"/>
      <c r="RBM236" s="238"/>
      <c r="RBN236" s="238"/>
      <c r="RBO236" s="238"/>
      <c r="RBP236" s="238"/>
      <c r="RBQ236" s="238"/>
      <c r="RBR236" s="238"/>
      <c r="RBS236" s="238"/>
      <c r="RBT236" s="238"/>
      <c r="RBU236" s="238"/>
      <c r="RBV236" s="238"/>
      <c r="RBW236" s="238"/>
      <c r="RBX236" s="238"/>
      <c r="RBY236" s="238"/>
      <c r="RBZ236" s="238"/>
      <c r="RCA236" s="238"/>
      <c r="RCB236" s="238"/>
      <c r="RCC236" s="238"/>
      <c r="RCD236" s="238"/>
      <c r="RCE236" s="238"/>
      <c r="RCF236" s="238"/>
      <c r="RCG236" s="238"/>
      <c r="RCH236" s="238"/>
      <c r="RCI236" s="238"/>
      <c r="RCJ236" s="238"/>
      <c r="RCK236" s="238"/>
      <c r="RCL236" s="238"/>
      <c r="RCM236" s="238"/>
      <c r="RCN236" s="238"/>
      <c r="RCO236" s="238"/>
      <c r="RCP236" s="238"/>
      <c r="RCQ236" s="238"/>
      <c r="RCR236" s="238"/>
      <c r="RCS236" s="238"/>
      <c r="RCT236" s="238"/>
      <c r="RCU236" s="238"/>
      <c r="RCV236" s="238"/>
      <c r="RCW236" s="238"/>
      <c r="RCX236" s="238"/>
      <c r="RCY236" s="238"/>
      <c r="RCZ236" s="238"/>
      <c r="RDA236" s="238"/>
      <c r="RDB236" s="238"/>
      <c r="RDC236" s="238"/>
      <c r="RDD236" s="238"/>
      <c r="RDE236" s="238"/>
      <c r="RDF236" s="238"/>
      <c r="RDG236" s="238"/>
      <c r="RDH236" s="238"/>
      <c r="RDI236" s="238"/>
      <c r="RDJ236" s="238"/>
      <c r="RDK236" s="238"/>
      <c r="RDL236" s="238"/>
      <c r="RDM236" s="238"/>
      <c r="RDN236" s="238"/>
      <c r="RDO236" s="238"/>
      <c r="RDP236" s="238"/>
      <c r="RDQ236" s="238"/>
      <c r="RDR236" s="238"/>
      <c r="RDS236" s="238"/>
      <c r="RDT236" s="238"/>
      <c r="RDU236" s="238"/>
      <c r="RDV236" s="238"/>
      <c r="RDW236" s="238"/>
      <c r="RDX236" s="238"/>
      <c r="RDY236" s="238"/>
      <c r="RDZ236" s="238"/>
      <c r="REA236" s="238"/>
      <c r="REB236" s="238"/>
      <c r="REC236" s="238"/>
      <c r="RED236" s="238"/>
      <c r="REE236" s="238"/>
      <c r="REF236" s="238"/>
      <c r="REG236" s="238"/>
      <c r="REH236" s="238"/>
      <c r="REI236" s="238"/>
      <c r="REJ236" s="238"/>
      <c r="REK236" s="238"/>
      <c r="REL236" s="238"/>
      <c r="REM236" s="238"/>
      <c r="REN236" s="238"/>
      <c r="REO236" s="238"/>
      <c r="REP236" s="238"/>
      <c r="REQ236" s="238"/>
      <c r="RER236" s="238"/>
      <c r="RES236" s="238"/>
      <c r="RET236" s="238"/>
      <c r="REU236" s="238"/>
      <c r="REV236" s="238"/>
      <c r="REW236" s="238"/>
      <c r="REX236" s="238"/>
      <c r="REY236" s="238"/>
      <c r="REZ236" s="238"/>
      <c r="RFA236" s="238"/>
      <c r="RFB236" s="238"/>
      <c r="RFC236" s="238"/>
      <c r="RFD236" s="238"/>
      <c r="RFE236" s="238"/>
      <c r="RFF236" s="238"/>
      <c r="RFG236" s="238"/>
      <c r="RFH236" s="238"/>
      <c r="RFI236" s="238"/>
      <c r="RFJ236" s="238"/>
      <c r="RFK236" s="238"/>
      <c r="RFL236" s="238"/>
      <c r="RFM236" s="238"/>
      <c r="RFN236" s="238"/>
      <c r="RFO236" s="238"/>
      <c r="RFP236" s="238"/>
      <c r="RFQ236" s="238"/>
      <c r="RFR236" s="238"/>
      <c r="RFS236" s="238"/>
      <c r="RFT236" s="238"/>
      <c r="RFU236" s="238"/>
      <c r="RFV236" s="238"/>
      <c r="RFW236" s="238"/>
      <c r="RFX236" s="238"/>
      <c r="RFY236" s="238"/>
      <c r="RFZ236" s="238"/>
      <c r="RGA236" s="238"/>
      <c r="RGB236" s="238"/>
      <c r="RGC236" s="238"/>
      <c r="RGD236" s="238"/>
      <c r="RGE236" s="238"/>
      <c r="RGF236" s="238"/>
      <c r="RGG236" s="238"/>
      <c r="RGH236" s="238"/>
      <c r="RGI236" s="238"/>
      <c r="RGJ236" s="238"/>
      <c r="RGK236" s="238"/>
      <c r="RGL236" s="238"/>
      <c r="RGM236" s="238"/>
      <c r="RGN236" s="238"/>
      <c r="RGO236" s="238"/>
      <c r="RGP236" s="238"/>
      <c r="RGQ236" s="238"/>
      <c r="RGR236" s="238"/>
      <c r="RGS236" s="238"/>
      <c r="RGT236" s="238"/>
      <c r="RGU236" s="238"/>
      <c r="RGV236" s="238"/>
      <c r="RGW236" s="238"/>
      <c r="RGX236" s="238"/>
      <c r="RGY236" s="238"/>
      <c r="RGZ236" s="238"/>
      <c r="RHA236" s="238"/>
      <c r="RHB236" s="238"/>
      <c r="RHC236" s="238"/>
      <c r="RHD236" s="238"/>
      <c r="RHE236" s="238"/>
      <c r="RHF236" s="238"/>
      <c r="RHG236" s="238"/>
      <c r="RHH236" s="238"/>
      <c r="RHI236" s="238"/>
      <c r="RHJ236" s="238"/>
      <c r="RHK236" s="238"/>
      <c r="RHL236" s="238"/>
      <c r="RHM236" s="238"/>
      <c r="RHN236" s="238"/>
      <c r="RHO236" s="238"/>
      <c r="RHP236" s="238"/>
      <c r="RHQ236" s="238"/>
      <c r="RHR236" s="238"/>
      <c r="RHS236" s="238"/>
      <c r="RHT236" s="238"/>
      <c r="RHU236" s="238"/>
      <c r="RHV236" s="238"/>
      <c r="RHW236" s="238"/>
      <c r="RHX236" s="238"/>
      <c r="RHY236" s="238"/>
      <c r="RHZ236" s="238"/>
      <c r="RIA236" s="238"/>
      <c r="RIB236" s="238"/>
      <c r="RIC236" s="238"/>
      <c r="RID236" s="238"/>
      <c r="RIE236" s="238"/>
      <c r="RIF236" s="238"/>
      <c r="RIG236" s="238"/>
      <c r="RIH236" s="238"/>
      <c r="RII236" s="238"/>
      <c r="RIJ236" s="238"/>
      <c r="RIK236" s="238"/>
      <c r="RIL236" s="238"/>
      <c r="RIM236" s="238"/>
      <c r="RIN236" s="238"/>
      <c r="RIO236" s="238"/>
      <c r="RIP236" s="238"/>
      <c r="RIQ236" s="238"/>
      <c r="RIR236" s="238"/>
      <c r="RIS236" s="238"/>
      <c r="RIT236" s="238"/>
      <c r="RIU236" s="238"/>
      <c r="RIV236" s="238"/>
      <c r="RIW236" s="238"/>
      <c r="RIX236" s="238"/>
      <c r="RIY236" s="238"/>
      <c r="RIZ236" s="238"/>
      <c r="RJA236" s="238"/>
      <c r="RJB236" s="238"/>
      <c r="RJC236" s="238"/>
      <c r="RJD236" s="238"/>
      <c r="RJE236" s="238"/>
      <c r="RJF236" s="238"/>
      <c r="RJG236" s="238"/>
      <c r="RJH236" s="238"/>
      <c r="RJI236" s="238"/>
      <c r="RJJ236" s="238"/>
      <c r="RJK236" s="238"/>
      <c r="RJL236" s="238"/>
      <c r="RJM236" s="238"/>
      <c r="RJN236" s="238"/>
      <c r="RJO236" s="238"/>
      <c r="RJP236" s="238"/>
      <c r="RJQ236" s="238"/>
      <c r="RJR236" s="238"/>
      <c r="RJS236" s="238"/>
      <c r="RJT236" s="238"/>
      <c r="RJU236" s="238"/>
      <c r="RJV236" s="238"/>
      <c r="RJW236" s="238"/>
      <c r="RJX236" s="238"/>
      <c r="RJY236" s="238"/>
      <c r="RJZ236" s="238"/>
      <c r="RKA236" s="238"/>
      <c r="RKB236" s="238"/>
      <c r="RKC236" s="238"/>
      <c r="RKD236" s="238"/>
      <c r="RKE236" s="238"/>
      <c r="RKF236" s="238"/>
      <c r="RKG236" s="238"/>
      <c r="RKH236" s="238"/>
      <c r="RKI236" s="238"/>
      <c r="RKJ236" s="238"/>
      <c r="RKK236" s="238"/>
      <c r="RKL236" s="238"/>
      <c r="RKM236" s="238"/>
      <c r="RKN236" s="238"/>
      <c r="RKO236" s="238"/>
      <c r="RKP236" s="238"/>
      <c r="RKQ236" s="238"/>
      <c r="RKR236" s="238"/>
      <c r="RKS236" s="238"/>
      <c r="RKT236" s="238"/>
      <c r="RKU236" s="238"/>
      <c r="RKV236" s="238"/>
      <c r="RKW236" s="238"/>
      <c r="RKX236" s="238"/>
      <c r="RKY236" s="238"/>
      <c r="RKZ236" s="238"/>
      <c r="RLA236" s="238"/>
      <c r="RLB236" s="238"/>
      <c r="RLC236" s="238"/>
      <c r="RLD236" s="238"/>
      <c r="RLE236" s="238"/>
      <c r="RLF236" s="238"/>
      <c r="RLG236" s="238"/>
      <c r="RLH236" s="238"/>
      <c r="RLI236" s="238"/>
      <c r="RLJ236" s="238"/>
      <c r="RLK236" s="238"/>
      <c r="RLL236" s="238"/>
      <c r="RLM236" s="238"/>
      <c r="RLN236" s="238"/>
      <c r="RLO236" s="238"/>
      <c r="RLP236" s="238"/>
      <c r="RLQ236" s="238"/>
      <c r="RLR236" s="238"/>
      <c r="RLS236" s="238"/>
      <c r="RLT236" s="238"/>
      <c r="RLU236" s="238"/>
      <c r="RLV236" s="238"/>
      <c r="RLW236" s="238"/>
      <c r="RLX236" s="238"/>
      <c r="RLY236" s="238"/>
      <c r="RLZ236" s="238"/>
      <c r="RMA236" s="238"/>
      <c r="RMB236" s="238"/>
      <c r="RMC236" s="238"/>
      <c r="RMD236" s="238"/>
      <c r="RME236" s="238"/>
      <c r="RMF236" s="238"/>
      <c r="RMG236" s="238"/>
      <c r="RMH236" s="238"/>
      <c r="RMI236" s="238"/>
      <c r="RMJ236" s="238"/>
      <c r="RMK236" s="238"/>
      <c r="RML236" s="238"/>
      <c r="RMM236" s="238"/>
      <c r="RMN236" s="238"/>
      <c r="RMO236" s="238"/>
      <c r="RMP236" s="238"/>
      <c r="RMQ236" s="238"/>
      <c r="RMR236" s="238"/>
      <c r="RMS236" s="238"/>
      <c r="RMT236" s="238"/>
      <c r="RMU236" s="238"/>
      <c r="RMV236" s="238"/>
      <c r="RMW236" s="238"/>
      <c r="RMX236" s="238"/>
      <c r="RMY236" s="238"/>
      <c r="RMZ236" s="238"/>
      <c r="RNA236" s="238"/>
      <c r="RNB236" s="238"/>
      <c r="RNC236" s="238"/>
      <c r="RND236" s="238"/>
      <c r="RNE236" s="238"/>
      <c r="RNF236" s="238"/>
      <c r="RNG236" s="238"/>
      <c r="RNH236" s="238"/>
      <c r="RNI236" s="238"/>
      <c r="RNJ236" s="238"/>
      <c r="RNK236" s="238"/>
      <c r="RNL236" s="238"/>
      <c r="RNM236" s="238"/>
      <c r="RNN236" s="238"/>
      <c r="RNO236" s="238"/>
      <c r="RNP236" s="238"/>
      <c r="RNQ236" s="238"/>
      <c r="RNR236" s="238"/>
      <c r="RNS236" s="238"/>
      <c r="RNT236" s="238"/>
      <c r="RNU236" s="238"/>
      <c r="RNV236" s="238"/>
      <c r="RNW236" s="238"/>
      <c r="RNX236" s="238"/>
      <c r="RNY236" s="238"/>
      <c r="RNZ236" s="238"/>
      <c r="ROA236" s="238"/>
      <c r="ROB236" s="238"/>
      <c r="ROC236" s="238"/>
      <c r="ROD236" s="238"/>
      <c r="ROE236" s="238"/>
      <c r="ROF236" s="238"/>
      <c r="ROG236" s="238"/>
      <c r="ROH236" s="238"/>
      <c r="ROI236" s="238"/>
      <c r="ROJ236" s="238"/>
      <c r="ROK236" s="238"/>
      <c r="ROL236" s="238"/>
      <c r="ROM236" s="238"/>
      <c r="RON236" s="238"/>
      <c r="ROO236" s="238"/>
      <c r="ROP236" s="238"/>
      <c r="ROQ236" s="238"/>
      <c r="ROR236" s="238"/>
      <c r="ROS236" s="238"/>
      <c r="ROT236" s="238"/>
      <c r="ROU236" s="238"/>
      <c r="ROV236" s="238"/>
      <c r="ROW236" s="238"/>
      <c r="ROX236" s="238"/>
      <c r="ROY236" s="238"/>
      <c r="ROZ236" s="238"/>
      <c r="RPA236" s="238"/>
      <c r="RPB236" s="238"/>
      <c r="RPC236" s="238"/>
      <c r="RPD236" s="238"/>
      <c r="RPE236" s="238"/>
      <c r="RPF236" s="238"/>
      <c r="RPG236" s="238"/>
      <c r="RPH236" s="238"/>
      <c r="RPI236" s="238"/>
      <c r="RPJ236" s="238"/>
      <c r="RPK236" s="238"/>
      <c r="RPL236" s="238"/>
      <c r="RPM236" s="238"/>
      <c r="RPN236" s="238"/>
      <c r="RPO236" s="238"/>
      <c r="RPP236" s="238"/>
      <c r="RPQ236" s="238"/>
      <c r="RPR236" s="238"/>
      <c r="RPS236" s="238"/>
      <c r="RPT236" s="238"/>
      <c r="RPU236" s="238"/>
      <c r="RPV236" s="238"/>
      <c r="RPW236" s="238"/>
      <c r="RPX236" s="238"/>
      <c r="RPY236" s="238"/>
      <c r="RPZ236" s="238"/>
      <c r="RQA236" s="238"/>
      <c r="RQB236" s="238"/>
      <c r="RQC236" s="238"/>
      <c r="RQD236" s="238"/>
      <c r="RQE236" s="238"/>
      <c r="RQF236" s="238"/>
      <c r="RQG236" s="238"/>
      <c r="RQH236" s="238"/>
      <c r="RQI236" s="238"/>
      <c r="RQJ236" s="238"/>
      <c r="RQK236" s="238"/>
      <c r="RQL236" s="238"/>
      <c r="RQM236" s="238"/>
      <c r="RQN236" s="238"/>
      <c r="RQO236" s="238"/>
      <c r="RQP236" s="238"/>
      <c r="RQQ236" s="238"/>
      <c r="RQR236" s="238"/>
      <c r="RQS236" s="238"/>
      <c r="RQT236" s="238"/>
      <c r="RQU236" s="238"/>
      <c r="RQV236" s="238"/>
      <c r="RQW236" s="238"/>
      <c r="RQX236" s="238"/>
      <c r="RQY236" s="238"/>
      <c r="RQZ236" s="238"/>
      <c r="RRA236" s="238"/>
      <c r="RRB236" s="238"/>
      <c r="RRC236" s="238"/>
      <c r="RRD236" s="238"/>
      <c r="RRE236" s="238"/>
      <c r="RRF236" s="238"/>
      <c r="RRG236" s="238"/>
      <c r="RRH236" s="238"/>
      <c r="RRI236" s="238"/>
      <c r="RRJ236" s="238"/>
      <c r="RRK236" s="238"/>
      <c r="RRL236" s="238"/>
      <c r="RRM236" s="238"/>
      <c r="RRN236" s="238"/>
      <c r="RRO236" s="238"/>
      <c r="RRP236" s="238"/>
      <c r="RRQ236" s="238"/>
      <c r="RRR236" s="238"/>
      <c r="RRS236" s="238"/>
      <c r="RRT236" s="238"/>
      <c r="RRU236" s="238"/>
      <c r="RRV236" s="238"/>
      <c r="RRW236" s="238"/>
      <c r="RRX236" s="238"/>
      <c r="RRY236" s="238"/>
      <c r="RRZ236" s="238"/>
      <c r="RSA236" s="238"/>
      <c r="RSB236" s="238"/>
      <c r="RSC236" s="238"/>
      <c r="RSD236" s="238"/>
      <c r="RSE236" s="238"/>
      <c r="RSF236" s="238"/>
      <c r="RSG236" s="238"/>
      <c r="RSH236" s="238"/>
      <c r="RSI236" s="238"/>
      <c r="RSJ236" s="238"/>
      <c r="RSK236" s="238"/>
      <c r="RSL236" s="238"/>
      <c r="RSM236" s="238"/>
      <c r="RSN236" s="238"/>
      <c r="RSO236" s="238"/>
      <c r="RSP236" s="238"/>
      <c r="RSQ236" s="238"/>
      <c r="RSR236" s="238"/>
      <c r="RSS236" s="238"/>
      <c r="RST236" s="238"/>
      <c r="RSU236" s="238"/>
      <c r="RSV236" s="238"/>
      <c r="RSW236" s="238"/>
      <c r="RSX236" s="238"/>
      <c r="RSY236" s="238"/>
      <c r="RSZ236" s="238"/>
      <c r="RTA236" s="238"/>
      <c r="RTB236" s="238"/>
      <c r="RTC236" s="238"/>
      <c r="RTD236" s="238"/>
      <c r="RTE236" s="238"/>
      <c r="RTF236" s="238"/>
      <c r="RTG236" s="238"/>
      <c r="RTH236" s="238"/>
      <c r="RTI236" s="238"/>
      <c r="RTJ236" s="238"/>
      <c r="RTK236" s="238"/>
      <c r="RTL236" s="238"/>
      <c r="RTM236" s="238"/>
      <c r="RTN236" s="238"/>
      <c r="RTO236" s="238"/>
      <c r="RTP236" s="238"/>
      <c r="RTQ236" s="238"/>
      <c r="RTR236" s="238"/>
      <c r="RTS236" s="238"/>
      <c r="RTT236" s="238"/>
      <c r="RTU236" s="238"/>
      <c r="RTV236" s="238"/>
      <c r="RTW236" s="238"/>
      <c r="RTX236" s="238"/>
      <c r="RTY236" s="238"/>
      <c r="RTZ236" s="238"/>
      <c r="RUA236" s="238"/>
      <c r="RUB236" s="238"/>
      <c r="RUC236" s="238"/>
      <c r="RUD236" s="238"/>
      <c r="RUE236" s="238"/>
      <c r="RUF236" s="238"/>
      <c r="RUG236" s="238"/>
      <c r="RUH236" s="238"/>
      <c r="RUI236" s="238"/>
      <c r="RUJ236" s="238"/>
      <c r="RUK236" s="238"/>
      <c r="RUL236" s="238"/>
      <c r="RUM236" s="238"/>
      <c r="RUN236" s="238"/>
      <c r="RUO236" s="238"/>
      <c r="RUP236" s="238"/>
      <c r="RUQ236" s="238"/>
      <c r="RUR236" s="238"/>
      <c r="RUS236" s="238"/>
      <c r="RUT236" s="238"/>
      <c r="RUU236" s="238"/>
      <c r="RUV236" s="238"/>
      <c r="RUW236" s="238"/>
      <c r="RUX236" s="238"/>
      <c r="RUY236" s="238"/>
      <c r="RUZ236" s="238"/>
      <c r="RVA236" s="238"/>
      <c r="RVB236" s="238"/>
      <c r="RVC236" s="238"/>
      <c r="RVD236" s="238"/>
      <c r="RVE236" s="238"/>
      <c r="RVF236" s="238"/>
      <c r="RVG236" s="238"/>
      <c r="RVH236" s="238"/>
      <c r="RVI236" s="238"/>
      <c r="RVJ236" s="238"/>
      <c r="RVK236" s="238"/>
      <c r="RVL236" s="238"/>
      <c r="RVM236" s="238"/>
      <c r="RVN236" s="238"/>
      <c r="RVO236" s="238"/>
      <c r="RVP236" s="238"/>
      <c r="RVQ236" s="238"/>
      <c r="RVR236" s="238"/>
      <c r="RVS236" s="238"/>
      <c r="RVT236" s="238"/>
      <c r="RVU236" s="238"/>
      <c r="RVV236" s="238"/>
      <c r="RVW236" s="238"/>
      <c r="RVX236" s="238"/>
      <c r="RVY236" s="238"/>
      <c r="RVZ236" s="238"/>
      <c r="RWA236" s="238"/>
      <c r="RWB236" s="238"/>
      <c r="RWC236" s="238"/>
      <c r="RWD236" s="238"/>
      <c r="RWE236" s="238"/>
      <c r="RWF236" s="238"/>
      <c r="RWG236" s="238"/>
      <c r="RWH236" s="238"/>
      <c r="RWI236" s="238"/>
      <c r="RWJ236" s="238"/>
      <c r="RWK236" s="238"/>
      <c r="RWL236" s="238"/>
      <c r="RWM236" s="238"/>
      <c r="RWN236" s="238"/>
      <c r="RWO236" s="238"/>
      <c r="RWP236" s="238"/>
      <c r="RWQ236" s="238"/>
      <c r="RWR236" s="238"/>
      <c r="RWS236" s="238"/>
      <c r="RWT236" s="238"/>
      <c r="RWU236" s="238"/>
      <c r="RWV236" s="238"/>
      <c r="RWW236" s="238"/>
      <c r="RWX236" s="238"/>
      <c r="RWY236" s="238"/>
      <c r="RWZ236" s="238"/>
      <c r="RXA236" s="238"/>
      <c r="RXB236" s="238"/>
      <c r="RXC236" s="238"/>
      <c r="RXD236" s="238"/>
      <c r="RXE236" s="238"/>
      <c r="RXF236" s="238"/>
      <c r="RXG236" s="238"/>
      <c r="RXH236" s="238"/>
      <c r="RXI236" s="238"/>
      <c r="RXJ236" s="238"/>
      <c r="RXK236" s="238"/>
      <c r="RXL236" s="238"/>
      <c r="RXM236" s="238"/>
      <c r="RXN236" s="238"/>
      <c r="RXO236" s="238"/>
      <c r="RXP236" s="238"/>
      <c r="RXQ236" s="238"/>
      <c r="RXR236" s="238"/>
      <c r="RXS236" s="238"/>
      <c r="RXT236" s="238"/>
      <c r="RXU236" s="238"/>
      <c r="RXV236" s="238"/>
      <c r="RXW236" s="238"/>
      <c r="RXX236" s="238"/>
      <c r="RXY236" s="238"/>
      <c r="RXZ236" s="238"/>
      <c r="RYA236" s="238"/>
      <c r="RYB236" s="238"/>
      <c r="RYC236" s="238"/>
      <c r="RYD236" s="238"/>
      <c r="RYE236" s="238"/>
      <c r="RYF236" s="238"/>
      <c r="RYG236" s="238"/>
      <c r="RYH236" s="238"/>
      <c r="RYI236" s="238"/>
      <c r="RYJ236" s="238"/>
      <c r="RYK236" s="238"/>
      <c r="RYL236" s="238"/>
      <c r="RYM236" s="238"/>
      <c r="RYN236" s="238"/>
      <c r="RYO236" s="238"/>
      <c r="RYP236" s="238"/>
      <c r="RYQ236" s="238"/>
      <c r="RYR236" s="238"/>
      <c r="RYS236" s="238"/>
      <c r="RYT236" s="238"/>
      <c r="RYU236" s="238"/>
      <c r="RYV236" s="238"/>
      <c r="RYW236" s="238"/>
      <c r="RYX236" s="238"/>
      <c r="RYY236" s="238"/>
      <c r="RYZ236" s="238"/>
      <c r="RZA236" s="238"/>
      <c r="RZB236" s="238"/>
      <c r="RZC236" s="238"/>
      <c r="RZD236" s="238"/>
      <c r="RZE236" s="238"/>
      <c r="RZF236" s="238"/>
      <c r="RZG236" s="238"/>
      <c r="RZH236" s="238"/>
      <c r="RZI236" s="238"/>
      <c r="RZJ236" s="238"/>
      <c r="RZK236" s="238"/>
      <c r="RZL236" s="238"/>
      <c r="RZM236" s="238"/>
      <c r="RZN236" s="238"/>
      <c r="RZO236" s="238"/>
      <c r="RZP236" s="238"/>
      <c r="RZQ236" s="238"/>
      <c r="RZR236" s="238"/>
      <c r="RZS236" s="238"/>
      <c r="RZT236" s="238"/>
      <c r="RZU236" s="238"/>
      <c r="RZV236" s="238"/>
      <c r="RZW236" s="238"/>
      <c r="RZX236" s="238"/>
      <c r="RZY236" s="238"/>
      <c r="RZZ236" s="238"/>
      <c r="SAA236" s="238"/>
      <c r="SAB236" s="238"/>
      <c r="SAC236" s="238"/>
      <c r="SAD236" s="238"/>
      <c r="SAE236" s="238"/>
      <c r="SAF236" s="238"/>
      <c r="SAG236" s="238"/>
      <c r="SAH236" s="238"/>
      <c r="SAI236" s="238"/>
      <c r="SAJ236" s="238"/>
      <c r="SAK236" s="238"/>
      <c r="SAL236" s="238"/>
      <c r="SAM236" s="238"/>
      <c r="SAN236" s="238"/>
      <c r="SAO236" s="238"/>
      <c r="SAP236" s="238"/>
      <c r="SAQ236" s="238"/>
      <c r="SAR236" s="238"/>
      <c r="SAS236" s="238"/>
      <c r="SAT236" s="238"/>
      <c r="SAU236" s="238"/>
      <c r="SAV236" s="238"/>
      <c r="SAW236" s="238"/>
      <c r="SAX236" s="238"/>
      <c r="SAY236" s="238"/>
      <c r="SAZ236" s="238"/>
      <c r="SBA236" s="238"/>
      <c r="SBB236" s="238"/>
      <c r="SBC236" s="238"/>
      <c r="SBD236" s="238"/>
      <c r="SBE236" s="238"/>
      <c r="SBF236" s="238"/>
      <c r="SBG236" s="238"/>
      <c r="SBH236" s="238"/>
      <c r="SBI236" s="238"/>
      <c r="SBJ236" s="238"/>
      <c r="SBK236" s="238"/>
      <c r="SBL236" s="238"/>
      <c r="SBM236" s="238"/>
      <c r="SBN236" s="238"/>
      <c r="SBO236" s="238"/>
      <c r="SBP236" s="238"/>
      <c r="SBQ236" s="238"/>
      <c r="SBR236" s="238"/>
      <c r="SBS236" s="238"/>
      <c r="SBT236" s="238"/>
      <c r="SBU236" s="238"/>
      <c r="SBV236" s="238"/>
      <c r="SBW236" s="238"/>
      <c r="SBX236" s="238"/>
      <c r="SBY236" s="238"/>
      <c r="SBZ236" s="238"/>
      <c r="SCA236" s="238"/>
      <c r="SCB236" s="238"/>
      <c r="SCC236" s="238"/>
      <c r="SCD236" s="238"/>
      <c r="SCE236" s="238"/>
      <c r="SCF236" s="238"/>
      <c r="SCG236" s="238"/>
      <c r="SCH236" s="238"/>
      <c r="SCI236" s="238"/>
      <c r="SCJ236" s="238"/>
      <c r="SCK236" s="238"/>
      <c r="SCL236" s="238"/>
      <c r="SCM236" s="238"/>
      <c r="SCN236" s="238"/>
      <c r="SCO236" s="238"/>
      <c r="SCP236" s="238"/>
      <c r="SCQ236" s="238"/>
      <c r="SCR236" s="238"/>
      <c r="SCS236" s="238"/>
      <c r="SCT236" s="238"/>
      <c r="SCU236" s="238"/>
      <c r="SCV236" s="238"/>
      <c r="SCW236" s="238"/>
      <c r="SCX236" s="238"/>
      <c r="SCY236" s="238"/>
      <c r="SCZ236" s="238"/>
      <c r="SDA236" s="238"/>
      <c r="SDB236" s="238"/>
      <c r="SDC236" s="238"/>
      <c r="SDD236" s="238"/>
      <c r="SDE236" s="238"/>
      <c r="SDF236" s="238"/>
      <c r="SDG236" s="238"/>
      <c r="SDH236" s="238"/>
      <c r="SDI236" s="238"/>
      <c r="SDJ236" s="238"/>
      <c r="SDK236" s="238"/>
      <c r="SDL236" s="238"/>
      <c r="SDM236" s="238"/>
      <c r="SDN236" s="238"/>
      <c r="SDO236" s="238"/>
      <c r="SDP236" s="238"/>
      <c r="SDQ236" s="238"/>
      <c r="SDR236" s="238"/>
      <c r="SDS236" s="238"/>
      <c r="SDT236" s="238"/>
      <c r="SDU236" s="238"/>
      <c r="SDV236" s="238"/>
      <c r="SDW236" s="238"/>
      <c r="SDX236" s="238"/>
      <c r="SDY236" s="238"/>
      <c r="SDZ236" s="238"/>
      <c r="SEA236" s="238"/>
      <c r="SEB236" s="238"/>
      <c r="SEC236" s="238"/>
      <c r="SED236" s="238"/>
      <c r="SEE236" s="238"/>
      <c r="SEF236" s="238"/>
      <c r="SEG236" s="238"/>
      <c r="SEH236" s="238"/>
      <c r="SEI236" s="238"/>
      <c r="SEJ236" s="238"/>
      <c r="SEK236" s="238"/>
      <c r="SEL236" s="238"/>
      <c r="SEM236" s="238"/>
      <c r="SEN236" s="238"/>
      <c r="SEO236" s="238"/>
      <c r="SEP236" s="238"/>
      <c r="SEQ236" s="238"/>
      <c r="SER236" s="238"/>
      <c r="SES236" s="238"/>
      <c r="SET236" s="238"/>
      <c r="SEU236" s="238"/>
      <c r="SEV236" s="238"/>
      <c r="SEW236" s="238"/>
      <c r="SEX236" s="238"/>
      <c r="SEY236" s="238"/>
      <c r="SEZ236" s="238"/>
      <c r="SFA236" s="238"/>
      <c r="SFB236" s="238"/>
      <c r="SFC236" s="238"/>
      <c r="SFD236" s="238"/>
      <c r="SFE236" s="238"/>
      <c r="SFF236" s="238"/>
      <c r="SFG236" s="238"/>
      <c r="SFH236" s="238"/>
      <c r="SFI236" s="238"/>
      <c r="SFJ236" s="238"/>
      <c r="SFK236" s="238"/>
      <c r="SFL236" s="238"/>
      <c r="SFM236" s="238"/>
      <c r="SFN236" s="238"/>
      <c r="SFO236" s="238"/>
      <c r="SFP236" s="238"/>
      <c r="SFQ236" s="238"/>
      <c r="SFR236" s="238"/>
      <c r="SFS236" s="238"/>
      <c r="SFT236" s="238"/>
      <c r="SFU236" s="238"/>
      <c r="SFV236" s="238"/>
      <c r="SFW236" s="238"/>
      <c r="SFX236" s="238"/>
      <c r="SFY236" s="238"/>
      <c r="SFZ236" s="238"/>
      <c r="SGA236" s="238"/>
      <c r="SGB236" s="238"/>
      <c r="SGC236" s="238"/>
      <c r="SGD236" s="238"/>
      <c r="SGE236" s="238"/>
      <c r="SGF236" s="238"/>
      <c r="SGG236" s="238"/>
      <c r="SGH236" s="238"/>
      <c r="SGI236" s="238"/>
      <c r="SGJ236" s="238"/>
      <c r="SGK236" s="238"/>
      <c r="SGL236" s="238"/>
      <c r="SGM236" s="238"/>
      <c r="SGN236" s="238"/>
      <c r="SGO236" s="238"/>
      <c r="SGP236" s="238"/>
      <c r="SGQ236" s="238"/>
      <c r="SGR236" s="238"/>
      <c r="SGS236" s="238"/>
      <c r="SGT236" s="238"/>
      <c r="SGU236" s="238"/>
      <c r="SGV236" s="238"/>
      <c r="SGW236" s="238"/>
      <c r="SGX236" s="238"/>
      <c r="SGY236" s="238"/>
      <c r="SGZ236" s="238"/>
      <c r="SHA236" s="238"/>
      <c r="SHB236" s="238"/>
      <c r="SHC236" s="238"/>
      <c r="SHD236" s="238"/>
      <c r="SHE236" s="238"/>
      <c r="SHF236" s="238"/>
      <c r="SHG236" s="238"/>
      <c r="SHH236" s="238"/>
      <c r="SHI236" s="238"/>
      <c r="SHJ236" s="238"/>
      <c r="SHK236" s="238"/>
      <c r="SHL236" s="238"/>
      <c r="SHM236" s="238"/>
      <c r="SHN236" s="238"/>
      <c r="SHO236" s="238"/>
      <c r="SHP236" s="238"/>
      <c r="SHQ236" s="238"/>
      <c r="SHR236" s="238"/>
      <c r="SHS236" s="238"/>
      <c r="SHT236" s="238"/>
      <c r="SHU236" s="238"/>
      <c r="SHV236" s="238"/>
      <c r="SHW236" s="238"/>
      <c r="SHX236" s="238"/>
      <c r="SHY236" s="238"/>
      <c r="SHZ236" s="238"/>
      <c r="SIA236" s="238"/>
      <c r="SIB236" s="238"/>
      <c r="SIC236" s="238"/>
      <c r="SID236" s="238"/>
      <c r="SIE236" s="238"/>
      <c r="SIF236" s="238"/>
      <c r="SIG236" s="238"/>
      <c r="SIH236" s="238"/>
      <c r="SII236" s="238"/>
      <c r="SIJ236" s="238"/>
      <c r="SIK236" s="238"/>
      <c r="SIL236" s="238"/>
      <c r="SIM236" s="238"/>
      <c r="SIN236" s="238"/>
      <c r="SIO236" s="238"/>
      <c r="SIP236" s="238"/>
      <c r="SIQ236" s="238"/>
      <c r="SIR236" s="238"/>
      <c r="SIS236" s="238"/>
      <c r="SIT236" s="238"/>
      <c r="SIU236" s="238"/>
      <c r="SIV236" s="238"/>
      <c r="SIW236" s="238"/>
      <c r="SIX236" s="238"/>
      <c r="SIY236" s="238"/>
      <c r="SIZ236" s="238"/>
      <c r="SJA236" s="238"/>
      <c r="SJB236" s="238"/>
      <c r="SJC236" s="238"/>
      <c r="SJD236" s="238"/>
      <c r="SJE236" s="238"/>
      <c r="SJF236" s="238"/>
      <c r="SJG236" s="238"/>
      <c r="SJH236" s="238"/>
      <c r="SJI236" s="238"/>
      <c r="SJJ236" s="238"/>
      <c r="SJK236" s="238"/>
      <c r="SJL236" s="238"/>
      <c r="SJM236" s="238"/>
      <c r="SJN236" s="238"/>
      <c r="SJO236" s="238"/>
      <c r="SJP236" s="238"/>
      <c r="SJQ236" s="238"/>
      <c r="SJR236" s="238"/>
      <c r="SJS236" s="238"/>
      <c r="SJT236" s="238"/>
      <c r="SJU236" s="238"/>
      <c r="SJV236" s="238"/>
      <c r="SJW236" s="238"/>
      <c r="SJX236" s="238"/>
      <c r="SJY236" s="238"/>
      <c r="SJZ236" s="238"/>
      <c r="SKA236" s="238"/>
      <c r="SKB236" s="238"/>
      <c r="SKC236" s="238"/>
      <c r="SKD236" s="238"/>
      <c r="SKE236" s="238"/>
      <c r="SKF236" s="238"/>
      <c r="SKG236" s="238"/>
      <c r="SKH236" s="238"/>
      <c r="SKI236" s="238"/>
      <c r="SKJ236" s="238"/>
      <c r="SKK236" s="238"/>
      <c r="SKL236" s="238"/>
      <c r="SKM236" s="238"/>
      <c r="SKN236" s="238"/>
      <c r="SKO236" s="238"/>
      <c r="SKP236" s="238"/>
      <c r="SKQ236" s="238"/>
      <c r="SKR236" s="238"/>
      <c r="SKS236" s="238"/>
      <c r="SKT236" s="238"/>
      <c r="SKU236" s="238"/>
      <c r="SKV236" s="238"/>
      <c r="SKW236" s="238"/>
      <c r="SKX236" s="238"/>
      <c r="SKY236" s="238"/>
      <c r="SKZ236" s="238"/>
      <c r="SLA236" s="238"/>
      <c r="SLB236" s="238"/>
      <c r="SLC236" s="238"/>
      <c r="SLD236" s="238"/>
      <c r="SLE236" s="238"/>
      <c r="SLF236" s="238"/>
      <c r="SLG236" s="238"/>
      <c r="SLH236" s="238"/>
      <c r="SLI236" s="238"/>
      <c r="SLJ236" s="238"/>
      <c r="SLK236" s="238"/>
      <c r="SLL236" s="238"/>
      <c r="SLM236" s="238"/>
      <c r="SLN236" s="238"/>
      <c r="SLO236" s="238"/>
      <c r="SLP236" s="238"/>
      <c r="SLQ236" s="238"/>
      <c r="SLR236" s="238"/>
      <c r="SLS236" s="238"/>
      <c r="SLT236" s="238"/>
      <c r="SLU236" s="238"/>
      <c r="SLV236" s="238"/>
      <c r="SLW236" s="238"/>
      <c r="SLX236" s="238"/>
      <c r="SLY236" s="238"/>
      <c r="SLZ236" s="238"/>
      <c r="SMA236" s="238"/>
      <c r="SMB236" s="238"/>
      <c r="SMC236" s="238"/>
      <c r="SMD236" s="238"/>
      <c r="SME236" s="238"/>
      <c r="SMF236" s="238"/>
      <c r="SMG236" s="238"/>
      <c r="SMH236" s="238"/>
      <c r="SMI236" s="238"/>
      <c r="SMJ236" s="238"/>
      <c r="SMK236" s="238"/>
      <c r="SML236" s="238"/>
      <c r="SMM236" s="238"/>
      <c r="SMN236" s="238"/>
      <c r="SMO236" s="238"/>
      <c r="SMP236" s="238"/>
      <c r="SMQ236" s="238"/>
      <c r="SMR236" s="238"/>
      <c r="SMS236" s="238"/>
      <c r="SMT236" s="238"/>
      <c r="SMU236" s="238"/>
      <c r="SMV236" s="238"/>
      <c r="SMW236" s="238"/>
      <c r="SMX236" s="238"/>
      <c r="SMY236" s="238"/>
      <c r="SMZ236" s="238"/>
      <c r="SNA236" s="238"/>
      <c r="SNB236" s="238"/>
      <c r="SNC236" s="238"/>
      <c r="SND236" s="238"/>
      <c r="SNE236" s="238"/>
      <c r="SNF236" s="238"/>
      <c r="SNG236" s="238"/>
      <c r="SNH236" s="238"/>
      <c r="SNI236" s="238"/>
      <c r="SNJ236" s="238"/>
      <c r="SNK236" s="238"/>
      <c r="SNL236" s="238"/>
      <c r="SNM236" s="238"/>
      <c r="SNN236" s="238"/>
      <c r="SNO236" s="238"/>
      <c r="SNP236" s="238"/>
      <c r="SNQ236" s="238"/>
      <c r="SNR236" s="238"/>
      <c r="SNS236" s="238"/>
      <c r="SNT236" s="238"/>
      <c r="SNU236" s="238"/>
      <c r="SNV236" s="238"/>
      <c r="SNW236" s="238"/>
      <c r="SNX236" s="238"/>
      <c r="SNY236" s="238"/>
      <c r="SNZ236" s="238"/>
      <c r="SOA236" s="238"/>
      <c r="SOB236" s="238"/>
      <c r="SOC236" s="238"/>
      <c r="SOD236" s="238"/>
      <c r="SOE236" s="238"/>
      <c r="SOF236" s="238"/>
      <c r="SOG236" s="238"/>
      <c r="SOH236" s="238"/>
      <c r="SOI236" s="238"/>
      <c r="SOJ236" s="238"/>
      <c r="SOK236" s="238"/>
      <c r="SOL236" s="238"/>
      <c r="SOM236" s="238"/>
      <c r="SON236" s="238"/>
      <c r="SOO236" s="238"/>
      <c r="SOP236" s="238"/>
      <c r="SOQ236" s="238"/>
      <c r="SOR236" s="238"/>
      <c r="SOS236" s="238"/>
      <c r="SOT236" s="238"/>
      <c r="SOU236" s="238"/>
      <c r="SOV236" s="238"/>
      <c r="SOW236" s="238"/>
      <c r="SOX236" s="238"/>
      <c r="SOY236" s="238"/>
      <c r="SOZ236" s="238"/>
      <c r="SPA236" s="238"/>
      <c r="SPB236" s="238"/>
      <c r="SPC236" s="238"/>
      <c r="SPD236" s="238"/>
      <c r="SPE236" s="238"/>
      <c r="SPF236" s="238"/>
      <c r="SPG236" s="238"/>
      <c r="SPH236" s="238"/>
      <c r="SPI236" s="238"/>
      <c r="SPJ236" s="238"/>
      <c r="SPK236" s="238"/>
      <c r="SPL236" s="238"/>
      <c r="SPM236" s="238"/>
      <c r="SPN236" s="238"/>
      <c r="SPO236" s="238"/>
      <c r="SPP236" s="238"/>
      <c r="SPQ236" s="238"/>
      <c r="SPR236" s="238"/>
      <c r="SPS236" s="238"/>
      <c r="SPT236" s="238"/>
      <c r="SPU236" s="238"/>
      <c r="SPV236" s="238"/>
      <c r="SPW236" s="238"/>
      <c r="SPX236" s="238"/>
      <c r="SPY236" s="238"/>
      <c r="SPZ236" s="238"/>
      <c r="SQA236" s="238"/>
      <c r="SQB236" s="238"/>
      <c r="SQC236" s="238"/>
      <c r="SQD236" s="238"/>
      <c r="SQE236" s="238"/>
      <c r="SQF236" s="238"/>
      <c r="SQG236" s="238"/>
      <c r="SQH236" s="238"/>
      <c r="SQI236" s="238"/>
      <c r="SQJ236" s="238"/>
      <c r="SQK236" s="238"/>
      <c r="SQL236" s="238"/>
      <c r="SQM236" s="238"/>
      <c r="SQN236" s="238"/>
      <c r="SQO236" s="238"/>
      <c r="SQP236" s="238"/>
      <c r="SQQ236" s="238"/>
      <c r="SQR236" s="238"/>
      <c r="SQS236" s="238"/>
      <c r="SQT236" s="238"/>
      <c r="SQU236" s="238"/>
      <c r="SQV236" s="238"/>
      <c r="SQW236" s="238"/>
      <c r="SQX236" s="238"/>
      <c r="SQY236" s="238"/>
      <c r="SQZ236" s="238"/>
      <c r="SRA236" s="238"/>
      <c r="SRB236" s="238"/>
      <c r="SRC236" s="238"/>
      <c r="SRD236" s="238"/>
      <c r="SRE236" s="238"/>
      <c r="SRF236" s="238"/>
      <c r="SRG236" s="238"/>
      <c r="SRH236" s="238"/>
      <c r="SRI236" s="238"/>
      <c r="SRJ236" s="238"/>
      <c r="SRK236" s="238"/>
      <c r="SRL236" s="238"/>
      <c r="SRM236" s="238"/>
      <c r="SRN236" s="238"/>
      <c r="SRO236" s="238"/>
      <c r="SRP236" s="238"/>
      <c r="SRQ236" s="238"/>
      <c r="SRR236" s="238"/>
      <c r="SRS236" s="238"/>
      <c r="SRT236" s="238"/>
      <c r="SRU236" s="238"/>
      <c r="SRV236" s="238"/>
      <c r="SRW236" s="238"/>
      <c r="SRX236" s="238"/>
      <c r="SRY236" s="238"/>
      <c r="SRZ236" s="238"/>
      <c r="SSA236" s="238"/>
      <c r="SSB236" s="238"/>
      <c r="SSC236" s="238"/>
      <c r="SSD236" s="238"/>
      <c r="SSE236" s="238"/>
      <c r="SSF236" s="238"/>
      <c r="SSG236" s="238"/>
      <c r="SSH236" s="238"/>
      <c r="SSI236" s="238"/>
      <c r="SSJ236" s="238"/>
      <c r="SSK236" s="238"/>
      <c r="SSL236" s="238"/>
      <c r="SSM236" s="238"/>
      <c r="SSN236" s="238"/>
      <c r="SSO236" s="238"/>
      <c r="SSP236" s="238"/>
      <c r="SSQ236" s="238"/>
      <c r="SSR236" s="238"/>
      <c r="SSS236" s="238"/>
      <c r="SST236" s="238"/>
      <c r="SSU236" s="238"/>
      <c r="SSV236" s="238"/>
      <c r="SSW236" s="238"/>
      <c r="SSX236" s="238"/>
      <c r="SSY236" s="238"/>
      <c r="SSZ236" s="238"/>
      <c r="STA236" s="238"/>
      <c r="STB236" s="238"/>
      <c r="STC236" s="238"/>
      <c r="STD236" s="238"/>
      <c r="STE236" s="238"/>
      <c r="STF236" s="238"/>
      <c r="STG236" s="238"/>
      <c r="STH236" s="238"/>
      <c r="STI236" s="238"/>
      <c r="STJ236" s="238"/>
      <c r="STK236" s="238"/>
      <c r="STL236" s="238"/>
      <c r="STM236" s="238"/>
      <c r="STN236" s="238"/>
      <c r="STO236" s="238"/>
      <c r="STP236" s="238"/>
      <c r="STQ236" s="238"/>
      <c r="STR236" s="238"/>
      <c r="STS236" s="238"/>
      <c r="STT236" s="238"/>
      <c r="STU236" s="238"/>
      <c r="STV236" s="238"/>
      <c r="STW236" s="238"/>
      <c r="STX236" s="238"/>
      <c r="STY236" s="238"/>
      <c r="STZ236" s="238"/>
      <c r="SUA236" s="238"/>
      <c r="SUB236" s="238"/>
      <c r="SUC236" s="238"/>
      <c r="SUD236" s="238"/>
      <c r="SUE236" s="238"/>
      <c r="SUF236" s="238"/>
      <c r="SUG236" s="238"/>
      <c r="SUH236" s="238"/>
      <c r="SUI236" s="238"/>
      <c r="SUJ236" s="238"/>
      <c r="SUK236" s="238"/>
      <c r="SUL236" s="238"/>
      <c r="SUM236" s="238"/>
      <c r="SUN236" s="238"/>
      <c r="SUO236" s="238"/>
      <c r="SUP236" s="238"/>
      <c r="SUQ236" s="238"/>
      <c r="SUR236" s="238"/>
      <c r="SUS236" s="238"/>
      <c r="SUT236" s="238"/>
      <c r="SUU236" s="238"/>
      <c r="SUV236" s="238"/>
      <c r="SUW236" s="238"/>
      <c r="SUX236" s="238"/>
      <c r="SUY236" s="238"/>
      <c r="SUZ236" s="238"/>
      <c r="SVA236" s="238"/>
      <c r="SVB236" s="238"/>
      <c r="SVC236" s="238"/>
      <c r="SVD236" s="238"/>
      <c r="SVE236" s="238"/>
      <c r="SVF236" s="238"/>
      <c r="SVG236" s="238"/>
      <c r="SVH236" s="238"/>
      <c r="SVI236" s="238"/>
      <c r="SVJ236" s="238"/>
      <c r="SVK236" s="238"/>
      <c r="SVL236" s="238"/>
      <c r="SVM236" s="238"/>
      <c r="SVN236" s="238"/>
      <c r="SVO236" s="238"/>
      <c r="SVP236" s="238"/>
      <c r="SVQ236" s="238"/>
      <c r="SVR236" s="238"/>
      <c r="SVS236" s="238"/>
      <c r="SVT236" s="238"/>
      <c r="SVU236" s="238"/>
      <c r="SVV236" s="238"/>
      <c r="SVW236" s="238"/>
      <c r="SVX236" s="238"/>
      <c r="SVY236" s="238"/>
      <c r="SVZ236" s="238"/>
      <c r="SWA236" s="238"/>
      <c r="SWB236" s="238"/>
      <c r="SWC236" s="238"/>
      <c r="SWD236" s="238"/>
      <c r="SWE236" s="238"/>
      <c r="SWF236" s="238"/>
      <c r="SWG236" s="238"/>
      <c r="SWH236" s="238"/>
      <c r="SWI236" s="238"/>
      <c r="SWJ236" s="238"/>
      <c r="SWK236" s="238"/>
      <c r="SWL236" s="238"/>
      <c r="SWM236" s="238"/>
      <c r="SWN236" s="238"/>
      <c r="SWO236" s="238"/>
      <c r="SWP236" s="238"/>
      <c r="SWQ236" s="238"/>
      <c r="SWR236" s="238"/>
      <c r="SWS236" s="238"/>
      <c r="SWT236" s="238"/>
      <c r="SWU236" s="238"/>
      <c r="SWV236" s="238"/>
      <c r="SWW236" s="238"/>
      <c r="SWX236" s="238"/>
      <c r="SWY236" s="238"/>
      <c r="SWZ236" s="238"/>
      <c r="SXA236" s="238"/>
      <c r="SXB236" s="238"/>
      <c r="SXC236" s="238"/>
      <c r="SXD236" s="238"/>
      <c r="SXE236" s="238"/>
      <c r="SXF236" s="238"/>
      <c r="SXG236" s="238"/>
      <c r="SXH236" s="238"/>
      <c r="SXI236" s="238"/>
      <c r="SXJ236" s="238"/>
      <c r="SXK236" s="238"/>
      <c r="SXL236" s="238"/>
      <c r="SXM236" s="238"/>
      <c r="SXN236" s="238"/>
      <c r="SXO236" s="238"/>
      <c r="SXP236" s="238"/>
      <c r="SXQ236" s="238"/>
      <c r="SXR236" s="238"/>
      <c r="SXS236" s="238"/>
      <c r="SXT236" s="238"/>
      <c r="SXU236" s="238"/>
      <c r="SXV236" s="238"/>
      <c r="SXW236" s="238"/>
      <c r="SXX236" s="238"/>
      <c r="SXY236" s="238"/>
      <c r="SXZ236" s="238"/>
      <c r="SYA236" s="238"/>
      <c r="SYB236" s="238"/>
      <c r="SYC236" s="238"/>
      <c r="SYD236" s="238"/>
      <c r="SYE236" s="238"/>
      <c r="SYF236" s="238"/>
      <c r="SYG236" s="238"/>
      <c r="SYH236" s="238"/>
      <c r="SYI236" s="238"/>
      <c r="SYJ236" s="238"/>
      <c r="SYK236" s="238"/>
      <c r="SYL236" s="238"/>
      <c r="SYM236" s="238"/>
      <c r="SYN236" s="238"/>
      <c r="SYO236" s="238"/>
      <c r="SYP236" s="238"/>
      <c r="SYQ236" s="238"/>
      <c r="SYR236" s="238"/>
      <c r="SYS236" s="238"/>
      <c r="SYT236" s="238"/>
      <c r="SYU236" s="238"/>
      <c r="SYV236" s="238"/>
      <c r="SYW236" s="238"/>
      <c r="SYX236" s="238"/>
      <c r="SYY236" s="238"/>
      <c r="SYZ236" s="238"/>
      <c r="SZA236" s="238"/>
      <c r="SZB236" s="238"/>
      <c r="SZC236" s="238"/>
      <c r="SZD236" s="238"/>
      <c r="SZE236" s="238"/>
      <c r="SZF236" s="238"/>
      <c r="SZG236" s="238"/>
      <c r="SZH236" s="238"/>
      <c r="SZI236" s="238"/>
      <c r="SZJ236" s="238"/>
      <c r="SZK236" s="238"/>
      <c r="SZL236" s="238"/>
      <c r="SZM236" s="238"/>
      <c r="SZN236" s="238"/>
      <c r="SZO236" s="238"/>
      <c r="SZP236" s="238"/>
      <c r="SZQ236" s="238"/>
      <c r="SZR236" s="238"/>
      <c r="SZS236" s="238"/>
      <c r="SZT236" s="238"/>
      <c r="SZU236" s="238"/>
      <c r="SZV236" s="238"/>
      <c r="SZW236" s="238"/>
      <c r="SZX236" s="238"/>
      <c r="SZY236" s="238"/>
      <c r="SZZ236" s="238"/>
      <c r="TAA236" s="238"/>
      <c r="TAB236" s="238"/>
      <c r="TAC236" s="238"/>
      <c r="TAD236" s="238"/>
      <c r="TAE236" s="238"/>
      <c r="TAF236" s="238"/>
      <c r="TAG236" s="238"/>
      <c r="TAH236" s="238"/>
      <c r="TAI236" s="238"/>
      <c r="TAJ236" s="238"/>
      <c r="TAK236" s="238"/>
      <c r="TAL236" s="238"/>
      <c r="TAM236" s="238"/>
      <c r="TAN236" s="238"/>
      <c r="TAO236" s="238"/>
      <c r="TAP236" s="238"/>
      <c r="TAQ236" s="238"/>
      <c r="TAR236" s="238"/>
      <c r="TAS236" s="238"/>
      <c r="TAT236" s="238"/>
      <c r="TAU236" s="238"/>
      <c r="TAV236" s="238"/>
      <c r="TAW236" s="238"/>
      <c r="TAX236" s="238"/>
      <c r="TAY236" s="238"/>
      <c r="TAZ236" s="238"/>
      <c r="TBA236" s="238"/>
      <c r="TBB236" s="238"/>
      <c r="TBC236" s="238"/>
      <c r="TBD236" s="238"/>
      <c r="TBE236" s="238"/>
      <c r="TBF236" s="238"/>
      <c r="TBG236" s="238"/>
      <c r="TBH236" s="238"/>
      <c r="TBI236" s="238"/>
      <c r="TBJ236" s="238"/>
      <c r="TBK236" s="238"/>
      <c r="TBL236" s="238"/>
      <c r="TBM236" s="238"/>
      <c r="TBN236" s="238"/>
      <c r="TBO236" s="238"/>
      <c r="TBP236" s="238"/>
      <c r="TBQ236" s="238"/>
      <c r="TBR236" s="238"/>
      <c r="TBS236" s="238"/>
      <c r="TBT236" s="238"/>
      <c r="TBU236" s="238"/>
      <c r="TBV236" s="238"/>
      <c r="TBW236" s="238"/>
      <c r="TBX236" s="238"/>
      <c r="TBY236" s="238"/>
      <c r="TBZ236" s="238"/>
      <c r="TCA236" s="238"/>
      <c r="TCB236" s="238"/>
      <c r="TCC236" s="238"/>
      <c r="TCD236" s="238"/>
      <c r="TCE236" s="238"/>
      <c r="TCF236" s="238"/>
      <c r="TCG236" s="238"/>
      <c r="TCH236" s="238"/>
      <c r="TCI236" s="238"/>
      <c r="TCJ236" s="238"/>
      <c r="TCK236" s="238"/>
      <c r="TCL236" s="238"/>
      <c r="TCM236" s="238"/>
      <c r="TCN236" s="238"/>
      <c r="TCO236" s="238"/>
      <c r="TCP236" s="238"/>
      <c r="TCQ236" s="238"/>
      <c r="TCR236" s="238"/>
      <c r="TCS236" s="238"/>
      <c r="TCT236" s="238"/>
      <c r="TCU236" s="238"/>
      <c r="TCV236" s="238"/>
      <c r="TCW236" s="238"/>
      <c r="TCX236" s="238"/>
      <c r="TCY236" s="238"/>
      <c r="TCZ236" s="238"/>
      <c r="TDA236" s="238"/>
      <c r="TDB236" s="238"/>
      <c r="TDC236" s="238"/>
      <c r="TDD236" s="238"/>
      <c r="TDE236" s="238"/>
      <c r="TDF236" s="238"/>
      <c r="TDG236" s="238"/>
      <c r="TDH236" s="238"/>
      <c r="TDI236" s="238"/>
      <c r="TDJ236" s="238"/>
      <c r="TDK236" s="238"/>
      <c r="TDL236" s="238"/>
      <c r="TDM236" s="238"/>
      <c r="TDN236" s="238"/>
      <c r="TDO236" s="238"/>
      <c r="TDP236" s="238"/>
      <c r="TDQ236" s="238"/>
      <c r="TDR236" s="238"/>
      <c r="TDS236" s="238"/>
      <c r="TDT236" s="238"/>
      <c r="TDU236" s="238"/>
      <c r="TDV236" s="238"/>
      <c r="TDW236" s="238"/>
      <c r="TDX236" s="238"/>
      <c r="TDY236" s="238"/>
      <c r="TDZ236" s="238"/>
      <c r="TEA236" s="238"/>
      <c r="TEB236" s="238"/>
      <c r="TEC236" s="238"/>
      <c r="TED236" s="238"/>
      <c r="TEE236" s="238"/>
      <c r="TEF236" s="238"/>
      <c r="TEG236" s="238"/>
      <c r="TEH236" s="238"/>
      <c r="TEI236" s="238"/>
      <c r="TEJ236" s="238"/>
      <c r="TEK236" s="238"/>
      <c r="TEL236" s="238"/>
      <c r="TEM236" s="238"/>
      <c r="TEN236" s="238"/>
      <c r="TEO236" s="238"/>
      <c r="TEP236" s="238"/>
      <c r="TEQ236" s="238"/>
      <c r="TER236" s="238"/>
      <c r="TES236" s="238"/>
      <c r="TET236" s="238"/>
      <c r="TEU236" s="238"/>
      <c r="TEV236" s="238"/>
      <c r="TEW236" s="238"/>
      <c r="TEX236" s="238"/>
      <c r="TEY236" s="238"/>
      <c r="TEZ236" s="238"/>
      <c r="TFA236" s="238"/>
      <c r="TFB236" s="238"/>
      <c r="TFC236" s="238"/>
      <c r="TFD236" s="238"/>
      <c r="TFE236" s="238"/>
      <c r="TFF236" s="238"/>
      <c r="TFG236" s="238"/>
      <c r="TFH236" s="238"/>
      <c r="TFI236" s="238"/>
      <c r="TFJ236" s="238"/>
      <c r="TFK236" s="238"/>
      <c r="TFL236" s="238"/>
      <c r="TFM236" s="238"/>
      <c r="TFN236" s="238"/>
      <c r="TFO236" s="238"/>
      <c r="TFP236" s="238"/>
      <c r="TFQ236" s="238"/>
      <c r="TFR236" s="238"/>
      <c r="TFS236" s="238"/>
      <c r="TFT236" s="238"/>
      <c r="TFU236" s="238"/>
      <c r="TFV236" s="238"/>
      <c r="TFW236" s="238"/>
      <c r="TFX236" s="238"/>
      <c r="TFY236" s="238"/>
      <c r="TFZ236" s="238"/>
      <c r="TGA236" s="238"/>
      <c r="TGB236" s="238"/>
      <c r="TGC236" s="238"/>
      <c r="TGD236" s="238"/>
      <c r="TGE236" s="238"/>
      <c r="TGF236" s="238"/>
      <c r="TGG236" s="238"/>
      <c r="TGH236" s="238"/>
      <c r="TGI236" s="238"/>
      <c r="TGJ236" s="238"/>
      <c r="TGK236" s="238"/>
      <c r="TGL236" s="238"/>
      <c r="TGM236" s="238"/>
      <c r="TGN236" s="238"/>
      <c r="TGO236" s="238"/>
      <c r="TGP236" s="238"/>
      <c r="TGQ236" s="238"/>
      <c r="TGR236" s="238"/>
      <c r="TGS236" s="238"/>
      <c r="TGT236" s="238"/>
      <c r="TGU236" s="238"/>
      <c r="TGV236" s="238"/>
      <c r="TGW236" s="238"/>
      <c r="TGX236" s="238"/>
      <c r="TGY236" s="238"/>
      <c r="TGZ236" s="238"/>
      <c r="THA236" s="238"/>
      <c r="THB236" s="238"/>
      <c r="THC236" s="238"/>
      <c r="THD236" s="238"/>
      <c r="THE236" s="238"/>
      <c r="THF236" s="238"/>
      <c r="THG236" s="238"/>
      <c r="THH236" s="238"/>
      <c r="THI236" s="238"/>
      <c r="THJ236" s="238"/>
      <c r="THK236" s="238"/>
      <c r="THL236" s="238"/>
      <c r="THM236" s="238"/>
      <c r="THN236" s="238"/>
      <c r="THO236" s="238"/>
      <c r="THP236" s="238"/>
      <c r="THQ236" s="238"/>
      <c r="THR236" s="238"/>
      <c r="THS236" s="238"/>
      <c r="THT236" s="238"/>
      <c r="THU236" s="238"/>
      <c r="THV236" s="238"/>
      <c r="THW236" s="238"/>
      <c r="THX236" s="238"/>
      <c r="THY236" s="238"/>
      <c r="THZ236" s="238"/>
      <c r="TIA236" s="238"/>
      <c r="TIB236" s="238"/>
      <c r="TIC236" s="238"/>
      <c r="TID236" s="238"/>
      <c r="TIE236" s="238"/>
      <c r="TIF236" s="238"/>
      <c r="TIG236" s="238"/>
      <c r="TIH236" s="238"/>
      <c r="TII236" s="238"/>
      <c r="TIJ236" s="238"/>
      <c r="TIK236" s="238"/>
      <c r="TIL236" s="238"/>
      <c r="TIM236" s="238"/>
      <c r="TIN236" s="238"/>
      <c r="TIO236" s="238"/>
      <c r="TIP236" s="238"/>
      <c r="TIQ236" s="238"/>
      <c r="TIR236" s="238"/>
      <c r="TIS236" s="238"/>
      <c r="TIT236" s="238"/>
      <c r="TIU236" s="238"/>
      <c r="TIV236" s="238"/>
      <c r="TIW236" s="238"/>
      <c r="TIX236" s="238"/>
      <c r="TIY236" s="238"/>
      <c r="TIZ236" s="238"/>
      <c r="TJA236" s="238"/>
      <c r="TJB236" s="238"/>
      <c r="TJC236" s="238"/>
      <c r="TJD236" s="238"/>
      <c r="TJE236" s="238"/>
      <c r="TJF236" s="238"/>
      <c r="TJG236" s="238"/>
      <c r="TJH236" s="238"/>
      <c r="TJI236" s="238"/>
      <c r="TJJ236" s="238"/>
      <c r="TJK236" s="238"/>
      <c r="TJL236" s="238"/>
      <c r="TJM236" s="238"/>
      <c r="TJN236" s="238"/>
      <c r="TJO236" s="238"/>
      <c r="TJP236" s="238"/>
      <c r="TJQ236" s="238"/>
      <c r="TJR236" s="238"/>
      <c r="TJS236" s="238"/>
      <c r="TJT236" s="238"/>
      <c r="TJU236" s="238"/>
      <c r="TJV236" s="238"/>
      <c r="TJW236" s="238"/>
      <c r="TJX236" s="238"/>
      <c r="TJY236" s="238"/>
      <c r="TJZ236" s="238"/>
      <c r="TKA236" s="238"/>
      <c r="TKB236" s="238"/>
      <c r="TKC236" s="238"/>
      <c r="TKD236" s="238"/>
      <c r="TKE236" s="238"/>
      <c r="TKF236" s="238"/>
      <c r="TKG236" s="238"/>
      <c r="TKH236" s="238"/>
      <c r="TKI236" s="238"/>
      <c r="TKJ236" s="238"/>
      <c r="TKK236" s="238"/>
      <c r="TKL236" s="238"/>
      <c r="TKM236" s="238"/>
      <c r="TKN236" s="238"/>
      <c r="TKO236" s="238"/>
      <c r="TKP236" s="238"/>
      <c r="TKQ236" s="238"/>
      <c r="TKR236" s="238"/>
      <c r="TKS236" s="238"/>
      <c r="TKT236" s="238"/>
      <c r="TKU236" s="238"/>
      <c r="TKV236" s="238"/>
      <c r="TKW236" s="238"/>
      <c r="TKX236" s="238"/>
      <c r="TKY236" s="238"/>
      <c r="TKZ236" s="238"/>
      <c r="TLA236" s="238"/>
      <c r="TLB236" s="238"/>
      <c r="TLC236" s="238"/>
      <c r="TLD236" s="238"/>
      <c r="TLE236" s="238"/>
      <c r="TLF236" s="238"/>
      <c r="TLG236" s="238"/>
      <c r="TLH236" s="238"/>
      <c r="TLI236" s="238"/>
      <c r="TLJ236" s="238"/>
      <c r="TLK236" s="238"/>
      <c r="TLL236" s="238"/>
      <c r="TLM236" s="238"/>
      <c r="TLN236" s="238"/>
      <c r="TLO236" s="238"/>
      <c r="TLP236" s="238"/>
      <c r="TLQ236" s="238"/>
      <c r="TLR236" s="238"/>
      <c r="TLS236" s="238"/>
      <c r="TLT236" s="238"/>
      <c r="TLU236" s="238"/>
      <c r="TLV236" s="238"/>
      <c r="TLW236" s="238"/>
      <c r="TLX236" s="238"/>
      <c r="TLY236" s="238"/>
      <c r="TLZ236" s="238"/>
      <c r="TMA236" s="238"/>
      <c r="TMB236" s="238"/>
      <c r="TMC236" s="238"/>
      <c r="TMD236" s="238"/>
      <c r="TME236" s="238"/>
      <c r="TMF236" s="238"/>
      <c r="TMG236" s="238"/>
      <c r="TMH236" s="238"/>
      <c r="TMI236" s="238"/>
      <c r="TMJ236" s="238"/>
      <c r="TMK236" s="238"/>
      <c r="TML236" s="238"/>
      <c r="TMM236" s="238"/>
      <c r="TMN236" s="238"/>
      <c r="TMO236" s="238"/>
      <c r="TMP236" s="238"/>
      <c r="TMQ236" s="238"/>
      <c r="TMR236" s="238"/>
      <c r="TMS236" s="238"/>
      <c r="TMT236" s="238"/>
      <c r="TMU236" s="238"/>
      <c r="TMV236" s="238"/>
      <c r="TMW236" s="238"/>
      <c r="TMX236" s="238"/>
      <c r="TMY236" s="238"/>
      <c r="TMZ236" s="238"/>
      <c r="TNA236" s="238"/>
      <c r="TNB236" s="238"/>
      <c r="TNC236" s="238"/>
      <c r="TND236" s="238"/>
      <c r="TNE236" s="238"/>
      <c r="TNF236" s="238"/>
      <c r="TNG236" s="238"/>
      <c r="TNH236" s="238"/>
      <c r="TNI236" s="238"/>
      <c r="TNJ236" s="238"/>
      <c r="TNK236" s="238"/>
      <c r="TNL236" s="238"/>
      <c r="TNM236" s="238"/>
      <c r="TNN236" s="238"/>
      <c r="TNO236" s="238"/>
      <c r="TNP236" s="238"/>
      <c r="TNQ236" s="238"/>
      <c r="TNR236" s="238"/>
      <c r="TNS236" s="238"/>
      <c r="TNT236" s="238"/>
      <c r="TNU236" s="238"/>
      <c r="TNV236" s="238"/>
      <c r="TNW236" s="238"/>
      <c r="TNX236" s="238"/>
      <c r="TNY236" s="238"/>
      <c r="TNZ236" s="238"/>
      <c r="TOA236" s="238"/>
      <c r="TOB236" s="238"/>
      <c r="TOC236" s="238"/>
      <c r="TOD236" s="238"/>
      <c r="TOE236" s="238"/>
      <c r="TOF236" s="238"/>
      <c r="TOG236" s="238"/>
      <c r="TOH236" s="238"/>
      <c r="TOI236" s="238"/>
      <c r="TOJ236" s="238"/>
      <c r="TOK236" s="238"/>
      <c r="TOL236" s="238"/>
      <c r="TOM236" s="238"/>
      <c r="TON236" s="238"/>
      <c r="TOO236" s="238"/>
      <c r="TOP236" s="238"/>
      <c r="TOQ236" s="238"/>
      <c r="TOR236" s="238"/>
      <c r="TOS236" s="238"/>
      <c r="TOT236" s="238"/>
      <c r="TOU236" s="238"/>
      <c r="TOV236" s="238"/>
      <c r="TOW236" s="238"/>
      <c r="TOX236" s="238"/>
      <c r="TOY236" s="238"/>
      <c r="TOZ236" s="238"/>
      <c r="TPA236" s="238"/>
      <c r="TPB236" s="238"/>
      <c r="TPC236" s="238"/>
      <c r="TPD236" s="238"/>
      <c r="TPE236" s="238"/>
      <c r="TPF236" s="238"/>
      <c r="TPG236" s="238"/>
      <c r="TPH236" s="238"/>
      <c r="TPI236" s="238"/>
      <c r="TPJ236" s="238"/>
      <c r="TPK236" s="238"/>
      <c r="TPL236" s="238"/>
      <c r="TPM236" s="238"/>
      <c r="TPN236" s="238"/>
      <c r="TPO236" s="238"/>
      <c r="TPP236" s="238"/>
      <c r="TPQ236" s="238"/>
      <c r="TPR236" s="238"/>
      <c r="TPS236" s="238"/>
      <c r="TPT236" s="238"/>
      <c r="TPU236" s="238"/>
      <c r="TPV236" s="238"/>
      <c r="TPW236" s="238"/>
      <c r="TPX236" s="238"/>
      <c r="TPY236" s="238"/>
      <c r="TPZ236" s="238"/>
      <c r="TQA236" s="238"/>
      <c r="TQB236" s="238"/>
      <c r="TQC236" s="238"/>
      <c r="TQD236" s="238"/>
      <c r="TQE236" s="238"/>
      <c r="TQF236" s="238"/>
      <c r="TQG236" s="238"/>
      <c r="TQH236" s="238"/>
      <c r="TQI236" s="238"/>
      <c r="TQJ236" s="238"/>
      <c r="TQK236" s="238"/>
      <c r="TQL236" s="238"/>
      <c r="TQM236" s="238"/>
      <c r="TQN236" s="238"/>
      <c r="TQO236" s="238"/>
      <c r="TQP236" s="238"/>
      <c r="TQQ236" s="238"/>
      <c r="TQR236" s="238"/>
      <c r="TQS236" s="238"/>
      <c r="TQT236" s="238"/>
      <c r="TQU236" s="238"/>
      <c r="TQV236" s="238"/>
      <c r="TQW236" s="238"/>
      <c r="TQX236" s="238"/>
      <c r="TQY236" s="238"/>
      <c r="TQZ236" s="238"/>
      <c r="TRA236" s="238"/>
      <c r="TRB236" s="238"/>
      <c r="TRC236" s="238"/>
      <c r="TRD236" s="238"/>
      <c r="TRE236" s="238"/>
      <c r="TRF236" s="238"/>
      <c r="TRG236" s="238"/>
      <c r="TRH236" s="238"/>
      <c r="TRI236" s="238"/>
      <c r="TRJ236" s="238"/>
      <c r="TRK236" s="238"/>
      <c r="TRL236" s="238"/>
      <c r="TRM236" s="238"/>
      <c r="TRN236" s="238"/>
      <c r="TRO236" s="238"/>
      <c r="TRP236" s="238"/>
      <c r="TRQ236" s="238"/>
      <c r="TRR236" s="238"/>
      <c r="TRS236" s="238"/>
      <c r="TRT236" s="238"/>
      <c r="TRU236" s="238"/>
      <c r="TRV236" s="238"/>
      <c r="TRW236" s="238"/>
      <c r="TRX236" s="238"/>
      <c r="TRY236" s="238"/>
      <c r="TRZ236" s="238"/>
      <c r="TSA236" s="238"/>
      <c r="TSB236" s="238"/>
      <c r="TSC236" s="238"/>
      <c r="TSD236" s="238"/>
      <c r="TSE236" s="238"/>
      <c r="TSF236" s="238"/>
      <c r="TSG236" s="238"/>
      <c r="TSH236" s="238"/>
      <c r="TSI236" s="238"/>
      <c r="TSJ236" s="238"/>
      <c r="TSK236" s="238"/>
      <c r="TSL236" s="238"/>
      <c r="TSM236" s="238"/>
      <c r="TSN236" s="238"/>
      <c r="TSO236" s="238"/>
      <c r="TSP236" s="238"/>
      <c r="TSQ236" s="238"/>
      <c r="TSR236" s="238"/>
      <c r="TSS236" s="238"/>
      <c r="TST236" s="238"/>
      <c r="TSU236" s="238"/>
      <c r="TSV236" s="238"/>
      <c r="TSW236" s="238"/>
      <c r="TSX236" s="238"/>
      <c r="TSY236" s="238"/>
      <c r="TSZ236" s="238"/>
      <c r="TTA236" s="238"/>
      <c r="TTB236" s="238"/>
      <c r="TTC236" s="238"/>
      <c r="TTD236" s="238"/>
      <c r="TTE236" s="238"/>
      <c r="TTF236" s="238"/>
      <c r="TTG236" s="238"/>
      <c r="TTH236" s="238"/>
      <c r="TTI236" s="238"/>
      <c r="TTJ236" s="238"/>
      <c r="TTK236" s="238"/>
      <c r="TTL236" s="238"/>
      <c r="TTM236" s="238"/>
      <c r="TTN236" s="238"/>
      <c r="TTO236" s="238"/>
      <c r="TTP236" s="238"/>
      <c r="TTQ236" s="238"/>
      <c r="TTR236" s="238"/>
      <c r="TTS236" s="238"/>
      <c r="TTT236" s="238"/>
      <c r="TTU236" s="238"/>
      <c r="TTV236" s="238"/>
      <c r="TTW236" s="238"/>
      <c r="TTX236" s="238"/>
      <c r="TTY236" s="238"/>
      <c r="TTZ236" s="238"/>
      <c r="TUA236" s="238"/>
      <c r="TUB236" s="238"/>
      <c r="TUC236" s="238"/>
      <c r="TUD236" s="238"/>
      <c r="TUE236" s="238"/>
      <c r="TUF236" s="238"/>
      <c r="TUG236" s="238"/>
      <c r="TUH236" s="238"/>
      <c r="TUI236" s="238"/>
      <c r="TUJ236" s="238"/>
      <c r="TUK236" s="238"/>
      <c r="TUL236" s="238"/>
      <c r="TUM236" s="238"/>
      <c r="TUN236" s="238"/>
      <c r="TUO236" s="238"/>
      <c r="TUP236" s="238"/>
      <c r="TUQ236" s="238"/>
      <c r="TUR236" s="238"/>
      <c r="TUS236" s="238"/>
      <c r="TUT236" s="238"/>
      <c r="TUU236" s="238"/>
      <c r="TUV236" s="238"/>
      <c r="TUW236" s="238"/>
      <c r="TUX236" s="238"/>
      <c r="TUY236" s="238"/>
      <c r="TUZ236" s="238"/>
      <c r="TVA236" s="238"/>
      <c r="TVB236" s="238"/>
      <c r="TVC236" s="238"/>
      <c r="TVD236" s="238"/>
      <c r="TVE236" s="238"/>
      <c r="TVF236" s="238"/>
      <c r="TVG236" s="238"/>
      <c r="TVH236" s="238"/>
      <c r="TVI236" s="238"/>
      <c r="TVJ236" s="238"/>
      <c r="TVK236" s="238"/>
      <c r="TVL236" s="238"/>
      <c r="TVM236" s="238"/>
      <c r="TVN236" s="238"/>
      <c r="TVO236" s="238"/>
      <c r="TVP236" s="238"/>
      <c r="TVQ236" s="238"/>
      <c r="TVR236" s="238"/>
      <c r="TVS236" s="238"/>
      <c r="TVT236" s="238"/>
      <c r="TVU236" s="238"/>
      <c r="TVV236" s="238"/>
      <c r="TVW236" s="238"/>
      <c r="TVX236" s="238"/>
      <c r="TVY236" s="238"/>
      <c r="TVZ236" s="238"/>
      <c r="TWA236" s="238"/>
      <c r="TWB236" s="238"/>
      <c r="TWC236" s="238"/>
      <c r="TWD236" s="238"/>
      <c r="TWE236" s="238"/>
      <c r="TWF236" s="238"/>
      <c r="TWG236" s="238"/>
      <c r="TWH236" s="238"/>
      <c r="TWI236" s="238"/>
      <c r="TWJ236" s="238"/>
      <c r="TWK236" s="238"/>
      <c r="TWL236" s="238"/>
      <c r="TWM236" s="238"/>
      <c r="TWN236" s="238"/>
      <c r="TWO236" s="238"/>
      <c r="TWP236" s="238"/>
      <c r="TWQ236" s="238"/>
      <c r="TWR236" s="238"/>
      <c r="TWS236" s="238"/>
      <c r="TWT236" s="238"/>
      <c r="TWU236" s="238"/>
      <c r="TWV236" s="238"/>
      <c r="TWW236" s="238"/>
      <c r="TWX236" s="238"/>
      <c r="TWY236" s="238"/>
      <c r="TWZ236" s="238"/>
      <c r="TXA236" s="238"/>
      <c r="TXB236" s="238"/>
      <c r="TXC236" s="238"/>
      <c r="TXD236" s="238"/>
      <c r="TXE236" s="238"/>
      <c r="TXF236" s="238"/>
      <c r="TXG236" s="238"/>
      <c r="TXH236" s="238"/>
      <c r="TXI236" s="238"/>
      <c r="TXJ236" s="238"/>
      <c r="TXK236" s="238"/>
      <c r="TXL236" s="238"/>
      <c r="TXM236" s="238"/>
      <c r="TXN236" s="238"/>
      <c r="TXO236" s="238"/>
      <c r="TXP236" s="238"/>
      <c r="TXQ236" s="238"/>
      <c r="TXR236" s="238"/>
      <c r="TXS236" s="238"/>
      <c r="TXT236" s="238"/>
      <c r="TXU236" s="238"/>
      <c r="TXV236" s="238"/>
      <c r="TXW236" s="238"/>
      <c r="TXX236" s="238"/>
      <c r="TXY236" s="238"/>
      <c r="TXZ236" s="238"/>
      <c r="TYA236" s="238"/>
      <c r="TYB236" s="238"/>
      <c r="TYC236" s="238"/>
      <c r="TYD236" s="238"/>
      <c r="TYE236" s="238"/>
      <c r="TYF236" s="238"/>
      <c r="TYG236" s="238"/>
      <c r="TYH236" s="238"/>
      <c r="TYI236" s="238"/>
      <c r="TYJ236" s="238"/>
      <c r="TYK236" s="238"/>
      <c r="TYL236" s="238"/>
      <c r="TYM236" s="238"/>
      <c r="TYN236" s="238"/>
      <c r="TYO236" s="238"/>
      <c r="TYP236" s="238"/>
      <c r="TYQ236" s="238"/>
      <c r="TYR236" s="238"/>
      <c r="TYS236" s="238"/>
      <c r="TYT236" s="238"/>
      <c r="TYU236" s="238"/>
      <c r="TYV236" s="238"/>
      <c r="TYW236" s="238"/>
      <c r="TYX236" s="238"/>
      <c r="TYY236" s="238"/>
      <c r="TYZ236" s="238"/>
      <c r="TZA236" s="238"/>
      <c r="TZB236" s="238"/>
      <c r="TZC236" s="238"/>
      <c r="TZD236" s="238"/>
      <c r="TZE236" s="238"/>
      <c r="TZF236" s="238"/>
      <c r="TZG236" s="238"/>
      <c r="TZH236" s="238"/>
      <c r="TZI236" s="238"/>
      <c r="TZJ236" s="238"/>
      <c r="TZK236" s="238"/>
      <c r="TZL236" s="238"/>
      <c r="TZM236" s="238"/>
      <c r="TZN236" s="238"/>
      <c r="TZO236" s="238"/>
      <c r="TZP236" s="238"/>
      <c r="TZQ236" s="238"/>
      <c r="TZR236" s="238"/>
      <c r="TZS236" s="238"/>
      <c r="TZT236" s="238"/>
      <c r="TZU236" s="238"/>
      <c r="TZV236" s="238"/>
      <c r="TZW236" s="238"/>
      <c r="TZX236" s="238"/>
      <c r="TZY236" s="238"/>
      <c r="TZZ236" s="238"/>
      <c r="UAA236" s="238"/>
      <c r="UAB236" s="238"/>
      <c r="UAC236" s="238"/>
      <c r="UAD236" s="238"/>
      <c r="UAE236" s="238"/>
      <c r="UAF236" s="238"/>
      <c r="UAG236" s="238"/>
      <c r="UAH236" s="238"/>
      <c r="UAI236" s="238"/>
      <c r="UAJ236" s="238"/>
      <c r="UAK236" s="238"/>
      <c r="UAL236" s="238"/>
      <c r="UAM236" s="238"/>
      <c r="UAN236" s="238"/>
      <c r="UAO236" s="238"/>
      <c r="UAP236" s="238"/>
      <c r="UAQ236" s="238"/>
      <c r="UAR236" s="238"/>
      <c r="UAS236" s="238"/>
      <c r="UAT236" s="238"/>
      <c r="UAU236" s="238"/>
      <c r="UAV236" s="238"/>
      <c r="UAW236" s="238"/>
      <c r="UAX236" s="238"/>
      <c r="UAY236" s="238"/>
      <c r="UAZ236" s="238"/>
      <c r="UBA236" s="238"/>
      <c r="UBB236" s="238"/>
      <c r="UBC236" s="238"/>
      <c r="UBD236" s="238"/>
      <c r="UBE236" s="238"/>
      <c r="UBF236" s="238"/>
      <c r="UBG236" s="238"/>
      <c r="UBH236" s="238"/>
      <c r="UBI236" s="238"/>
      <c r="UBJ236" s="238"/>
      <c r="UBK236" s="238"/>
      <c r="UBL236" s="238"/>
      <c r="UBM236" s="238"/>
      <c r="UBN236" s="238"/>
      <c r="UBO236" s="238"/>
      <c r="UBP236" s="238"/>
      <c r="UBQ236" s="238"/>
      <c r="UBR236" s="238"/>
      <c r="UBS236" s="238"/>
      <c r="UBT236" s="238"/>
      <c r="UBU236" s="238"/>
      <c r="UBV236" s="238"/>
      <c r="UBW236" s="238"/>
      <c r="UBX236" s="238"/>
      <c r="UBY236" s="238"/>
      <c r="UBZ236" s="238"/>
      <c r="UCA236" s="238"/>
      <c r="UCB236" s="238"/>
      <c r="UCC236" s="238"/>
      <c r="UCD236" s="238"/>
      <c r="UCE236" s="238"/>
      <c r="UCF236" s="238"/>
      <c r="UCG236" s="238"/>
      <c r="UCH236" s="238"/>
      <c r="UCI236" s="238"/>
      <c r="UCJ236" s="238"/>
      <c r="UCK236" s="238"/>
      <c r="UCL236" s="238"/>
      <c r="UCM236" s="238"/>
      <c r="UCN236" s="238"/>
      <c r="UCO236" s="238"/>
      <c r="UCP236" s="238"/>
      <c r="UCQ236" s="238"/>
      <c r="UCR236" s="238"/>
      <c r="UCS236" s="238"/>
      <c r="UCT236" s="238"/>
      <c r="UCU236" s="238"/>
      <c r="UCV236" s="238"/>
      <c r="UCW236" s="238"/>
      <c r="UCX236" s="238"/>
      <c r="UCY236" s="238"/>
      <c r="UCZ236" s="238"/>
      <c r="UDA236" s="238"/>
      <c r="UDB236" s="238"/>
      <c r="UDC236" s="238"/>
      <c r="UDD236" s="238"/>
      <c r="UDE236" s="238"/>
      <c r="UDF236" s="238"/>
      <c r="UDG236" s="238"/>
      <c r="UDH236" s="238"/>
      <c r="UDI236" s="238"/>
      <c r="UDJ236" s="238"/>
      <c r="UDK236" s="238"/>
      <c r="UDL236" s="238"/>
      <c r="UDM236" s="238"/>
      <c r="UDN236" s="238"/>
      <c r="UDO236" s="238"/>
      <c r="UDP236" s="238"/>
      <c r="UDQ236" s="238"/>
      <c r="UDR236" s="238"/>
      <c r="UDS236" s="238"/>
      <c r="UDT236" s="238"/>
      <c r="UDU236" s="238"/>
      <c r="UDV236" s="238"/>
      <c r="UDW236" s="238"/>
      <c r="UDX236" s="238"/>
      <c r="UDY236" s="238"/>
      <c r="UDZ236" s="238"/>
      <c r="UEA236" s="238"/>
      <c r="UEB236" s="238"/>
      <c r="UEC236" s="238"/>
      <c r="UED236" s="238"/>
      <c r="UEE236" s="238"/>
      <c r="UEF236" s="238"/>
      <c r="UEG236" s="238"/>
      <c r="UEH236" s="238"/>
      <c r="UEI236" s="238"/>
      <c r="UEJ236" s="238"/>
      <c r="UEK236" s="238"/>
      <c r="UEL236" s="238"/>
      <c r="UEM236" s="238"/>
      <c r="UEN236" s="238"/>
      <c r="UEO236" s="238"/>
      <c r="UEP236" s="238"/>
      <c r="UEQ236" s="238"/>
      <c r="UER236" s="238"/>
      <c r="UES236" s="238"/>
      <c r="UET236" s="238"/>
      <c r="UEU236" s="238"/>
      <c r="UEV236" s="238"/>
      <c r="UEW236" s="238"/>
      <c r="UEX236" s="238"/>
      <c r="UEY236" s="238"/>
      <c r="UEZ236" s="238"/>
      <c r="UFA236" s="238"/>
      <c r="UFB236" s="238"/>
      <c r="UFC236" s="238"/>
      <c r="UFD236" s="238"/>
      <c r="UFE236" s="238"/>
      <c r="UFF236" s="238"/>
      <c r="UFG236" s="238"/>
      <c r="UFH236" s="238"/>
      <c r="UFI236" s="238"/>
      <c r="UFJ236" s="238"/>
      <c r="UFK236" s="238"/>
      <c r="UFL236" s="238"/>
      <c r="UFM236" s="238"/>
      <c r="UFN236" s="238"/>
      <c r="UFO236" s="238"/>
      <c r="UFP236" s="238"/>
      <c r="UFQ236" s="238"/>
      <c r="UFR236" s="238"/>
      <c r="UFS236" s="238"/>
      <c r="UFT236" s="238"/>
      <c r="UFU236" s="238"/>
      <c r="UFV236" s="238"/>
      <c r="UFW236" s="238"/>
      <c r="UFX236" s="238"/>
      <c r="UFY236" s="238"/>
      <c r="UFZ236" s="238"/>
      <c r="UGA236" s="238"/>
      <c r="UGB236" s="238"/>
      <c r="UGC236" s="238"/>
      <c r="UGD236" s="238"/>
      <c r="UGE236" s="238"/>
      <c r="UGF236" s="238"/>
      <c r="UGG236" s="238"/>
      <c r="UGH236" s="238"/>
      <c r="UGI236" s="238"/>
      <c r="UGJ236" s="238"/>
      <c r="UGK236" s="238"/>
      <c r="UGL236" s="238"/>
      <c r="UGM236" s="238"/>
      <c r="UGN236" s="238"/>
      <c r="UGO236" s="238"/>
      <c r="UGP236" s="238"/>
      <c r="UGQ236" s="238"/>
      <c r="UGR236" s="238"/>
      <c r="UGS236" s="238"/>
      <c r="UGT236" s="238"/>
      <c r="UGU236" s="238"/>
      <c r="UGV236" s="238"/>
      <c r="UGW236" s="238"/>
      <c r="UGX236" s="238"/>
      <c r="UGY236" s="238"/>
      <c r="UGZ236" s="238"/>
      <c r="UHA236" s="238"/>
      <c r="UHB236" s="238"/>
      <c r="UHC236" s="238"/>
      <c r="UHD236" s="238"/>
      <c r="UHE236" s="238"/>
      <c r="UHF236" s="238"/>
      <c r="UHG236" s="238"/>
      <c r="UHH236" s="238"/>
      <c r="UHI236" s="238"/>
      <c r="UHJ236" s="238"/>
      <c r="UHK236" s="238"/>
      <c r="UHL236" s="238"/>
      <c r="UHM236" s="238"/>
      <c r="UHN236" s="238"/>
      <c r="UHO236" s="238"/>
      <c r="UHP236" s="238"/>
      <c r="UHQ236" s="238"/>
      <c r="UHR236" s="238"/>
      <c r="UHS236" s="238"/>
      <c r="UHT236" s="238"/>
      <c r="UHU236" s="238"/>
      <c r="UHV236" s="238"/>
      <c r="UHW236" s="238"/>
      <c r="UHX236" s="238"/>
      <c r="UHY236" s="238"/>
      <c r="UHZ236" s="238"/>
      <c r="UIA236" s="238"/>
      <c r="UIB236" s="238"/>
      <c r="UIC236" s="238"/>
      <c r="UID236" s="238"/>
      <c r="UIE236" s="238"/>
      <c r="UIF236" s="238"/>
      <c r="UIG236" s="238"/>
      <c r="UIH236" s="238"/>
      <c r="UII236" s="238"/>
      <c r="UIJ236" s="238"/>
      <c r="UIK236" s="238"/>
      <c r="UIL236" s="238"/>
      <c r="UIM236" s="238"/>
      <c r="UIN236" s="238"/>
      <c r="UIO236" s="238"/>
      <c r="UIP236" s="238"/>
      <c r="UIQ236" s="238"/>
      <c r="UIR236" s="238"/>
      <c r="UIS236" s="238"/>
      <c r="UIT236" s="238"/>
      <c r="UIU236" s="238"/>
      <c r="UIV236" s="238"/>
      <c r="UIW236" s="238"/>
      <c r="UIX236" s="238"/>
      <c r="UIY236" s="238"/>
      <c r="UIZ236" s="238"/>
      <c r="UJA236" s="238"/>
      <c r="UJB236" s="238"/>
      <c r="UJC236" s="238"/>
      <c r="UJD236" s="238"/>
      <c r="UJE236" s="238"/>
      <c r="UJF236" s="238"/>
      <c r="UJG236" s="238"/>
      <c r="UJH236" s="238"/>
      <c r="UJI236" s="238"/>
      <c r="UJJ236" s="238"/>
      <c r="UJK236" s="238"/>
      <c r="UJL236" s="238"/>
      <c r="UJM236" s="238"/>
      <c r="UJN236" s="238"/>
      <c r="UJO236" s="238"/>
      <c r="UJP236" s="238"/>
      <c r="UJQ236" s="238"/>
      <c r="UJR236" s="238"/>
      <c r="UJS236" s="238"/>
      <c r="UJT236" s="238"/>
      <c r="UJU236" s="238"/>
      <c r="UJV236" s="238"/>
      <c r="UJW236" s="238"/>
      <c r="UJX236" s="238"/>
      <c r="UJY236" s="238"/>
      <c r="UJZ236" s="238"/>
      <c r="UKA236" s="238"/>
      <c r="UKB236" s="238"/>
      <c r="UKC236" s="238"/>
      <c r="UKD236" s="238"/>
      <c r="UKE236" s="238"/>
      <c r="UKF236" s="238"/>
      <c r="UKG236" s="238"/>
      <c r="UKH236" s="238"/>
      <c r="UKI236" s="238"/>
      <c r="UKJ236" s="238"/>
      <c r="UKK236" s="238"/>
      <c r="UKL236" s="238"/>
      <c r="UKM236" s="238"/>
      <c r="UKN236" s="238"/>
      <c r="UKO236" s="238"/>
      <c r="UKP236" s="238"/>
      <c r="UKQ236" s="238"/>
      <c r="UKR236" s="238"/>
      <c r="UKS236" s="238"/>
      <c r="UKT236" s="238"/>
      <c r="UKU236" s="238"/>
      <c r="UKV236" s="238"/>
      <c r="UKW236" s="238"/>
      <c r="UKX236" s="238"/>
      <c r="UKY236" s="238"/>
      <c r="UKZ236" s="238"/>
      <c r="ULA236" s="238"/>
      <c r="ULB236" s="238"/>
      <c r="ULC236" s="238"/>
      <c r="ULD236" s="238"/>
      <c r="ULE236" s="238"/>
      <c r="ULF236" s="238"/>
      <c r="ULG236" s="238"/>
      <c r="ULH236" s="238"/>
      <c r="ULI236" s="238"/>
      <c r="ULJ236" s="238"/>
      <c r="ULK236" s="238"/>
      <c r="ULL236" s="238"/>
      <c r="ULM236" s="238"/>
      <c r="ULN236" s="238"/>
      <c r="ULO236" s="238"/>
      <c r="ULP236" s="238"/>
      <c r="ULQ236" s="238"/>
      <c r="ULR236" s="238"/>
      <c r="ULS236" s="238"/>
      <c r="ULT236" s="238"/>
      <c r="ULU236" s="238"/>
      <c r="ULV236" s="238"/>
      <c r="ULW236" s="238"/>
      <c r="ULX236" s="238"/>
      <c r="ULY236" s="238"/>
      <c r="ULZ236" s="238"/>
      <c r="UMA236" s="238"/>
      <c r="UMB236" s="238"/>
      <c r="UMC236" s="238"/>
      <c r="UMD236" s="238"/>
      <c r="UME236" s="238"/>
      <c r="UMF236" s="238"/>
      <c r="UMG236" s="238"/>
      <c r="UMH236" s="238"/>
      <c r="UMI236" s="238"/>
      <c r="UMJ236" s="238"/>
      <c r="UMK236" s="238"/>
      <c r="UML236" s="238"/>
      <c r="UMM236" s="238"/>
      <c r="UMN236" s="238"/>
      <c r="UMO236" s="238"/>
      <c r="UMP236" s="238"/>
      <c r="UMQ236" s="238"/>
      <c r="UMR236" s="238"/>
      <c r="UMS236" s="238"/>
      <c r="UMT236" s="238"/>
      <c r="UMU236" s="238"/>
      <c r="UMV236" s="238"/>
      <c r="UMW236" s="238"/>
      <c r="UMX236" s="238"/>
      <c r="UMY236" s="238"/>
      <c r="UMZ236" s="238"/>
      <c r="UNA236" s="238"/>
      <c r="UNB236" s="238"/>
      <c r="UNC236" s="238"/>
      <c r="UND236" s="238"/>
      <c r="UNE236" s="238"/>
      <c r="UNF236" s="238"/>
      <c r="UNG236" s="238"/>
      <c r="UNH236" s="238"/>
      <c r="UNI236" s="238"/>
      <c r="UNJ236" s="238"/>
      <c r="UNK236" s="238"/>
      <c r="UNL236" s="238"/>
      <c r="UNM236" s="238"/>
      <c r="UNN236" s="238"/>
      <c r="UNO236" s="238"/>
      <c r="UNP236" s="238"/>
      <c r="UNQ236" s="238"/>
      <c r="UNR236" s="238"/>
      <c r="UNS236" s="238"/>
      <c r="UNT236" s="238"/>
      <c r="UNU236" s="238"/>
      <c r="UNV236" s="238"/>
      <c r="UNW236" s="238"/>
      <c r="UNX236" s="238"/>
      <c r="UNY236" s="238"/>
      <c r="UNZ236" s="238"/>
      <c r="UOA236" s="238"/>
      <c r="UOB236" s="238"/>
      <c r="UOC236" s="238"/>
      <c r="UOD236" s="238"/>
      <c r="UOE236" s="238"/>
      <c r="UOF236" s="238"/>
      <c r="UOG236" s="238"/>
      <c r="UOH236" s="238"/>
      <c r="UOI236" s="238"/>
      <c r="UOJ236" s="238"/>
      <c r="UOK236" s="238"/>
      <c r="UOL236" s="238"/>
      <c r="UOM236" s="238"/>
      <c r="UON236" s="238"/>
      <c r="UOO236" s="238"/>
      <c r="UOP236" s="238"/>
      <c r="UOQ236" s="238"/>
      <c r="UOR236" s="238"/>
      <c r="UOS236" s="238"/>
      <c r="UOT236" s="238"/>
      <c r="UOU236" s="238"/>
      <c r="UOV236" s="238"/>
      <c r="UOW236" s="238"/>
      <c r="UOX236" s="238"/>
      <c r="UOY236" s="238"/>
      <c r="UOZ236" s="238"/>
      <c r="UPA236" s="238"/>
      <c r="UPB236" s="238"/>
      <c r="UPC236" s="238"/>
      <c r="UPD236" s="238"/>
      <c r="UPE236" s="238"/>
      <c r="UPF236" s="238"/>
      <c r="UPG236" s="238"/>
      <c r="UPH236" s="238"/>
      <c r="UPI236" s="238"/>
      <c r="UPJ236" s="238"/>
      <c r="UPK236" s="238"/>
      <c r="UPL236" s="238"/>
      <c r="UPM236" s="238"/>
      <c r="UPN236" s="238"/>
      <c r="UPO236" s="238"/>
      <c r="UPP236" s="238"/>
      <c r="UPQ236" s="238"/>
      <c r="UPR236" s="238"/>
      <c r="UPS236" s="238"/>
      <c r="UPT236" s="238"/>
      <c r="UPU236" s="238"/>
      <c r="UPV236" s="238"/>
      <c r="UPW236" s="238"/>
      <c r="UPX236" s="238"/>
      <c r="UPY236" s="238"/>
      <c r="UPZ236" s="238"/>
      <c r="UQA236" s="238"/>
      <c r="UQB236" s="238"/>
      <c r="UQC236" s="238"/>
      <c r="UQD236" s="238"/>
      <c r="UQE236" s="238"/>
      <c r="UQF236" s="238"/>
      <c r="UQG236" s="238"/>
      <c r="UQH236" s="238"/>
      <c r="UQI236" s="238"/>
      <c r="UQJ236" s="238"/>
      <c r="UQK236" s="238"/>
      <c r="UQL236" s="238"/>
      <c r="UQM236" s="238"/>
      <c r="UQN236" s="238"/>
      <c r="UQO236" s="238"/>
      <c r="UQP236" s="238"/>
      <c r="UQQ236" s="238"/>
      <c r="UQR236" s="238"/>
      <c r="UQS236" s="238"/>
      <c r="UQT236" s="238"/>
      <c r="UQU236" s="238"/>
      <c r="UQV236" s="238"/>
      <c r="UQW236" s="238"/>
      <c r="UQX236" s="238"/>
      <c r="UQY236" s="238"/>
      <c r="UQZ236" s="238"/>
      <c r="URA236" s="238"/>
      <c r="URB236" s="238"/>
      <c r="URC236" s="238"/>
      <c r="URD236" s="238"/>
      <c r="URE236" s="238"/>
      <c r="URF236" s="238"/>
      <c r="URG236" s="238"/>
      <c r="URH236" s="238"/>
      <c r="URI236" s="238"/>
      <c r="URJ236" s="238"/>
      <c r="URK236" s="238"/>
      <c r="URL236" s="238"/>
      <c r="URM236" s="238"/>
      <c r="URN236" s="238"/>
      <c r="URO236" s="238"/>
      <c r="URP236" s="238"/>
      <c r="URQ236" s="238"/>
      <c r="URR236" s="238"/>
      <c r="URS236" s="238"/>
      <c r="URT236" s="238"/>
      <c r="URU236" s="238"/>
      <c r="URV236" s="238"/>
      <c r="URW236" s="238"/>
      <c r="URX236" s="238"/>
      <c r="URY236" s="238"/>
      <c r="URZ236" s="238"/>
      <c r="USA236" s="238"/>
      <c r="USB236" s="238"/>
      <c r="USC236" s="238"/>
      <c r="USD236" s="238"/>
      <c r="USE236" s="238"/>
      <c r="USF236" s="238"/>
      <c r="USG236" s="238"/>
      <c r="USH236" s="238"/>
      <c r="USI236" s="238"/>
      <c r="USJ236" s="238"/>
      <c r="USK236" s="238"/>
      <c r="USL236" s="238"/>
      <c r="USM236" s="238"/>
      <c r="USN236" s="238"/>
      <c r="USO236" s="238"/>
      <c r="USP236" s="238"/>
      <c r="USQ236" s="238"/>
      <c r="USR236" s="238"/>
      <c r="USS236" s="238"/>
      <c r="UST236" s="238"/>
      <c r="USU236" s="238"/>
      <c r="USV236" s="238"/>
      <c r="USW236" s="238"/>
      <c r="USX236" s="238"/>
      <c r="USY236" s="238"/>
      <c r="USZ236" s="238"/>
      <c r="UTA236" s="238"/>
      <c r="UTB236" s="238"/>
      <c r="UTC236" s="238"/>
      <c r="UTD236" s="238"/>
      <c r="UTE236" s="238"/>
      <c r="UTF236" s="238"/>
      <c r="UTG236" s="238"/>
      <c r="UTH236" s="238"/>
      <c r="UTI236" s="238"/>
      <c r="UTJ236" s="238"/>
      <c r="UTK236" s="238"/>
      <c r="UTL236" s="238"/>
      <c r="UTM236" s="238"/>
      <c r="UTN236" s="238"/>
      <c r="UTO236" s="238"/>
      <c r="UTP236" s="238"/>
      <c r="UTQ236" s="238"/>
      <c r="UTR236" s="238"/>
      <c r="UTS236" s="238"/>
      <c r="UTT236" s="238"/>
      <c r="UTU236" s="238"/>
      <c r="UTV236" s="238"/>
      <c r="UTW236" s="238"/>
      <c r="UTX236" s="238"/>
      <c r="UTY236" s="238"/>
      <c r="UTZ236" s="238"/>
      <c r="UUA236" s="238"/>
      <c r="UUB236" s="238"/>
      <c r="UUC236" s="238"/>
      <c r="UUD236" s="238"/>
      <c r="UUE236" s="238"/>
      <c r="UUF236" s="238"/>
      <c r="UUG236" s="238"/>
      <c r="UUH236" s="238"/>
      <c r="UUI236" s="238"/>
      <c r="UUJ236" s="238"/>
      <c r="UUK236" s="238"/>
      <c r="UUL236" s="238"/>
      <c r="UUM236" s="238"/>
      <c r="UUN236" s="238"/>
      <c r="UUO236" s="238"/>
      <c r="UUP236" s="238"/>
      <c r="UUQ236" s="238"/>
      <c r="UUR236" s="238"/>
      <c r="UUS236" s="238"/>
      <c r="UUT236" s="238"/>
      <c r="UUU236" s="238"/>
      <c r="UUV236" s="238"/>
      <c r="UUW236" s="238"/>
      <c r="UUX236" s="238"/>
      <c r="UUY236" s="238"/>
      <c r="UUZ236" s="238"/>
      <c r="UVA236" s="238"/>
      <c r="UVB236" s="238"/>
      <c r="UVC236" s="238"/>
      <c r="UVD236" s="238"/>
      <c r="UVE236" s="238"/>
      <c r="UVF236" s="238"/>
      <c r="UVG236" s="238"/>
      <c r="UVH236" s="238"/>
      <c r="UVI236" s="238"/>
      <c r="UVJ236" s="238"/>
      <c r="UVK236" s="238"/>
      <c r="UVL236" s="238"/>
      <c r="UVM236" s="238"/>
      <c r="UVN236" s="238"/>
      <c r="UVO236" s="238"/>
      <c r="UVP236" s="238"/>
      <c r="UVQ236" s="238"/>
      <c r="UVR236" s="238"/>
      <c r="UVS236" s="238"/>
      <c r="UVT236" s="238"/>
      <c r="UVU236" s="238"/>
      <c r="UVV236" s="238"/>
      <c r="UVW236" s="238"/>
      <c r="UVX236" s="238"/>
      <c r="UVY236" s="238"/>
      <c r="UVZ236" s="238"/>
      <c r="UWA236" s="238"/>
      <c r="UWB236" s="238"/>
      <c r="UWC236" s="238"/>
      <c r="UWD236" s="238"/>
      <c r="UWE236" s="238"/>
      <c r="UWF236" s="238"/>
      <c r="UWG236" s="238"/>
      <c r="UWH236" s="238"/>
      <c r="UWI236" s="238"/>
      <c r="UWJ236" s="238"/>
      <c r="UWK236" s="238"/>
      <c r="UWL236" s="238"/>
      <c r="UWM236" s="238"/>
      <c r="UWN236" s="238"/>
      <c r="UWO236" s="238"/>
      <c r="UWP236" s="238"/>
      <c r="UWQ236" s="238"/>
      <c r="UWR236" s="238"/>
      <c r="UWS236" s="238"/>
      <c r="UWT236" s="238"/>
      <c r="UWU236" s="238"/>
      <c r="UWV236" s="238"/>
      <c r="UWW236" s="238"/>
      <c r="UWX236" s="238"/>
      <c r="UWY236" s="238"/>
      <c r="UWZ236" s="238"/>
      <c r="UXA236" s="238"/>
      <c r="UXB236" s="238"/>
      <c r="UXC236" s="238"/>
      <c r="UXD236" s="238"/>
      <c r="UXE236" s="238"/>
      <c r="UXF236" s="238"/>
      <c r="UXG236" s="238"/>
      <c r="UXH236" s="238"/>
      <c r="UXI236" s="238"/>
      <c r="UXJ236" s="238"/>
      <c r="UXK236" s="238"/>
      <c r="UXL236" s="238"/>
      <c r="UXM236" s="238"/>
      <c r="UXN236" s="238"/>
      <c r="UXO236" s="238"/>
      <c r="UXP236" s="238"/>
      <c r="UXQ236" s="238"/>
      <c r="UXR236" s="238"/>
      <c r="UXS236" s="238"/>
      <c r="UXT236" s="238"/>
      <c r="UXU236" s="238"/>
      <c r="UXV236" s="238"/>
      <c r="UXW236" s="238"/>
      <c r="UXX236" s="238"/>
      <c r="UXY236" s="238"/>
      <c r="UXZ236" s="238"/>
      <c r="UYA236" s="238"/>
      <c r="UYB236" s="238"/>
      <c r="UYC236" s="238"/>
      <c r="UYD236" s="238"/>
      <c r="UYE236" s="238"/>
      <c r="UYF236" s="238"/>
      <c r="UYG236" s="238"/>
      <c r="UYH236" s="238"/>
      <c r="UYI236" s="238"/>
      <c r="UYJ236" s="238"/>
      <c r="UYK236" s="238"/>
      <c r="UYL236" s="238"/>
      <c r="UYM236" s="238"/>
      <c r="UYN236" s="238"/>
      <c r="UYO236" s="238"/>
      <c r="UYP236" s="238"/>
      <c r="UYQ236" s="238"/>
      <c r="UYR236" s="238"/>
      <c r="UYS236" s="238"/>
      <c r="UYT236" s="238"/>
      <c r="UYU236" s="238"/>
      <c r="UYV236" s="238"/>
      <c r="UYW236" s="238"/>
      <c r="UYX236" s="238"/>
      <c r="UYY236" s="238"/>
      <c r="UYZ236" s="238"/>
      <c r="UZA236" s="238"/>
      <c r="UZB236" s="238"/>
      <c r="UZC236" s="238"/>
      <c r="UZD236" s="238"/>
      <c r="UZE236" s="238"/>
      <c r="UZF236" s="238"/>
      <c r="UZG236" s="238"/>
      <c r="UZH236" s="238"/>
      <c r="UZI236" s="238"/>
      <c r="UZJ236" s="238"/>
      <c r="UZK236" s="238"/>
      <c r="UZL236" s="238"/>
      <c r="UZM236" s="238"/>
      <c r="UZN236" s="238"/>
      <c r="UZO236" s="238"/>
      <c r="UZP236" s="238"/>
      <c r="UZQ236" s="238"/>
      <c r="UZR236" s="238"/>
      <c r="UZS236" s="238"/>
      <c r="UZT236" s="238"/>
      <c r="UZU236" s="238"/>
      <c r="UZV236" s="238"/>
      <c r="UZW236" s="238"/>
      <c r="UZX236" s="238"/>
      <c r="UZY236" s="238"/>
      <c r="UZZ236" s="238"/>
      <c r="VAA236" s="238"/>
      <c r="VAB236" s="238"/>
      <c r="VAC236" s="238"/>
      <c r="VAD236" s="238"/>
      <c r="VAE236" s="238"/>
      <c r="VAF236" s="238"/>
      <c r="VAG236" s="238"/>
      <c r="VAH236" s="238"/>
      <c r="VAI236" s="238"/>
      <c r="VAJ236" s="238"/>
      <c r="VAK236" s="238"/>
      <c r="VAL236" s="238"/>
      <c r="VAM236" s="238"/>
      <c r="VAN236" s="238"/>
      <c r="VAO236" s="238"/>
      <c r="VAP236" s="238"/>
      <c r="VAQ236" s="238"/>
      <c r="VAR236" s="238"/>
      <c r="VAS236" s="238"/>
      <c r="VAT236" s="238"/>
      <c r="VAU236" s="238"/>
      <c r="VAV236" s="238"/>
      <c r="VAW236" s="238"/>
      <c r="VAX236" s="238"/>
      <c r="VAY236" s="238"/>
      <c r="VAZ236" s="238"/>
      <c r="VBA236" s="238"/>
      <c r="VBB236" s="238"/>
      <c r="VBC236" s="238"/>
      <c r="VBD236" s="238"/>
      <c r="VBE236" s="238"/>
      <c r="VBF236" s="238"/>
      <c r="VBG236" s="238"/>
      <c r="VBH236" s="238"/>
      <c r="VBI236" s="238"/>
      <c r="VBJ236" s="238"/>
      <c r="VBK236" s="238"/>
      <c r="VBL236" s="238"/>
      <c r="VBM236" s="238"/>
      <c r="VBN236" s="238"/>
      <c r="VBO236" s="238"/>
      <c r="VBP236" s="238"/>
      <c r="VBQ236" s="238"/>
      <c r="VBR236" s="238"/>
      <c r="VBS236" s="238"/>
      <c r="VBT236" s="238"/>
      <c r="VBU236" s="238"/>
      <c r="VBV236" s="238"/>
      <c r="VBW236" s="238"/>
      <c r="VBX236" s="238"/>
      <c r="VBY236" s="238"/>
      <c r="VBZ236" s="238"/>
      <c r="VCA236" s="238"/>
      <c r="VCB236" s="238"/>
      <c r="VCC236" s="238"/>
      <c r="VCD236" s="238"/>
      <c r="VCE236" s="238"/>
      <c r="VCF236" s="238"/>
      <c r="VCG236" s="238"/>
      <c r="VCH236" s="238"/>
      <c r="VCI236" s="238"/>
      <c r="VCJ236" s="238"/>
      <c r="VCK236" s="238"/>
      <c r="VCL236" s="238"/>
      <c r="VCM236" s="238"/>
      <c r="VCN236" s="238"/>
      <c r="VCO236" s="238"/>
      <c r="VCP236" s="238"/>
      <c r="VCQ236" s="238"/>
      <c r="VCR236" s="238"/>
      <c r="VCS236" s="238"/>
      <c r="VCT236" s="238"/>
      <c r="VCU236" s="238"/>
      <c r="VCV236" s="238"/>
      <c r="VCW236" s="238"/>
      <c r="VCX236" s="238"/>
      <c r="VCY236" s="238"/>
      <c r="VCZ236" s="238"/>
      <c r="VDA236" s="238"/>
      <c r="VDB236" s="238"/>
      <c r="VDC236" s="238"/>
      <c r="VDD236" s="238"/>
      <c r="VDE236" s="238"/>
      <c r="VDF236" s="238"/>
      <c r="VDG236" s="238"/>
      <c r="VDH236" s="238"/>
      <c r="VDI236" s="238"/>
      <c r="VDJ236" s="238"/>
      <c r="VDK236" s="238"/>
      <c r="VDL236" s="238"/>
      <c r="VDM236" s="238"/>
      <c r="VDN236" s="238"/>
      <c r="VDO236" s="238"/>
      <c r="VDP236" s="238"/>
      <c r="VDQ236" s="238"/>
      <c r="VDR236" s="238"/>
      <c r="VDS236" s="238"/>
      <c r="VDT236" s="238"/>
      <c r="VDU236" s="238"/>
      <c r="VDV236" s="238"/>
      <c r="VDW236" s="238"/>
      <c r="VDX236" s="238"/>
      <c r="VDY236" s="238"/>
      <c r="VDZ236" s="238"/>
      <c r="VEA236" s="238"/>
      <c r="VEB236" s="238"/>
      <c r="VEC236" s="238"/>
      <c r="VED236" s="238"/>
      <c r="VEE236" s="238"/>
      <c r="VEF236" s="238"/>
      <c r="VEG236" s="238"/>
      <c r="VEH236" s="238"/>
      <c r="VEI236" s="238"/>
      <c r="VEJ236" s="238"/>
      <c r="VEK236" s="238"/>
      <c r="VEL236" s="238"/>
      <c r="VEM236" s="238"/>
      <c r="VEN236" s="238"/>
      <c r="VEO236" s="238"/>
      <c r="VEP236" s="238"/>
      <c r="VEQ236" s="238"/>
      <c r="VER236" s="238"/>
      <c r="VES236" s="238"/>
      <c r="VET236" s="238"/>
      <c r="VEU236" s="238"/>
      <c r="VEV236" s="238"/>
      <c r="VEW236" s="238"/>
      <c r="VEX236" s="238"/>
      <c r="VEY236" s="238"/>
      <c r="VEZ236" s="238"/>
      <c r="VFA236" s="238"/>
      <c r="VFB236" s="238"/>
      <c r="VFC236" s="238"/>
      <c r="VFD236" s="238"/>
      <c r="VFE236" s="238"/>
      <c r="VFF236" s="238"/>
      <c r="VFG236" s="238"/>
      <c r="VFH236" s="238"/>
      <c r="VFI236" s="238"/>
      <c r="VFJ236" s="238"/>
      <c r="VFK236" s="238"/>
      <c r="VFL236" s="238"/>
      <c r="VFM236" s="238"/>
      <c r="VFN236" s="238"/>
      <c r="VFO236" s="238"/>
      <c r="VFP236" s="238"/>
      <c r="VFQ236" s="238"/>
      <c r="VFR236" s="238"/>
      <c r="VFS236" s="238"/>
      <c r="VFT236" s="238"/>
      <c r="VFU236" s="238"/>
      <c r="VFV236" s="238"/>
      <c r="VFW236" s="238"/>
      <c r="VFX236" s="238"/>
      <c r="VFY236" s="238"/>
      <c r="VFZ236" s="238"/>
      <c r="VGA236" s="238"/>
      <c r="VGB236" s="238"/>
      <c r="VGC236" s="238"/>
      <c r="VGD236" s="238"/>
      <c r="VGE236" s="238"/>
      <c r="VGF236" s="238"/>
      <c r="VGG236" s="238"/>
      <c r="VGH236" s="238"/>
      <c r="VGI236" s="238"/>
      <c r="VGJ236" s="238"/>
      <c r="VGK236" s="238"/>
      <c r="VGL236" s="238"/>
      <c r="VGM236" s="238"/>
      <c r="VGN236" s="238"/>
      <c r="VGO236" s="238"/>
      <c r="VGP236" s="238"/>
      <c r="VGQ236" s="238"/>
      <c r="VGR236" s="238"/>
      <c r="VGS236" s="238"/>
      <c r="VGT236" s="238"/>
      <c r="VGU236" s="238"/>
      <c r="VGV236" s="238"/>
      <c r="VGW236" s="238"/>
      <c r="VGX236" s="238"/>
      <c r="VGY236" s="238"/>
      <c r="VGZ236" s="238"/>
      <c r="VHA236" s="238"/>
      <c r="VHB236" s="238"/>
      <c r="VHC236" s="238"/>
      <c r="VHD236" s="238"/>
      <c r="VHE236" s="238"/>
      <c r="VHF236" s="238"/>
      <c r="VHG236" s="238"/>
      <c r="VHH236" s="238"/>
      <c r="VHI236" s="238"/>
      <c r="VHJ236" s="238"/>
      <c r="VHK236" s="238"/>
      <c r="VHL236" s="238"/>
      <c r="VHM236" s="238"/>
      <c r="VHN236" s="238"/>
      <c r="VHO236" s="238"/>
      <c r="VHP236" s="238"/>
      <c r="VHQ236" s="238"/>
      <c r="VHR236" s="238"/>
      <c r="VHS236" s="238"/>
      <c r="VHT236" s="238"/>
      <c r="VHU236" s="238"/>
      <c r="VHV236" s="238"/>
      <c r="VHW236" s="238"/>
      <c r="VHX236" s="238"/>
      <c r="VHY236" s="238"/>
      <c r="VHZ236" s="238"/>
      <c r="VIA236" s="238"/>
      <c r="VIB236" s="238"/>
      <c r="VIC236" s="238"/>
      <c r="VID236" s="238"/>
      <c r="VIE236" s="238"/>
      <c r="VIF236" s="238"/>
      <c r="VIG236" s="238"/>
      <c r="VIH236" s="238"/>
      <c r="VII236" s="238"/>
      <c r="VIJ236" s="238"/>
      <c r="VIK236" s="238"/>
      <c r="VIL236" s="238"/>
      <c r="VIM236" s="238"/>
      <c r="VIN236" s="238"/>
      <c r="VIO236" s="238"/>
      <c r="VIP236" s="238"/>
      <c r="VIQ236" s="238"/>
      <c r="VIR236" s="238"/>
      <c r="VIS236" s="238"/>
      <c r="VIT236" s="238"/>
      <c r="VIU236" s="238"/>
      <c r="VIV236" s="238"/>
      <c r="VIW236" s="238"/>
      <c r="VIX236" s="238"/>
      <c r="VIY236" s="238"/>
      <c r="VIZ236" s="238"/>
      <c r="VJA236" s="238"/>
      <c r="VJB236" s="238"/>
      <c r="VJC236" s="238"/>
      <c r="VJD236" s="238"/>
      <c r="VJE236" s="238"/>
      <c r="VJF236" s="238"/>
      <c r="VJG236" s="238"/>
      <c r="VJH236" s="238"/>
      <c r="VJI236" s="238"/>
      <c r="VJJ236" s="238"/>
      <c r="VJK236" s="238"/>
      <c r="VJL236" s="238"/>
      <c r="VJM236" s="238"/>
      <c r="VJN236" s="238"/>
      <c r="VJO236" s="238"/>
      <c r="VJP236" s="238"/>
      <c r="VJQ236" s="238"/>
      <c r="VJR236" s="238"/>
      <c r="VJS236" s="238"/>
      <c r="VJT236" s="238"/>
      <c r="VJU236" s="238"/>
      <c r="VJV236" s="238"/>
      <c r="VJW236" s="238"/>
      <c r="VJX236" s="238"/>
      <c r="VJY236" s="238"/>
      <c r="VJZ236" s="238"/>
      <c r="VKA236" s="238"/>
      <c r="VKB236" s="238"/>
      <c r="VKC236" s="238"/>
      <c r="VKD236" s="238"/>
      <c r="VKE236" s="238"/>
      <c r="VKF236" s="238"/>
      <c r="VKG236" s="238"/>
      <c r="VKH236" s="238"/>
      <c r="VKI236" s="238"/>
      <c r="VKJ236" s="238"/>
      <c r="VKK236" s="238"/>
      <c r="VKL236" s="238"/>
      <c r="VKM236" s="238"/>
      <c r="VKN236" s="238"/>
      <c r="VKO236" s="238"/>
      <c r="VKP236" s="238"/>
      <c r="VKQ236" s="238"/>
      <c r="VKR236" s="238"/>
      <c r="VKS236" s="238"/>
      <c r="VKT236" s="238"/>
      <c r="VKU236" s="238"/>
      <c r="VKV236" s="238"/>
      <c r="VKW236" s="238"/>
      <c r="VKX236" s="238"/>
      <c r="VKY236" s="238"/>
      <c r="VKZ236" s="238"/>
      <c r="VLA236" s="238"/>
      <c r="VLB236" s="238"/>
      <c r="VLC236" s="238"/>
      <c r="VLD236" s="238"/>
      <c r="VLE236" s="238"/>
      <c r="VLF236" s="238"/>
      <c r="VLG236" s="238"/>
      <c r="VLH236" s="238"/>
      <c r="VLI236" s="238"/>
      <c r="VLJ236" s="238"/>
      <c r="VLK236" s="238"/>
      <c r="VLL236" s="238"/>
      <c r="VLM236" s="238"/>
      <c r="VLN236" s="238"/>
      <c r="VLO236" s="238"/>
      <c r="VLP236" s="238"/>
      <c r="VLQ236" s="238"/>
      <c r="VLR236" s="238"/>
      <c r="VLS236" s="238"/>
      <c r="VLT236" s="238"/>
      <c r="VLU236" s="238"/>
      <c r="VLV236" s="238"/>
      <c r="VLW236" s="238"/>
      <c r="VLX236" s="238"/>
      <c r="VLY236" s="238"/>
      <c r="VLZ236" s="238"/>
      <c r="VMA236" s="238"/>
      <c r="VMB236" s="238"/>
      <c r="VMC236" s="238"/>
      <c r="VMD236" s="238"/>
      <c r="VME236" s="238"/>
      <c r="VMF236" s="238"/>
      <c r="VMG236" s="238"/>
      <c r="VMH236" s="238"/>
      <c r="VMI236" s="238"/>
      <c r="VMJ236" s="238"/>
      <c r="VMK236" s="238"/>
      <c r="VML236" s="238"/>
      <c r="VMM236" s="238"/>
      <c r="VMN236" s="238"/>
      <c r="VMO236" s="238"/>
      <c r="VMP236" s="238"/>
      <c r="VMQ236" s="238"/>
      <c r="VMR236" s="238"/>
      <c r="VMS236" s="238"/>
      <c r="VMT236" s="238"/>
      <c r="VMU236" s="238"/>
      <c r="VMV236" s="238"/>
      <c r="VMW236" s="238"/>
      <c r="VMX236" s="238"/>
      <c r="VMY236" s="238"/>
      <c r="VMZ236" s="238"/>
      <c r="VNA236" s="238"/>
      <c r="VNB236" s="238"/>
      <c r="VNC236" s="238"/>
      <c r="VND236" s="238"/>
      <c r="VNE236" s="238"/>
      <c r="VNF236" s="238"/>
      <c r="VNG236" s="238"/>
      <c r="VNH236" s="238"/>
      <c r="VNI236" s="238"/>
      <c r="VNJ236" s="238"/>
      <c r="VNK236" s="238"/>
      <c r="VNL236" s="238"/>
      <c r="VNM236" s="238"/>
      <c r="VNN236" s="238"/>
      <c r="VNO236" s="238"/>
      <c r="VNP236" s="238"/>
      <c r="VNQ236" s="238"/>
      <c r="VNR236" s="238"/>
      <c r="VNS236" s="238"/>
      <c r="VNT236" s="238"/>
      <c r="VNU236" s="238"/>
      <c r="VNV236" s="238"/>
      <c r="VNW236" s="238"/>
      <c r="VNX236" s="238"/>
      <c r="VNY236" s="238"/>
      <c r="VNZ236" s="238"/>
      <c r="VOA236" s="238"/>
      <c r="VOB236" s="238"/>
      <c r="VOC236" s="238"/>
      <c r="VOD236" s="238"/>
      <c r="VOE236" s="238"/>
      <c r="VOF236" s="238"/>
      <c r="VOG236" s="238"/>
      <c r="VOH236" s="238"/>
      <c r="VOI236" s="238"/>
      <c r="VOJ236" s="238"/>
      <c r="VOK236" s="238"/>
      <c r="VOL236" s="238"/>
      <c r="VOM236" s="238"/>
      <c r="VON236" s="238"/>
      <c r="VOO236" s="238"/>
      <c r="VOP236" s="238"/>
      <c r="VOQ236" s="238"/>
      <c r="VOR236" s="238"/>
      <c r="VOS236" s="238"/>
      <c r="VOT236" s="238"/>
      <c r="VOU236" s="238"/>
      <c r="VOV236" s="238"/>
      <c r="VOW236" s="238"/>
      <c r="VOX236" s="238"/>
      <c r="VOY236" s="238"/>
      <c r="VOZ236" s="238"/>
      <c r="VPA236" s="238"/>
      <c r="VPB236" s="238"/>
      <c r="VPC236" s="238"/>
      <c r="VPD236" s="238"/>
      <c r="VPE236" s="238"/>
      <c r="VPF236" s="238"/>
      <c r="VPG236" s="238"/>
      <c r="VPH236" s="238"/>
      <c r="VPI236" s="238"/>
      <c r="VPJ236" s="238"/>
      <c r="VPK236" s="238"/>
      <c r="VPL236" s="238"/>
      <c r="VPM236" s="238"/>
      <c r="VPN236" s="238"/>
      <c r="VPO236" s="238"/>
      <c r="VPP236" s="238"/>
      <c r="VPQ236" s="238"/>
      <c r="VPR236" s="238"/>
      <c r="VPS236" s="238"/>
      <c r="VPT236" s="238"/>
      <c r="VPU236" s="238"/>
      <c r="VPV236" s="238"/>
      <c r="VPW236" s="238"/>
      <c r="VPX236" s="238"/>
      <c r="VPY236" s="238"/>
      <c r="VPZ236" s="238"/>
      <c r="VQA236" s="238"/>
      <c r="VQB236" s="238"/>
      <c r="VQC236" s="238"/>
      <c r="VQD236" s="238"/>
      <c r="VQE236" s="238"/>
      <c r="VQF236" s="238"/>
      <c r="VQG236" s="238"/>
      <c r="VQH236" s="238"/>
      <c r="VQI236" s="238"/>
      <c r="VQJ236" s="238"/>
      <c r="VQK236" s="238"/>
      <c r="VQL236" s="238"/>
      <c r="VQM236" s="238"/>
      <c r="VQN236" s="238"/>
      <c r="VQO236" s="238"/>
      <c r="VQP236" s="238"/>
      <c r="VQQ236" s="238"/>
      <c r="VQR236" s="238"/>
      <c r="VQS236" s="238"/>
      <c r="VQT236" s="238"/>
      <c r="VQU236" s="238"/>
      <c r="VQV236" s="238"/>
      <c r="VQW236" s="238"/>
      <c r="VQX236" s="238"/>
      <c r="VQY236" s="238"/>
      <c r="VQZ236" s="238"/>
      <c r="VRA236" s="238"/>
      <c r="VRB236" s="238"/>
      <c r="VRC236" s="238"/>
      <c r="VRD236" s="238"/>
      <c r="VRE236" s="238"/>
      <c r="VRF236" s="238"/>
      <c r="VRG236" s="238"/>
      <c r="VRH236" s="238"/>
      <c r="VRI236" s="238"/>
      <c r="VRJ236" s="238"/>
      <c r="VRK236" s="238"/>
      <c r="VRL236" s="238"/>
      <c r="VRM236" s="238"/>
      <c r="VRN236" s="238"/>
      <c r="VRO236" s="238"/>
      <c r="VRP236" s="238"/>
      <c r="VRQ236" s="238"/>
      <c r="VRR236" s="238"/>
      <c r="VRS236" s="238"/>
      <c r="VRT236" s="238"/>
      <c r="VRU236" s="238"/>
      <c r="VRV236" s="238"/>
      <c r="VRW236" s="238"/>
      <c r="VRX236" s="238"/>
      <c r="VRY236" s="238"/>
      <c r="VRZ236" s="238"/>
      <c r="VSA236" s="238"/>
      <c r="VSB236" s="238"/>
      <c r="VSC236" s="238"/>
      <c r="VSD236" s="238"/>
      <c r="VSE236" s="238"/>
      <c r="VSF236" s="238"/>
      <c r="VSG236" s="238"/>
      <c r="VSH236" s="238"/>
      <c r="VSI236" s="238"/>
      <c r="VSJ236" s="238"/>
      <c r="VSK236" s="238"/>
      <c r="VSL236" s="238"/>
      <c r="VSM236" s="238"/>
      <c r="VSN236" s="238"/>
      <c r="VSO236" s="238"/>
      <c r="VSP236" s="238"/>
      <c r="VSQ236" s="238"/>
      <c r="VSR236" s="238"/>
      <c r="VSS236" s="238"/>
      <c r="VST236" s="238"/>
      <c r="VSU236" s="238"/>
      <c r="VSV236" s="238"/>
      <c r="VSW236" s="238"/>
      <c r="VSX236" s="238"/>
      <c r="VSY236" s="238"/>
      <c r="VSZ236" s="238"/>
      <c r="VTA236" s="238"/>
      <c r="VTB236" s="238"/>
      <c r="VTC236" s="238"/>
      <c r="VTD236" s="238"/>
      <c r="VTE236" s="238"/>
      <c r="VTF236" s="238"/>
      <c r="VTG236" s="238"/>
      <c r="VTH236" s="238"/>
      <c r="VTI236" s="238"/>
      <c r="VTJ236" s="238"/>
      <c r="VTK236" s="238"/>
      <c r="VTL236" s="238"/>
      <c r="VTM236" s="238"/>
      <c r="VTN236" s="238"/>
      <c r="VTO236" s="238"/>
      <c r="VTP236" s="238"/>
      <c r="VTQ236" s="238"/>
      <c r="VTR236" s="238"/>
      <c r="VTS236" s="238"/>
      <c r="VTT236" s="238"/>
      <c r="VTU236" s="238"/>
      <c r="VTV236" s="238"/>
      <c r="VTW236" s="238"/>
      <c r="VTX236" s="238"/>
      <c r="VTY236" s="238"/>
      <c r="VTZ236" s="238"/>
      <c r="VUA236" s="238"/>
      <c r="VUB236" s="238"/>
      <c r="VUC236" s="238"/>
      <c r="VUD236" s="238"/>
      <c r="VUE236" s="238"/>
      <c r="VUF236" s="238"/>
      <c r="VUG236" s="238"/>
      <c r="VUH236" s="238"/>
      <c r="VUI236" s="238"/>
      <c r="VUJ236" s="238"/>
      <c r="VUK236" s="238"/>
      <c r="VUL236" s="238"/>
      <c r="VUM236" s="238"/>
      <c r="VUN236" s="238"/>
      <c r="VUO236" s="238"/>
      <c r="VUP236" s="238"/>
      <c r="VUQ236" s="238"/>
      <c r="VUR236" s="238"/>
      <c r="VUS236" s="238"/>
      <c r="VUT236" s="238"/>
      <c r="VUU236" s="238"/>
      <c r="VUV236" s="238"/>
      <c r="VUW236" s="238"/>
      <c r="VUX236" s="238"/>
      <c r="VUY236" s="238"/>
      <c r="VUZ236" s="238"/>
      <c r="VVA236" s="238"/>
      <c r="VVB236" s="238"/>
      <c r="VVC236" s="238"/>
      <c r="VVD236" s="238"/>
      <c r="VVE236" s="238"/>
      <c r="VVF236" s="238"/>
      <c r="VVG236" s="238"/>
      <c r="VVH236" s="238"/>
      <c r="VVI236" s="238"/>
      <c r="VVJ236" s="238"/>
      <c r="VVK236" s="238"/>
      <c r="VVL236" s="238"/>
      <c r="VVM236" s="238"/>
      <c r="VVN236" s="238"/>
      <c r="VVO236" s="238"/>
      <c r="VVP236" s="238"/>
      <c r="VVQ236" s="238"/>
      <c r="VVR236" s="238"/>
      <c r="VVS236" s="238"/>
      <c r="VVT236" s="238"/>
      <c r="VVU236" s="238"/>
      <c r="VVV236" s="238"/>
      <c r="VVW236" s="238"/>
      <c r="VVX236" s="238"/>
      <c r="VVY236" s="238"/>
      <c r="VVZ236" s="238"/>
      <c r="VWA236" s="238"/>
      <c r="VWB236" s="238"/>
      <c r="VWC236" s="238"/>
      <c r="VWD236" s="238"/>
      <c r="VWE236" s="238"/>
      <c r="VWF236" s="238"/>
      <c r="VWG236" s="238"/>
      <c r="VWH236" s="238"/>
      <c r="VWI236" s="238"/>
      <c r="VWJ236" s="238"/>
      <c r="VWK236" s="238"/>
      <c r="VWL236" s="238"/>
      <c r="VWM236" s="238"/>
      <c r="VWN236" s="238"/>
      <c r="VWO236" s="238"/>
      <c r="VWP236" s="238"/>
      <c r="VWQ236" s="238"/>
      <c r="VWR236" s="238"/>
      <c r="VWS236" s="238"/>
      <c r="VWT236" s="238"/>
      <c r="VWU236" s="238"/>
      <c r="VWV236" s="238"/>
      <c r="VWW236" s="238"/>
      <c r="VWX236" s="238"/>
      <c r="VWY236" s="238"/>
      <c r="VWZ236" s="238"/>
      <c r="VXA236" s="238"/>
      <c r="VXB236" s="238"/>
      <c r="VXC236" s="238"/>
      <c r="VXD236" s="238"/>
      <c r="VXE236" s="238"/>
      <c r="VXF236" s="238"/>
      <c r="VXG236" s="238"/>
      <c r="VXH236" s="238"/>
      <c r="VXI236" s="238"/>
      <c r="VXJ236" s="238"/>
      <c r="VXK236" s="238"/>
      <c r="VXL236" s="238"/>
      <c r="VXM236" s="238"/>
      <c r="VXN236" s="238"/>
      <c r="VXO236" s="238"/>
      <c r="VXP236" s="238"/>
      <c r="VXQ236" s="238"/>
      <c r="VXR236" s="238"/>
      <c r="VXS236" s="238"/>
      <c r="VXT236" s="238"/>
      <c r="VXU236" s="238"/>
      <c r="VXV236" s="238"/>
      <c r="VXW236" s="238"/>
      <c r="VXX236" s="238"/>
      <c r="VXY236" s="238"/>
      <c r="VXZ236" s="238"/>
      <c r="VYA236" s="238"/>
      <c r="VYB236" s="238"/>
      <c r="VYC236" s="238"/>
      <c r="VYD236" s="238"/>
      <c r="VYE236" s="238"/>
      <c r="VYF236" s="238"/>
      <c r="VYG236" s="238"/>
      <c r="VYH236" s="238"/>
      <c r="VYI236" s="238"/>
      <c r="VYJ236" s="238"/>
      <c r="VYK236" s="238"/>
      <c r="VYL236" s="238"/>
      <c r="VYM236" s="238"/>
      <c r="VYN236" s="238"/>
      <c r="VYO236" s="238"/>
      <c r="VYP236" s="238"/>
      <c r="VYQ236" s="238"/>
      <c r="VYR236" s="238"/>
      <c r="VYS236" s="238"/>
      <c r="VYT236" s="238"/>
      <c r="VYU236" s="238"/>
      <c r="VYV236" s="238"/>
      <c r="VYW236" s="238"/>
      <c r="VYX236" s="238"/>
      <c r="VYY236" s="238"/>
      <c r="VYZ236" s="238"/>
      <c r="VZA236" s="238"/>
      <c r="VZB236" s="238"/>
      <c r="VZC236" s="238"/>
      <c r="VZD236" s="238"/>
      <c r="VZE236" s="238"/>
      <c r="VZF236" s="238"/>
      <c r="VZG236" s="238"/>
      <c r="VZH236" s="238"/>
      <c r="VZI236" s="238"/>
      <c r="VZJ236" s="238"/>
      <c r="VZK236" s="238"/>
      <c r="VZL236" s="238"/>
      <c r="VZM236" s="238"/>
      <c r="VZN236" s="238"/>
      <c r="VZO236" s="238"/>
      <c r="VZP236" s="238"/>
      <c r="VZQ236" s="238"/>
      <c r="VZR236" s="238"/>
      <c r="VZS236" s="238"/>
      <c r="VZT236" s="238"/>
      <c r="VZU236" s="238"/>
      <c r="VZV236" s="238"/>
      <c r="VZW236" s="238"/>
      <c r="VZX236" s="238"/>
      <c r="VZY236" s="238"/>
      <c r="VZZ236" s="238"/>
      <c r="WAA236" s="238"/>
      <c r="WAB236" s="238"/>
      <c r="WAC236" s="238"/>
      <c r="WAD236" s="238"/>
      <c r="WAE236" s="238"/>
      <c r="WAF236" s="238"/>
      <c r="WAG236" s="238"/>
      <c r="WAH236" s="238"/>
      <c r="WAI236" s="238"/>
      <c r="WAJ236" s="238"/>
      <c r="WAK236" s="238"/>
      <c r="WAL236" s="238"/>
      <c r="WAM236" s="238"/>
      <c r="WAN236" s="238"/>
      <c r="WAO236" s="238"/>
      <c r="WAP236" s="238"/>
      <c r="WAQ236" s="238"/>
      <c r="WAR236" s="238"/>
      <c r="WAS236" s="238"/>
      <c r="WAT236" s="238"/>
      <c r="WAU236" s="238"/>
      <c r="WAV236" s="238"/>
      <c r="WAW236" s="238"/>
      <c r="WAX236" s="238"/>
      <c r="WAY236" s="238"/>
      <c r="WAZ236" s="238"/>
      <c r="WBA236" s="238"/>
      <c r="WBB236" s="238"/>
      <c r="WBC236" s="238"/>
      <c r="WBD236" s="238"/>
      <c r="WBE236" s="238"/>
      <c r="WBF236" s="238"/>
      <c r="WBG236" s="238"/>
      <c r="WBH236" s="238"/>
      <c r="WBI236" s="238"/>
      <c r="WBJ236" s="238"/>
      <c r="WBK236" s="238"/>
      <c r="WBL236" s="238"/>
      <c r="WBM236" s="238"/>
      <c r="WBN236" s="238"/>
      <c r="WBO236" s="238"/>
      <c r="WBP236" s="238"/>
      <c r="WBQ236" s="238"/>
      <c r="WBR236" s="238"/>
      <c r="WBS236" s="238"/>
      <c r="WBT236" s="238"/>
      <c r="WBU236" s="238"/>
      <c r="WBV236" s="238"/>
      <c r="WBW236" s="238"/>
      <c r="WBX236" s="238"/>
      <c r="WBY236" s="238"/>
      <c r="WBZ236" s="238"/>
      <c r="WCA236" s="238"/>
      <c r="WCB236" s="238"/>
      <c r="WCC236" s="238"/>
      <c r="WCD236" s="238"/>
      <c r="WCE236" s="238"/>
      <c r="WCF236" s="238"/>
      <c r="WCG236" s="238"/>
      <c r="WCH236" s="238"/>
      <c r="WCI236" s="238"/>
      <c r="WCJ236" s="238"/>
      <c r="WCK236" s="238"/>
      <c r="WCL236" s="238"/>
      <c r="WCM236" s="238"/>
      <c r="WCN236" s="238"/>
      <c r="WCO236" s="238"/>
      <c r="WCP236" s="238"/>
      <c r="WCQ236" s="238"/>
      <c r="WCR236" s="238"/>
      <c r="WCS236" s="238"/>
      <c r="WCT236" s="238"/>
      <c r="WCU236" s="238"/>
      <c r="WCV236" s="238"/>
      <c r="WCW236" s="238"/>
      <c r="WCX236" s="238"/>
      <c r="WCY236" s="238"/>
      <c r="WCZ236" s="238"/>
      <c r="WDA236" s="238"/>
      <c r="WDB236" s="238"/>
      <c r="WDC236" s="238"/>
      <c r="WDD236" s="238"/>
      <c r="WDE236" s="238"/>
      <c r="WDF236" s="238"/>
      <c r="WDG236" s="238"/>
      <c r="WDH236" s="238"/>
      <c r="WDI236" s="238"/>
      <c r="WDJ236" s="238"/>
      <c r="WDK236" s="238"/>
      <c r="WDL236" s="238"/>
      <c r="WDM236" s="238"/>
      <c r="WDN236" s="238"/>
      <c r="WDO236" s="238"/>
      <c r="WDP236" s="238"/>
      <c r="WDQ236" s="238"/>
      <c r="WDR236" s="238"/>
      <c r="WDS236" s="238"/>
      <c r="WDT236" s="238"/>
      <c r="WDU236" s="238"/>
      <c r="WDV236" s="238"/>
      <c r="WDW236" s="238"/>
      <c r="WDX236" s="238"/>
      <c r="WDY236" s="238"/>
      <c r="WDZ236" s="238"/>
      <c r="WEA236" s="238"/>
      <c r="WEB236" s="238"/>
      <c r="WEC236" s="238"/>
      <c r="WED236" s="238"/>
      <c r="WEE236" s="238"/>
      <c r="WEF236" s="238"/>
      <c r="WEG236" s="238"/>
      <c r="WEH236" s="238"/>
      <c r="WEI236" s="238"/>
      <c r="WEJ236" s="238"/>
      <c r="WEK236" s="238"/>
      <c r="WEL236" s="238"/>
      <c r="WEM236" s="238"/>
      <c r="WEN236" s="238"/>
      <c r="WEO236" s="238"/>
      <c r="WEP236" s="238"/>
      <c r="WEQ236" s="238"/>
      <c r="WER236" s="238"/>
      <c r="WES236" s="238"/>
      <c r="WET236" s="238"/>
      <c r="WEU236" s="238"/>
      <c r="WEV236" s="238"/>
      <c r="WEW236" s="238"/>
      <c r="WEX236" s="238"/>
      <c r="WEY236" s="238"/>
      <c r="WEZ236" s="238"/>
      <c r="WFA236" s="238"/>
      <c r="WFB236" s="238"/>
      <c r="WFC236" s="238"/>
      <c r="WFD236" s="238"/>
      <c r="WFE236" s="238"/>
      <c r="WFF236" s="238"/>
      <c r="WFG236" s="238"/>
      <c r="WFH236" s="238"/>
      <c r="WFI236" s="238"/>
      <c r="WFJ236" s="238"/>
      <c r="WFK236" s="238"/>
      <c r="WFL236" s="238"/>
      <c r="WFM236" s="238"/>
      <c r="WFN236" s="238"/>
      <c r="WFO236" s="238"/>
      <c r="WFP236" s="238"/>
      <c r="WFQ236" s="238"/>
      <c r="WFR236" s="238"/>
      <c r="WFS236" s="238"/>
      <c r="WFT236" s="238"/>
      <c r="WFU236" s="238"/>
      <c r="WFV236" s="238"/>
      <c r="WFW236" s="238"/>
      <c r="WFX236" s="238"/>
      <c r="WFY236" s="238"/>
      <c r="WFZ236" s="238"/>
      <c r="WGA236" s="238"/>
      <c r="WGB236" s="238"/>
      <c r="WGC236" s="238"/>
      <c r="WGD236" s="238"/>
      <c r="WGE236" s="238"/>
      <c r="WGF236" s="238"/>
      <c r="WGG236" s="238"/>
      <c r="WGH236" s="238"/>
      <c r="WGI236" s="238"/>
      <c r="WGJ236" s="238"/>
      <c r="WGK236" s="238"/>
      <c r="WGL236" s="238"/>
      <c r="WGM236" s="238"/>
      <c r="WGN236" s="238"/>
      <c r="WGO236" s="238"/>
      <c r="WGP236" s="238"/>
      <c r="WGQ236" s="238"/>
      <c r="WGR236" s="238"/>
      <c r="WGS236" s="238"/>
      <c r="WGT236" s="238"/>
      <c r="WGU236" s="238"/>
      <c r="WGV236" s="238"/>
      <c r="WGW236" s="238"/>
      <c r="WGX236" s="238"/>
      <c r="WGY236" s="238"/>
      <c r="WGZ236" s="238"/>
      <c r="WHA236" s="238"/>
      <c r="WHB236" s="238"/>
      <c r="WHC236" s="238"/>
      <c r="WHD236" s="238"/>
      <c r="WHE236" s="238"/>
      <c r="WHF236" s="238"/>
      <c r="WHG236" s="238"/>
      <c r="WHH236" s="238"/>
      <c r="WHI236" s="238"/>
      <c r="WHJ236" s="238"/>
      <c r="WHK236" s="238"/>
      <c r="WHL236" s="238"/>
      <c r="WHM236" s="238"/>
      <c r="WHN236" s="238"/>
      <c r="WHO236" s="238"/>
      <c r="WHP236" s="238"/>
      <c r="WHQ236" s="238"/>
      <c r="WHR236" s="238"/>
      <c r="WHS236" s="238"/>
      <c r="WHT236" s="238"/>
      <c r="WHU236" s="238"/>
      <c r="WHV236" s="238"/>
      <c r="WHW236" s="238"/>
      <c r="WHX236" s="238"/>
      <c r="WHY236" s="238"/>
      <c r="WHZ236" s="238"/>
      <c r="WIA236" s="238"/>
      <c r="WIB236" s="238"/>
      <c r="WIC236" s="238"/>
      <c r="WID236" s="238"/>
      <c r="WIE236" s="238"/>
      <c r="WIF236" s="238"/>
      <c r="WIG236" s="238"/>
      <c r="WIH236" s="238"/>
      <c r="WII236" s="238"/>
      <c r="WIJ236" s="238"/>
      <c r="WIK236" s="238"/>
      <c r="WIL236" s="238"/>
      <c r="WIM236" s="238"/>
      <c r="WIN236" s="238"/>
      <c r="WIO236" s="238"/>
      <c r="WIP236" s="238"/>
      <c r="WIQ236" s="238"/>
      <c r="WIR236" s="238"/>
      <c r="WIS236" s="238"/>
      <c r="WIT236" s="238"/>
      <c r="WIU236" s="238"/>
      <c r="WIV236" s="238"/>
      <c r="WIW236" s="238"/>
      <c r="WIX236" s="238"/>
      <c r="WIY236" s="238"/>
      <c r="WIZ236" s="238"/>
      <c r="WJA236" s="238"/>
      <c r="WJB236" s="238"/>
      <c r="WJC236" s="238"/>
      <c r="WJD236" s="238"/>
      <c r="WJE236" s="238"/>
      <c r="WJF236" s="238"/>
      <c r="WJG236" s="238"/>
      <c r="WJH236" s="238"/>
      <c r="WJI236" s="238"/>
      <c r="WJJ236" s="238"/>
      <c r="WJK236" s="238"/>
      <c r="WJL236" s="238"/>
      <c r="WJM236" s="238"/>
      <c r="WJN236" s="238"/>
      <c r="WJO236" s="238"/>
      <c r="WJP236" s="238"/>
      <c r="WJQ236" s="238"/>
      <c r="WJR236" s="238"/>
      <c r="WJS236" s="238"/>
      <c r="WJT236" s="238"/>
      <c r="WJU236" s="238"/>
      <c r="WJV236" s="238"/>
      <c r="WJW236" s="238"/>
      <c r="WJX236" s="238"/>
      <c r="WJY236" s="238"/>
      <c r="WJZ236" s="238"/>
      <c r="WKA236" s="238"/>
      <c r="WKB236" s="238"/>
      <c r="WKC236" s="238"/>
      <c r="WKD236" s="238"/>
      <c r="WKE236" s="238"/>
      <c r="WKF236" s="238"/>
      <c r="WKG236" s="238"/>
      <c r="WKH236" s="238"/>
      <c r="WKI236" s="238"/>
      <c r="WKJ236" s="238"/>
      <c r="WKK236" s="238"/>
      <c r="WKL236" s="238"/>
      <c r="WKM236" s="238"/>
      <c r="WKN236" s="238"/>
      <c r="WKO236" s="238"/>
      <c r="WKP236" s="238"/>
      <c r="WKQ236" s="238"/>
      <c r="WKR236" s="238"/>
      <c r="WKS236" s="238"/>
      <c r="WKT236" s="238"/>
      <c r="WKU236" s="238"/>
      <c r="WKV236" s="238"/>
      <c r="WKW236" s="238"/>
      <c r="WKX236" s="238"/>
      <c r="WKY236" s="238"/>
      <c r="WKZ236" s="238"/>
      <c r="WLA236" s="238"/>
      <c r="WLB236" s="238"/>
      <c r="WLC236" s="238"/>
      <c r="WLD236" s="238"/>
      <c r="WLE236" s="238"/>
      <c r="WLF236" s="238"/>
      <c r="WLG236" s="238"/>
      <c r="WLH236" s="238"/>
      <c r="WLI236" s="238"/>
      <c r="WLJ236" s="238"/>
      <c r="WLK236" s="238"/>
      <c r="WLL236" s="238"/>
      <c r="WLM236" s="238"/>
      <c r="WLN236" s="238"/>
      <c r="WLO236" s="238"/>
      <c r="WLP236" s="238"/>
      <c r="WLQ236" s="238"/>
      <c r="WLR236" s="238"/>
      <c r="WLS236" s="238"/>
      <c r="WLT236" s="238"/>
      <c r="WLU236" s="238"/>
      <c r="WLV236" s="238"/>
      <c r="WLW236" s="238"/>
      <c r="WLX236" s="238"/>
      <c r="WLY236" s="238"/>
      <c r="WLZ236" s="238"/>
      <c r="WMA236" s="238"/>
      <c r="WMB236" s="238"/>
      <c r="WMC236" s="238"/>
      <c r="WMD236" s="238"/>
      <c r="WME236" s="238"/>
      <c r="WMF236" s="238"/>
      <c r="WMG236" s="238"/>
      <c r="WMH236" s="238"/>
      <c r="WMI236" s="238"/>
      <c r="WMJ236" s="238"/>
      <c r="WMK236" s="238"/>
      <c r="WML236" s="238"/>
      <c r="WMM236" s="238"/>
      <c r="WMN236" s="238"/>
      <c r="WMO236" s="238"/>
      <c r="WMP236" s="238"/>
      <c r="WMQ236" s="238"/>
      <c r="WMR236" s="238"/>
      <c r="WMS236" s="238"/>
      <c r="WMT236" s="238"/>
      <c r="WMU236" s="238"/>
      <c r="WMV236" s="238"/>
      <c r="WMW236" s="238"/>
      <c r="WMX236" s="238"/>
      <c r="WMY236" s="238"/>
      <c r="WMZ236" s="238"/>
      <c r="WNA236" s="238"/>
      <c r="WNB236" s="238"/>
      <c r="WNC236" s="238"/>
      <c r="WND236" s="238"/>
      <c r="WNE236" s="238"/>
      <c r="WNF236" s="238"/>
      <c r="WNG236" s="238"/>
      <c r="WNH236" s="238"/>
      <c r="WNI236" s="238"/>
      <c r="WNJ236" s="238"/>
      <c r="WNK236" s="238"/>
      <c r="WNL236" s="238"/>
      <c r="WNM236" s="238"/>
      <c r="WNN236" s="238"/>
      <c r="WNO236" s="238"/>
      <c r="WNP236" s="238"/>
      <c r="WNQ236" s="238"/>
      <c r="WNR236" s="238"/>
      <c r="WNS236" s="238"/>
      <c r="WNT236" s="238"/>
      <c r="WNU236" s="238"/>
      <c r="WNV236" s="238"/>
      <c r="WNW236" s="238"/>
      <c r="WNX236" s="238"/>
      <c r="WNY236" s="238"/>
      <c r="WNZ236" s="238"/>
      <c r="WOA236" s="238"/>
      <c r="WOB236" s="238"/>
      <c r="WOC236" s="238"/>
      <c r="WOD236" s="238"/>
      <c r="WOE236" s="238"/>
      <c r="WOF236" s="238"/>
      <c r="WOG236" s="238"/>
      <c r="WOH236" s="238"/>
      <c r="WOI236" s="238"/>
      <c r="WOJ236" s="238"/>
      <c r="WOK236" s="238"/>
      <c r="WOL236" s="238"/>
      <c r="WOM236" s="238"/>
      <c r="WON236" s="238"/>
      <c r="WOO236" s="238"/>
      <c r="WOP236" s="238"/>
      <c r="WOQ236" s="238"/>
      <c r="WOR236" s="238"/>
      <c r="WOS236" s="238"/>
      <c r="WOT236" s="238"/>
      <c r="WOU236" s="238"/>
      <c r="WOV236" s="238"/>
      <c r="WOW236" s="238"/>
      <c r="WOX236" s="238"/>
      <c r="WOY236" s="238"/>
      <c r="WOZ236" s="238"/>
      <c r="WPA236" s="238"/>
      <c r="WPB236" s="238"/>
      <c r="WPC236" s="238"/>
      <c r="WPD236" s="238"/>
      <c r="WPE236" s="238"/>
      <c r="WPF236" s="238"/>
      <c r="WPG236" s="238"/>
      <c r="WPH236" s="238"/>
      <c r="WPI236" s="238"/>
      <c r="WPJ236" s="238"/>
      <c r="WPK236" s="238"/>
      <c r="WPL236" s="238"/>
      <c r="WPM236" s="238"/>
      <c r="WPN236" s="238"/>
      <c r="WPO236" s="238"/>
      <c r="WPP236" s="238"/>
      <c r="WPQ236" s="238"/>
      <c r="WPR236" s="238"/>
      <c r="WPS236" s="238"/>
      <c r="WPT236" s="238"/>
      <c r="WPU236" s="238"/>
      <c r="WPV236" s="238"/>
      <c r="WPW236" s="238"/>
      <c r="WPX236" s="238"/>
      <c r="WPY236" s="238"/>
      <c r="WPZ236" s="238"/>
      <c r="WQA236" s="238"/>
      <c r="WQB236" s="238"/>
      <c r="WQC236" s="238"/>
      <c r="WQD236" s="238"/>
      <c r="WQE236" s="238"/>
      <c r="WQF236" s="238"/>
      <c r="WQG236" s="238"/>
      <c r="WQH236" s="238"/>
      <c r="WQI236" s="238"/>
      <c r="WQJ236" s="238"/>
      <c r="WQK236" s="238"/>
      <c r="WQL236" s="238"/>
      <c r="WQM236" s="238"/>
      <c r="WQN236" s="238"/>
      <c r="WQO236" s="238"/>
      <c r="WQP236" s="238"/>
      <c r="WQQ236" s="238"/>
      <c r="WQR236" s="238"/>
      <c r="WQS236" s="238"/>
      <c r="WQT236" s="238"/>
      <c r="WQU236" s="238"/>
      <c r="WQV236" s="238"/>
      <c r="WQW236" s="238"/>
      <c r="WQX236" s="238"/>
      <c r="WQY236" s="238"/>
      <c r="WQZ236" s="238"/>
      <c r="WRA236" s="238"/>
      <c r="WRB236" s="238"/>
      <c r="WRC236" s="238"/>
      <c r="WRD236" s="238"/>
      <c r="WRE236" s="238"/>
      <c r="WRF236" s="238"/>
      <c r="WRG236" s="238"/>
      <c r="WRH236" s="238"/>
      <c r="WRI236" s="238"/>
      <c r="WRJ236" s="238"/>
      <c r="WRK236" s="238"/>
      <c r="WRL236" s="238"/>
      <c r="WRM236" s="238"/>
      <c r="WRN236" s="238"/>
      <c r="WRO236" s="238"/>
      <c r="WRP236" s="238"/>
      <c r="WRQ236" s="238"/>
      <c r="WRR236" s="238"/>
      <c r="WRS236" s="238"/>
      <c r="WRT236" s="238"/>
      <c r="WRU236" s="238"/>
      <c r="WRV236" s="238"/>
      <c r="WRW236" s="238"/>
      <c r="WRX236" s="238"/>
      <c r="WRY236" s="238"/>
      <c r="WRZ236" s="238"/>
      <c r="WSA236" s="238"/>
      <c r="WSB236" s="238"/>
      <c r="WSC236" s="238"/>
      <c r="WSD236" s="238"/>
      <c r="WSE236" s="238"/>
      <c r="WSF236" s="238"/>
      <c r="WSG236" s="238"/>
      <c r="WSH236" s="238"/>
      <c r="WSI236" s="238"/>
      <c r="WSJ236" s="238"/>
      <c r="WSK236" s="238"/>
      <c r="WSL236" s="238"/>
      <c r="WSM236" s="238"/>
      <c r="WSN236" s="238"/>
      <c r="WSO236" s="238"/>
      <c r="WSP236" s="238"/>
      <c r="WSQ236" s="238"/>
      <c r="WSR236" s="238"/>
      <c r="WSS236" s="238"/>
      <c r="WST236" s="238"/>
      <c r="WSU236" s="238"/>
      <c r="WSV236" s="238"/>
      <c r="WSW236" s="238"/>
      <c r="WSX236" s="238"/>
      <c r="WSY236" s="238"/>
      <c r="WSZ236" s="238"/>
      <c r="WTA236" s="238"/>
      <c r="WTB236" s="238"/>
      <c r="WTC236" s="238"/>
      <c r="WTD236" s="238"/>
      <c r="WTE236" s="238"/>
      <c r="WTF236" s="238"/>
      <c r="WTG236" s="238"/>
      <c r="WTH236" s="238"/>
      <c r="WTI236" s="238"/>
      <c r="WTJ236" s="238"/>
      <c r="WTK236" s="238"/>
      <c r="WTL236" s="238"/>
      <c r="WTM236" s="238"/>
      <c r="WTN236" s="238"/>
      <c r="WTO236" s="238"/>
      <c r="WTP236" s="238"/>
      <c r="WTQ236" s="238"/>
      <c r="WTR236" s="238"/>
      <c r="WTS236" s="238"/>
      <c r="WTT236" s="238"/>
      <c r="WTU236" s="238"/>
      <c r="WTV236" s="238"/>
      <c r="WTW236" s="238"/>
      <c r="WTX236" s="238"/>
      <c r="WTY236" s="238"/>
      <c r="WTZ236" s="238"/>
      <c r="WUA236" s="238"/>
      <c r="WUB236" s="238"/>
      <c r="WUC236" s="238"/>
      <c r="WUD236" s="238"/>
      <c r="WUE236" s="238"/>
      <c r="WUF236" s="238"/>
      <c r="WUG236" s="238"/>
      <c r="WUH236" s="238"/>
      <c r="WUI236" s="238"/>
      <c r="WUJ236" s="238"/>
      <c r="WUK236" s="238"/>
      <c r="WUL236" s="238"/>
      <c r="WUM236" s="238"/>
      <c r="WUN236" s="238"/>
      <c r="WUO236" s="238"/>
      <c r="WUP236" s="238"/>
      <c r="WUQ236" s="238"/>
      <c r="WUR236" s="238"/>
      <c r="WUS236" s="238"/>
      <c r="WUT236" s="238"/>
      <c r="WUU236" s="238"/>
      <c r="WUV236" s="238"/>
      <c r="WUW236" s="238"/>
      <c r="WUX236" s="238"/>
      <c r="WUY236" s="238"/>
      <c r="WUZ236" s="238"/>
      <c r="WVA236" s="238"/>
      <c r="WVB236" s="238"/>
      <c r="WVC236" s="238"/>
      <c r="WVD236" s="238"/>
      <c r="WVE236" s="238"/>
      <c r="WVF236" s="238"/>
      <c r="WVG236" s="238"/>
      <c r="WVH236" s="238"/>
      <c r="WVI236" s="238"/>
      <c r="WVJ236" s="238"/>
      <c r="WVK236" s="238"/>
      <c r="WVL236" s="238"/>
      <c r="WVM236" s="238"/>
      <c r="WVN236" s="238"/>
      <c r="WVO236" s="238"/>
      <c r="WVP236" s="238"/>
      <c r="WVQ236" s="238"/>
      <c r="WVR236" s="238"/>
      <c r="WVS236" s="238"/>
      <c r="WVT236" s="238"/>
      <c r="WVU236" s="238"/>
      <c r="WVV236" s="238"/>
      <c r="WVW236" s="238"/>
      <c r="WVX236" s="238"/>
      <c r="WVY236" s="238"/>
      <c r="WVZ236" s="238"/>
      <c r="WWA236" s="238"/>
      <c r="WWB236" s="238"/>
      <c r="WWC236" s="238"/>
      <c r="WWD236" s="238"/>
      <c r="WWE236" s="238"/>
      <c r="WWF236" s="238"/>
      <c r="WWG236" s="238"/>
      <c r="WWH236" s="238"/>
      <c r="WWI236" s="238"/>
      <c r="WWJ236" s="238"/>
      <c r="WWK236" s="238"/>
      <c r="WWL236" s="238"/>
      <c r="WWM236" s="238"/>
      <c r="WWN236" s="238"/>
      <c r="WWO236" s="238"/>
      <c r="WWP236" s="238"/>
      <c r="WWQ236" s="238"/>
      <c r="WWR236" s="238"/>
      <c r="WWS236" s="238"/>
      <c r="WWT236" s="238"/>
      <c r="WWU236" s="238"/>
      <c r="WWV236" s="238"/>
      <c r="WWW236" s="238"/>
      <c r="WWX236" s="238"/>
      <c r="WWY236" s="238"/>
      <c r="WWZ236" s="238"/>
      <c r="WXA236" s="238"/>
      <c r="WXB236" s="238"/>
      <c r="WXC236" s="238"/>
      <c r="WXD236" s="238"/>
      <c r="WXE236" s="238"/>
      <c r="WXF236" s="238"/>
      <c r="WXG236" s="238"/>
      <c r="WXH236" s="238"/>
      <c r="WXI236" s="238"/>
      <c r="WXJ236" s="238"/>
      <c r="WXK236" s="238"/>
      <c r="WXL236" s="238"/>
      <c r="WXM236" s="238"/>
      <c r="WXN236" s="238"/>
      <c r="WXO236" s="238"/>
      <c r="WXP236" s="238"/>
      <c r="WXQ236" s="238"/>
      <c r="WXR236" s="238"/>
      <c r="WXS236" s="238"/>
      <c r="WXT236" s="238"/>
      <c r="WXU236" s="238"/>
      <c r="WXV236" s="238"/>
      <c r="WXW236" s="238"/>
      <c r="WXX236" s="238"/>
      <c r="WXY236" s="238"/>
      <c r="WXZ236" s="238"/>
      <c r="WYA236" s="238"/>
      <c r="WYB236" s="238"/>
      <c r="WYC236" s="238"/>
      <c r="WYD236" s="238"/>
      <c r="WYE236" s="238"/>
      <c r="WYF236" s="238"/>
      <c r="WYG236" s="238"/>
      <c r="WYH236" s="238"/>
      <c r="WYI236" s="238"/>
      <c r="WYJ236" s="238"/>
      <c r="WYK236" s="238"/>
      <c r="WYL236" s="238"/>
      <c r="WYM236" s="238"/>
      <c r="WYN236" s="238"/>
      <c r="WYO236" s="238"/>
      <c r="WYP236" s="238"/>
      <c r="WYQ236" s="238"/>
      <c r="WYR236" s="238"/>
      <c r="WYS236" s="238"/>
      <c r="WYT236" s="238"/>
      <c r="WYU236" s="238"/>
      <c r="WYV236" s="238"/>
      <c r="WYW236" s="238"/>
      <c r="WYX236" s="238"/>
      <c r="WYY236" s="238"/>
      <c r="WYZ236" s="238"/>
      <c r="WZA236" s="238"/>
      <c r="WZB236" s="238"/>
      <c r="WZC236" s="238"/>
      <c r="WZD236" s="238"/>
      <c r="WZE236" s="238"/>
      <c r="WZF236" s="238"/>
      <c r="WZG236" s="238"/>
      <c r="WZH236" s="238"/>
      <c r="WZI236" s="238"/>
      <c r="WZJ236" s="238"/>
      <c r="WZK236" s="238"/>
      <c r="WZL236" s="238"/>
      <c r="WZM236" s="238"/>
      <c r="WZN236" s="238"/>
      <c r="WZO236" s="238"/>
      <c r="WZP236" s="238"/>
      <c r="WZQ236" s="238"/>
      <c r="WZR236" s="238"/>
      <c r="WZS236" s="238"/>
      <c r="WZT236" s="238"/>
      <c r="WZU236" s="238"/>
      <c r="WZV236" s="238"/>
      <c r="WZW236" s="238"/>
      <c r="WZX236" s="238"/>
      <c r="WZY236" s="238"/>
      <c r="WZZ236" s="238"/>
      <c r="XAA236" s="238"/>
      <c r="XAB236" s="238"/>
      <c r="XAC236" s="238"/>
      <c r="XAD236" s="238"/>
      <c r="XAE236" s="238"/>
      <c r="XAF236" s="238"/>
      <c r="XAG236" s="238"/>
      <c r="XAH236" s="238"/>
      <c r="XAI236" s="238"/>
      <c r="XAJ236" s="238"/>
      <c r="XAK236" s="238"/>
      <c r="XAL236" s="238"/>
      <c r="XAM236" s="238"/>
      <c r="XAN236" s="238"/>
      <c r="XAO236" s="238"/>
      <c r="XAP236" s="238"/>
      <c r="XAQ236" s="238"/>
      <c r="XAR236" s="238"/>
      <c r="XAS236" s="238"/>
      <c r="XAT236" s="238"/>
      <c r="XAU236" s="238"/>
      <c r="XAV236" s="238"/>
      <c r="XAW236" s="238"/>
      <c r="XAX236" s="238"/>
      <c r="XAY236" s="238"/>
      <c r="XAZ236" s="238"/>
      <c r="XBA236" s="238"/>
      <c r="XBB236" s="238"/>
      <c r="XBC236" s="238"/>
      <c r="XBD236" s="238"/>
      <c r="XBE236" s="238"/>
      <c r="XBF236" s="238"/>
      <c r="XBG236" s="238"/>
      <c r="XBH236" s="238"/>
      <c r="XBI236" s="238"/>
      <c r="XBJ236" s="238"/>
      <c r="XBK236" s="238"/>
      <c r="XBL236" s="238"/>
      <c r="XBM236" s="238"/>
      <c r="XBN236" s="238"/>
      <c r="XBO236" s="238"/>
      <c r="XBP236" s="238"/>
      <c r="XBQ236" s="238"/>
      <c r="XBR236" s="238"/>
      <c r="XBS236" s="238"/>
      <c r="XBT236" s="238"/>
      <c r="XBU236" s="238"/>
      <c r="XBV236" s="238"/>
      <c r="XBW236" s="238"/>
      <c r="XBX236" s="238"/>
      <c r="XBY236" s="238"/>
      <c r="XBZ236" s="238"/>
      <c r="XCA236" s="238"/>
      <c r="XCB236" s="238"/>
      <c r="XCC236" s="238"/>
      <c r="XCD236" s="238"/>
      <c r="XCE236" s="238"/>
      <c r="XCF236" s="238"/>
      <c r="XCG236" s="238"/>
      <c r="XCH236" s="238"/>
      <c r="XCI236" s="238"/>
      <c r="XCJ236" s="238"/>
      <c r="XCK236" s="238"/>
      <c r="XCL236" s="238"/>
      <c r="XCM236" s="238"/>
      <c r="XCN236" s="238"/>
      <c r="XCO236" s="238"/>
      <c r="XCP236" s="238"/>
      <c r="XCQ236" s="238"/>
      <c r="XCR236" s="238"/>
      <c r="XCS236" s="238"/>
      <c r="XCT236" s="238"/>
      <c r="XCU236" s="238"/>
      <c r="XCV236" s="238"/>
      <c r="XCW236" s="238"/>
      <c r="XCX236" s="238"/>
      <c r="XCY236" s="238"/>
      <c r="XCZ236" s="238"/>
      <c r="XDA236" s="238"/>
      <c r="XDB236" s="238"/>
      <c r="XDC236" s="238"/>
      <c r="XDD236" s="238"/>
      <c r="XDE236" s="238"/>
      <c r="XDF236" s="238"/>
      <c r="XDG236" s="238"/>
      <c r="XDH236" s="238"/>
      <c r="XDI236" s="238"/>
      <c r="XDJ236" s="238"/>
      <c r="XDK236" s="238"/>
      <c r="XDL236" s="238"/>
      <c r="XDM236" s="238"/>
      <c r="XDN236" s="238"/>
      <c r="XDO236" s="238"/>
      <c r="XDP236" s="238"/>
      <c r="XDQ236" s="238"/>
      <c r="XDR236" s="238"/>
      <c r="XDS236" s="238"/>
      <c r="XDT236" s="238"/>
      <c r="XDU236" s="238"/>
      <c r="XDV236" s="238"/>
      <c r="XDW236" s="238"/>
      <c r="XDX236" s="238"/>
      <c r="XDY236" s="238"/>
      <c r="XDZ236" s="238"/>
      <c r="XEA236" s="238"/>
      <c r="XEB236" s="238"/>
      <c r="XEC236" s="238"/>
      <c r="XED236" s="238"/>
      <c r="XEE236" s="238"/>
      <c r="XEF236" s="238"/>
      <c r="XEG236" s="238"/>
      <c r="XEH236" s="238"/>
      <c r="XEI236" s="238"/>
      <c r="XEJ236" s="238"/>
      <c r="XEK236" s="238"/>
      <c r="XEL236" s="238"/>
      <c r="XEM236" s="238"/>
      <c r="XEN236" s="238"/>
      <c r="XEO236" s="238"/>
      <c r="XEP236" s="238"/>
      <c r="XEQ236" s="238"/>
      <c r="XER236" s="238"/>
      <c r="XES236" s="242"/>
      <c r="XET236" s="242"/>
      <c r="XEU236" s="242"/>
    </row>
    <row r="237" spans="1:4">
      <c r="A237" s="256" t="s">
        <v>358</v>
      </c>
      <c r="B237" s="254">
        <v>36</v>
      </c>
      <c r="C237" s="254"/>
      <c r="D237" s="255"/>
    </row>
    <row r="238" spans="1:4">
      <c r="A238" s="256" t="s">
        <v>359</v>
      </c>
      <c r="B238" s="254">
        <v>36</v>
      </c>
      <c r="C238" s="254"/>
      <c r="D238" s="255"/>
    </row>
    <row r="239" s="237" customFormat="1" ht="13.5" spans="1:4">
      <c r="A239" s="253" t="s">
        <v>96</v>
      </c>
      <c r="B239" s="254">
        <v>4325</v>
      </c>
      <c r="C239" s="254">
        <v>3204</v>
      </c>
      <c r="D239" s="255">
        <f t="shared" si="6"/>
        <v>134.99</v>
      </c>
    </row>
    <row r="240" spans="1:4">
      <c r="A240" s="256" t="s">
        <v>360</v>
      </c>
      <c r="B240" s="254">
        <v>0</v>
      </c>
      <c r="C240" s="254">
        <v>120</v>
      </c>
      <c r="D240" s="255">
        <f t="shared" si="6"/>
        <v>0</v>
      </c>
    </row>
    <row r="241" spans="1:4">
      <c r="A241" s="256" t="s">
        <v>361</v>
      </c>
      <c r="B241" s="254">
        <v>0</v>
      </c>
      <c r="C241" s="254">
        <v>120</v>
      </c>
      <c r="D241" s="255">
        <f t="shared" si="6"/>
        <v>0</v>
      </c>
    </row>
    <row r="242" spans="1:4">
      <c r="A242" s="256" t="s">
        <v>362</v>
      </c>
      <c r="B242" s="254">
        <v>0</v>
      </c>
      <c r="C242" s="254">
        <v>262</v>
      </c>
      <c r="D242" s="255">
        <f t="shared" si="6"/>
        <v>0</v>
      </c>
    </row>
    <row r="243" spans="1:4">
      <c r="A243" s="256" t="s">
        <v>363</v>
      </c>
      <c r="B243" s="254">
        <v>0</v>
      </c>
      <c r="C243" s="254">
        <v>262</v>
      </c>
      <c r="D243" s="255">
        <f t="shared" si="6"/>
        <v>0</v>
      </c>
    </row>
    <row r="244" spans="1:4">
      <c r="A244" s="256" t="s">
        <v>364</v>
      </c>
      <c r="B244" s="254">
        <v>2825</v>
      </c>
      <c r="C244" s="254">
        <v>2822</v>
      </c>
      <c r="D244" s="255">
        <f t="shared" si="6"/>
        <v>100.11</v>
      </c>
    </row>
    <row r="245" spans="1:4">
      <c r="A245" s="256" t="s">
        <v>365</v>
      </c>
      <c r="B245" s="254"/>
      <c r="C245" s="254"/>
      <c r="D245" s="255"/>
    </row>
    <row r="246" spans="1:4">
      <c r="A246" s="256" t="s">
        <v>366</v>
      </c>
      <c r="B246" s="254">
        <v>2825</v>
      </c>
      <c r="C246" s="254">
        <v>2822</v>
      </c>
      <c r="D246" s="255">
        <f t="shared" si="6"/>
        <v>100.11</v>
      </c>
    </row>
    <row r="247" spans="1:4">
      <c r="A247" s="256" t="s">
        <v>367</v>
      </c>
      <c r="B247" s="254"/>
      <c r="C247" s="254"/>
      <c r="D247" s="255"/>
    </row>
    <row r="248" spans="1:4">
      <c r="A248" s="256" t="s">
        <v>368</v>
      </c>
      <c r="B248" s="254">
        <v>1500</v>
      </c>
      <c r="C248" s="254"/>
      <c r="D248" s="255"/>
    </row>
    <row r="249" spans="1:4">
      <c r="A249" s="256" t="s">
        <v>369</v>
      </c>
      <c r="B249" s="254">
        <v>1500</v>
      </c>
      <c r="C249" s="254"/>
      <c r="D249" s="255"/>
    </row>
    <row r="250" s="237" customFormat="1" ht="13.5" spans="1:4">
      <c r="A250" s="253" t="s">
        <v>97</v>
      </c>
      <c r="B250" s="254">
        <v>11961</v>
      </c>
      <c r="C250" s="254">
        <v>5663</v>
      </c>
      <c r="D250" s="255">
        <f t="shared" si="6"/>
        <v>211.21</v>
      </c>
    </row>
    <row r="251" spans="1:4">
      <c r="A251" s="256" t="s">
        <v>370</v>
      </c>
      <c r="B251" s="254">
        <v>2133</v>
      </c>
      <c r="C251" s="254">
        <v>4369</v>
      </c>
      <c r="D251" s="255">
        <f t="shared" si="6"/>
        <v>48.82</v>
      </c>
    </row>
    <row r="252" spans="1:4">
      <c r="A252" s="256" t="s">
        <v>371</v>
      </c>
      <c r="B252" s="254">
        <v>1121</v>
      </c>
      <c r="C252" s="254">
        <v>1094</v>
      </c>
      <c r="D252" s="255">
        <f t="shared" si="6"/>
        <v>102.47</v>
      </c>
    </row>
    <row r="253" spans="1:4">
      <c r="A253" s="256" t="s">
        <v>372</v>
      </c>
      <c r="B253" s="254">
        <v>860</v>
      </c>
      <c r="C253" s="254">
        <v>591</v>
      </c>
      <c r="D253" s="255">
        <f t="shared" si="6"/>
        <v>145.52</v>
      </c>
    </row>
    <row r="254" spans="1:4">
      <c r="A254" s="256" t="s">
        <v>373</v>
      </c>
      <c r="B254" s="254">
        <v>152</v>
      </c>
      <c r="C254" s="254">
        <v>134</v>
      </c>
      <c r="D254" s="255">
        <f t="shared" si="6"/>
        <v>113.43</v>
      </c>
    </row>
    <row r="255" spans="1:4">
      <c r="A255" s="256" t="s">
        <v>374</v>
      </c>
      <c r="B255" s="254">
        <v>0</v>
      </c>
      <c r="C255" s="254">
        <v>2550</v>
      </c>
      <c r="D255" s="255">
        <f t="shared" si="6"/>
        <v>0</v>
      </c>
    </row>
    <row r="256" spans="1:4">
      <c r="A256" s="256" t="s">
        <v>375</v>
      </c>
      <c r="B256" s="254">
        <v>1100</v>
      </c>
      <c r="C256" s="254"/>
      <c r="D256" s="255"/>
    </row>
    <row r="257" spans="1:4">
      <c r="A257" s="256" t="s">
        <v>376</v>
      </c>
      <c r="B257" s="254">
        <v>1100</v>
      </c>
      <c r="C257" s="254"/>
      <c r="D257" s="255"/>
    </row>
    <row r="258" spans="1:4">
      <c r="A258" s="256" t="s">
        <v>377</v>
      </c>
      <c r="B258" s="254">
        <v>2728</v>
      </c>
      <c r="C258" s="254">
        <v>1294</v>
      </c>
      <c r="D258" s="255">
        <f t="shared" ref="D258:D265" si="7">B258/C258*100</f>
        <v>210.82</v>
      </c>
    </row>
    <row r="259" spans="1:4">
      <c r="A259" s="256" t="s">
        <v>378</v>
      </c>
      <c r="B259" s="254">
        <v>2728</v>
      </c>
      <c r="C259" s="254">
        <v>1294</v>
      </c>
      <c r="D259" s="255">
        <f t="shared" si="7"/>
        <v>210.82</v>
      </c>
    </row>
    <row r="260" spans="1:4">
      <c r="A260" s="256" t="s">
        <v>379</v>
      </c>
      <c r="B260" s="254">
        <v>6000</v>
      </c>
      <c r="C260" s="254"/>
      <c r="D260" s="255"/>
    </row>
    <row r="261" spans="1:4">
      <c r="A261" s="256" t="s">
        <v>380</v>
      </c>
      <c r="B261" s="254">
        <v>6000</v>
      </c>
      <c r="C261" s="254"/>
      <c r="D261" s="255"/>
    </row>
    <row r="262" s="237" customFormat="1" ht="13.5" spans="1:4">
      <c r="A262" s="253" t="s">
        <v>98</v>
      </c>
      <c r="B262" s="254">
        <v>48543</v>
      </c>
      <c r="C262" s="254">
        <v>15840</v>
      </c>
      <c r="D262" s="255">
        <f t="shared" si="7"/>
        <v>306.46</v>
      </c>
    </row>
    <row r="263" spans="1:4">
      <c r="A263" s="256" t="s">
        <v>381</v>
      </c>
      <c r="B263" s="254">
        <v>17382</v>
      </c>
      <c r="C263" s="254">
        <v>4695</v>
      </c>
      <c r="D263" s="255">
        <f t="shared" si="7"/>
        <v>370.22</v>
      </c>
    </row>
    <row r="264" spans="1:4">
      <c r="A264" s="256" t="s">
        <v>382</v>
      </c>
      <c r="B264" s="254">
        <v>3895</v>
      </c>
      <c r="C264" s="254">
        <v>3428</v>
      </c>
      <c r="D264" s="255">
        <f t="shared" si="7"/>
        <v>113.62</v>
      </c>
    </row>
    <row r="265" spans="1:4">
      <c r="A265" s="256" t="s">
        <v>383</v>
      </c>
      <c r="B265" s="254">
        <v>89</v>
      </c>
      <c r="C265" s="254">
        <v>97</v>
      </c>
      <c r="D265" s="255">
        <f t="shared" si="7"/>
        <v>91.75</v>
      </c>
    </row>
    <row r="266" spans="1:4">
      <c r="A266" s="256" t="s">
        <v>384</v>
      </c>
      <c r="B266" s="254">
        <v>13398</v>
      </c>
      <c r="C266" s="254"/>
      <c r="D266" s="255"/>
    </row>
    <row r="267" spans="1:4">
      <c r="A267" s="256" t="s">
        <v>385</v>
      </c>
      <c r="B267" s="254">
        <v>5817</v>
      </c>
      <c r="C267" s="254">
        <v>3624</v>
      </c>
      <c r="D267" s="255">
        <f t="shared" ref="D267:D269" si="8">B267/C267*100</f>
        <v>160.51</v>
      </c>
    </row>
    <row r="268" spans="1:4">
      <c r="A268" s="256" t="s">
        <v>386</v>
      </c>
      <c r="B268" s="254">
        <v>193</v>
      </c>
      <c r="C268" s="254">
        <v>782</v>
      </c>
      <c r="D268" s="255">
        <f t="shared" si="8"/>
        <v>24.68</v>
      </c>
    </row>
    <row r="269" spans="1:4">
      <c r="A269" s="256" t="s">
        <v>387</v>
      </c>
      <c r="B269" s="254">
        <v>1543</v>
      </c>
      <c r="C269" s="254">
        <v>1629</v>
      </c>
      <c r="D269" s="255">
        <f t="shared" si="8"/>
        <v>94.72</v>
      </c>
    </row>
    <row r="270" spans="1:4">
      <c r="A270" s="256" t="s">
        <v>388</v>
      </c>
      <c r="B270" s="254">
        <v>171</v>
      </c>
      <c r="C270" s="254"/>
      <c r="D270" s="255"/>
    </row>
    <row r="271" spans="1:4">
      <c r="A271" s="256" t="s">
        <v>389</v>
      </c>
      <c r="B271" s="254">
        <v>1314</v>
      </c>
      <c r="C271" s="254"/>
      <c r="D271" s="255"/>
    </row>
    <row r="272" spans="1:4">
      <c r="A272" s="256" t="s">
        <v>390</v>
      </c>
      <c r="B272" s="254"/>
      <c r="C272" s="254">
        <v>583</v>
      </c>
      <c r="D272" s="255">
        <f t="shared" ref="D272:D275" si="9">B272/C272*100</f>
        <v>0</v>
      </c>
    </row>
    <row r="273" spans="1:4">
      <c r="A273" s="256" t="s">
        <v>391</v>
      </c>
      <c r="B273" s="254">
        <v>2595</v>
      </c>
      <c r="C273" s="254">
        <v>630</v>
      </c>
      <c r="D273" s="255">
        <f t="shared" si="9"/>
        <v>411.9</v>
      </c>
    </row>
    <row r="274" spans="1:4">
      <c r="A274" s="256" t="s">
        <v>392</v>
      </c>
      <c r="B274" s="254">
        <v>12515</v>
      </c>
      <c r="C274" s="254">
        <v>1512</v>
      </c>
      <c r="D274" s="255">
        <f t="shared" si="9"/>
        <v>827.71</v>
      </c>
    </row>
    <row r="275" spans="1:4">
      <c r="A275" s="256" t="s">
        <v>393</v>
      </c>
      <c r="B275" s="254">
        <v>944</v>
      </c>
      <c r="C275" s="254">
        <v>1092</v>
      </c>
      <c r="D275" s="255">
        <f t="shared" si="9"/>
        <v>86.45</v>
      </c>
    </row>
    <row r="276" spans="1:4">
      <c r="A276" s="256" t="s">
        <v>394</v>
      </c>
      <c r="B276" s="254"/>
      <c r="C276" s="254"/>
      <c r="D276" s="255"/>
    </row>
    <row r="277" spans="1:4">
      <c r="A277" s="256" t="s">
        <v>395</v>
      </c>
      <c r="B277" s="254">
        <v>663</v>
      </c>
      <c r="C277" s="254">
        <v>148</v>
      </c>
      <c r="D277" s="255">
        <f t="shared" ref="D277:D282" si="10">B277/C277*100</f>
        <v>447.97</v>
      </c>
    </row>
    <row r="278" spans="1:4">
      <c r="A278" s="256" t="s">
        <v>396</v>
      </c>
      <c r="B278" s="254"/>
      <c r="C278" s="254">
        <v>10</v>
      </c>
      <c r="D278" s="255">
        <f t="shared" si="10"/>
        <v>0</v>
      </c>
    </row>
    <row r="279" spans="1:4">
      <c r="A279" s="256" t="s">
        <v>397</v>
      </c>
      <c r="B279" s="254">
        <v>30</v>
      </c>
      <c r="C279" s="254"/>
      <c r="D279" s="255"/>
    </row>
    <row r="280" spans="1:4">
      <c r="A280" s="256" t="s">
        <v>398</v>
      </c>
      <c r="B280" s="254">
        <v>61</v>
      </c>
      <c r="C280" s="254">
        <v>62</v>
      </c>
      <c r="D280" s="255">
        <f t="shared" si="10"/>
        <v>98.39</v>
      </c>
    </row>
    <row r="281" spans="1:4">
      <c r="A281" s="256" t="s">
        <v>399</v>
      </c>
      <c r="B281" s="254">
        <v>10559</v>
      </c>
      <c r="C281" s="254">
        <v>200</v>
      </c>
      <c r="D281" s="255">
        <f t="shared" si="10"/>
        <v>5279.5</v>
      </c>
    </row>
    <row r="282" spans="1:4">
      <c r="A282" s="256" t="s">
        <v>400</v>
      </c>
      <c r="B282" s="254">
        <v>7491</v>
      </c>
      <c r="C282" s="254">
        <v>3792</v>
      </c>
      <c r="D282" s="255">
        <f t="shared" si="10"/>
        <v>197.55</v>
      </c>
    </row>
    <row r="283" spans="1:4">
      <c r="A283" s="256" t="s">
        <v>401</v>
      </c>
      <c r="B283" s="254">
        <v>2206</v>
      </c>
      <c r="C283" s="254"/>
      <c r="D283" s="255"/>
    </row>
    <row r="284" spans="1:4">
      <c r="A284" s="256" t="s">
        <v>402</v>
      </c>
      <c r="B284" s="254">
        <v>5285</v>
      </c>
      <c r="C284" s="254">
        <v>3792</v>
      </c>
      <c r="D284" s="255"/>
    </row>
    <row r="285" spans="1:4">
      <c r="A285" s="256" t="s">
        <v>403</v>
      </c>
      <c r="B285" s="254">
        <v>3936</v>
      </c>
      <c r="C285" s="254">
        <v>2163</v>
      </c>
      <c r="D285" s="255">
        <f t="shared" ref="D285:D294" si="11">B285/C285*100</f>
        <v>181.97</v>
      </c>
    </row>
    <row r="286" spans="1:4">
      <c r="A286" s="256" t="s">
        <v>404</v>
      </c>
      <c r="B286" s="254">
        <v>840</v>
      </c>
      <c r="C286" s="254">
        <v>360</v>
      </c>
      <c r="D286" s="255">
        <f t="shared" si="11"/>
        <v>233.33</v>
      </c>
    </row>
    <row r="287" spans="1:4">
      <c r="A287" s="256" t="s">
        <v>405</v>
      </c>
      <c r="B287" s="254">
        <v>2955</v>
      </c>
      <c r="C287" s="254">
        <v>1662</v>
      </c>
      <c r="D287" s="255">
        <f t="shared" si="11"/>
        <v>177.8</v>
      </c>
    </row>
    <row r="288" spans="1:4">
      <c r="A288" s="256" t="s">
        <v>406</v>
      </c>
      <c r="B288" s="254">
        <v>141</v>
      </c>
      <c r="C288" s="254">
        <v>141</v>
      </c>
      <c r="D288" s="255">
        <f t="shared" si="11"/>
        <v>100</v>
      </c>
    </row>
    <row r="289" spans="1:4">
      <c r="A289" s="256" t="s">
        <v>407</v>
      </c>
      <c r="B289" s="254">
        <v>1403</v>
      </c>
      <c r="C289" s="254">
        <v>54</v>
      </c>
      <c r="D289" s="255">
        <f t="shared" si="11"/>
        <v>2598.15</v>
      </c>
    </row>
    <row r="290" spans="1:4">
      <c r="A290" s="256" t="s">
        <v>408</v>
      </c>
      <c r="B290" s="254">
        <v>1403</v>
      </c>
      <c r="C290" s="254">
        <v>54</v>
      </c>
      <c r="D290" s="255">
        <f t="shared" si="11"/>
        <v>2598.15</v>
      </c>
    </row>
    <row r="291" s="237" customFormat="1" ht="13.5" spans="1:4">
      <c r="A291" s="253" t="s">
        <v>99</v>
      </c>
      <c r="B291" s="254">
        <v>23715</v>
      </c>
      <c r="C291" s="254">
        <v>1273</v>
      </c>
      <c r="D291" s="255">
        <f t="shared" si="11"/>
        <v>1862.92</v>
      </c>
    </row>
    <row r="292" spans="1:4">
      <c r="A292" s="256" t="s">
        <v>409</v>
      </c>
      <c r="B292" s="254">
        <v>1308</v>
      </c>
      <c r="C292" s="254">
        <v>1273</v>
      </c>
      <c r="D292" s="255">
        <f t="shared" si="11"/>
        <v>102.75</v>
      </c>
    </row>
    <row r="293" spans="1:4">
      <c r="A293" s="256" t="s">
        <v>410</v>
      </c>
      <c r="B293" s="254">
        <v>662</v>
      </c>
      <c r="C293" s="254">
        <v>626</v>
      </c>
      <c r="D293" s="255">
        <f t="shared" si="11"/>
        <v>105.75</v>
      </c>
    </row>
    <row r="294" spans="1:4">
      <c r="A294" s="256" t="s">
        <v>411</v>
      </c>
      <c r="B294" s="254">
        <v>647</v>
      </c>
      <c r="C294" s="254">
        <v>647</v>
      </c>
      <c r="D294" s="255">
        <f t="shared" si="11"/>
        <v>100</v>
      </c>
    </row>
    <row r="295" spans="1:4">
      <c r="A295" s="256" t="s">
        <v>412</v>
      </c>
      <c r="B295" s="254">
        <v>7500</v>
      </c>
      <c r="C295" s="254"/>
      <c r="D295" s="255"/>
    </row>
    <row r="296" spans="1:4">
      <c r="A296" s="257" t="s">
        <v>413</v>
      </c>
      <c r="B296" s="254">
        <v>7500</v>
      </c>
      <c r="C296" s="254"/>
      <c r="D296" s="255"/>
    </row>
    <row r="297" spans="1:4">
      <c r="A297" s="256" t="s">
        <v>414</v>
      </c>
      <c r="B297" s="254">
        <v>14907</v>
      </c>
      <c r="C297" s="254"/>
      <c r="D297" s="255"/>
    </row>
    <row r="298" spans="1:4">
      <c r="A298" s="256" t="s">
        <v>415</v>
      </c>
      <c r="B298" s="254">
        <v>14907</v>
      </c>
      <c r="C298" s="254"/>
      <c r="D298" s="255"/>
    </row>
    <row r="299" s="237" customFormat="1" ht="13.5" spans="1:4">
      <c r="A299" s="253" t="s">
        <v>100</v>
      </c>
      <c r="B299" s="254">
        <v>3023</v>
      </c>
      <c r="C299" s="254">
        <v>2366</v>
      </c>
      <c r="D299" s="255">
        <f t="shared" ref="D299:D305" si="12">B299/C299*100</f>
        <v>127.77</v>
      </c>
    </row>
    <row r="300" s="237" customFormat="1" ht="13.5" spans="1:4">
      <c r="A300" s="256" t="s">
        <v>416</v>
      </c>
      <c r="B300" s="254">
        <v>4</v>
      </c>
      <c r="C300" s="254">
        <v>4</v>
      </c>
      <c r="D300" s="255">
        <f t="shared" si="12"/>
        <v>100</v>
      </c>
    </row>
    <row r="301" s="237" customFormat="1" ht="13.5" spans="1:4">
      <c r="A301" s="256" t="s">
        <v>417</v>
      </c>
      <c r="B301" s="254">
        <v>4</v>
      </c>
      <c r="C301" s="254">
        <v>4</v>
      </c>
      <c r="D301" s="255">
        <f t="shared" si="12"/>
        <v>100</v>
      </c>
    </row>
    <row r="302" spans="1:4">
      <c r="A302" s="256" t="s">
        <v>418</v>
      </c>
      <c r="B302" s="254">
        <v>373</v>
      </c>
      <c r="C302" s="254">
        <v>362</v>
      </c>
      <c r="D302" s="255">
        <f t="shared" si="12"/>
        <v>103.04</v>
      </c>
    </row>
    <row r="303" spans="1:4">
      <c r="A303" s="256" t="s">
        <v>419</v>
      </c>
      <c r="B303" s="254">
        <v>373</v>
      </c>
      <c r="C303" s="254">
        <v>362</v>
      </c>
      <c r="D303" s="255">
        <f t="shared" si="12"/>
        <v>103.04</v>
      </c>
    </row>
    <row r="304" spans="1:4">
      <c r="A304" s="256" t="s">
        <v>420</v>
      </c>
      <c r="B304" s="254">
        <v>2000</v>
      </c>
      <c r="C304" s="254">
        <v>2000</v>
      </c>
      <c r="D304" s="255">
        <f t="shared" si="12"/>
        <v>100</v>
      </c>
    </row>
    <row r="305" spans="1:4">
      <c r="A305" s="256" t="s">
        <v>421</v>
      </c>
      <c r="B305" s="254">
        <v>2000</v>
      </c>
      <c r="C305" s="254">
        <v>2000</v>
      </c>
      <c r="D305" s="255">
        <f t="shared" si="12"/>
        <v>100</v>
      </c>
    </row>
    <row r="306" spans="1:4">
      <c r="A306" s="256" t="s">
        <v>422</v>
      </c>
      <c r="B306" s="254">
        <v>646</v>
      </c>
      <c r="C306" s="254"/>
      <c r="D306" s="255"/>
    </row>
    <row r="307" spans="1:4">
      <c r="A307" s="256" t="s">
        <v>423</v>
      </c>
      <c r="B307" s="254">
        <v>646</v>
      </c>
      <c r="C307" s="254"/>
      <c r="D307" s="255"/>
    </row>
    <row r="308" spans="1:4">
      <c r="A308" s="253" t="s">
        <v>101</v>
      </c>
      <c r="B308" s="254">
        <v>1778</v>
      </c>
      <c r="C308" s="254">
        <v>609</v>
      </c>
      <c r="D308" s="255">
        <f t="shared" ref="D308:D313" si="13">B308/C308*100</f>
        <v>291.95</v>
      </c>
    </row>
    <row r="309" spans="1:4">
      <c r="A309" s="256" t="s">
        <v>424</v>
      </c>
      <c r="B309" s="254">
        <v>203</v>
      </c>
      <c r="C309" s="254">
        <v>176</v>
      </c>
      <c r="D309" s="255">
        <f t="shared" si="13"/>
        <v>115.34</v>
      </c>
    </row>
    <row r="310" spans="1:4">
      <c r="A310" s="256" t="s">
        <v>215</v>
      </c>
      <c r="B310" s="254">
        <v>1200</v>
      </c>
      <c r="C310" s="254">
        <v>130</v>
      </c>
      <c r="D310" s="255">
        <f t="shared" si="13"/>
        <v>923.08</v>
      </c>
    </row>
    <row r="311" spans="1:4">
      <c r="A311" s="256" t="s">
        <v>425</v>
      </c>
      <c r="B311" s="254">
        <v>48</v>
      </c>
      <c r="C311" s="254">
        <v>46</v>
      </c>
      <c r="D311" s="255">
        <f t="shared" si="13"/>
        <v>104.35</v>
      </c>
    </row>
    <row r="312" spans="1:4">
      <c r="A312" s="256" t="s">
        <v>426</v>
      </c>
      <c r="B312" s="254">
        <v>462</v>
      </c>
      <c r="C312" s="254">
        <v>433</v>
      </c>
      <c r="D312" s="255">
        <f t="shared" si="13"/>
        <v>106.7</v>
      </c>
    </row>
    <row r="313" spans="1:4">
      <c r="A313" s="256" t="s">
        <v>427</v>
      </c>
      <c r="B313" s="254">
        <v>262</v>
      </c>
      <c r="C313" s="254">
        <v>433</v>
      </c>
      <c r="D313" s="255">
        <f t="shared" si="13"/>
        <v>60.51</v>
      </c>
    </row>
    <row r="314" spans="1:4">
      <c r="A314" s="256" t="s">
        <v>428</v>
      </c>
      <c r="B314" s="254">
        <v>200</v>
      </c>
      <c r="C314" s="254"/>
      <c r="D314" s="255"/>
    </row>
    <row r="315" spans="1:4">
      <c r="A315" s="256" t="s">
        <v>429</v>
      </c>
      <c r="B315" s="254">
        <v>1113</v>
      </c>
      <c r="C315" s="254"/>
      <c r="D315" s="255"/>
    </row>
    <row r="316" spans="1:4">
      <c r="A316" s="256" t="s">
        <v>430</v>
      </c>
      <c r="B316" s="254">
        <v>1113</v>
      </c>
      <c r="C316" s="254"/>
      <c r="D316" s="255"/>
    </row>
    <row r="317" spans="1:4">
      <c r="A317" s="253" t="s">
        <v>102</v>
      </c>
      <c r="B317" s="254"/>
      <c r="C317" s="254"/>
      <c r="D317" s="255"/>
    </row>
    <row r="318" spans="1:4">
      <c r="A318" s="253" t="s">
        <v>103</v>
      </c>
      <c r="B318" s="254">
        <v>52</v>
      </c>
      <c r="C318" s="254">
        <v>52</v>
      </c>
      <c r="D318" s="255">
        <f t="shared" ref="D318:D323" si="14">B318/C318*100</f>
        <v>100</v>
      </c>
    </row>
    <row r="319" spans="1:4">
      <c r="A319" s="256" t="s">
        <v>431</v>
      </c>
      <c r="B319" s="254">
        <v>52</v>
      </c>
      <c r="C319" s="254">
        <v>52</v>
      </c>
      <c r="D319" s="255">
        <f t="shared" si="14"/>
        <v>100</v>
      </c>
    </row>
    <row r="320" spans="1:4">
      <c r="A320" s="256" t="s">
        <v>432</v>
      </c>
      <c r="B320" s="254">
        <v>52</v>
      </c>
      <c r="C320" s="254">
        <v>52</v>
      </c>
      <c r="D320" s="255">
        <f t="shared" si="14"/>
        <v>100</v>
      </c>
    </row>
    <row r="321" spans="1:4">
      <c r="A321" s="253" t="s">
        <v>104</v>
      </c>
      <c r="B321" s="254">
        <v>4473</v>
      </c>
      <c r="C321" s="254">
        <v>2616</v>
      </c>
      <c r="D321" s="255">
        <f t="shared" si="14"/>
        <v>170.99</v>
      </c>
    </row>
    <row r="322" spans="1:4">
      <c r="A322" s="256" t="s">
        <v>433</v>
      </c>
      <c r="B322" s="254">
        <v>4389</v>
      </c>
      <c r="C322" s="254">
        <v>2522</v>
      </c>
      <c r="D322" s="255">
        <f t="shared" si="14"/>
        <v>174.03</v>
      </c>
    </row>
    <row r="323" spans="1:4">
      <c r="A323" s="256" t="s">
        <v>434</v>
      </c>
      <c r="B323" s="254">
        <v>2804</v>
      </c>
      <c r="C323" s="254">
        <v>2522</v>
      </c>
      <c r="D323" s="255">
        <f t="shared" si="14"/>
        <v>111.18</v>
      </c>
    </row>
    <row r="324" spans="1:4">
      <c r="A324" s="256" t="s">
        <v>435</v>
      </c>
      <c r="B324" s="254">
        <v>208</v>
      </c>
      <c r="C324" s="254"/>
      <c r="D324" s="255"/>
    </row>
    <row r="325" spans="1:4">
      <c r="A325" s="256" t="s">
        <v>436</v>
      </c>
      <c r="B325" s="254">
        <v>1377</v>
      </c>
      <c r="C325" s="254"/>
      <c r="D325" s="255"/>
    </row>
    <row r="326" spans="1:4">
      <c r="A326" s="256" t="s">
        <v>437</v>
      </c>
      <c r="B326" s="254">
        <v>84</v>
      </c>
      <c r="C326" s="254">
        <v>94</v>
      </c>
      <c r="D326" s="255">
        <f t="shared" ref="D326:D353" si="15">B326/C326*100</f>
        <v>89.36</v>
      </c>
    </row>
    <row r="327" spans="1:4">
      <c r="A327" s="256" t="s">
        <v>438</v>
      </c>
      <c r="B327" s="254">
        <v>84</v>
      </c>
      <c r="C327" s="254">
        <v>94</v>
      </c>
      <c r="D327" s="255">
        <f t="shared" si="15"/>
        <v>89.36</v>
      </c>
    </row>
    <row r="328" spans="1:4">
      <c r="A328" s="253" t="s">
        <v>105</v>
      </c>
      <c r="B328" s="254"/>
      <c r="C328" s="254">
        <v>4</v>
      </c>
      <c r="D328" s="255">
        <f t="shared" si="15"/>
        <v>0</v>
      </c>
    </row>
    <row r="329" spans="1:4">
      <c r="A329" s="256" t="s">
        <v>439</v>
      </c>
      <c r="B329" s="254">
        <v>0</v>
      </c>
      <c r="C329" s="254">
        <v>4</v>
      </c>
      <c r="D329" s="255">
        <f t="shared" si="15"/>
        <v>0</v>
      </c>
    </row>
    <row r="330" spans="1:4">
      <c r="A330" s="256" t="s">
        <v>440</v>
      </c>
      <c r="B330" s="254">
        <v>0</v>
      </c>
      <c r="C330" s="254">
        <v>4</v>
      </c>
      <c r="D330" s="255">
        <f t="shared" si="15"/>
        <v>0</v>
      </c>
    </row>
    <row r="331" spans="1:4">
      <c r="A331" s="253" t="s">
        <v>106</v>
      </c>
      <c r="B331" s="254">
        <v>581</v>
      </c>
      <c r="C331" s="254">
        <v>198</v>
      </c>
      <c r="D331" s="255">
        <f t="shared" si="15"/>
        <v>293.43</v>
      </c>
    </row>
    <row r="332" spans="1:4">
      <c r="A332" s="256" t="s">
        <v>441</v>
      </c>
      <c r="B332" s="254">
        <v>581</v>
      </c>
      <c r="C332" s="254">
        <v>198</v>
      </c>
      <c r="D332" s="255">
        <f t="shared" si="15"/>
        <v>293.43</v>
      </c>
    </row>
    <row r="333" spans="1:4">
      <c r="A333" s="256" t="s">
        <v>442</v>
      </c>
      <c r="B333" s="254">
        <v>55</v>
      </c>
      <c r="C333" s="254">
        <v>54</v>
      </c>
      <c r="D333" s="255">
        <f t="shared" si="15"/>
        <v>101.85</v>
      </c>
    </row>
    <row r="334" spans="1:4">
      <c r="A334" s="256" t="s">
        <v>443</v>
      </c>
      <c r="B334" s="254">
        <v>226</v>
      </c>
      <c r="C334" s="254">
        <v>144</v>
      </c>
      <c r="D334" s="255">
        <f t="shared" si="15"/>
        <v>156.94</v>
      </c>
    </row>
    <row r="335" spans="1:4">
      <c r="A335" s="258" t="s">
        <v>444</v>
      </c>
      <c r="B335" s="254">
        <v>300</v>
      </c>
      <c r="C335" s="254"/>
      <c r="D335" s="255"/>
    </row>
    <row r="336" spans="1:4">
      <c r="A336" s="259" t="s">
        <v>107</v>
      </c>
      <c r="B336" s="254">
        <v>972</v>
      </c>
      <c r="C336" s="254">
        <v>576</v>
      </c>
      <c r="D336" s="255">
        <f t="shared" si="15"/>
        <v>168.75</v>
      </c>
    </row>
    <row r="337" s="236" customFormat="1" spans="1:16376">
      <c r="A337" s="260" t="s">
        <v>445</v>
      </c>
      <c r="B337" s="254">
        <v>485</v>
      </c>
      <c r="C337" s="254">
        <v>229</v>
      </c>
      <c r="D337" s="255">
        <f t="shared" si="15"/>
        <v>211.79</v>
      </c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  <c r="U337" s="238"/>
      <c r="V337" s="238"/>
      <c r="W337" s="238"/>
      <c r="X337" s="238"/>
      <c r="Y337" s="238"/>
      <c r="Z337" s="238"/>
      <c r="AA337" s="238"/>
      <c r="AB337" s="238"/>
      <c r="AC337" s="238"/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  <c r="ED337" s="238"/>
      <c r="EE337" s="238"/>
      <c r="EF337" s="238"/>
      <c r="EG337" s="238"/>
      <c r="EH337" s="238"/>
      <c r="EI337" s="238"/>
      <c r="EJ337" s="238"/>
      <c r="EK337" s="238"/>
      <c r="EL337" s="238"/>
      <c r="EM337" s="238"/>
      <c r="EN337" s="238"/>
      <c r="EO337" s="238"/>
      <c r="EP337" s="238"/>
      <c r="EQ337" s="238"/>
      <c r="ER337" s="238"/>
      <c r="ES337" s="238"/>
      <c r="ET337" s="238"/>
      <c r="EU337" s="238"/>
      <c r="EV337" s="238"/>
      <c r="EW337" s="238"/>
      <c r="EX337" s="238"/>
      <c r="EY337" s="238"/>
      <c r="EZ337" s="238"/>
      <c r="FA337" s="238"/>
      <c r="FB337" s="238"/>
      <c r="FC337" s="238"/>
      <c r="FD337" s="238"/>
      <c r="FE337" s="238"/>
      <c r="FF337" s="238"/>
      <c r="FG337" s="238"/>
      <c r="FH337" s="238"/>
      <c r="FI337" s="238"/>
      <c r="FJ337" s="238"/>
      <c r="FK337" s="238"/>
      <c r="FL337" s="238"/>
      <c r="FM337" s="238"/>
      <c r="FN337" s="238"/>
      <c r="FO337" s="238"/>
      <c r="FP337" s="238"/>
      <c r="FQ337" s="238"/>
      <c r="FR337" s="238"/>
      <c r="FS337" s="238"/>
      <c r="FT337" s="238"/>
      <c r="FU337" s="238"/>
      <c r="FV337" s="238"/>
      <c r="FW337" s="238"/>
      <c r="FX337" s="238"/>
      <c r="FY337" s="238"/>
      <c r="FZ337" s="238"/>
      <c r="GA337" s="238"/>
      <c r="GB337" s="238"/>
      <c r="GC337" s="238"/>
      <c r="GD337" s="238"/>
      <c r="GE337" s="238"/>
      <c r="GF337" s="238"/>
      <c r="GG337" s="238"/>
      <c r="GH337" s="238"/>
      <c r="GI337" s="238"/>
      <c r="GJ337" s="238"/>
      <c r="GK337" s="238"/>
      <c r="GL337" s="238"/>
      <c r="GM337" s="238"/>
      <c r="GN337" s="238"/>
      <c r="GO337" s="238"/>
      <c r="GP337" s="238"/>
      <c r="GQ337" s="238"/>
      <c r="GR337" s="238"/>
      <c r="GS337" s="238"/>
      <c r="GT337" s="238"/>
      <c r="GU337" s="238"/>
      <c r="GV337" s="238"/>
      <c r="GW337" s="238"/>
      <c r="GX337" s="238"/>
      <c r="GY337" s="238"/>
      <c r="GZ337" s="238"/>
      <c r="HA337" s="238"/>
      <c r="HB337" s="238"/>
      <c r="HC337" s="238"/>
      <c r="HD337" s="238"/>
      <c r="HE337" s="238"/>
      <c r="HF337" s="238"/>
      <c r="HG337" s="238"/>
      <c r="HH337" s="238"/>
      <c r="HI337" s="238"/>
      <c r="HJ337" s="238"/>
      <c r="HK337" s="238"/>
      <c r="HL337" s="238"/>
      <c r="HM337" s="238"/>
      <c r="HN337" s="238"/>
      <c r="HO337" s="238"/>
      <c r="HP337" s="238"/>
      <c r="HQ337" s="238"/>
      <c r="HR337" s="238"/>
      <c r="HS337" s="238"/>
      <c r="HT337" s="238"/>
      <c r="HU337" s="238"/>
      <c r="HV337" s="238"/>
      <c r="HW337" s="238"/>
      <c r="HX337" s="238"/>
      <c r="HY337" s="238"/>
      <c r="HZ337" s="238"/>
      <c r="IA337" s="238"/>
      <c r="IB337" s="238"/>
      <c r="IC337" s="238"/>
      <c r="ID337" s="238"/>
      <c r="IE337" s="238"/>
      <c r="IF337" s="238"/>
      <c r="IG337" s="238"/>
      <c r="IH337" s="238"/>
      <c r="II337" s="238"/>
      <c r="IJ337" s="238"/>
      <c r="IK337" s="238"/>
      <c r="IL337" s="238"/>
      <c r="IM337" s="238"/>
      <c r="IN337" s="238"/>
      <c r="IO337" s="238"/>
      <c r="IP337" s="238"/>
      <c r="IQ337" s="238"/>
      <c r="IR337" s="238"/>
      <c r="IS337" s="238"/>
      <c r="IT337" s="238"/>
      <c r="IU337" s="238"/>
      <c r="IV337" s="238"/>
      <c r="IW337" s="238"/>
      <c r="IX337" s="238"/>
      <c r="IY337" s="238"/>
      <c r="IZ337" s="238"/>
      <c r="JA337" s="238"/>
      <c r="JB337" s="238"/>
      <c r="JC337" s="238"/>
      <c r="JD337" s="238"/>
      <c r="JE337" s="238"/>
      <c r="JF337" s="238"/>
      <c r="JG337" s="238"/>
      <c r="JH337" s="238"/>
      <c r="JI337" s="238"/>
      <c r="JJ337" s="238"/>
      <c r="JK337" s="238"/>
      <c r="JL337" s="238"/>
      <c r="JM337" s="238"/>
      <c r="JN337" s="238"/>
      <c r="JO337" s="238"/>
      <c r="JP337" s="238"/>
      <c r="JQ337" s="238"/>
      <c r="JR337" s="238"/>
      <c r="JS337" s="238"/>
      <c r="JT337" s="238"/>
      <c r="JU337" s="238"/>
      <c r="JV337" s="238"/>
      <c r="JW337" s="238"/>
      <c r="JX337" s="238"/>
      <c r="JY337" s="238"/>
      <c r="JZ337" s="238"/>
      <c r="KA337" s="238"/>
      <c r="KB337" s="238"/>
      <c r="KC337" s="238"/>
      <c r="KD337" s="238"/>
      <c r="KE337" s="238"/>
      <c r="KF337" s="238"/>
      <c r="KG337" s="238"/>
      <c r="KH337" s="238"/>
      <c r="KI337" s="238"/>
      <c r="KJ337" s="238"/>
      <c r="KK337" s="238"/>
      <c r="KL337" s="238"/>
      <c r="KM337" s="238"/>
      <c r="KN337" s="238"/>
      <c r="KO337" s="238"/>
      <c r="KP337" s="238"/>
      <c r="KQ337" s="238"/>
      <c r="KR337" s="238"/>
      <c r="KS337" s="238"/>
      <c r="KT337" s="238"/>
      <c r="KU337" s="238"/>
      <c r="KV337" s="238"/>
      <c r="KW337" s="238"/>
      <c r="KX337" s="238"/>
      <c r="KY337" s="238"/>
      <c r="KZ337" s="238"/>
      <c r="LA337" s="238"/>
      <c r="LB337" s="238"/>
      <c r="LC337" s="238"/>
      <c r="LD337" s="238"/>
      <c r="LE337" s="238"/>
      <c r="LF337" s="238"/>
      <c r="LG337" s="238"/>
      <c r="LH337" s="238"/>
      <c r="LI337" s="238"/>
      <c r="LJ337" s="238"/>
      <c r="LK337" s="238"/>
      <c r="LL337" s="238"/>
      <c r="LM337" s="238"/>
      <c r="LN337" s="238"/>
      <c r="LO337" s="238"/>
      <c r="LP337" s="238"/>
      <c r="LQ337" s="238"/>
      <c r="LR337" s="238"/>
      <c r="LS337" s="238"/>
      <c r="LT337" s="238"/>
      <c r="LU337" s="238"/>
      <c r="LV337" s="238"/>
      <c r="LW337" s="238"/>
      <c r="LX337" s="238"/>
      <c r="LY337" s="238"/>
      <c r="LZ337" s="238"/>
      <c r="MA337" s="238"/>
      <c r="MB337" s="238"/>
      <c r="MC337" s="238"/>
      <c r="MD337" s="238"/>
      <c r="ME337" s="238"/>
      <c r="MF337" s="238"/>
      <c r="MG337" s="238"/>
      <c r="MH337" s="238"/>
      <c r="MI337" s="238"/>
      <c r="MJ337" s="238"/>
      <c r="MK337" s="238"/>
      <c r="ML337" s="238"/>
      <c r="MM337" s="238"/>
      <c r="MN337" s="238"/>
      <c r="MO337" s="238"/>
      <c r="MP337" s="238"/>
      <c r="MQ337" s="238"/>
      <c r="MR337" s="238"/>
      <c r="MS337" s="238"/>
      <c r="MT337" s="238"/>
      <c r="MU337" s="238"/>
      <c r="MV337" s="238"/>
      <c r="MW337" s="238"/>
      <c r="MX337" s="238"/>
      <c r="MY337" s="238"/>
      <c r="MZ337" s="238"/>
      <c r="NA337" s="238"/>
      <c r="NB337" s="238"/>
      <c r="NC337" s="238"/>
      <c r="ND337" s="238"/>
      <c r="NE337" s="238"/>
      <c r="NF337" s="238"/>
      <c r="NG337" s="238"/>
      <c r="NH337" s="238"/>
      <c r="NI337" s="238"/>
      <c r="NJ337" s="238"/>
      <c r="NK337" s="238"/>
      <c r="NL337" s="238"/>
      <c r="NM337" s="238"/>
      <c r="NN337" s="238"/>
      <c r="NO337" s="238"/>
      <c r="NP337" s="238"/>
      <c r="NQ337" s="238"/>
      <c r="NR337" s="238"/>
      <c r="NS337" s="238"/>
      <c r="NT337" s="238"/>
      <c r="NU337" s="238"/>
      <c r="NV337" s="238"/>
      <c r="NW337" s="238"/>
      <c r="NX337" s="238"/>
      <c r="NY337" s="238"/>
      <c r="NZ337" s="238"/>
      <c r="OA337" s="238"/>
      <c r="OB337" s="238"/>
      <c r="OC337" s="238"/>
      <c r="OD337" s="238"/>
      <c r="OE337" s="238"/>
      <c r="OF337" s="238"/>
      <c r="OG337" s="238"/>
      <c r="OH337" s="238"/>
      <c r="OI337" s="238"/>
      <c r="OJ337" s="238"/>
      <c r="OK337" s="238"/>
      <c r="OL337" s="238"/>
      <c r="OM337" s="238"/>
      <c r="ON337" s="238"/>
      <c r="OO337" s="238"/>
      <c r="OP337" s="238"/>
      <c r="OQ337" s="238"/>
      <c r="OR337" s="238"/>
      <c r="OS337" s="238"/>
      <c r="OT337" s="238"/>
      <c r="OU337" s="238"/>
      <c r="OV337" s="238"/>
      <c r="OW337" s="238"/>
      <c r="OX337" s="238"/>
      <c r="OY337" s="238"/>
      <c r="OZ337" s="238"/>
      <c r="PA337" s="238"/>
      <c r="PB337" s="238"/>
      <c r="PC337" s="238"/>
      <c r="PD337" s="238"/>
      <c r="PE337" s="238"/>
      <c r="PF337" s="238"/>
      <c r="PG337" s="238"/>
      <c r="PH337" s="238"/>
      <c r="PI337" s="238"/>
      <c r="PJ337" s="238"/>
      <c r="PK337" s="238"/>
      <c r="PL337" s="238"/>
      <c r="PM337" s="238"/>
      <c r="PN337" s="238"/>
      <c r="PO337" s="238"/>
      <c r="PP337" s="238"/>
      <c r="PQ337" s="238"/>
      <c r="PR337" s="238"/>
      <c r="PS337" s="238"/>
      <c r="PT337" s="238"/>
      <c r="PU337" s="238"/>
      <c r="PV337" s="238"/>
      <c r="PW337" s="238"/>
      <c r="PX337" s="238"/>
      <c r="PY337" s="238"/>
      <c r="PZ337" s="238"/>
      <c r="QA337" s="238"/>
      <c r="QB337" s="238"/>
      <c r="QC337" s="238"/>
      <c r="QD337" s="238"/>
      <c r="QE337" s="238"/>
      <c r="QF337" s="238"/>
      <c r="QG337" s="238"/>
      <c r="QH337" s="238"/>
      <c r="QI337" s="238"/>
      <c r="QJ337" s="238"/>
      <c r="QK337" s="238"/>
      <c r="QL337" s="238"/>
      <c r="QM337" s="238"/>
      <c r="QN337" s="238"/>
      <c r="QO337" s="238"/>
      <c r="QP337" s="238"/>
      <c r="QQ337" s="238"/>
      <c r="QR337" s="238"/>
      <c r="QS337" s="238"/>
      <c r="QT337" s="238"/>
      <c r="QU337" s="238"/>
      <c r="QV337" s="238"/>
      <c r="QW337" s="238"/>
      <c r="QX337" s="238"/>
      <c r="QY337" s="238"/>
      <c r="QZ337" s="238"/>
      <c r="RA337" s="238"/>
      <c r="RB337" s="238"/>
      <c r="RC337" s="238"/>
      <c r="RD337" s="238"/>
      <c r="RE337" s="238"/>
      <c r="RF337" s="238"/>
      <c r="RG337" s="238"/>
      <c r="RH337" s="238"/>
      <c r="RI337" s="238"/>
      <c r="RJ337" s="238"/>
      <c r="RK337" s="238"/>
      <c r="RL337" s="238"/>
      <c r="RM337" s="238"/>
      <c r="RN337" s="238"/>
      <c r="RO337" s="238"/>
      <c r="RP337" s="238"/>
      <c r="RQ337" s="238"/>
      <c r="RR337" s="238"/>
      <c r="RS337" s="238"/>
      <c r="RT337" s="238"/>
      <c r="RU337" s="238"/>
      <c r="RV337" s="238"/>
      <c r="RW337" s="238"/>
      <c r="RX337" s="238"/>
      <c r="RY337" s="238"/>
      <c r="RZ337" s="238"/>
      <c r="SA337" s="238"/>
      <c r="SB337" s="238"/>
      <c r="SC337" s="238"/>
      <c r="SD337" s="238"/>
      <c r="SE337" s="238"/>
      <c r="SF337" s="238"/>
      <c r="SG337" s="238"/>
      <c r="SH337" s="238"/>
      <c r="SI337" s="238"/>
      <c r="SJ337" s="238"/>
      <c r="SK337" s="238"/>
      <c r="SL337" s="238"/>
      <c r="SM337" s="238"/>
      <c r="SN337" s="238"/>
      <c r="SO337" s="238"/>
      <c r="SP337" s="238"/>
      <c r="SQ337" s="238"/>
      <c r="SR337" s="238"/>
      <c r="SS337" s="238"/>
      <c r="ST337" s="238"/>
      <c r="SU337" s="238"/>
      <c r="SV337" s="238"/>
      <c r="SW337" s="238"/>
      <c r="SX337" s="238"/>
      <c r="SY337" s="238"/>
      <c r="SZ337" s="238"/>
      <c r="TA337" s="238"/>
      <c r="TB337" s="238"/>
      <c r="TC337" s="238"/>
      <c r="TD337" s="238"/>
      <c r="TE337" s="238"/>
      <c r="TF337" s="238"/>
      <c r="TG337" s="238"/>
      <c r="TH337" s="238"/>
      <c r="TI337" s="238"/>
      <c r="TJ337" s="238"/>
      <c r="TK337" s="238"/>
      <c r="TL337" s="238"/>
      <c r="TM337" s="238"/>
      <c r="TN337" s="238"/>
      <c r="TO337" s="238"/>
      <c r="TP337" s="238"/>
      <c r="TQ337" s="238"/>
      <c r="TR337" s="238"/>
      <c r="TS337" s="238"/>
      <c r="TT337" s="238"/>
      <c r="TU337" s="238"/>
      <c r="TV337" s="238"/>
      <c r="TW337" s="238"/>
      <c r="TX337" s="238"/>
      <c r="TY337" s="238"/>
      <c r="TZ337" s="238"/>
      <c r="UA337" s="238"/>
      <c r="UB337" s="238"/>
      <c r="UC337" s="238"/>
      <c r="UD337" s="238"/>
      <c r="UE337" s="238"/>
      <c r="UF337" s="238"/>
      <c r="UG337" s="238"/>
      <c r="UH337" s="238"/>
      <c r="UI337" s="238"/>
      <c r="UJ337" s="238"/>
      <c r="UK337" s="238"/>
      <c r="UL337" s="238"/>
      <c r="UM337" s="238"/>
      <c r="UN337" s="238"/>
      <c r="UO337" s="238"/>
      <c r="UP337" s="238"/>
      <c r="UQ337" s="238"/>
      <c r="UR337" s="238"/>
      <c r="US337" s="238"/>
      <c r="UT337" s="238"/>
      <c r="UU337" s="238"/>
      <c r="UV337" s="238"/>
      <c r="UW337" s="238"/>
      <c r="UX337" s="238"/>
      <c r="UY337" s="238"/>
      <c r="UZ337" s="238"/>
      <c r="VA337" s="238"/>
      <c r="VB337" s="238"/>
      <c r="VC337" s="238"/>
      <c r="VD337" s="238"/>
      <c r="VE337" s="238"/>
      <c r="VF337" s="238"/>
      <c r="VG337" s="238"/>
      <c r="VH337" s="238"/>
      <c r="VI337" s="238"/>
      <c r="VJ337" s="238"/>
      <c r="VK337" s="238"/>
      <c r="VL337" s="238"/>
      <c r="VM337" s="238"/>
      <c r="VN337" s="238"/>
      <c r="VO337" s="238"/>
      <c r="VP337" s="238"/>
      <c r="VQ337" s="238"/>
      <c r="VR337" s="238"/>
      <c r="VS337" s="238"/>
      <c r="VT337" s="238"/>
      <c r="VU337" s="238"/>
      <c r="VV337" s="238"/>
      <c r="VW337" s="238"/>
      <c r="VX337" s="238"/>
      <c r="VY337" s="238"/>
      <c r="VZ337" s="238"/>
      <c r="WA337" s="238"/>
      <c r="WB337" s="238"/>
      <c r="WC337" s="238"/>
      <c r="WD337" s="238"/>
      <c r="WE337" s="238"/>
      <c r="WF337" s="238"/>
      <c r="WG337" s="238"/>
      <c r="WH337" s="238"/>
      <c r="WI337" s="238"/>
      <c r="WJ337" s="238"/>
      <c r="WK337" s="238"/>
      <c r="WL337" s="238"/>
      <c r="WM337" s="238"/>
      <c r="WN337" s="238"/>
      <c r="WO337" s="238"/>
      <c r="WP337" s="238"/>
      <c r="WQ337" s="238"/>
      <c r="WR337" s="238"/>
      <c r="WS337" s="238"/>
      <c r="WT337" s="238"/>
      <c r="WU337" s="238"/>
      <c r="WV337" s="238"/>
      <c r="WW337" s="238"/>
      <c r="WX337" s="238"/>
      <c r="WY337" s="238"/>
      <c r="WZ337" s="238"/>
      <c r="XA337" s="238"/>
      <c r="XB337" s="238"/>
      <c r="XC337" s="238"/>
      <c r="XD337" s="238"/>
      <c r="XE337" s="238"/>
      <c r="XF337" s="238"/>
      <c r="XG337" s="238"/>
      <c r="XH337" s="238"/>
      <c r="XI337" s="238"/>
      <c r="XJ337" s="238"/>
      <c r="XK337" s="238"/>
      <c r="XL337" s="238"/>
      <c r="XM337" s="238"/>
      <c r="XN337" s="238"/>
      <c r="XO337" s="238"/>
      <c r="XP337" s="238"/>
      <c r="XQ337" s="238"/>
      <c r="XR337" s="238"/>
      <c r="XS337" s="238"/>
      <c r="XT337" s="238"/>
      <c r="XU337" s="238"/>
      <c r="XV337" s="238"/>
      <c r="XW337" s="238"/>
      <c r="XX337" s="238"/>
      <c r="XY337" s="238"/>
      <c r="XZ337" s="238"/>
      <c r="YA337" s="238"/>
      <c r="YB337" s="238"/>
      <c r="YC337" s="238"/>
      <c r="YD337" s="238"/>
      <c r="YE337" s="238"/>
      <c r="YF337" s="238"/>
      <c r="YG337" s="238"/>
      <c r="YH337" s="238"/>
      <c r="YI337" s="238"/>
      <c r="YJ337" s="238"/>
      <c r="YK337" s="238"/>
      <c r="YL337" s="238"/>
      <c r="YM337" s="238"/>
      <c r="YN337" s="238"/>
      <c r="YO337" s="238"/>
      <c r="YP337" s="238"/>
      <c r="YQ337" s="238"/>
      <c r="YR337" s="238"/>
      <c r="YS337" s="238"/>
      <c r="YT337" s="238"/>
      <c r="YU337" s="238"/>
      <c r="YV337" s="238"/>
      <c r="YW337" s="238"/>
      <c r="YX337" s="238"/>
      <c r="YY337" s="238"/>
      <c r="YZ337" s="238"/>
      <c r="ZA337" s="238"/>
      <c r="ZB337" s="238"/>
      <c r="ZC337" s="238"/>
      <c r="ZD337" s="238"/>
      <c r="ZE337" s="238"/>
      <c r="ZF337" s="238"/>
      <c r="ZG337" s="238"/>
      <c r="ZH337" s="238"/>
      <c r="ZI337" s="238"/>
      <c r="ZJ337" s="238"/>
      <c r="ZK337" s="238"/>
      <c r="ZL337" s="238"/>
      <c r="ZM337" s="238"/>
      <c r="ZN337" s="238"/>
      <c r="ZO337" s="238"/>
      <c r="ZP337" s="238"/>
      <c r="ZQ337" s="238"/>
      <c r="ZR337" s="238"/>
      <c r="ZS337" s="238"/>
      <c r="ZT337" s="238"/>
      <c r="ZU337" s="238"/>
      <c r="ZV337" s="238"/>
      <c r="ZW337" s="238"/>
      <c r="ZX337" s="238"/>
      <c r="ZY337" s="238"/>
      <c r="ZZ337" s="238"/>
      <c r="AAA337" s="238"/>
      <c r="AAB337" s="238"/>
      <c r="AAC337" s="238"/>
      <c r="AAD337" s="238"/>
      <c r="AAE337" s="238"/>
      <c r="AAF337" s="238"/>
      <c r="AAG337" s="238"/>
      <c r="AAH337" s="238"/>
      <c r="AAI337" s="238"/>
      <c r="AAJ337" s="238"/>
      <c r="AAK337" s="238"/>
      <c r="AAL337" s="238"/>
      <c r="AAM337" s="238"/>
      <c r="AAN337" s="238"/>
      <c r="AAO337" s="238"/>
      <c r="AAP337" s="238"/>
      <c r="AAQ337" s="238"/>
      <c r="AAR337" s="238"/>
      <c r="AAS337" s="238"/>
      <c r="AAT337" s="238"/>
      <c r="AAU337" s="238"/>
      <c r="AAV337" s="238"/>
      <c r="AAW337" s="238"/>
      <c r="AAX337" s="238"/>
      <c r="AAY337" s="238"/>
      <c r="AAZ337" s="238"/>
      <c r="ABA337" s="238"/>
      <c r="ABB337" s="238"/>
      <c r="ABC337" s="238"/>
      <c r="ABD337" s="238"/>
      <c r="ABE337" s="238"/>
      <c r="ABF337" s="238"/>
      <c r="ABG337" s="238"/>
      <c r="ABH337" s="238"/>
      <c r="ABI337" s="238"/>
      <c r="ABJ337" s="238"/>
      <c r="ABK337" s="238"/>
      <c r="ABL337" s="238"/>
      <c r="ABM337" s="238"/>
      <c r="ABN337" s="238"/>
      <c r="ABO337" s="238"/>
      <c r="ABP337" s="238"/>
      <c r="ABQ337" s="238"/>
      <c r="ABR337" s="238"/>
      <c r="ABS337" s="238"/>
      <c r="ABT337" s="238"/>
      <c r="ABU337" s="238"/>
      <c r="ABV337" s="238"/>
      <c r="ABW337" s="238"/>
      <c r="ABX337" s="238"/>
      <c r="ABY337" s="238"/>
      <c r="ABZ337" s="238"/>
      <c r="ACA337" s="238"/>
      <c r="ACB337" s="238"/>
      <c r="ACC337" s="238"/>
      <c r="ACD337" s="238"/>
      <c r="ACE337" s="238"/>
      <c r="ACF337" s="238"/>
      <c r="ACG337" s="238"/>
      <c r="ACH337" s="238"/>
      <c r="ACI337" s="238"/>
      <c r="ACJ337" s="238"/>
      <c r="ACK337" s="238"/>
      <c r="ACL337" s="238"/>
      <c r="ACM337" s="238"/>
      <c r="ACN337" s="238"/>
      <c r="ACO337" s="238"/>
      <c r="ACP337" s="238"/>
      <c r="ACQ337" s="238"/>
      <c r="ACR337" s="238"/>
      <c r="ACS337" s="238"/>
      <c r="ACT337" s="238"/>
      <c r="ACU337" s="238"/>
      <c r="ACV337" s="238"/>
      <c r="ACW337" s="238"/>
      <c r="ACX337" s="238"/>
      <c r="ACY337" s="238"/>
      <c r="ACZ337" s="238"/>
      <c r="ADA337" s="238"/>
      <c r="ADB337" s="238"/>
      <c r="ADC337" s="238"/>
      <c r="ADD337" s="238"/>
      <c r="ADE337" s="238"/>
      <c r="ADF337" s="238"/>
      <c r="ADG337" s="238"/>
      <c r="ADH337" s="238"/>
      <c r="ADI337" s="238"/>
      <c r="ADJ337" s="238"/>
      <c r="ADK337" s="238"/>
      <c r="ADL337" s="238"/>
      <c r="ADM337" s="238"/>
      <c r="ADN337" s="238"/>
      <c r="ADO337" s="238"/>
      <c r="ADP337" s="238"/>
      <c r="ADQ337" s="238"/>
      <c r="ADR337" s="238"/>
      <c r="ADS337" s="238"/>
      <c r="ADT337" s="238"/>
      <c r="ADU337" s="238"/>
      <c r="ADV337" s="238"/>
      <c r="ADW337" s="238"/>
      <c r="ADX337" s="238"/>
      <c r="ADY337" s="238"/>
      <c r="ADZ337" s="238"/>
      <c r="AEA337" s="238"/>
      <c r="AEB337" s="238"/>
      <c r="AEC337" s="238"/>
      <c r="AED337" s="238"/>
      <c r="AEE337" s="238"/>
      <c r="AEF337" s="238"/>
      <c r="AEG337" s="238"/>
      <c r="AEH337" s="238"/>
      <c r="AEI337" s="238"/>
      <c r="AEJ337" s="238"/>
      <c r="AEK337" s="238"/>
      <c r="AEL337" s="238"/>
      <c r="AEM337" s="238"/>
      <c r="AEN337" s="238"/>
      <c r="AEO337" s="238"/>
      <c r="AEP337" s="238"/>
      <c r="AEQ337" s="238"/>
      <c r="AER337" s="238"/>
      <c r="AES337" s="238"/>
      <c r="AET337" s="238"/>
      <c r="AEU337" s="238"/>
      <c r="AEV337" s="238"/>
      <c r="AEW337" s="238"/>
      <c r="AEX337" s="238"/>
      <c r="AEY337" s="238"/>
      <c r="AEZ337" s="238"/>
      <c r="AFA337" s="238"/>
      <c r="AFB337" s="238"/>
      <c r="AFC337" s="238"/>
      <c r="AFD337" s="238"/>
      <c r="AFE337" s="238"/>
      <c r="AFF337" s="238"/>
      <c r="AFG337" s="238"/>
      <c r="AFH337" s="238"/>
      <c r="AFI337" s="238"/>
      <c r="AFJ337" s="238"/>
      <c r="AFK337" s="238"/>
      <c r="AFL337" s="238"/>
      <c r="AFM337" s="238"/>
      <c r="AFN337" s="238"/>
      <c r="AFO337" s="238"/>
      <c r="AFP337" s="238"/>
      <c r="AFQ337" s="238"/>
      <c r="AFR337" s="238"/>
      <c r="AFS337" s="238"/>
      <c r="AFT337" s="238"/>
      <c r="AFU337" s="238"/>
      <c r="AFV337" s="238"/>
      <c r="AFW337" s="238"/>
      <c r="AFX337" s="238"/>
      <c r="AFY337" s="238"/>
      <c r="AFZ337" s="238"/>
      <c r="AGA337" s="238"/>
      <c r="AGB337" s="238"/>
      <c r="AGC337" s="238"/>
      <c r="AGD337" s="238"/>
      <c r="AGE337" s="238"/>
      <c r="AGF337" s="238"/>
      <c r="AGG337" s="238"/>
      <c r="AGH337" s="238"/>
      <c r="AGI337" s="238"/>
      <c r="AGJ337" s="238"/>
      <c r="AGK337" s="238"/>
      <c r="AGL337" s="238"/>
      <c r="AGM337" s="238"/>
      <c r="AGN337" s="238"/>
      <c r="AGO337" s="238"/>
      <c r="AGP337" s="238"/>
      <c r="AGQ337" s="238"/>
      <c r="AGR337" s="238"/>
      <c r="AGS337" s="238"/>
      <c r="AGT337" s="238"/>
      <c r="AGU337" s="238"/>
      <c r="AGV337" s="238"/>
      <c r="AGW337" s="238"/>
      <c r="AGX337" s="238"/>
      <c r="AGY337" s="238"/>
      <c r="AGZ337" s="238"/>
      <c r="AHA337" s="238"/>
      <c r="AHB337" s="238"/>
      <c r="AHC337" s="238"/>
      <c r="AHD337" s="238"/>
      <c r="AHE337" s="238"/>
      <c r="AHF337" s="238"/>
      <c r="AHG337" s="238"/>
      <c r="AHH337" s="238"/>
      <c r="AHI337" s="238"/>
      <c r="AHJ337" s="238"/>
      <c r="AHK337" s="238"/>
      <c r="AHL337" s="238"/>
      <c r="AHM337" s="238"/>
      <c r="AHN337" s="238"/>
      <c r="AHO337" s="238"/>
      <c r="AHP337" s="238"/>
      <c r="AHQ337" s="238"/>
      <c r="AHR337" s="238"/>
      <c r="AHS337" s="238"/>
      <c r="AHT337" s="238"/>
      <c r="AHU337" s="238"/>
      <c r="AHV337" s="238"/>
      <c r="AHW337" s="238"/>
      <c r="AHX337" s="238"/>
      <c r="AHY337" s="238"/>
      <c r="AHZ337" s="238"/>
      <c r="AIA337" s="238"/>
      <c r="AIB337" s="238"/>
      <c r="AIC337" s="238"/>
      <c r="AID337" s="238"/>
      <c r="AIE337" s="238"/>
      <c r="AIF337" s="238"/>
      <c r="AIG337" s="238"/>
      <c r="AIH337" s="238"/>
      <c r="AII337" s="238"/>
      <c r="AIJ337" s="238"/>
      <c r="AIK337" s="238"/>
      <c r="AIL337" s="238"/>
      <c r="AIM337" s="238"/>
      <c r="AIN337" s="238"/>
      <c r="AIO337" s="238"/>
      <c r="AIP337" s="238"/>
      <c r="AIQ337" s="238"/>
      <c r="AIR337" s="238"/>
      <c r="AIS337" s="238"/>
      <c r="AIT337" s="238"/>
      <c r="AIU337" s="238"/>
      <c r="AIV337" s="238"/>
      <c r="AIW337" s="238"/>
      <c r="AIX337" s="238"/>
      <c r="AIY337" s="238"/>
      <c r="AIZ337" s="238"/>
      <c r="AJA337" s="238"/>
      <c r="AJB337" s="238"/>
      <c r="AJC337" s="238"/>
      <c r="AJD337" s="238"/>
      <c r="AJE337" s="238"/>
      <c r="AJF337" s="238"/>
      <c r="AJG337" s="238"/>
      <c r="AJH337" s="238"/>
      <c r="AJI337" s="238"/>
      <c r="AJJ337" s="238"/>
      <c r="AJK337" s="238"/>
      <c r="AJL337" s="238"/>
      <c r="AJM337" s="238"/>
      <c r="AJN337" s="238"/>
      <c r="AJO337" s="238"/>
      <c r="AJP337" s="238"/>
      <c r="AJQ337" s="238"/>
      <c r="AJR337" s="238"/>
      <c r="AJS337" s="238"/>
      <c r="AJT337" s="238"/>
      <c r="AJU337" s="238"/>
      <c r="AJV337" s="238"/>
      <c r="AJW337" s="238"/>
      <c r="AJX337" s="238"/>
      <c r="AJY337" s="238"/>
      <c r="AJZ337" s="238"/>
      <c r="AKA337" s="238"/>
      <c r="AKB337" s="238"/>
      <c r="AKC337" s="238"/>
      <c r="AKD337" s="238"/>
      <c r="AKE337" s="238"/>
      <c r="AKF337" s="238"/>
      <c r="AKG337" s="238"/>
      <c r="AKH337" s="238"/>
      <c r="AKI337" s="238"/>
      <c r="AKJ337" s="238"/>
      <c r="AKK337" s="238"/>
      <c r="AKL337" s="238"/>
      <c r="AKM337" s="238"/>
      <c r="AKN337" s="238"/>
      <c r="AKO337" s="238"/>
      <c r="AKP337" s="238"/>
      <c r="AKQ337" s="238"/>
      <c r="AKR337" s="238"/>
      <c r="AKS337" s="238"/>
      <c r="AKT337" s="238"/>
      <c r="AKU337" s="238"/>
      <c r="AKV337" s="238"/>
      <c r="AKW337" s="238"/>
      <c r="AKX337" s="238"/>
      <c r="AKY337" s="238"/>
      <c r="AKZ337" s="238"/>
      <c r="ALA337" s="238"/>
      <c r="ALB337" s="238"/>
      <c r="ALC337" s="238"/>
      <c r="ALD337" s="238"/>
      <c r="ALE337" s="238"/>
      <c r="ALF337" s="238"/>
      <c r="ALG337" s="238"/>
      <c r="ALH337" s="238"/>
      <c r="ALI337" s="238"/>
      <c r="ALJ337" s="238"/>
      <c r="ALK337" s="238"/>
      <c r="ALL337" s="238"/>
      <c r="ALM337" s="238"/>
      <c r="ALN337" s="238"/>
      <c r="ALO337" s="238"/>
      <c r="ALP337" s="238"/>
      <c r="ALQ337" s="238"/>
      <c r="ALR337" s="238"/>
      <c r="ALS337" s="238"/>
      <c r="ALT337" s="238"/>
      <c r="ALU337" s="238"/>
      <c r="ALV337" s="238"/>
      <c r="ALW337" s="238"/>
      <c r="ALX337" s="238"/>
      <c r="ALY337" s="238"/>
      <c r="ALZ337" s="238"/>
      <c r="AMA337" s="238"/>
      <c r="AMB337" s="238"/>
      <c r="AMC337" s="238"/>
      <c r="AMD337" s="238"/>
      <c r="AME337" s="238"/>
      <c r="AMF337" s="238"/>
      <c r="AMG337" s="238"/>
      <c r="AMH337" s="238"/>
      <c r="AMI337" s="238"/>
      <c r="AMJ337" s="238"/>
      <c r="AMK337" s="238"/>
      <c r="AML337" s="238"/>
      <c r="AMM337" s="238"/>
      <c r="AMN337" s="238"/>
      <c r="AMO337" s="238"/>
      <c r="AMP337" s="238"/>
      <c r="AMQ337" s="238"/>
      <c r="AMR337" s="238"/>
      <c r="AMS337" s="238"/>
      <c r="AMT337" s="238"/>
      <c r="AMU337" s="238"/>
      <c r="AMV337" s="238"/>
      <c r="AMW337" s="238"/>
      <c r="AMX337" s="238"/>
      <c r="AMY337" s="238"/>
      <c r="AMZ337" s="238"/>
      <c r="ANA337" s="238"/>
      <c r="ANB337" s="238"/>
      <c r="ANC337" s="238"/>
      <c r="AND337" s="238"/>
      <c r="ANE337" s="238"/>
      <c r="ANF337" s="238"/>
      <c r="ANG337" s="238"/>
      <c r="ANH337" s="238"/>
      <c r="ANI337" s="238"/>
      <c r="ANJ337" s="238"/>
      <c r="ANK337" s="238"/>
      <c r="ANL337" s="238"/>
      <c r="ANM337" s="238"/>
      <c r="ANN337" s="238"/>
      <c r="ANO337" s="238"/>
      <c r="ANP337" s="238"/>
      <c r="ANQ337" s="238"/>
      <c r="ANR337" s="238"/>
      <c r="ANS337" s="238"/>
      <c r="ANT337" s="238"/>
      <c r="ANU337" s="238"/>
      <c r="ANV337" s="238"/>
      <c r="ANW337" s="238"/>
      <c r="ANX337" s="238"/>
      <c r="ANY337" s="238"/>
      <c r="ANZ337" s="238"/>
      <c r="AOA337" s="238"/>
      <c r="AOB337" s="238"/>
      <c r="AOC337" s="238"/>
      <c r="AOD337" s="238"/>
      <c r="AOE337" s="238"/>
      <c r="AOF337" s="238"/>
      <c r="AOG337" s="238"/>
      <c r="AOH337" s="238"/>
      <c r="AOI337" s="238"/>
      <c r="AOJ337" s="238"/>
      <c r="AOK337" s="238"/>
      <c r="AOL337" s="238"/>
      <c r="AOM337" s="238"/>
      <c r="AON337" s="238"/>
      <c r="AOO337" s="238"/>
      <c r="AOP337" s="238"/>
      <c r="AOQ337" s="238"/>
      <c r="AOR337" s="238"/>
      <c r="AOS337" s="238"/>
      <c r="AOT337" s="238"/>
      <c r="AOU337" s="238"/>
      <c r="AOV337" s="238"/>
      <c r="AOW337" s="238"/>
      <c r="AOX337" s="238"/>
      <c r="AOY337" s="238"/>
      <c r="AOZ337" s="238"/>
      <c r="APA337" s="238"/>
      <c r="APB337" s="238"/>
      <c r="APC337" s="238"/>
      <c r="APD337" s="238"/>
      <c r="APE337" s="238"/>
      <c r="APF337" s="238"/>
      <c r="APG337" s="238"/>
      <c r="APH337" s="238"/>
      <c r="API337" s="238"/>
      <c r="APJ337" s="238"/>
      <c r="APK337" s="238"/>
      <c r="APL337" s="238"/>
      <c r="APM337" s="238"/>
      <c r="APN337" s="238"/>
      <c r="APO337" s="238"/>
      <c r="APP337" s="238"/>
      <c r="APQ337" s="238"/>
      <c r="APR337" s="238"/>
      <c r="APS337" s="238"/>
      <c r="APT337" s="238"/>
      <c r="APU337" s="238"/>
      <c r="APV337" s="238"/>
      <c r="APW337" s="238"/>
      <c r="APX337" s="238"/>
      <c r="APY337" s="238"/>
      <c r="APZ337" s="238"/>
      <c r="AQA337" s="238"/>
      <c r="AQB337" s="238"/>
      <c r="AQC337" s="238"/>
      <c r="AQD337" s="238"/>
      <c r="AQE337" s="238"/>
      <c r="AQF337" s="238"/>
      <c r="AQG337" s="238"/>
      <c r="AQH337" s="238"/>
      <c r="AQI337" s="238"/>
      <c r="AQJ337" s="238"/>
      <c r="AQK337" s="238"/>
      <c r="AQL337" s="238"/>
      <c r="AQM337" s="238"/>
      <c r="AQN337" s="238"/>
      <c r="AQO337" s="238"/>
      <c r="AQP337" s="238"/>
      <c r="AQQ337" s="238"/>
      <c r="AQR337" s="238"/>
      <c r="AQS337" s="238"/>
      <c r="AQT337" s="238"/>
      <c r="AQU337" s="238"/>
      <c r="AQV337" s="238"/>
      <c r="AQW337" s="238"/>
      <c r="AQX337" s="238"/>
      <c r="AQY337" s="238"/>
      <c r="AQZ337" s="238"/>
      <c r="ARA337" s="238"/>
      <c r="ARB337" s="238"/>
      <c r="ARC337" s="238"/>
      <c r="ARD337" s="238"/>
      <c r="ARE337" s="238"/>
      <c r="ARF337" s="238"/>
      <c r="ARG337" s="238"/>
      <c r="ARH337" s="238"/>
      <c r="ARI337" s="238"/>
      <c r="ARJ337" s="238"/>
      <c r="ARK337" s="238"/>
      <c r="ARL337" s="238"/>
      <c r="ARM337" s="238"/>
      <c r="ARN337" s="238"/>
      <c r="ARO337" s="238"/>
      <c r="ARP337" s="238"/>
      <c r="ARQ337" s="238"/>
      <c r="ARR337" s="238"/>
      <c r="ARS337" s="238"/>
      <c r="ART337" s="238"/>
      <c r="ARU337" s="238"/>
      <c r="ARV337" s="238"/>
      <c r="ARW337" s="238"/>
      <c r="ARX337" s="238"/>
      <c r="ARY337" s="238"/>
      <c r="ARZ337" s="238"/>
      <c r="ASA337" s="238"/>
      <c r="ASB337" s="238"/>
      <c r="ASC337" s="238"/>
      <c r="ASD337" s="238"/>
      <c r="ASE337" s="238"/>
      <c r="ASF337" s="238"/>
      <c r="ASG337" s="238"/>
      <c r="ASH337" s="238"/>
      <c r="ASI337" s="238"/>
      <c r="ASJ337" s="238"/>
      <c r="ASK337" s="238"/>
      <c r="ASL337" s="238"/>
      <c r="ASM337" s="238"/>
      <c r="ASN337" s="238"/>
      <c r="ASO337" s="238"/>
      <c r="ASP337" s="238"/>
      <c r="ASQ337" s="238"/>
      <c r="ASR337" s="238"/>
      <c r="ASS337" s="238"/>
      <c r="AST337" s="238"/>
      <c r="ASU337" s="238"/>
      <c r="ASV337" s="238"/>
      <c r="ASW337" s="238"/>
      <c r="ASX337" s="238"/>
      <c r="ASY337" s="238"/>
      <c r="ASZ337" s="238"/>
      <c r="ATA337" s="238"/>
      <c r="ATB337" s="238"/>
      <c r="ATC337" s="238"/>
      <c r="ATD337" s="238"/>
      <c r="ATE337" s="238"/>
      <c r="ATF337" s="238"/>
      <c r="ATG337" s="238"/>
      <c r="ATH337" s="238"/>
      <c r="ATI337" s="238"/>
      <c r="ATJ337" s="238"/>
      <c r="ATK337" s="238"/>
      <c r="ATL337" s="238"/>
      <c r="ATM337" s="238"/>
      <c r="ATN337" s="238"/>
      <c r="ATO337" s="238"/>
      <c r="ATP337" s="238"/>
      <c r="ATQ337" s="238"/>
      <c r="ATR337" s="238"/>
      <c r="ATS337" s="238"/>
      <c r="ATT337" s="238"/>
      <c r="ATU337" s="238"/>
      <c r="ATV337" s="238"/>
      <c r="ATW337" s="238"/>
      <c r="ATX337" s="238"/>
      <c r="ATY337" s="238"/>
      <c r="ATZ337" s="238"/>
      <c r="AUA337" s="238"/>
      <c r="AUB337" s="238"/>
      <c r="AUC337" s="238"/>
      <c r="AUD337" s="238"/>
      <c r="AUE337" s="238"/>
      <c r="AUF337" s="238"/>
      <c r="AUG337" s="238"/>
      <c r="AUH337" s="238"/>
      <c r="AUI337" s="238"/>
      <c r="AUJ337" s="238"/>
      <c r="AUK337" s="238"/>
      <c r="AUL337" s="238"/>
      <c r="AUM337" s="238"/>
      <c r="AUN337" s="238"/>
      <c r="AUO337" s="238"/>
      <c r="AUP337" s="238"/>
      <c r="AUQ337" s="238"/>
      <c r="AUR337" s="238"/>
      <c r="AUS337" s="238"/>
      <c r="AUT337" s="238"/>
      <c r="AUU337" s="238"/>
      <c r="AUV337" s="238"/>
      <c r="AUW337" s="238"/>
      <c r="AUX337" s="238"/>
      <c r="AUY337" s="238"/>
      <c r="AUZ337" s="238"/>
      <c r="AVA337" s="238"/>
      <c r="AVB337" s="238"/>
      <c r="AVC337" s="238"/>
      <c r="AVD337" s="238"/>
      <c r="AVE337" s="238"/>
      <c r="AVF337" s="238"/>
      <c r="AVG337" s="238"/>
      <c r="AVH337" s="238"/>
      <c r="AVI337" s="238"/>
      <c r="AVJ337" s="238"/>
      <c r="AVK337" s="238"/>
      <c r="AVL337" s="238"/>
      <c r="AVM337" s="238"/>
      <c r="AVN337" s="238"/>
      <c r="AVO337" s="238"/>
      <c r="AVP337" s="238"/>
      <c r="AVQ337" s="238"/>
      <c r="AVR337" s="238"/>
      <c r="AVS337" s="238"/>
      <c r="AVT337" s="238"/>
      <c r="AVU337" s="238"/>
      <c r="AVV337" s="238"/>
      <c r="AVW337" s="238"/>
      <c r="AVX337" s="238"/>
      <c r="AVY337" s="238"/>
      <c r="AVZ337" s="238"/>
      <c r="AWA337" s="238"/>
      <c r="AWB337" s="238"/>
      <c r="AWC337" s="238"/>
      <c r="AWD337" s="238"/>
      <c r="AWE337" s="238"/>
      <c r="AWF337" s="238"/>
      <c r="AWG337" s="238"/>
      <c r="AWH337" s="238"/>
      <c r="AWI337" s="238"/>
      <c r="AWJ337" s="238"/>
      <c r="AWK337" s="238"/>
      <c r="AWL337" s="238"/>
      <c r="AWM337" s="238"/>
      <c r="AWN337" s="238"/>
      <c r="AWO337" s="238"/>
      <c r="AWP337" s="238"/>
      <c r="AWQ337" s="238"/>
      <c r="AWR337" s="238"/>
      <c r="AWS337" s="238"/>
      <c r="AWT337" s="238"/>
      <c r="AWU337" s="238"/>
      <c r="AWV337" s="238"/>
      <c r="AWW337" s="238"/>
      <c r="AWX337" s="238"/>
      <c r="AWY337" s="238"/>
      <c r="AWZ337" s="238"/>
      <c r="AXA337" s="238"/>
      <c r="AXB337" s="238"/>
      <c r="AXC337" s="238"/>
      <c r="AXD337" s="238"/>
      <c r="AXE337" s="238"/>
      <c r="AXF337" s="238"/>
      <c r="AXG337" s="238"/>
      <c r="AXH337" s="238"/>
      <c r="AXI337" s="238"/>
      <c r="AXJ337" s="238"/>
      <c r="AXK337" s="238"/>
      <c r="AXL337" s="238"/>
      <c r="AXM337" s="238"/>
      <c r="AXN337" s="238"/>
      <c r="AXO337" s="238"/>
      <c r="AXP337" s="238"/>
      <c r="AXQ337" s="238"/>
      <c r="AXR337" s="238"/>
      <c r="AXS337" s="238"/>
      <c r="AXT337" s="238"/>
      <c r="AXU337" s="238"/>
      <c r="AXV337" s="238"/>
      <c r="AXW337" s="238"/>
      <c r="AXX337" s="238"/>
      <c r="AXY337" s="238"/>
      <c r="AXZ337" s="238"/>
      <c r="AYA337" s="238"/>
      <c r="AYB337" s="238"/>
      <c r="AYC337" s="238"/>
      <c r="AYD337" s="238"/>
      <c r="AYE337" s="238"/>
      <c r="AYF337" s="238"/>
      <c r="AYG337" s="238"/>
      <c r="AYH337" s="238"/>
      <c r="AYI337" s="238"/>
      <c r="AYJ337" s="238"/>
      <c r="AYK337" s="238"/>
      <c r="AYL337" s="238"/>
      <c r="AYM337" s="238"/>
      <c r="AYN337" s="238"/>
      <c r="AYO337" s="238"/>
      <c r="AYP337" s="238"/>
      <c r="AYQ337" s="238"/>
      <c r="AYR337" s="238"/>
      <c r="AYS337" s="238"/>
      <c r="AYT337" s="238"/>
      <c r="AYU337" s="238"/>
      <c r="AYV337" s="238"/>
      <c r="AYW337" s="238"/>
      <c r="AYX337" s="238"/>
      <c r="AYY337" s="238"/>
      <c r="AYZ337" s="238"/>
      <c r="AZA337" s="238"/>
      <c r="AZB337" s="238"/>
      <c r="AZC337" s="238"/>
      <c r="AZD337" s="238"/>
      <c r="AZE337" s="238"/>
      <c r="AZF337" s="238"/>
      <c r="AZG337" s="238"/>
      <c r="AZH337" s="238"/>
      <c r="AZI337" s="238"/>
      <c r="AZJ337" s="238"/>
      <c r="AZK337" s="238"/>
      <c r="AZL337" s="238"/>
      <c r="AZM337" s="238"/>
      <c r="AZN337" s="238"/>
      <c r="AZO337" s="238"/>
      <c r="AZP337" s="238"/>
      <c r="AZQ337" s="238"/>
      <c r="AZR337" s="238"/>
      <c r="AZS337" s="238"/>
      <c r="AZT337" s="238"/>
      <c r="AZU337" s="238"/>
      <c r="AZV337" s="238"/>
      <c r="AZW337" s="238"/>
      <c r="AZX337" s="238"/>
      <c r="AZY337" s="238"/>
      <c r="AZZ337" s="238"/>
      <c r="BAA337" s="238"/>
      <c r="BAB337" s="238"/>
      <c r="BAC337" s="238"/>
      <c r="BAD337" s="238"/>
      <c r="BAE337" s="238"/>
      <c r="BAF337" s="238"/>
      <c r="BAG337" s="238"/>
      <c r="BAH337" s="238"/>
      <c r="BAI337" s="238"/>
      <c r="BAJ337" s="238"/>
      <c r="BAK337" s="238"/>
      <c r="BAL337" s="238"/>
      <c r="BAM337" s="238"/>
      <c r="BAN337" s="238"/>
      <c r="BAO337" s="238"/>
      <c r="BAP337" s="238"/>
      <c r="BAQ337" s="238"/>
      <c r="BAR337" s="238"/>
      <c r="BAS337" s="238"/>
      <c r="BAT337" s="238"/>
      <c r="BAU337" s="238"/>
      <c r="BAV337" s="238"/>
      <c r="BAW337" s="238"/>
      <c r="BAX337" s="238"/>
      <c r="BAY337" s="238"/>
      <c r="BAZ337" s="238"/>
      <c r="BBA337" s="238"/>
      <c r="BBB337" s="238"/>
      <c r="BBC337" s="238"/>
      <c r="BBD337" s="238"/>
      <c r="BBE337" s="238"/>
      <c r="BBF337" s="238"/>
      <c r="BBG337" s="238"/>
      <c r="BBH337" s="238"/>
      <c r="BBI337" s="238"/>
      <c r="BBJ337" s="238"/>
      <c r="BBK337" s="238"/>
      <c r="BBL337" s="238"/>
      <c r="BBM337" s="238"/>
      <c r="BBN337" s="238"/>
      <c r="BBO337" s="238"/>
      <c r="BBP337" s="238"/>
      <c r="BBQ337" s="238"/>
      <c r="BBR337" s="238"/>
      <c r="BBS337" s="238"/>
      <c r="BBT337" s="238"/>
      <c r="BBU337" s="238"/>
      <c r="BBV337" s="238"/>
      <c r="BBW337" s="238"/>
      <c r="BBX337" s="238"/>
      <c r="BBY337" s="238"/>
      <c r="BBZ337" s="238"/>
      <c r="BCA337" s="238"/>
      <c r="BCB337" s="238"/>
      <c r="BCC337" s="238"/>
      <c r="BCD337" s="238"/>
      <c r="BCE337" s="238"/>
      <c r="BCF337" s="238"/>
      <c r="BCG337" s="238"/>
      <c r="BCH337" s="238"/>
      <c r="BCI337" s="238"/>
      <c r="BCJ337" s="238"/>
      <c r="BCK337" s="238"/>
      <c r="BCL337" s="238"/>
      <c r="BCM337" s="238"/>
      <c r="BCN337" s="238"/>
      <c r="BCO337" s="238"/>
      <c r="BCP337" s="238"/>
      <c r="BCQ337" s="238"/>
      <c r="BCR337" s="238"/>
      <c r="BCS337" s="238"/>
      <c r="BCT337" s="238"/>
      <c r="BCU337" s="238"/>
      <c r="BCV337" s="238"/>
      <c r="BCW337" s="238"/>
      <c r="BCX337" s="238"/>
      <c r="BCY337" s="238"/>
      <c r="BCZ337" s="238"/>
      <c r="BDA337" s="238"/>
      <c r="BDB337" s="238"/>
      <c r="BDC337" s="238"/>
      <c r="BDD337" s="238"/>
      <c r="BDE337" s="238"/>
      <c r="BDF337" s="238"/>
      <c r="BDG337" s="238"/>
      <c r="BDH337" s="238"/>
      <c r="BDI337" s="238"/>
      <c r="BDJ337" s="238"/>
      <c r="BDK337" s="238"/>
      <c r="BDL337" s="238"/>
      <c r="BDM337" s="238"/>
      <c r="BDN337" s="238"/>
      <c r="BDO337" s="238"/>
      <c r="BDP337" s="238"/>
      <c r="BDQ337" s="238"/>
      <c r="BDR337" s="238"/>
      <c r="BDS337" s="238"/>
      <c r="BDT337" s="238"/>
      <c r="BDU337" s="238"/>
      <c r="BDV337" s="238"/>
      <c r="BDW337" s="238"/>
      <c r="BDX337" s="238"/>
      <c r="BDY337" s="238"/>
      <c r="BDZ337" s="238"/>
      <c r="BEA337" s="238"/>
      <c r="BEB337" s="238"/>
      <c r="BEC337" s="238"/>
      <c r="BED337" s="238"/>
      <c r="BEE337" s="238"/>
      <c r="BEF337" s="238"/>
      <c r="BEG337" s="238"/>
      <c r="BEH337" s="238"/>
      <c r="BEI337" s="238"/>
      <c r="BEJ337" s="238"/>
      <c r="BEK337" s="238"/>
      <c r="BEL337" s="238"/>
      <c r="BEM337" s="238"/>
      <c r="BEN337" s="238"/>
      <c r="BEO337" s="238"/>
      <c r="BEP337" s="238"/>
      <c r="BEQ337" s="238"/>
      <c r="BER337" s="238"/>
      <c r="BES337" s="238"/>
      <c r="BET337" s="238"/>
      <c r="BEU337" s="238"/>
      <c r="BEV337" s="238"/>
      <c r="BEW337" s="238"/>
      <c r="BEX337" s="238"/>
      <c r="BEY337" s="238"/>
      <c r="BEZ337" s="238"/>
      <c r="BFA337" s="238"/>
      <c r="BFB337" s="238"/>
      <c r="BFC337" s="238"/>
      <c r="BFD337" s="238"/>
      <c r="BFE337" s="238"/>
      <c r="BFF337" s="238"/>
      <c r="BFG337" s="238"/>
      <c r="BFH337" s="238"/>
      <c r="BFI337" s="238"/>
      <c r="BFJ337" s="238"/>
      <c r="BFK337" s="238"/>
      <c r="BFL337" s="238"/>
      <c r="BFM337" s="238"/>
      <c r="BFN337" s="238"/>
      <c r="BFO337" s="238"/>
      <c r="BFP337" s="238"/>
      <c r="BFQ337" s="238"/>
      <c r="BFR337" s="238"/>
      <c r="BFS337" s="238"/>
      <c r="BFT337" s="238"/>
      <c r="BFU337" s="238"/>
      <c r="BFV337" s="238"/>
      <c r="BFW337" s="238"/>
      <c r="BFX337" s="238"/>
      <c r="BFY337" s="238"/>
      <c r="BFZ337" s="238"/>
      <c r="BGA337" s="238"/>
      <c r="BGB337" s="238"/>
      <c r="BGC337" s="238"/>
      <c r="BGD337" s="238"/>
      <c r="BGE337" s="238"/>
      <c r="BGF337" s="238"/>
      <c r="BGG337" s="238"/>
      <c r="BGH337" s="238"/>
      <c r="BGI337" s="238"/>
      <c r="BGJ337" s="238"/>
      <c r="BGK337" s="238"/>
      <c r="BGL337" s="238"/>
      <c r="BGM337" s="238"/>
      <c r="BGN337" s="238"/>
      <c r="BGO337" s="238"/>
      <c r="BGP337" s="238"/>
      <c r="BGQ337" s="238"/>
      <c r="BGR337" s="238"/>
      <c r="BGS337" s="238"/>
      <c r="BGT337" s="238"/>
      <c r="BGU337" s="238"/>
      <c r="BGV337" s="238"/>
      <c r="BGW337" s="238"/>
      <c r="BGX337" s="238"/>
      <c r="BGY337" s="238"/>
      <c r="BGZ337" s="238"/>
      <c r="BHA337" s="238"/>
      <c r="BHB337" s="238"/>
      <c r="BHC337" s="238"/>
      <c r="BHD337" s="238"/>
      <c r="BHE337" s="238"/>
      <c r="BHF337" s="238"/>
      <c r="BHG337" s="238"/>
      <c r="BHH337" s="238"/>
      <c r="BHI337" s="238"/>
      <c r="BHJ337" s="238"/>
      <c r="BHK337" s="238"/>
      <c r="BHL337" s="238"/>
      <c r="BHM337" s="238"/>
      <c r="BHN337" s="238"/>
      <c r="BHO337" s="238"/>
      <c r="BHP337" s="238"/>
      <c r="BHQ337" s="238"/>
      <c r="BHR337" s="238"/>
      <c r="BHS337" s="238"/>
      <c r="BHT337" s="238"/>
      <c r="BHU337" s="238"/>
      <c r="BHV337" s="238"/>
      <c r="BHW337" s="238"/>
      <c r="BHX337" s="238"/>
      <c r="BHY337" s="238"/>
      <c r="BHZ337" s="238"/>
      <c r="BIA337" s="238"/>
      <c r="BIB337" s="238"/>
      <c r="BIC337" s="238"/>
      <c r="BID337" s="238"/>
      <c r="BIE337" s="238"/>
      <c r="BIF337" s="238"/>
      <c r="BIG337" s="238"/>
      <c r="BIH337" s="238"/>
      <c r="BII337" s="238"/>
      <c r="BIJ337" s="238"/>
      <c r="BIK337" s="238"/>
      <c r="BIL337" s="238"/>
      <c r="BIM337" s="238"/>
      <c r="BIN337" s="238"/>
      <c r="BIO337" s="238"/>
      <c r="BIP337" s="238"/>
      <c r="BIQ337" s="238"/>
      <c r="BIR337" s="238"/>
      <c r="BIS337" s="238"/>
      <c r="BIT337" s="238"/>
      <c r="BIU337" s="238"/>
      <c r="BIV337" s="238"/>
      <c r="BIW337" s="238"/>
      <c r="BIX337" s="238"/>
      <c r="BIY337" s="238"/>
      <c r="BIZ337" s="238"/>
      <c r="BJA337" s="238"/>
      <c r="BJB337" s="238"/>
      <c r="BJC337" s="238"/>
      <c r="BJD337" s="238"/>
      <c r="BJE337" s="238"/>
      <c r="BJF337" s="238"/>
      <c r="BJG337" s="238"/>
      <c r="BJH337" s="238"/>
      <c r="BJI337" s="238"/>
      <c r="BJJ337" s="238"/>
      <c r="BJK337" s="238"/>
      <c r="BJL337" s="238"/>
      <c r="BJM337" s="238"/>
      <c r="BJN337" s="238"/>
      <c r="BJO337" s="238"/>
      <c r="BJP337" s="238"/>
      <c r="BJQ337" s="238"/>
      <c r="BJR337" s="238"/>
      <c r="BJS337" s="238"/>
      <c r="BJT337" s="238"/>
      <c r="BJU337" s="238"/>
      <c r="BJV337" s="238"/>
      <c r="BJW337" s="238"/>
      <c r="BJX337" s="238"/>
      <c r="BJY337" s="238"/>
      <c r="BJZ337" s="238"/>
      <c r="BKA337" s="238"/>
      <c r="BKB337" s="238"/>
      <c r="BKC337" s="238"/>
      <c r="BKD337" s="238"/>
      <c r="BKE337" s="238"/>
      <c r="BKF337" s="238"/>
      <c r="BKG337" s="238"/>
      <c r="BKH337" s="238"/>
      <c r="BKI337" s="238"/>
      <c r="BKJ337" s="238"/>
      <c r="BKK337" s="238"/>
      <c r="BKL337" s="238"/>
      <c r="BKM337" s="238"/>
      <c r="BKN337" s="238"/>
      <c r="BKO337" s="238"/>
      <c r="BKP337" s="238"/>
      <c r="BKQ337" s="238"/>
      <c r="BKR337" s="238"/>
      <c r="BKS337" s="238"/>
      <c r="BKT337" s="238"/>
      <c r="BKU337" s="238"/>
      <c r="BKV337" s="238"/>
      <c r="BKW337" s="238"/>
      <c r="BKX337" s="238"/>
      <c r="BKY337" s="238"/>
      <c r="BKZ337" s="238"/>
      <c r="BLA337" s="238"/>
      <c r="BLB337" s="238"/>
      <c r="BLC337" s="238"/>
      <c r="BLD337" s="238"/>
      <c r="BLE337" s="238"/>
      <c r="BLF337" s="238"/>
      <c r="BLG337" s="238"/>
      <c r="BLH337" s="238"/>
      <c r="BLI337" s="238"/>
      <c r="BLJ337" s="238"/>
      <c r="BLK337" s="238"/>
      <c r="BLL337" s="238"/>
      <c r="BLM337" s="238"/>
      <c r="BLN337" s="238"/>
      <c r="BLO337" s="238"/>
      <c r="BLP337" s="238"/>
      <c r="BLQ337" s="238"/>
      <c r="BLR337" s="238"/>
      <c r="BLS337" s="238"/>
      <c r="BLT337" s="238"/>
      <c r="BLU337" s="238"/>
      <c r="BLV337" s="238"/>
      <c r="BLW337" s="238"/>
      <c r="BLX337" s="238"/>
      <c r="BLY337" s="238"/>
      <c r="BLZ337" s="238"/>
      <c r="BMA337" s="238"/>
      <c r="BMB337" s="238"/>
      <c r="BMC337" s="238"/>
      <c r="BMD337" s="238"/>
      <c r="BME337" s="238"/>
      <c r="BMF337" s="238"/>
      <c r="BMG337" s="238"/>
      <c r="BMH337" s="238"/>
      <c r="BMI337" s="238"/>
      <c r="BMJ337" s="238"/>
      <c r="BMK337" s="238"/>
      <c r="BML337" s="238"/>
      <c r="BMM337" s="238"/>
      <c r="BMN337" s="238"/>
      <c r="BMO337" s="238"/>
      <c r="BMP337" s="238"/>
      <c r="BMQ337" s="238"/>
      <c r="BMR337" s="238"/>
      <c r="BMS337" s="238"/>
      <c r="BMT337" s="238"/>
      <c r="BMU337" s="238"/>
      <c r="BMV337" s="238"/>
      <c r="BMW337" s="238"/>
      <c r="BMX337" s="238"/>
      <c r="BMY337" s="238"/>
      <c r="BMZ337" s="238"/>
      <c r="BNA337" s="238"/>
      <c r="BNB337" s="238"/>
      <c r="BNC337" s="238"/>
      <c r="BND337" s="238"/>
      <c r="BNE337" s="238"/>
      <c r="BNF337" s="238"/>
      <c r="BNG337" s="238"/>
      <c r="BNH337" s="238"/>
      <c r="BNI337" s="238"/>
      <c r="BNJ337" s="238"/>
      <c r="BNK337" s="238"/>
      <c r="BNL337" s="238"/>
      <c r="BNM337" s="238"/>
      <c r="BNN337" s="238"/>
      <c r="BNO337" s="238"/>
      <c r="BNP337" s="238"/>
      <c r="BNQ337" s="238"/>
      <c r="BNR337" s="238"/>
      <c r="BNS337" s="238"/>
      <c r="BNT337" s="238"/>
      <c r="BNU337" s="238"/>
      <c r="BNV337" s="238"/>
      <c r="BNW337" s="238"/>
      <c r="BNX337" s="238"/>
      <c r="BNY337" s="238"/>
      <c r="BNZ337" s="238"/>
      <c r="BOA337" s="238"/>
      <c r="BOB337" s="238"/>
      <c r="BOC337" s="238"/>
      <c r="BOD337" s="238"/>
      <c r="BOE337" s="238"/>
      <c r="BOF337" s="238"/>
      <c r="BOG337" s="238"/>
      <c r="BOH337" s="238"/>
      <c r="BOI337" s="238"/>
      <c r="BOJ337" s="238"/>
      <c r="BOK337" s="238"/>
      <c r="BOL337" s="238"/>
      <c r="BOM337" s="238"/>
      <c r="BON337" s="238"/>
      <c r="BOO337" s="238"/>
      <c r="BOP337" s="238"/>
      <c r="BOQ337" s="238"/>
      <c r="BOR337" s="238"/>
      <c r="BOS337" s="238"/>
      <c r="BOT337" s="238"/>
      <c r="BOU337" s="238"/>
      <c r="BOV337" s="238"/>
      <c r="BOW337" s="238"/>
      <c r="BOX337" s="238"/>
      <c r="BOY337" s="238"/>
      <c r="BOZ337" s="238"/>
      <c r="BPA337" s="238"/>
      <c r="BPB337" s="238"/>
      <c r="BPC337" s="238"/>
      <c r="BPD337" s="238"/>
      <c r="BPE337" s="238"/>
      <c r="BPF337" s="238"/>
      <c r="BPG337" s="238"/>
      <c r="BPH337" s="238"/>
      <c r="BPI337" s="238"/>
      <c r="BPJ337" s="238"/>
      <c r="BPK337" s="238"/>
      <c r="BPL337" s="238"/>
      <c r="BPM337" s="238"/>
      <c r="BPN337" s="238"/>
      <c r="BPO337" s="238"/>
      <c r="BPP337" s="238"/>
      <c r="BPQ337" s="238"/>
      <c r="BPR337" s="238"/>
      <c r="BPS337" s="238"/>
      <c r="BPT337" s="238"/>
      <c r="BPU337" s="238"/>
      <c r="BPV337" s="238"/>
      <c r="BPW337" s="238"/>
      <c r="BPX337" s="238"/>
      <c r="BPY337" s="238"/>
      <c r="BPZ337" s="238"/>
      <c r="BQA337" s="238"/>
      <c r="BQB337" s="238"/>
      <c r="BQC337" s="238"/>
      <c r="BQD337" s="238"/>
      <c r="BQE337" s="238"/>
      <c r="BQF337" s="238"/>
      <c r="BQG337" s="238"/>
      <c r="BQH337" s="238"/>
      <c r="BQI337" s="238"/>
      <c r="BQJ337" s="238"/>
      <c r="BQK337" s="238"/>
      <c r="BQL337" s="238"/>
      <c r="BQM337" s="238"/>
      <c r="BQN337" s="238"/>
      <c r="BQO337" s="238"/>
      <c r="BQP337" s="238"/>
      <c r="BQQ337" s="238"/>
      <c r="BQR337" s="238"/>
      <c r="BQS337" s="238"/>
      <c r="BQT337" s="238"/>
      <c r="BQU337" s="238"/>
      <c r="BQV337" s="238"/>
      <c r="BQW337" s="238"/>
      <c r="BQX337" s="238"/>
      <c r="BQY337" s="238"/>
      <c r="BQZ337" s="238"/>
      <c r="BRA337" s="238"/>
      <c r="BRB337" s="238"/>
      <c r="BRC337" s="238"/>
      <c r="BRD337" s="238"/>
      <c r="BRE337" s="238"/>
      <c r="BRF337" s="238"/>
      <c r="BRG337" s="238"/>
      <c r="BRH337" s="238"/>
      <c r="BRI337" s="238"/>
      <c r="BRJ337" s="238"/>
      <c r="BRK337" s="238"/>
      <c r="BRL337" s="238"/>
      <c r="BRM337" s="238"/>
      <c r="BRN337" s="238"/>
      <c r="BRO337" s="238"/>
      <c r="BRP337" s="238"/>
      <c r="BRQ337" s="238"/>
      <c r="BRR337" s="238"/>
      <c r="BRS337" s="238"/>
      <c r="BRT337" s="238"/>
      <c r="BRU337" s="238"/>
      <c r="BRV337" s="238"/>
      <c r="BRW337" s="238"/>
      <c r="BRX337" s="238"/>
      <c r="BRY337" s="238"/>
      <c r="BRZ337" s="238"/>
      <c r="BSA337" s="238"/>
      <c r="BSB337" s="238"/>
      <c r="BSC337" s="238"/>
      <c r="BSD337" s="238"/>
      <c r="BSE337" s="238"/>
      <c r="BSF337" s="238"/>
      <c r="BSG337" s="238"/>
      <c r="BSH337" s="238"/>
      <c r="BSI337" s="238"/>
      <c r="BSJ337" s="238"/>
      <c r="BSK337" s="238"/>
      <c r="BSL337" s="238"/>
      <c r="BSM337" s="238"/>
      <c r="BSN337" s="238"/>
      <c r="BSO337" s="238"/>
      <c r="BSP337" s="238"/>
      <c r="BSQ337" s="238"/>
      <c r="BSR337" s="238"/>
      <c r="BSS337" s="238"/>
      <c r="BST337" s="238"/>
      <c r="BSU337" s="238"/>
      <c r="BSV337" s="238"/>
      <c r="BSW337" s="238"/>
      <c r="BSX337" s="238"/>
      <c r="BSY337" s="238"/>
      <c r="BSZ337" s="238"/>
      <c r="BTA337" s="238"/>
      <c r="BTB337" s="238"/>
      <c r="BTC337" s="238"/>
      <c r="BTD337" s="238"/>
      <c r="BTE337" s="238"/>
      <c r="BTF337" s="238"/>
      <c r="BTG337" s="238"/>
      <c r="BTH337" s="238"/>
      <c r="BTI337" s="238"/>
      <c r="BTJ337" s="238"/>
      <c r="BTK337" s="238"/>
      <c r="BTL337" s="238"/>
      <c r="BTM337" s="238"/>
      <c r="BTN337" s="238"/>
      <c r="BTO337" s="238"/>
      <c r="BTP337" s="238"/>
      <c r="BTQ337" s="238"/>
      <c r="BTR337" s="238"/>
      <c r="BTS337" s="238"/>
      <c r="BTT337" s="238"/>
      <c r="BTU337" s="238"/>
      <c r="BTV337" s="238"/>
      <c r="BTW337" s="238"/>
      <c r="BTX337" s="238"/>
      <c r="BTY337" s="238"/>
      <c r="BTZ337" s="238"/>
      <c r="BUA337" s="238"/>
      <c r="BUB337" s="238"/>
      <c r="BUC337" s="238"/>
      <c r="BUD337" s="238"/>
      <c r="BUE337" s="238"/>
      <c r="BUF337" s="238"/>
      <c r="BUG337" s="238"/>
      <c r="BUH337" s="238"/>
      <c r="BUI337" s="238"/>
      <c r="BUJ337" s="238"/>
      <c r="BUK337" s="238"/>
      <c r="BUL337" s="238"/>
      <c r="BUM337" s="238"/>
      <c r="BUN337" s="238"/>
      <c r="BUO337" s="238"/>
      <c r="BUP337" s="238"/>
      <c r="BUQ337" s="238"/>
      <c r="BUR337" s="238"/>
      <c r="BUS337" s="238"/>
      <c r="BUT337" s="238"/>
      <c r="BUU337" s="238"/>
      <c r="BUV337" s="238"/>
      <c r="BUW337" s="238"/>
      <c r="BUX337" s="238"/>
      <c r="BUY337" s="238"/>
      <c r="BUZ337" s="238"/>
      <c r="BVA337" s="238"/>
      <c r="BVB337" s="238"/>
      <c r="BVC337" s="238"/>
      <c r="BVD337" s="238"/>
      <c r="BVE337" s="238"/>
      <c r="BVF337" s="238"/>
      <c r="BVG337" s="238"/>
      <c r="BVH337" s="238"/>
      <c r="BVI337" s="238"/>
      <c r="BVJ337" s="238"/>
      <c r="BVK337" s="238"/>
      <c r="BVL337" s="238"/>
      <c r="BVM337" s="238"/>
      <c r="BVN337" s="238"/>
      <c r="BVO337" s="238"/>
      <c r="BVP337" s="238"/>
      <c r="BVQ337" s="238"/>
      <c r="BVR337" s="238"/>
      <c r="BVS337" s="238"/>
      <c r="BVT337" s="238"/>
      <c r="BVU337" s="238"/>
      <c r="BVV337" s="238"/>
      <c r="BVW337" s="238"/>
      <c r="BVX337" s="238"/>
      <c r="BVY337" s="238"/>
      <c r="BVZ337" s="238"/>
      <c r="BWA337" s="238"/>
      <c r="BWB337" s="238"/>
      <c r="BWC337" s="238"/>
      <c r="BWD337" s="238"/>
      <c r="BWE337" s="238"/>
      <c r="BWF337" s="238"/>
      <c r="BWG337" s="238"/>
      <c r="BWH337" s="238"/>
      <c r="BWI337" s="238"/>
      <c r="BWJ337" s="238"/>
      <c r="BWK337" s="238"/>
      <c r="BWL337" s="238"/>
      <c r="BWM337" s="238"/>
      <c r="BWN337" s="238"/>
      <c r="BWO337" s="238"/>
      <c r="BWP337" s="238"/>
      <c r="BWQ337" s="238"/>
      <c r="BWR337" s="238"/>
      <c r="BWS337" s="238"/>
      <c r="BWT337" s="238"/>
      <c r="BWU337" s="238"/>
      <c r="BWV337" s="238"/>
      <c r="BWW337" s="238"/>
      <c r="BWX337" s="238"/>
      <c r="BWY337" s="238"/>
      <c r="BWZ337" s="238"/>
      <c r="BXA337" s="238"/>
      <c r="BXB337" s="238"/>
      <c r="BXC337" s="238"/>
      <c r="BXD337" s="238"/>
      <c r="BXE337" s="238"/>
      <c r="BXF337" s="238"/>
      <c r="BXG337" s="238"/>
      <c r="BXH337" s="238"/>
      <c r="BXI337" s="238"/>
      <c r="BXJ337" s="238"/>
      <c r="BXK337" s="238"/>
      <c r="BXL337" s="238"/>
      <c r="BXM337" s="238"/>
      <c r="BXN337" s="238"/>
      <c r="BXO337" s="238"/>
      <c r="BXP337" s="238"/>
      <c r="BXQ337" s="238"/>
      <c r="BXR337" s="238"/>
      <c r="BXS337" s="238"/>
      <c r="BXT337" s="238"/>
      <c r="BXU337" s="238"/>
      <c r="BXV337" s="238"/>
      <c r="BXW337" s="238"/>
      <c r="BXX337" s="238"/>
      <c r="BXY337" s="238"/>
      <c r="BXZ337" s="238"/>
      <c r="BYA337" s="238"/>
      <c r="BYB337" s="238"/>
      <c r="BYC337" s="238"/>
      <c r="BYD337" s="238"/>
      <c r="BYE337" s="238"/>
      <c r="BYF337" s="238"/>
      <c r="BYG337" s="238"/>
      <c r="BYH337" s="238"/>
      <c r="BYI337" s="238"/>
      <c r="BYJ337" s="238"/>
      <c r="BYK337" s="238"/>
      <c r="BYL337" s="238"/>
      <c r="BYM337" s="238"/>
      <c r="BYN337" s="238"/>
      <c r="BYO337" s="238"/>
      <c r="BYP337" s="238"/>
      <c r="BYQ337" s="238"/>
      <c r="BYR337" s="238"/>
      <c r="BYS337" s="238"/>
      <c r="BYT337" s="238"/>
      <c r="BYU337" s="238"/>
      <c r="BYV337" s="238"/>
      <c r="BYW337" s="238"/>
      <c r="BYX337" s="238"/>
      <c r="BYY337" s="238"/>
      <c r="BYZ337" s="238"/>
      <c r="BZA337" s="238"/>
      <c r="BZB337" s="238"/>
      <c r="BZC337" s="238"/>
      <c r="BZD337" s="238"/>
      <c r="BZE337" s="238"/>
      <c r="BZF337" s="238"/>
      <c r="BZG337" s="238"/>
      <c r="BZH337" s="238"/>
      <c r="BZI337" s="238"/>
      <c r="BZJ337" s="238"/>
      <c r="BZK337" s="238"/>
      <c r="BZL337" s="238"/>
      <c r="BZM337" s="238"/>
      <c r="BZN337" s="238"/>
      <c r="BZO337" s="238"/>
      <c r="BZP337" s="238"/>
      <c r="BZQ337" s="238"/>
      <c r="BZR337" s="238"/>
      <c r="BZS337" s="238"/>
      <c r="BZT337" s="238"/>
      <c r="BZU337" s="238"/>
      <c r="BZV337" s="238"/>
      <c r="BZW337" s="238"/>
      <c r="BZX337" s="238"/>
      <c r="BZY337" s="238"/>
      <c r="BZZ337" s="238"/>
      <c r="CAA337" s="238"/>
      <c r="CAB337" s="238"/>
      <c r="CAC337" s="238"/>
      <c r="CAD337" s="238"/>
      <c r="CAE337" s="238"/>
      <c r="CAF337" s="238"/>
      <c r="CAG337" s="238"/>
      <c r="CAH337" s="238"/>
      <c r="CAI337" s="238"/>
      <c r="CAJ337" s="238"/>
      <c r="CAK337" s="238"/>
      <c r="CAL337" s="238"/>
      <c r="CAM337" s="238"/>
      <c r="CAN337" s="238"/>
      <c r="CAO337" s="238"/>
      <c r="CAP337" s="238"/>
      <c r="CAQ337" s="238"/>
      <c r="CAR337" s="238"/>
      <c r="CAS337" s="238"/>
      <c r="CAT337" s="238"/>
      <c r="CAU337" s="238"/>
      <c r="CAV337" s="238"/>
      <c r="CAW337" s="238"/>
      <c r="CAX337" s="238"/>
      <c r="CAY337" s="238"/>
      <c r="CAZ337" s="238"/>
      <c r="CBA337" s="238"/>
      <c r="CBB337" s="238"/>
      <c r="CBC337" s="238"/>
      <c r="CBD337" s="238"/>
      <c r="CBE337" s="238"/>
      <c r="CBF337" s="238"/>
      <c r="CBG337" s="238"/>
      <c r="CBH337" s="238"/>
      <c r="CBI337" s="238"/>
      <c r="CBJ337" s="238"/>
      <c r="CBK337" s="238"/>
      <c r="CBL337" s="238"/>
      <c r="CBM337" s="238"/>
      <c r="CBN337" s="238"/>
      <c r="CBO337" s="238"/>
      <c r="CBP337" s="238"/>
      <c r="CBQ337" s="238"/>
      <c r="CBR337" s="238"/>
      <c r="CBS337" s="238"/>
      <c r="CBT337" s="238"/>
      <c r="CBU337" s="238"/>
      <c r="CBV337" s="238"/>
      <c r="CBW337" s="238"/>
      <c r="CBX337" s="238"/>
      <c r="CBY337" s="238"/>
      <c r="CBZ337" s="238"/>
      <c r="CCA337" s="238"/>
      <c r="CCB337" s="238"/>
      <c r="CCC337" s="238"/>
      <c r="CCD337" s="238"/>
      <c r="CCE337" s="238"/>
      <c r="CCF337" s="238"/>
      <c r="CCG337" s="238"/>
      <c r="CCH337" s="238"/>
      <c r="CCI337" s="238"/>
      <c r="CCJ337" s="238"/>
      <c r="CCK337" s="238"/>
      <c r="CCL337" s="238"/>
      <c r="CCM337" s="238"/>
      <c r="CCN337" s="238"/>
      <c r="CCO337" s="238"/>
      <c r="CCP337" s="238"/>
      <c r="CCQ337" s="238"/>
      <c r="CCR337" s="238"/>
      <c r="CCS337" s="238"/>
      <c r="CCT337" s="238"/>
      <c r="CCU337" s="238"/>
      <c r="CCV337" s="238"/>
      <c r="CCW337" s="238"/>
      <c r="CCX337" s="238"/>
      <c r="CCY337" s="238"/>
      <c r="CCZ337" s="238"/>
      <c r="CDA337" s="238"/>
      <c r="CDB337" s="238"/>
      <c r="CDC337" s="238"/>
      <c r="CDD337" s="238"/>
      <c r="CDE337" s="238"/>
      <c r="CDF337" s="238"/>
      <c r="CDG337" s="238"/>
      <c r="CDH337" s="238"/>
      <c r="CDI337" s="238"/>
      <c r="CDJ337" s="238"/>
      <c r="CDK337" s="238"/>
      <c r="CDL337" s="238"/>
      <c r="CDM337" s="238"/>
      <c r="CDN337" s="238"/>
      <c r="CDO337" s="238"/>
      <c r="CDP337" s="238"/>
      <c r="CDQ337" s="238"/>
      <c r="CDR337" s="238"/>
      <c r="CDS337" s="238"/>
      <c r="CDT337" s="238"/>
      <c r="CDU337" s="238"/>
      <c r="CDV337" s="238"/>
      <c r="CDW337" s="238"/>
      <c r="CDX337" s="238"/>
      <c r="CDY337" s="238"/>
      <c r="CDZ337" s="238"/>
      <c r="CEA337" s="238"/>
      <c r="CEB337" s="238"/>
      <c r="CEC337" s="238"/>
      <c r="CED337" s="238"/>
      <c r="CEE337" s="238"/>
      <c r="CEF337" s="238"/>
      <c r="CEG337" s="238"/>
      <c r="CEH337" s="238"/>
      <c r="CEI337" s="238"/>
      <c r="CEJ337" s="238"/>
      <c r="CEK337" s="238"/>
      <c r="CEL337" s="238"/>
      <c r="CEM337" s="238"/>
      <c r="CEN337" s="238"/>
      <c r="CEO337" s="238"/>
      <c r="CEP337" s="238"/>
      <c r="CEQ337" s="238"/>
      <c r="CER337" s="238"/>
      <c r="CES337" s="238"/>
      <c r="CET337" s="238"/>
      <c r="CEU337" s="238"/>
      <c r="CEV337" s="238"/>
      <c r="CEW337" s="238"/>
      <c r="CEX337" s="238"/>
      <c r="CEY337" s="238"/>
      <c r="CEZ337" s="238"/>
      <c r="CFA337" s="238"/>
      <c r="CFB337" s="238"/>
      <c r="CFC337" s="238"/>
      <c r="CFD337" s="238"/>
      <c r="CFE337" s="238"/>
      <c r="CFF337" s="238"/>
      <c r="CFG337" s="238"/>
      <c r="CFH337" s="238"/>
      <c r="CFI337" s="238"/>
      <c r="CFJ337" s="238"/>
      <c r="CFK337" s="238"/>
      <c r="CFL337" s="238"/>
      <c r="CFM337" s="238"/>
      <c r="CFN337" s="238"/>
      <c r="CFO337" s="238"/>
      <c r="CFP337" s="238"/>
      <c r="CFQ337" s="238"/>
      <c r="CFR337" s="238"/>
      <c r="CFS337" s="238"/>
      <c r="CFT337" s="238"/>
      <c r="CFU337" s="238"/>
      <c r="CFV337" s="238"/>
      <c r="CFW337" s="238"/>
      <c r="CFX337" s="238"/>
      <c r="CFY337" s="238"/>
      <c r="CFZ337" s="238"/>
      <c r="CGA337" s="238"/>
      <c r="CGB337" s="238"/>
      <c r="CGC337" s="238"/>
      <c r="CGD337" s="238"/>
      <c r="CGE337" s="238"/>
      <c r="CGF337" s="238"/>
      <c r="CGG337" s="238"/>
      <c r="CGH337" s="238"/>
      <c r="CGI337" s="238"/>
      <c r="CGJ337" s="238"/>
      <c r="CGK337" s="238"/>
      <c r="CGL337" s="238"/>
      <c r="CGM337" s="238"/>
      <c r="CGN337" s="238"/>
      <c r="CGO337" s="238"/>
      <c r="CGP337" s="238"/>
      <c r="CGQ337" s="238"/>
      <c r="CGR337" s="238"/>
      <c r="CGS337" s="238"/>
      <c r="CGT337" s="238"/>
      <c r="CGU337" s="238"/>
      <c r="CGV337" s="238"/>
      <c r="CGW337" s="238"/>
      <c r="CGX337" s="238"/>
      <c r="CGY337" s="238"/>
      <c r="CGZ337" s="238"/>
      <c r="CHA337" s="238"/>
      <c r="CHB337" s="238"/>
      <c r="CHC337" s="238"/>
      <c r="CHD337" s="238"/>
      <c r="CHE337" s="238"/>
      <c r="CHF337" s="238"/>
      <c r="CHG337" s="238"/>
      <c r="CHH337" s="238"/>
      <c r="CHI337" s="238"/>
      <c r="CHJ337" s="238"/>
      <c r="CHK337" s="238"/>
      <c r="CHL337" s="238"/>
      <c r="CHM337" s="238"/>
      <c r="CHN337" s="238"/>
      <c r="CHO337" s="238"/>
      <c r="CHP337" s="238"/>
      <c r="CHQ337" s="238"/>
      <c r="CHR337" s="238"/>
      <c r="CHS337" s="238"/>
      <c r="CHT337" s="238"/>
      <c r="CHU337" s="238"/>
      <c r="CHV337" s="238"/>
      <c r="CHW337" s="238"/>
      <c r="CHX337" s="238"/>
      <c r="CHY337" s="238"/>
      <c r="CHZ337" s="238"/>
      <c r="CIA337" s="238"/>
      <c r="CIB337" s="238"/>
      <c r="CIC337" s="238"/>
      <c r="CID337" s="238"/>
      <c r="CIE337" s="238"/>
      <c r="CIF337" s="238"/>
      <c r="CIG337" s="238"/>
      <c r="CIH337" s="238"/>
      <c r="CII337" s="238"/>
      <c r="CIJ337" s="238"/>
      <c r="CIK337" s="238"/>
      <c r="CIL337" s="238"/>
      <c r="CIM337" s="238"/>
      <c r="CIN337" s="238"/>
      <c r="CIO337" s="238"/>
      <c r="CIP337" s="238"/>
      <c r="CIQ337" s="238"/>
      <c r="CIR337" s="238"/>
      <c r="CIS337" s="238"/>
      <c r="CIT337" s="238"/>
      <c r="CIU337" s="238"/>
      <c r="CIV337" s="238"/>
      <c r="CIW337" s="238"/>
      <c r="CIX337" s="238"/>
      <c r="CIY337" s="238"/>
      <c r="CIZ337" s="238"/>
      <c r="CJA337" s="238"/>
      <c r="CJB337" s="238"/>
      <c r="CJC337" s="238"/>
      <c r="CJD337" s="238"/>
      <c r="CJE337" s="238"/>
      <c r="CJF337" s="238"/>
      <c r="CJG337" s="238"/>
      <c r="CJH337" s="238"/>
      <c r="CJI337" s="238"/>
      <c r="CJJ337" s="238"/>
      <c r="CJK337" s="238"/>
      <c r="CJL337" s="238"/>
      <c r="CJM337" s="238"/>
      <c r="CJN337" s="238"/>
      <c r="CJO337" s="238"/>
      <c r="CJP337" s="238"/>
      <c r="CJQ337" s="238"/>
      <c r="CJR337" s="238"/>
      <c r="CJS337" s="238"/>
      <c r="CJT337" s="238"/>
      <c r="CJU337" s="238"/>
      <c r="CJV337" s="238"/>
      <c r="CJW337" s="238"/>
      <c r="CJX337" s="238"/>
      <c r="CJY337" s="238"/>
      <c r="CJZ337" s="238"/>
      <c r="CKA337" s="238"/>
      <c r="CKB337" s="238"/>
      <c r="CKC337" s="238"/>
      <c r="CKD337" s="238"/>
      <c r="CKE337" s="238"/>
      <c r="CKF337" s="238"/>
      <c r="CKG337" s="238"/>
      <c r="CKH337" s="238"/>
      <c r="CKI337" s="238"/>
      <c r="CKJ337" s="238"/>
      <c r="CKK337" s="238"/>
      <c r="CKL337" s="238"/>
      <c r="CKM337" s="238"/>
      <c r="CKN337" s="238"/>
      <c r="CKO337" s="238"/>
      <c r="CKP337" s="238"/>
      <c r="CKQ337" s="238"/>
      <c r="CKR337" s="238"/>
      <c r="CKS337" s="238"/>
      <c r="CKT337" s="238"/>
      <c r="CKU337" s="238"/>
      <c r="CKV337" s="238"/>
      <c r="CKW337" s="238"/>
      <c r="CKX337" s="238"/>
      <c r="CKY337" s="238"/>
      <c r="CKZ337" s="238"/>
      <c r="CLA337" s="238"/>
      <c r="CLB337" s="238"/>
      <c r="CLC337" s="238"/>
      <c r="CLD337" s="238"/>
      <c r="CLE337" s="238"/>
      <c r="CLF337" s="238"/>
      <c r="CLG337" s="238"/>
      <c r="CLH337" s="238"/>
      <c r="CLI337" s="238"/>
      <c r="CLJ337" s="238"/>
      <c r="CLK337" s="238"/>
      <c r="CLL337" s="238"/>
      <c r="CLM337" s="238"/>
      <c r="CLN337" s="238"/>
      <c r="CLO337" s="238"/>
      <c r="CLP337" s="238"/>
      <c r="CLQ337" s="238"/>
      <c r="CLR337" s="238"/>
      <c r="CLS337" s="238"/>
      <c r="CLT337" s="238"/>
      <c r="CLU337" s="238"/>
      <c r="CLV337" s="238"/>
      <c r="CLW337" s="238"/>
      <c r="CLX337" s="238"/>
      <c r="CLY337" s="238"/>
      <c r="CLZ337" s="238"/>
      <c r="CMA337" s="238"/>
      <c r="CMB337" s="238"/>
      <c r="CMC337" s="238"/>
      <c r="CMD337" s="238"/>
      <c r="CME337" s="238"/>
      <c r="CMF337" s="238"/>
      <c r="CMG337" s="238"/>
      <c r="CMH337" s="238"/>
      <c r="CMI337" s="238"/>
      <c r="CMJ337" s="238"/>
      <c r="CMK337" s="238"/>
      <c r="CML337" s="238"/>
      <c r="CMM337" s="238"/>
      <c r="CMN337" s="238"/>
      <c r="CMO337" s="238"/>
      <c r="CMP337" s="238"/>
      <c r="CMQ337" s="238"/>
      <c r="CMR337" s="238"/>
      <c r="CMS337" s="238"/>
      <c r="CMT337" s="238"/>
      <c r="CMU337" s="238"/>
      <c r="CMV337" s="238"/>
      <c r="CMW337" s="238"/>
      <c r="CMX337" s="238"/>
      <c r="CMY337" s="238"/>
      <c r="CMZ337" s="238"/>
      <c r="CNA337" s="238"/>
      <c r="CNB337" s="238"/>
      <c r="CNC337" s="238"/>
      <c r="CND337" s="238"/>
      <c r="CNE337" s="238"/>
      <c r="CNF337" s="238"/>
      <c r="CNG337" s="238"/>
      <c r="CNH337" s="238"/>
      <c r="CNI337" s="238"/>
      <c r="CNJ337" s="238"/>
      <c r="CNK337" s="238"/>
      <c r="CNL337" s="238"/>
      <c r="CNM337" s="238"/>
      <c r="CNN337" s="238"/>
      <c r="CNO337" s="238"/>
      <c r="CNP337" s="238"/>
      <c r="CNQ337" s="238"/>
      <c r="CNR337" s="238"/>
      <c r="CNS337" s="238"/>
      <c r="CNT337" s="238"/>
      <c r="CNU337" s="238"/>
      <c r="CNV337" s="238"/>
      <c r="CNW337" s="238"/>
      <c r="CNX337" s="238"/>
      <c r="CNY337" s="238"/>
      <c r="CNZ337" s="238"/>
      <c r="COA337" s="238"/>
      <c r="COB337" s="238"/>
      <c r="COC337" s="238"/>
      <c r="COD337" s="238"/>
      <c r="COE337" s="238"/>
      <c r="COF337" s="238"/>
      <c r="COG337" s="238"/>
      <c r="COH337" s="238"/>
      <c r="COI337" s="238"/>
      <c r="COJ337" s="238"/>
      <c r="COK337" s="238"/>
      <c r="COL337" s="238"/>
      <c r="COM337" s="238"/>
      <c r="CON337" s="238"/>
      <c r="COO337" s="238"/>
      <c r="COP337" s="238"/>
      <c r="COQ337" s="238"/>
      <c r="COR337" s="238"/>
      <c r="COS337" s="238"/>
      <c r="COT337" s="238"/>
      <c r="COU337" s="238"/>
      <c r="COV337" s="238"/>
      <c r="COW337" s="238"/>
      <c r="COX337" s="238"/>
      <c r="COY337" s="238"/>
      <c r="COZ337" s="238"/>
      <c r="CPA337" s="238"/>
      <c r="CPB337" s="238"/>
      <c r="CPC337" s="238"/>
      <c r="CPD337" s="238"/>
      <c r="CPE337" s="238"/>
      <c r="CPF337" s="238"/>
      <c r="CPG337" s="238"/>
      <c r="CPH337" s="238"/>
      <c r="CPI337" s="238"/>
      <c r="CPJ337" s="238"/>
      <c r="CPK337" s="238"/>
      <c r="CPL337" s="238"/>
      <c r="CPM337" s="238"/>
      <c r="CPN337" s="238"/>
      <c r="CPO337" s="238"/>
      <c r="CPP337" s="238"/>
      <c r="CPQ337" s="238"/>
      <c r="CPR337" s="238"/>
      <c r="CPS337" s="238"/>
      <c r="CPT337" s="238"/>
      <c r="CPU337" s="238"/>
      <c r="CPV337" s="238"/>
      <c r="CPW337" s="238"/>
      <c r="CPX337" s="238"/>
      <c r="CPY337" s="238"/>
      <c r="CPZ337" s="238"/>
      <c r="CQA337" s="238"/>
      <c r="CQB337" s="238"/>
      <c r="CQC337" s="238"/>
      <c r="CQD337" s="238"/>
      <c r="CQE337" s="238"/>
      <c r="CQF337" s="238"/>
      <c r="CQG337" s="238"/>
      <c r="CQH337" s="238"/>
      <c r="CQI337" s="238"/>
      <c r="CQJ337" s="238"/>
      <c r="CQK337" s="238"/>
      <c r="CQL337" s="238"/>
      <c r="CQM337" s="238"/>
      <c r="CQN337" s="238"/>
      <c r="CQO337" s="238"/>
      <c r="CQP337" s="238"/>
      <c r="CQQ337" s="238"/>
      <c r="CQR337" s="238"/>
      <c r="CQS337" s="238"/>
      <c r="CQT337" s="238"/>
      <c r="CQU337" s="238"/>
      <c r="CQV337" s="238"/>
      <c r="CQW337" s="238"/>
      <c r="CQX337" s="238"/>
      <c r="CQY337" s="238"/>
      <c r="CQZ337" s="238"/>
      <c r="CRA337" s="238"/>
      <c r="CRB337" s="238"/>
      <c r="CRC337" s="238"/>
      <c r="CRD337" s="238"/>
      <c r="CRE337" s="238"/>
      <c r="CRF337" s="238"/>
      <c r="CRG337" s="238"/>
      <c r="CRH337" s="238"/>
      <c r="CRI337" s="238"/>
      <c r="CRJ337" s="238"/>
      <c r="CRK337" s="238"/>
      <c r="CRL337" s="238"/>
      <c r="CRM337" s="238"/>
      <c r="CRN337" s="238"/>
      <c r="CRO337" s="238"/>
      <c r="CRP337" s="238"/>
      <c r="CRQ337" s="238"/>
      <c r="CRR337" s="238"/>
      <c r="CRS337" s="238"/>
      <c r="CRT337" s="238"/>
      <c r="CRU337" s="238"/>
      <c r="CRV337" s="238"/>
      <c r="CRW337" s="238"/>
      <c r="CRX337" s="238"/>
      <c r="CRY337" s="238"/>
      <c r="CRZ337" s="238"/>
      <c r="CSA337" s="238"/>
      <c r="CSB337" s="238"/>
      <c r="CSC337" s="238"/>
      <c r="CSD337" s="238"/>
      <c r="CSE337" s="238"/>
      <c r="CSF337" s="238"/>
      <c r="CSG337" s="238"/>
      <c r="CSH337" s="238"/>
      <c r="CSI337" s="238"/>
      <c r="CSJ337" s="238"/>
      <c r="CSK337" s="238"/>
      <c r="CSL337" s="238"/>
      <c r="CSM337" s="238"/>
      <c r="CSN337" s="238"/>
      <c r="CSO337" s="238"/>
      <c r="CSP337" s="238"/>
      <c r="CSQ337" s="238"/>
      <c r="CSR337" s="238"/>
      <c r="CSS337" s="238"/>
      <c r="CST337" s="238"/>
      <c r="CSU337" s="238"/>
      <c r="CSV337" s="238"/>
      <c r="CSW337" s="238"/>
      <c r="CSX337" s="238"/>
      <c r="CSY337" s="238"/>
      <c r="CSZ337" s="238"/>
      <c r="CTA337" s="238"/>
      <c r="CTB337" s="238"/>
      <c r="CTC337" s="238"/>
      <c r="CTD337" s="238"/>
      <c r="CTE337" s="238"/>
      <c r="CTF337" s="238"/>
      <c r="CTG337" s="238"/>
      <c r="CTH337" s="238"/>
      <c r="CTI337" s="238"/>
      <c r="CTJ337" s="238"/>
      <c r="CTK337" s="238"/>
      <c r="CTL337" s="238"/>
      <c r="CTM337" s="238"/>
      <c r="CTN337" s="238"/>
      <c r="CTO337" s="238"/>
      <c r="CTP337" s="238"/>
      <c r="CTQ337" s="238"/>
      <c r="CTR337" s="238"/>
      <c r="CTS337" s="238"/>
      <c r="CTT337" s="238"/>
      <c r="CTU337" s="238"/>
      <c r="CTV337" s="238"/>
      <c r="CTW337" s="238"/>
      <c r="CTX337" s="238"/>
      <c r="CTY337" s="238"/>
      <c r="CTZ337" s="238"/>
      <c r="CUA337" s="238"/>
      <c r="CUB337" s="238"/>
      <c r="CUC337" s="238"/>
      <c r="CUD337" s="238"/>
      <c r="CUE337" s="238"/>
      <c r="CUF337" s="238"/>
      <c r="CUG337" s="238"/>
      <c r="CUH337" s="238"/>
      <c r="CUI337" s="238"/>
      <c r="CUJ337" s="238"/>
      <c r="CUK337" s="238"/>
      <c r="CUL337" s="238"/>
      <c r="CUM337" s="238"/>
      <c r="CUN337" s="238"/>
      <c r="CUO337" s="238"/>
      <c r="CUP337" s="238"/>
      <c r="CUQ337" s="238"/>
      <c r="CUR337" s="238"/>
      <c r="CUS337" s="238"/>
      <c r="CUT337" s="238"/>
      <c r="CUU337" s="238"/>
      <c r="CUV337" s="238"/>
      <c r="CUW337" s="238"/>
      <c r="CUX337" s="238"/>
      <c r="CUY337" s="238"/>
      <c r="CUZ337" s="238"/>
      <c r="CVA337" s="238"/>
      <c r="CVB337" s="238"/>
      <c r="CVC337" s="238"/>
      <c r="CVD337" s="238"/>
      <c r="CVE337" s="238"/>
      <c r="CVF337" s="238"/>
      <c r="CVG337" s="238"/>
      <c r="CVH337" s="238"/>
      <c r="CVI337" s="238"/>
      <c r="CVJ337" s="238"/>
      <c r="CVK337" s="238"/>
      <c r="CVL337" s="238"/>
      <c r="CVM337" s="238"/>
      <c r="CVN337" s="238"/>
      <c r="CVO337" s="238"/>
      <c r="CVP337" s="238"/>
      <c r="CVQ337" s="238"/>
      <c r="CVR337" s="238"/>
      <c r="CVS337" s="238"/>
      <c r="CVT337" s="238"/>
      <c r="CVU337" s="238"/>
      <c r="CVV337" s="238"/>
      <c r="CVW337" s="238"/>
      <c r="CVX337" s="238"/>
      <c r="CVY337" s="238"/>
      <c r="CVZ337" s="238"/>
      <c r="CWA337" s="238"/>
      <c r="CWB337" s="238"/>
      <c r="CWC337" s="238"/>
      <c r="CWD337" s="238"/>
      <c r="CWE337" s="238"/>
      <c r="CWF337" s="238"/>
      <c r="CWG337" s="238"/>
      <c r="CWH337" s="238"/>
      <c r="CWI337" s="238"/>
      <c r="CWJ337" s="238"/>
      <c r="CWK337" s="238"/>
      <c r="CWL337" s="238"/>
      <c r="CWM337" s="238"/>
      <c r="CWN337" s="238"/>
      <c r="CWO337" s="238"/>
      <c r="CWP337" s="238"/>
      <c r="CWQ337" s="238"/>
      <c r="CWR337" s="238"/>
      <c r="CWS337" s="238"/>
      <c r="CWT337" s="238"/>
      <c r="CWU337" s="238"/>
      <c r="CWV337" s="238"/>
      <c r="CWW337" s="238"/>
      <c r="CWX337" s="238"/>
      <c r="CWY337" s="238"/>
      <c r="CWZ337" s="238"/>
      <c r="CXA337" s="238"/>
      <c r="CXB337" s="238"/>
      <c r="CXC337" s="238"/>
      <c r="CXD337" s="238"/>
      <c r="CXE337" s="238"/>
      <c r="CXF337" s="238"/>
      <c r="CXG337" s="238"/>
      <c r="CXH337" s="238"/>
      <c r="CXI337" s="238"/>
      <c r="CXJ337" s="238"/>
      <c r="CXK337" s="238"/>
      <c r="CXL337" s="238"/>
      <c r="CXM337" s="238"/>
      <c r="CXN337" s="238"/>
      <c r="CXO337" s="238"/>
      <c r="CXP337" s="238"/>
      <c r="CXQ337" s="238"/>
      <c r="CXR337" s="238"/>
      <c r="CXS337" s="238"/>
      <c r="CXT337" s="238"/>
      <c r="CXU337" s="238"/>
      <c r="CXV337" s="238"/>
      <c r="CXW337" s="238"/>
      <c r="CXX337" s="238"/>
      <c r="CXY337" s="238"/>
      <c r="CXZ337" s="238"/>
      <c r="CYA337" s="238"/>
      <c r="CYB337" s="238"/>
      <c r="CYC337" s="238"/>
      <c r="CYD337" s="238"/>
      <c r="CYE337" s="238"/>
      <c r="CYF337" s="238"/>
      <c r="CYG337" s="238"/>
      <c r="CYH337" s="238"/>
      <c r="CYI337" s="238"/>
      <c r="CYJ337" s="238"/>
      <c r="CYK337" s="238"/>
      <c r="CYL337" s="238"/>
      <c r="CYM337" s="238"/>
      <c r="CYN337" s="238"/>
      <c r="CYO337" s="238"/>
      <c r="CYP337" s="238"/>
      <c r="CYQ337" s="238"/>
      <c r="CYR337" s="238"/>
      <c r="CYS337" s="238"/>
      <c r="CYT337" s="238"/>
      <c r="CYU337" s="238"/>
      <c r="CYV337" s="238"/>
      <c r="CYW337" s="238"/>
      <c r="CYX337" s="238"/>
      <c r="CYY337" s="238"/>
      <c r="CYZ337" s="238"/>
      <c r="CZA337" s="238"/>
      <c r="CZB337" s="238"/>
      <c r="CZC337" s="238"/>
      <c r="CZD337" s="238"/>
      <c r="CZE337" s="238"/>
      <c r="CZF337" s="238"/>
      <c r="CZG337" s="238"/>
      <c r="CZH337" s="238"/>
      <c r="CZI337" s="238"/>
      <c r="CZJ337" s="238"/>
      <c r="CZK337" s="238"/>
      <c r="CZL337" s="238"/>
      <c r="CZM337" s="238"/>
      <c r="CZN337" s="238"/>
      <c r="CZO337" s="238"/>
      <c r="CZP337" s="238"/>
      <c r="CZQ337" s="238"/>
      <c r="CZR337" s="238"/>
      <c r="CZS337" s="238"/>
      <c r="CZT337" s="238"/>
      <c r="CZU337" s="238"/>
      <c r="CZV337" s="238"/>
      <c r="CZW337" s="238"/>
      <c r="CZX337" s="238"/>
      <c r="CZY337" s="238"/>
      <c r="CZZ337" s="238"/>
      <c r="DAA337" s="238"/>
      <c r="DAB337" s="238"/>
      <c r="DAC337" s="238"/>
      <c r="DAD337" s="238"/>
      <c r="DAE337" s="238"/>
      <c r="DAF337" s="238"/>
      <c r="DAG337" s="238"/>
      <c r="DAH337" s="238"/>
      <c r="DAI337" s="238"/>
      <c r="DAJ337" s="238"/>
      <c r="DAK337" s="238"/>
      <c r="DAL337" s="238"/>
      <c r="DAM337" s="238"/>
      <c r="DAN337" s="238"/>
      <c r="DAO337" s="238"/>
      <c r="DAP337" s="238"/>
      <c r="DAQ337" s="238"/>
      <c r="DAR337" s="238"/>
      <c r="DAS337" s="238"/>
      <c r="DAT337" s="238"/>
      <c r="DAU337" s="238"/>
      <c r="DAV337" s="238"/>
      <c r="DAW337" s="238"/>
      <c r="DAX337" s="238"/>
      <c r="DAY337" s="238"/>
      <c r="DAZ337" s="238"/>
      <c r="DBA337" s="238"/>
      <c r="DBB337" s="238"/>
      <c r="DBC337" s="238"/>
      <c r="DBD337" s="238"/>
      <c r="DBE337" s="238"/>
      <c r="DBF337" s="238"/>
      <c r="DBG337" s="238"/>
      <c r="DBH337" s="238"/>
      <c r="DBI337" s="238"/>
      <c r="DBJ337" s="238"/>
      <c r="DBK337" s="238"/>
      <c r="DBL337" s="238"/>
      <c r="DBM337" s="238"/>
      <c r="DBN337" s="238"/>
      <c r="DBO337" s="238"/>
      <c r="DBP337" s="238"/>
      <c r="DBQ337" s="238"/>
      <c r="DBR337" s="238"/>
      <c r="DBS337" s="238"/>
      <c r="DBT337" s="238"/>
      <c r="DBU337" s="238"/>
      <c r="DBV337" s="238"/>
      <c r="DBW337" s="238"/>
      <c r="DBX337" s="238"/>
      <c r="DBY337" s="238"/>
      <c r="DBZ337" s="238"/>
      <c r="DCA337" s="238"/>
      <c r="DCB337" s="238"/>
      <c r="DCC337" s="238"/>
      <c r="DCD337" s="238"/>
      <c r="DCE337" s="238"/>
      <c r="DCF337" s="238"/>
      <c r="DCG337" s="238"/>
      <c r="DCH337" s="238"/>
      <c r="DCI337" s="238"/>
      <c r="DCJ337" s="238"/>
      <c r="DCK337" s="238"/>
      <c r="DCL337" s="238"/>
      <c r="DCM337" s="238"/>
      <c r="DCN337" s="238"/>
      <c r="DCO337" s="238"/>
      <c r="DCP337" s="238"/>
      <c r="DCQ337" s="238"/>
      <c r="DCR337" s="238"/>
      <c r="DCS337" s="238"/>
      <c r="DCT337" s="238"/>
      <c r="DCU337" s="238"/>
      <c r="DCV337" s="238"/>
      <c r="DCW337" s="238"/>
      <c r="DCX337" s="238"/>
      <c r="DCY337" s="238"/>
      <c r="DCZ337" s="238"/>
      <c r="DDA337" s="238"/>
      <c r="DDB337" s="238"/>
      <c r="DDC337" s="238"/>
      <c r="DDD337" s="238"/>
      <c r="DDE337" s="238"/>
      <c r="DDF337" s="238"/>
      <c r="DDG337" s="238"/>
      <c r="DDH337" s="238"/>
      <c r="DDI337" s="238"/>
      <c r="DDJ337" s="238"/>
      <c r="DDK337" s="238"/>
      <c r="DDL337" s="238"/>
      <c r="DDM337" s="238"/>
      <c r="DDN337" s="238"/>
      <c r="DDO337" s="238"/>
      <c r="DDP337" s="238"/>
      <c r="DDQ337" s="238"/>
      <c r="DDR337" s="238"/>
      <c r="DDS337" s="238"/>
      <c r="DDT337" s="238"/>
      <c r="DDU337" s="238"/>
      <c r="DDV337" s="238"/>
      <c r="DDW337" s="238"/>
      <c r="DDX337" s="238"/>
      <c r="DDY337" s="238"/>
      <c r="DDZ337" s="238"/>
      <c r="DEA337" s="238"/>
      <c r="DEB337" s="238"/>
      <c r="DEC337" s="238"/>
      <c r="DED337" s="238"/>
      <c r="DEE337" s="238"/>
      <c r="DEF337" s="238"/>
      <c r="DEG337" s="238"/>
      <c r="DEH337" s="238"/>
      <c r="DEI337" s="238"/>
      <c r="DEJ337" s="238"/>
      <c r="DEK337" s="238"/>
      <c r="DEL337" s="238"/>
      <c r="DEM337" s="238"/>
      <c r="DEN337" s="238"/>
      <c r="DEO337" s="238"/>
      <c r="DEP337" s="238"/>
      <c r="DEQ337" s="238"/>
      <c r="DER337" s="238"/>
      <c r="DES337" s="238"/>
      <c r="DET337" s="238"/>
      <c r="DEU337" s="238"/>
      <c r="DEV337" s="238"/>
      <c r="DEW337" s="238"/>
      <c r="DEX337" s="238"/>
      <c r="DEY337" s="238"/>
      <c r="DEZ337" s="238"/>
      <c r="DFA337" s="238"/>
      <c r="DFB337" s="238"/>
      <c r="DFC337" s="238"/>
      <c r="DFD337" s="238"/>
      <c r="DFE337" s="238"/>
      <c r="DFF337" s="238"/>
      <c r="DFG337" s="238"/>
      <c r="DFH337" s="238"/>
      <c r="DFI337" s="238"/>
      <c r="DFJ337" s="238"/>
      <c r="DFK337" s="238"/>
      <c r="DFL337" s="238"/>
      <c r="DFM337" s="238"/>
      <c r="DFN337" s="238"/>
      <c r="DFO337" s="238"/>
      <c r="DFP337" s="238"/>
      <c r="DFQ337" s="238"/>
      <c r="DFR337" s="238"/>
      <c r="DFS337" s="238"/>
      <c r="DFT337" s="238"/>
      <c r="DFU337" s="238"/>
      <c r="DFV337" s="238"/>
      <c r="DFW337" s="238"/>
      <c r="DFX337" s="238"/>
      <c r="DFY337" s="238"/>
      <c r="DFZ337" s="238"/>
      <c r="DGA337" s="238"/>
      <c r="DGB337" s="238"/>
      <c r="DGC337" s="238"/>
      <c r="DGD337" s="238"/>
      <c r="DGE337" s="238"/>
      <c r="DGF337" s="238"/>
      <c r="DGG337" s="238"/>
      <c r="DGH337" s="238"/>
      <c r="DGI337" s="238"/>
      <c r="DGJ337" s="238"/>
      <c r="DGK337" s="238"/>
      <c r="DGL337" s="238"/>
      <c r="DGM337" s="238"/>
      <c r="DGN337" s="238"/>
      <c r="DGO337" s="238"/>
      <c r="DGP337" s="238"/>
      <c r="DGQ337" s="238"/>
      <c r="DGR337" s="238"/>
      <c r="DGS337" s="238"/>
      <c r="DGT337" s="238"/>
      <c r="DGU337" s="238"/>
      <c r="DGV337" s="238"/>
      <c r="DGW337" s="238"/>
      <c r="DGX337" s="238"/>
      <c r="DGY337" s="238"/>
      <c r="DGZ337" s="238"/>
      <c r="DHA337" s="238"/>
      <c r="DHB337" s="238"/>
      <c r="DHC337" s="238"/>
      <c r="DHD337" s="238"/>
      <c r="DHE337" s="238"/>
      <c r="DHF337" s="238"/>
      <c r="DHG337" s="238"/>
      <c r="DHH337" s="238"/>
      <c r="DHI337" s="238"/>
      <c r="DHJ337" s="238"/>
      <c r="DHK337" s="238"/>
      <c r="DHL337" s="238"/>
      <c r="DHM337" s="238"/>
      <c r="DHN337" s="238"/>
      <c r="DHO337" s="238"/>
      <c r="DHP337" s="238"/>
      <c r="DHQ337" s="238"/>
      <c r="DHR337" s="238"/>
      <c r="DHS337" s="238"/>
      <c r="DHT337" s="238"/>
      <c r="DHU337" s="238"/>
      <c r="DHV337" s="238"/>
      <c r="DHW337" s="238"/>
      <c r="DHX337" s="238"/>
      <c r="DHY337" s="238"/>
      <c r="DHZ337" s="238"/>
      <c r="DIA337" s="238"/>
      <c r="DIB337" s="238"/>
      <c r="DIC337" s="238"/>
      <c r="DID337" s="238"/>
      <c r="DIE337" s="238"/>
      <c r="DIF337" s="238"/>
      <c r="DIG337" s="238"/>
      <c r="DIH337" s="238"/>
      <c r="DII337" s="238"/>
      <c r="DIJ337" s="238"/>
      <c r="DIK337" s="238"/>
      <c r="DIL337" s="238"/>
      <c r="DIM337" s="238"/>
      <c r="DIN337" s="238"/>
      <c r="DIO337" s="238"/>
      <c r="DIP337" s="238"/>
      <c r="DIQ337" s="238"/>
      <c r="DIR337" s="238"/>
      <c r="DIS337" s="238"/>
      <c r="DIT337" s="238"/>
      <c r="DIU337" s="238"/>
      <c r="DIV337" s="238"/>
      <c r="DIW337" s="238"/>
      <c r="DIX337" s="238"/>
      <c r="DIY337" s="238"/>
      <c r="DIZ337" s="238"/>
      <c r="DJA337" s="238"/>
      <c r="DJB337" s="238"/>
      <c r="DJC337" s="238"/>
      <c r="DJD337" s="238"/>
      <c r="DJE337" s="238"/>
      <c r="DJF337" s="238"/>
      <c r="DJG337" s="238"/>
      <c r="DJH337" s="238"/>
      <c r="DJI337" s="238"/>
      <c r="DJJ337" s="238"/>
      <c r="DJK337" s="238"/>
      <c r="DJL337" s="238"/>
      <c r="DJM337" s="238"/>
      <c r="DJN337" s="238"/>
      <c r="DJO337" s="238"/>
      <c r="DJP337" s="238"/>
      <c r="DJQ337" s="238"/>
      <c r="DJR337" s="238"/>
      <c r="DJS337" s="238"/>
      <c r="DJT337" s="238"/>
      <c r="DJU337" s="238"/>
      <c r="DJV337" s="238"/>
      <c r="DJW337" s="238"/>
      <c r="DJX337" s="238"/>
      <c r="DJY337" s="238"/>
      <c r="DJZ337" s="238"/>
      <c r="DKA337" s="238"/>
      <c r="DKB337" s="238"/>
      <c r="DKC337" s="238"/>
      <c r="DKD337" s="238"/>
      <c r="DKE337" s="238"/>
      <c r="DKF337" s="238"/>
      <c r="DKG337" s="238"/>
      <c r="DKH337" s="238"/>
      <c r="DKI337" s="238"/>
      <c r="DKJ337" s="238"/>
      <c r="DKK337" s="238"/>
      <c r="DKL337" s="238"/>
      <c r="DKM337" s="238"/>
      <c r="DKN337" s="238"/>
      <c r="DKO337" s="238"/>
      <c r="DKP337" s="238"/>
      <c r="DKQ337" s="238"/>
      <c r="DKR337" s="238"/>
      <c r="DKS337" s="238"/>
      <c r="DKT337" s="238"/>
      <c r="DKU337" s="238"/>
      <c r="DKV337" s="238"/>
      <c r="DKW337" s="238"/>
      <c r="DKX337" s="238"/>
      <c r="DKY337" s="238"/>
      <c r="DKZ337" s="238"/>
      <c r="DLA337" s="238"/>
      <c r="DLB337" s="238"/>
      <c r="DLC337" s="238"/>
      <c r="DLD337" s="238"/>
      <c r="DLE337" s="238"/>
      <c r="DLF337" s="238"/>
      <c r="DLG337" s="238"/>
      <c r="DLH337" s="238"/>
      <c r="DLI337" s="238"/>
      <c r="DLJ337" s="238"/>
      <c r="DLK337" s="238"/>
      <c r="DLL337" s="238"/>
      <c r="DLM337" s="238"/>
      <c r="DLN337" s="238"/>
      <c r="DLO337" s="238"/>
      <c r="DLP337" s="238"/>
      <c r="DLQ337" s="238"/>
      <c r="DLR337" s="238"/>
      <c r="DLS337" s="238"/>
      <c r="DLT337" s="238"/>
      <c r="DLU337" s="238"/>
      <c r="DLV337" s="238"/>
      <c r="DLW337" s="238"/>
      <c r="DLX337" s="238"/>
      <c r="DLY337" s="238"/>
      <c r="DLZ337" s="238"/>
      <c r="DMA337" s="238"/>
      <c r="DMB337" s="238"/>
      <c r="DMC337" s="238"/>
      <c r="DMD337" s="238"/>
      <c r="DME337" s="238"/>
      <c r="DMF337" s="238"/>
      <c r="DMG337" s="238"/>
      <c r="DMH337" s="238"/>
      <c r="DMI337" s="238"/>
      <c r="DMJ337" s="238"/>
      <c r="DMK337" s="238"/>
      <c r="DML337" s="238"/>
      <c r="DMM337" s="238"/>
      <c r="DMN337" s="238"/>
      <c r="DMO337" s="238"/>
      <c r="DMP337" s="238"/>
      <c r="DMQ337" s="238"/>
      <c r="DMR337" s="238"/>
      <c r="DMS337" s="238"/>
      <c r="DMT337" s="238"/>
      <c r="DMU337" s="238"/>
      <c r="DMV337" s="238"/>
      <c r="DMW337" s="238"/>
      <c r="DMX337" s="238"/>
      <c r="DMY337" s="238"/>
      <c r="DMZ337" s="238"/>
      <c r="DNA337" s="238"/>
      <c r="DNB337" s="238"/>
      <c r="DNC337" s="238"/>
      <c r="DND337" s="238"/>
      <c r="DNE337" s="238"/>
      <c r="DNF337" s="238"/>
      <c r="DNG337" s="238"/>
      <c r="DNH337" s="238"/>
      <c r="DNI337" s="238"/>
      <c r="DNJ337" s="238"/>
      <c r="DNK337" s="238"/>
      <c r="DNL337" s="238"/>
      <c r="DNM337" s="238"/>
      <c r="DNN337" s="238"/>
      <c r="DNO337" s="238"/>
      <c r="DNP337" s="238"/>
      <c r="DNQ337" s="238"/>
      <c r="DNR337" s="238"/>
      <c r="DNS337" s="238"/>
      <c r="DNT337" s="238"/>
      <c r="DNU337" s="238"/>
      <c r="DNV337" s="238"/>
      <c r="DNW337" s="238"/>
      <c r="DNX337" s="238"/>
      <c r="DNY337" s="238"/>
      <c r="DNZ337" s="238"/>
      <c r="DOA337" s="238"/>
      <c r="DOB337" s="238"/>
      <c r="DOC337" s="238"/>
      <c r="DOD337" s="238"/>
      <c r="DOE337" s="238"/>
      <c r="DOF337" s="238"/>
      <c r="DOG337" s="238"/>
      <c r="DOH337" s="238"/>
      <c r="DOI337" s="238"/>
      <c r="DOJ337" s="238"/>
      <c r="DOK337" s="238"/>
      <c r="DOL337" s="238"/>
      <c r="DOM337" s="238"/>
      <c r="DON337" s="238"/>
      <c r="DOO337" s="238"/>
      <c r="DOP337" s="238"/>
      <c r="DOQ337" s="238"/>
      <c r="DOR337" s="238"/>
      <c r="DOS337" s="238"/>
      <c r="DOT337" s="238"/>
      <c r="DOU337" s="238"/>
      <c r="DOV337" s="238"/>
      <c r="DOW337" s="238"/>
      <c r="DOX337" s="238"/>
      <c r="DOY337" s="238"/>
      <c r="DOZ337" s="238"/>
      <c r="DPA337" s="238"/>
      <c r="DPB337" s="238"/>
      <c r="DPC337" s="238"/>
      <c r="DPD337" s="238"/>
      <c r="DPE337" s="238"/>
      <c r="DPF337" s="238"/>
      <c r="DPG337" s="238"/>
      <c r="DPH337" s="238"/>
      <c r="DPI337" s="238"/>
      <c r="DPJ337" s="238"/>
      <c r="DPK337" s="238"/>
      <c r="DPL337" s="238"/>
      <c r="DPM337" s="238"/>
      <c r="DPN337" s="238"/>
      <c r="DPO337" s="238"/>
      <c r="DPP337" s="238"/>
      <c r="DPQ337" s="238"/>
      <c r="DPR337" s="238"/>
      <c r="DPS337" s="238"/>
      <c r="DPT337" s="238"/>
      <c r="DPU337" s="238"/>
      <c r="DPV337" s="238"/>
      <c r="DPW337" s="238"/>
      <c r="DPX337" s="238"/>
      <c r="DPY337" s="238"/>
      <c r="DPZ337" s="238"/>
      <c r="DQA337" s="238"/>
      <c r="DQB337" s="238"/>
      <c r="DQC337" s="238"/>
      <c r="DQD337" s="238"/>
      <c r="DQE337" s="238"/>
      <c r="DQF337" s="238"/>
      <c r="DQG337" s="238"/>
      <c r="DQH337" s="238"/>
      <c r="DQI337" s="238"/>
      <c r="DQJ337" s="238"/>
      <c r="DQK337" s="238"/>
      <c r="DQL337" s="238"/>
      <c r="DQM337" s="238"/>
      <c r="DQN337" s="238"/>
      <c r="DQO337" s="238"/>
      <c r="DQP337" s="238"/>
      <c r="DQQ337" s="238"/>
      <c r="DQR337" s="238"/>
      <c r="DQS337" s="238"/>
      <c r="DQT337" s="238"/>
      <c r="DQU337" s="238"/>
      <c r="DQV337" s="238"/>
      <c r="DQW337" s="238"/>
      <c r="DQX337" s="238"/>
      <c r="DQY337" s="238"/>
      <c r="DQZ337" s="238"/>
      <c r="DRA337" s="238"/>
      <c r="DRB337" s="238"/>
      <c r="DRC337" s="238"/>
      <c r="DRD337" s="238"/>
      <c r="DRE337" s="238"/>
      <c r="DRF337" s="238"/>
      <c r="DRG337" s="238"/>
      <c r="DRH337" s="238"/>
      <c r="DRI337" s="238"/>
      <c r="DRJ337" s="238"/>
      <c r="DRK337" s="238"/>
      <c r="DRL337" s="238"/>
      <c r="DRM337" s="238"/>
      <c r="DRN337" s="238"/>
      <c r="DRO337" s="238"/>
      <c r="DRP337" s="238"/>
      <c r="DRQ337" s="238"/>
      <c r="DRR337" s="238"/>
      <c r="DRS337" s="238"/>
      <c r="DRT337" s="238"/>
      <c r="DRU337" s="238"/>
      <c r="DRV337" s="238"/>
      <c r="DRW337" s="238"/>
      <c r="DRX337" s="238"/>
      <c r="DRY337" s="238"/>
      <c r="DRZ337" s="238"/>
      <c r="DSA337" s="238"/>
      <c r="DSB337" s="238"/>
      <c r="DSC337" s="238"/>
      <c r="DSD337" s="238"/>
      <c r="DSE337" s="238"/>
      <c r="DSF337" s="238"/>
      <c r="DSG337" s="238"/>
      <c r="DSH337" s="238"/>
      <c r="DSI337" s="238"/>
      <c r="DSJ337" s="238"/>
      <c r="DSK337" s="238"/>
      <c r="DSL337" s="238"/>
      <c r="DSM337" s="238"/>
      <c r="DSN337" s="238"/>
      <c r="DSO337" s="238"/>
      <c r="DSP337" s="238"/>
      <c r="DSQ337" s="238"/>
      <c r="DSR337" s="238"/>
      <c r="DSS337" s="238"/>
      <c r="DST337" s="238"/>
      <c r="DSU337" s="238"/>
      <c r="DSV337" s="238"/>
      <c r="DSW337" s="238"/>
      <c r="DSX337" s="238"/>
      <c r="DSY337" s="238"/>
      <c r="DSZ337" s="238"/>
      <c r="DTA337" s="238"/>
      <c r="DTB337" s="238"/>
      <c r="DTC337" s="238"/>
      <c r="DTD337" s="238"/>
      <c r="DTE337" s="238"/>
      <c r="DTF337" s="238"/>
      <c r="DTG337" s="238"/>
      <c r="DTH337" s="238"/>
      <c r="DTI337" s="238"/>
      <c r="DTJ337" s="238"/>
      <c r="DTK337" s="238"/>
      <c r="DTL337" s="238"/>
      <c r="DTM337" s="238"/>
      <c r="DTN337" s="238"/>
      <c r="DTO337" s="238"/>
      <c r="DTP337" s="238"/>
      <c r="DTQ337" s="238"/>
      <c r="DTR337" s="238"/>
      <c r="DTS337" s="238"/>
      <c r="DTT337" s="238"/>
      <c r="DTU337" s="238"/>
      <c r="DTV337" s="238"/>
      <c r="DTW337" s="238"/>
      <c r="DTX337" s="238"/>
      <c r="DTY337" s="238"/>
      <c r="DTZ337" s="238"/>
      <c r="DUA337" s="238"/>
      <c r="DUB337" s="238"/>
      <c r="DUC337" s="238"/>
      <c r="DUD337" s="238"/>
      <c r="DUE337" s="238"/>
      <c r="DUF337" s="238"/>
      <c r="DUG337" s="238"/>
      <c r="DUH337" s="238"/>
      <c r="DUI337" s="238"/>
      <c r="DUJ337" s="238"/>
      <c r="DUK337" s="238"/>
      <c r="DUL337" s="238"/>
      <c r="DUM337" s="238"/>
      <c r="DUN337" s="238"/>
      <c r="DUO337" s="238"/>
      <c r="DUP337" s="238"/>
      <c r="DUQ337" s="238"/>
      <c r="DUR337" s="238"/>
      <c r="DUS337" s="238"/>
      <c r="DUT337" s="238"/>
      <c r="DUU337" s="238"/>
      <c r="DUV337" s="238"/>
      <c r="DUW337" s="238"/>
      <c r="DUX337" s="238"/>
      <c r="DUY337" s="238"/>
      <c r="DUZ337" s="238"/>
      <c r="DVA337" s="238"/>
      <c r="DVB337" s="238"/>
      <c r="DVC337" s="238"/>
      <c r="DVD337" s="238"/>
      <c r="DVE337" s="238"/>
      <c r="DVF337" s="238"/>
      <c r="DVG337" s="238"/>
      <c r="DVH337" s="238"/>
      <c r="DVI337" s="238"/>
      <c r="DVJ337" s="238"/>
      <c r="DVK337" s="238"/>
      <c r="DVL337" s="238"/>
      <c r="DVM337" s="238"/>
      <c r="DVN337" s="238"/>
      <c r="DVO337" s="238"/>
      <c r="DVP337" s="238"/>
      <c r="DVQ337" s="238"/>
      <c r="DVR337" s="238"/>
      <c r="DVS337" s="238"/>
      <c r="DVT337" s="238"/>
      <c r="DVU337" s="238"/>
      <c r="DVV337" s="238"/>
      <c r="DVW337" s="238"/>
      <c r="DVX337" s="238"/>
      <c r="DVY337" s="238"/>
      <c r="DVZ337" s="238"/>
      <c r="DWA337" s="238"/>
      <c r="DWB337" s="238"/>
      <c r="DWC337" s="238"/>
      <c r="DWD337" s="238"/>
      <c r="DWE337" s="238"/>
      <c r="DWF337" s="238"/>
      <c r="DWG337" s="238"/>
      <c r="DWH337" s="238"/>
      <c r="DWI337" s="238"/>
      <c r="DWJ337" s="238"/>
      <c r="DWK337" s="238"/>
      <c r="DWL337" s="238"/>
      <c r="DWM337" s="238"/>
      <c r="DWN337" s="238"/>
      <c r="DWO337" s="238"/>
      <c r="DWP337" s="238"/>
      <c r="DWQ337" s="238"/>
      <c r="DWR337" s="238"/>
      <c r="DWS337" s="238"/>
      <c r="DWT337" s="238"/>
      <c r="DWU337" s="238"/>
      <c r="DWV337" s="238"/>
      <c r="DWW337" s="238"/>
      <c r="DWX337" s="238"/>
      <c r="DWY337" s="238"/>
      <c r="DWZ337" s="238"/>
      <c r="DXA337" s="238"/>
      <c r="DXB337" s="238"/>
      <c r="DXC337" s="238"/>
      <c r="DXD337" s="238"/>
      <c r="DXE337" s="238"/>
      <c r="DXF337" s="238"/>
      <c r="DXG337" s="238"/>
      <c r="DXH337" s="238"/>
      <c r="DXI337" s="238"/>
      <c r="DXJ337" s="238"/>
      <c r="DXK337" s="238"/>
      <c r="DXL337" s="238"/>
      <c r="DXM337" s="238"/>
      <c r="DXN337" s="238"/>
      <c r="DXO337" s="238"/>
      <c r="DXP337" s="238"/>
      <c r="DXQ337" s="238"/>
      <c r="DXR337" s="238"/>
      <c r="DXS337" s="238"/>
      <c r="DXT337" s="238"/>
      <c r="DXU337" s="238"/>
      <c r="DXV337" s="238"/>
      <c r="DXW337" s="238"/>
      <c r="DXX337" s="238"/>
      <c r="DXY337" s="238"/>
      <c r="DXZ337" s="238"/>
      <c r="DYA337" s="238"/>
      <c r="DYB337" s="238"/>
      <c r="DYC337" s="238"/>
      <c r="DYD337" s="238"/>
      <c r="DYE337" s="238"/>
      <c r="DYF337" s="238"/>
      <c r="DYG337" s="238"/>
      <c r="DYH337" s="238"/>
      <c r="DYI337" s="238"/>
      <c r="DYJ337" s="238"/>
      <c r="DYK337" s="238"/>
      <c r="DYL337" s="238"/>
      <c r="DYM337" s="238"/>
      <c r="DYN337" s="238"/>
      <c r="DYO337" s="238"/>
      <c r="DYP337" s="238"/>
      <c r="DYQ337" s="238"/>
      <c r="DYR337" s="238"/>
      <c r="DYS337" s="238"/>
      <c r="DYT337" s="238"/>
      <c r="DYU337" s="238"/>
      <c r="DYV337" s="238"/>
      <c r="DYW337" s="238"/>
      <c r="DYX337" s="238"/>
      <c r="DYY337" s="238"/>
      <c r="DYZ337" s="238"/>
      <c r="DZA337" s="238"/>
      <c r="DZB337" s="238"/>
      <c r="DZC337" s="238"/>
      <c r="DZD337" s="238"/>
      <c r="DZE337" s="238"/>
      <c r="DZF337" s="238"/>
      <c r="DZG337" s="238"/>
      <c r="DZH337" s="238"/>
      <c r="DZI337" s="238"/>
      <c r="DZJ337" s="238"/>
      <c r="DZK337" s="238"/>
      <c r="DZL337" s="238"/>
      <c r="DZM337" s="238"/>
      <c r="DZN337" s="238"/>
      <c r="DZO337" s="238"/>
      <c r="DZP337" s="238"/>
      <c r="DZQ337" s="238"/>
      <c r="DZR337" s="238"/>
      <c r="DZS337" s="238"/>
      <c r="DZT337" s="238"/>
      <c r="DZU337" s="238"/>
      <c r="DZV337" s="238"/>
      <c r="DZW337" s="238"/>
      <c r="DZX337" s="238"/>
      <c r="DZY337" s="238"/>
      <c r="DZZ337" s="238"/>
      <c r="EAA337" s="238"/>
      <c r="EAB337" s="238"/>
      <c r="EAC337" s="238"/>
      <c r="EAD337" s="238"/>
      <c r="EAE337" s="238"/>
      <c r="EAF337" s="238"/>
      <c r="EAG337" s="238"/>
      <c r="EAH337" s="238"/>
      <c r="EAI337" s="238"/>
      <c r="EAJ337" s="238"/>
      <c r="EAK337" s="238"/>
      <c r="EAL337" s="238"/>
      <c r="EAM337" s="238"/>
      <c r="EAN337" s="238"/>
      <c r="EAO337" s="238"/>
      <c r="EAP337" s="238"/>
      <c r="EAQ337" s="238"/>
      <c r="EAR337" s="238"/>
      <c r="EAS337" s="238"/>
      <c r="EAT337" s="238"/>
      <c r="EAU337" s="238"/>
      <c r="EAV337" s="238"/>
      <c r="EAW337" s="238"/>
      <c r="EAX337" s="238"/>
      <c r="EAY337" s="238"/>
      <c r="EAZ337" s="238"/>
      <c r="EBA337" s="238"/>
      <c r="EBB337" s="238"/>
      <c r="EBC337" s="238"/>
      <c r="EBD337" s="238"/>
      <c r="EBE337" s="238"/>
      <c r="EBF337" s="238"/>
      <c r="EBG337" s="238"/>
      <c r="EBH337" s="238"/>
      <c r="EBI337" s="238"/>
      <c r="EBJ337" s="238"/>
      <c r="EBK337" s="238"/>
      <c r="EBL337" s="238"/>
      <c r="EBM337" s="238"/>
      <c r="EBN337" s="238"/>
      <c r="EBO337" s="238"/>
      <c r="EBP337" s="238"/>
      <c r="EBQ337" s="238"/>
      <c r="EBR337" s="238"/>
      <c r="EBS337" s="238"/>
      <c r="EBT337" s="238"/>
      <c r="EBU337" s="238"/>
      <c r="EBV337" s="238"/>
      <c r="EBW337" s="238"/>
      <c r="EBX337" s="238"/>
      <c r="EBY337" s="238"/>
      <c r="EBZ337" s="238"/>
      <c r="ECA337" s="238"/>
      <c r="ECB337" s="238"/>
      <c r="ECC337" s="238"/>
      <c r="ECD337" s="238"/>
      <c r="ECE337" s="238"/>
      <c r="ECF337" s="238"/>
      <c r="ECG337" s="238"/>
      <c r="ECH337" s="238"/>
      <c r="ECI337" s="238"/>
      <c r="ECJ337" s="238"/>
      <c r="ECK337" s="238"/>
      <c r="ECL337" s="238"/>
      <c r="ECM337" s="238"/>
      <c r="ECN337" s="238"/>
      <c r="ECO337" s="238"/>
      <c r="ECP337" s="238"/>
      <c r="ECQ337" s="238"/>
      <c r="ECR337" s="238"/>
      <c r="ECS337" s="238"/>
      <c r="ECT337" s="238"/>
      <c r="ECU337" s="238"/>
      <c r="ECV337" s="238"/>
      <c r="ECW337" s="238"/>
      <c r="ECX337" s="238"/>
      <c r="ECY337" s="238"/>
      <c r="ECZ337" s="238"/>
      <c r="EDA337" s="238"/>
      <c r="EDB337" s="238"/>
      <c r="EDC337" s="238"/>
      <c r="EDD337" s="238"/>
      <c r="EDE337" s="238"/>
      <c r="EDF337" s="238"/>
      <c r="EDG337" s="238"/>
      <c r="EDH337" s="238"/>
      <c r="EDI337" s="238"/>
      <c r="EDJ337" s="238"/>
      <c r="EDK337" s="238"/>
      <c r="EDL337" s="238"/>
      <c r="EDM337" s="238"/>
      <c r="EDN337" s="238"/>
      <c r="EDO337" s="238"/>
      <c r="EDP337" s="238"/>
      <c r="EDQ337" s="238"/>
      <c r="EDR337" s="238"/>
      <c r="EDS337" s="238"/>
      <c r="EDT337" s="238"/>
      <c r="EDU337" s="238"/>
      <c r="EDV337" s="238"/>
      <c r="EDW337" s="238"/>
      <c r="EDX337" s="238"/>
      <c r="EDY337" s="238"/>
      <c r="EDZ337" s="238"/>
      <c r="EEA337" s="238"/>
      <c r="EEB337" s="238"/>
      <c r="EEC337" s="238"/>
      <c r="EED337" s="238"/>
      <c r="EEE337" s="238"/>
      <c r="EEF337" s="238"/>
      <c r="EEG337" s="238"/>
      <c r="EEH337" s="238"/>
      <c r="EEI337" s="238"/>
      <c r="EEJ337" s="238"/>
      <c r="EEK337" s="238"/>
      <c r="EEL337" s="238"/>
      <c r="EEM337" s="238"/>
      <c r="EEN337" s="238"/>
      <c r="EEO337" s="238"/>
      <c r="EEP337" s="238"/>
      <c r="EEQ337" s="238"/>
      <c r="EER337" s="238"/>
      <c r="EES337" s="238"/>
      <c r="EET337" s="238"/>
      <c r="EEU337" s="238"/>
      <c r="EEV337" s="238"/>
      <c r="EEW337" s="238"/>
      <c r="EEX337" s="238"/>
      <c r="EEY337" s="238"/>
      <c r="EEZ337" s="238"/>
      <c r="EFA337" s="238"/>
      <c r="EFB337" s="238"/>
      <c r="EFC337" s="238"/>
      <c r="EFD337" s="238"/>
      <c r="EFE337" s="238"/>
      <c r="EFF337" s="238"/>
      <c r="EFG337" s="238"/>
      <c r="EFH337" s="238"/>
      <c r="EFI337" s="238"/>
      <c r="EFJ337" s="238"/>
      <c r="EFK337" s="238"/>
      <c r="EFL337" s="238"/>
      <c r="EFM337" s="238"/>
      <c r="EFN337" s="238"/>
      <c r="EFO337" s="238"/>
      <c r="EFP337" s="238"/>
      <c r="EFQ337" s="238"/>
      <c r="EFR337" s="238"/>
      <c r="EFS337" s="238"/>
      <c r="EFT337" s="238"/>
      <c r="EFU337" s="238"/>
      <c r="EFV337" s="238"/>
      <c r="EFW337" s="238"/>
      <c r="EFX337" s="238"/>
      <c r="EFY337" s="238"/>
      <c r="EFZ337" s="238"/>
      <c r="EGA337" s="238"/>
      <c r="EGB337" s="238"/>
      <c r="EGC337" s="238"/>
      <c r="EGD337" s="238"/>
      <c r="EGE337" s="238"/>
      <c r="EGF337" s="238"/>
      <c r="EGG337" s="238"/>
      <c r="EGH337" s="238"/>
      <c r="EGI337" s="238"/>
      <c r="EGJ337" s="238"/>
      <c r="EGK337" s="238"/>
      <c r="EGL337" s="238"/>
      <c r="EGM337" s="238"/>
      <c r="EGN337" s="238"/>
      <c r="EGO337" s="238"/>
      <c r="EGP337" s="238"/>
      <c r="EGQ337" s="238"/>
      <c r="EGR337" s="238"/>
      <c r="EGS337" s="238"/>
      <c r="EGT337" s="238"/>
      <c r="EGU337" s="238"/>
      <c r="EGV337" s="238"/>
      <c r="EGW337" s="238"/>
      <c r="EGX337" s="238"/>
      <c r="EGY337" s="238"/>
      <c r="EGZ337" s="238"/>
      <c r="EHA337" s="238"/>
      <c r="EHB337" s="238"/>
      <c r="EHC337" s="238"/>
      <c r="EHD337" s="238"/>
      <c r="EHE337" s="238"/>
      <c r="EHF337" s="238"/>
      <c r="EHG337" s="238"/>
      <c r="EHH337" s="238"/>
      <c r="EHI337" s="238"/>
      <c r="EHJ337" s="238"/>
      <c r="EHK337" s="238"/>
      <c r="EHL337" s="238"/>
      <c r="EHM337" s="238"/>
      <c r="EHN337" s="238"/>
      <c r="EHO337" s="238"/>
      <c r="EHP337" s="238"/>
      <c r="EHQ337" s="238"/>
      <c r="EHR337" s="238"/>
      <c r="EHS337" s="238"/>
      <c r="EHT337" s="238"/>
      <c r="EHU337" s="238"/>
      <c r="EHV337" s="238"/>
      <c r="EHW337" s="238"/>
      <c r="EHX337" s="238"/>
      <c r="EHY337" s="238"/>
      <c r="EHZ337" s="238"/>
      <c r="EIA337" s="238"/>
      <c r="EIB337" s="238"/>
      <c r="EIC337" s="238"/>
      <c r="EID337" s="238"/>
      <c r="EIE337" s="238"/>
      <c r="EIF337" s="238"/>
      <c r="EIG337" s="238"/>
      <c r="EIH337" s="238"/>
      <c r="EII337" s="238"/>
      <c r="EIJ337" s="238"/>
      <c r="EIK337" s="238"/>
      <c r="EIL337" s="238"/>
      <c r="EIM337" s="238"/>
      <c r="EIN337" s="238"/>
      <c r="EIO337" s="238"/>
      <c r="EIP337" s="238"/>
      <c r="EIQ337" s="238"/>
      <c r="EIR337" s="238"/>
      <c r="EIS337" s="238"/>
      <c r="EIT337" s="238"/>
      <c r="EIU337" s="238"/>
      <c r="EIV337" s="238"/>
      <c r="EIW337" s="238"/>
      <c r="EIX337" s="238"/>
      <c r="EIY337" s="238"/>
      <c r="EIZ337" s="238"/>
      <c r="EJA337" s="238"/>
      <c r="EJB337" s="238"/>
      <c r="EJC337" s="238"/>
      <c r="EJD337" s="238"/>
      <c r="EJE337" s="238"/>
      <c r="EJF337" s="238"/>
      <c r="EJG337" s="238"/>
      <c r="EJH337" s="238"/>
      <c r="EJI337" s="238"/>
      <c r="EJJ337" s="238"/>
      <c r="EJK337" s="238"/>
      <c r="EJL337" s="238"/>
      <c r="EJM337" s="238"/>
      <c r="EJN337" s="238"/>
      <c r="EJO337" s="238"/>
      <c r="EJP337" s="238"/>
      <c r="EJQ337" s="238"/>
      <c r="EJR337" s="238"/>
      <c r="EJS337" s="238"/>
      <c r="EJT337" s="238"/>
      <c r="EJU337" s="238"/>
      <c r="EJV337" s="238"/>
      <c r="EJW337" s="238"/>
      <c r="EJX337" s="238"/>
      <c r="EJY337" s="238"/>
      <c r="EJZ337" s="238"/>
      <c r="EKA337" s="238"/>
      <c r="EKB337" s="238"/>
      <c r="EKC337" s="238"/>
      <c r="EKD337" s="238"/>
      <c r="EKE337" s="238"/>
      <c r="EKF337" s="238"/>
      <c r="EKG337" s="238"/>
      <c r="EKH337" s="238"/>
      <c r="EKI337" s="238"/>
      <c r="EKJ337" s="238"/>
      <c r="EKK337" s="238"/>
      <c r="EKL337" s="238"/>
      <c r="EKM337" s="238"/>
      <c r="EKN337" s="238"/>
      <c r="EKO337" s="238"/>
      <c r="EKP337" s="238"/>
      <c r="EKQ337" s="238"/>
      <c r="EKR337" s="238"/>
      <c r="EKS337" s="238"/>
      <c r="EKT337" s="238"/>
      <c r="EKU337" s="238"/>
      <c r="EKV337" s="238"/>
      <c r="EKW337" s="238"/>
      <c r="EKX337" s="238"/>
      <c r="EKY337" s="238"/>
      <c r="EKZ337" s="238"/>
      <c r="ELA337" s="238"/>
      <c r="ELB337" s="238"/>
      <c r="ELC337" s="238"/>
      <c r="ELD337" s="238"/>
      <c r="ELE337" s="238"/>
      <c r="ELF337" s="238"/>
      <c r="ELG337" s="238"/>
      <c r="ELH337" s="238"/>
      <c r="ELI337" s="238"/>
      <c r="ELJ337" s="238"/>
      <c r="ELK337" s="238"/>
      <c r="ELL337" s="238"/>
      <c r="ELM337" s="238"/>
      <c r="ELN337" s="238"/>
      <c r="ELO337" s="238"/>
      <c r="ELP337" s="238"/>
      <c r="ELQ337" s="238"/>
      <c r="ELR337" s="238"/>
      <c r="ELS337" s="238"/>
      <c r="ELT337" s="238"/>
      <c r="ELU337" s="238"/>
      <c r="ELV337" s="238"/>
      <c r="ELW337" s="238"/>
      <c r="ELX337" s="238"/>
      <c r="ELY337" s="238"/>
      <c r="ELZ337" s="238"/>
      <c r="EMA337" s="238"/>
      <c r="EMB337" s="238"/>
      <c r="EMC337" s="238"/>
      <c r="EMD337" s="238"/>
      <c r="EME337" s="238"/>
      <c r="EMF337" s="238"/>
      <c r="EMG337" s="238"/>
      <c r="EMH337" s="238"/>
      <c r="EMI337" s="238"/>
      <c r="EMJ337" s="238"/>
      <c r="EMK337" s="238"/>
      <c r="EML337" s="238"/>
      <c r="EMM337" s="238"/>
      <c r="EMN337" s="238"/>
      <c r="EMO337" s="238"/>
      <c r="EMP337" s="238"/>
      <c r="EMQ337" s="238"/>
      <c r="EMR337" s="238"/>
      <c r="EMS337" s="238"/>
      <c r="EMT337" s="238"/>
      <c r="EMU337" s="238"/>
      <c r="EMV337" s="238"/>
      <c r="EMW337" s="238"/>
      <c r="EMX337" s="238"/>
      <c r="EMY337" s="238"/>
      <c r="EMZ337" s="238"/>
      <c r="ENA337" s="238"/>
      <c r="ENB337" s="238"/>
      <c r="ENC337" s="238"/>
      <c r="END337" s="238"/>
      <c r="ENE337" s="238"/>
      <c r="ENF337" s="238"/>
      <c r="ENG337" s="238"/>
      <c r="ENH337" s="238"/>
      <c r="ENI337" s="238"/>
      <c r="ENJ337" s="238"/>
      <c r="ENK337" s="238"/>
      <c r="ENL337" s="238"/>
      <c r="ENM337" s="238"/>
      <c r="ENN337" s="238"/>
      <c r="ENO337" s="238"/>
      <c r="ENP337" s="238"/>
      <c r="ENQ337" s="238"/>
      <c r="ENR337" s="238"/>
      <c r="ENS337" s="238"/>
      <c r="ENT337" s="238"/>
      <c r="ENU337" s="238"/>
      <c r="ENV337" s="238"/>
      <c r="ENW337" s="238"/>
      <c r="ENX337" s="238"/>
      <c r="ENY337" s="238"/>
      <c r="ENZ337" s="238"/>
      <c r="EOA337" s="238"/>
      <c r="EOB337" s="238"/>
      <c r="EOC337" s="238"/>
      <c r="EOD337" s="238"/>
      <c r="EOE337" s="238"/>
      <c r="EOF337" s="238"/>
      <c r="EOG337" s="238"/>
      <c r="EOH337" s="238"/>
      <c r="EOI337" s="238"/>
      <c r="EOJ337" s="238"/>
      <c r="EOK337" s="238"/>
      <c r="EOL337" s="238"/>
      <c r="EOM337" s="238"/>
      <c r="EON337" s="238"/>
      <c r="EOO337" s="238"/>
      <c r="EOP337" s="238"/>
      <c r="EOQ337" s="238"/>
      <c r="EOR337" s="238"/>
      <c r="EOS337" s="238"/>
      <c r="EOT337" s="238"/>
      <c r="EOU337" s="238"/>
      <c r="EOV337" s="238"/>
      <c r="EOW337" s="238"/>
      <c r="EOX337" s="238"/>
      <c r="EOY337" s="238"/>
      <c r="EOZ337" s="238"/>
      <c r="EPA337" s="238"/>
      <c r="EPB337" s="238"/>
      <c r="EPC337" s="238"/>
      <c r="EPD337" s="238"/>
      <c r="EPE337" s="238"/>
      <c r="EPF337" s="238"/>
      <c r="EPG337" s="238"/>
      <c r="EPH337" s="238"/>
      <c r="EPI337" s="238"/>
      <c r="EPJ337" s="238"/>
      <c r="EPK337" s="238"/>
      <c r="EPL337" s="238"/>
      <c r="EPM337" s="238"/>
      <c r="EPN337" s="238"/>
      <c r="EPO337" s="238"/>
      <c r="EPP337" s="238"/>
      <c r="EPQ337" s="238"/>
      <c r="EPR337" s="238"/>
      <c r="EPS337" s="238"/>
      <c r="EPT337" s="238"/>
      <c r="EPU337" s="238"/>
      <c r="EPV337" s="238"/>
      <c r="EPW337" s="238"/>
      <c r="EPX337" s="238"/>
      <c r="EPY337" s="238"/>
      <c r="EPZ337" s="238"/>
      <c r="EQA337" s="238"/>
      <c r="EQB337" s="238"/>
      <c r="EQC337" s="238"/>
      <c r="EQD337" s="238"/>
      <c r="EQE337" s="238"/>
      <c r="EQF337" s="238"/>
      <c r="EQG337" s="238"/>
      <c r="EQH337" s="238"/>
      <c r="EQI337" s="238"/>
      <c r="EQJ337" s="238"/>
      <c r="EQK337" s="238"/>
      <c r="EQL337" s="238"/>
      <c r="EQM337" s="238"/>
      <c r="EQN337" s="238"/>
      <c r="EQO337" s="238"/>
      <c r="EQP337" s="238"/>
      <c r="EQQ337" s="238"/>
      <c r="EQR337" s="238"/>
      <c r="EQS337" s="238"/>
      <c r="EQT337" s="238"/>
      <c r="EQU337" s="238"/>
      <c r="EQV337" s="238"/>
      <c r="EQW337" s="238"/>
      <c r="EQX337" s="238"/>
      <c r="EQY337" s="238"/>
      <c r="EQZ337" s="238"/>
      <c r="ERA337" s="238"/>
      <c r="ERB337" s="238"/>
      <c r="ERC337" s="238"/>
      <c r="ERD337" s="238"/>
      <c r="ERE337" s="238"/>
      <c r="ERF337" s="238"/>
      <c r="ERG337" s="238"/>
      <c r="ERH337" s="238"/>
      <c r="ERI337" s="238"/>
      <c r="ERJ337" s="238"/>
      <c r="ERK337" s="238"/>
      <c r="ERL337" s="238"/>
      <c r="ERM337" s="238"/>
      <c r="ERN337" s="238"/>
      <c r="ERO337" s="238"/>
      <c r="ERP337" s="238"/>
      <c r="ERQ337" s="238"/>
      <c r="ERR337" s="238"/>
      <c r="ERS337" s="238"/>
      <c r="ERT337" s="238"/>
      <c r="ERU337" s="238"/>
      <c r="ERV337" s="238"/>
      <c r="ERW337" s="238"/>
      <c r="ERX337" s="238"/>
      <c r="ERY337" s="238"/>
      <c r="ERZ337" s="238"/>
      <c r="ESA337" s="238"/>
      <c r="ESB337" s="238"/>
      <c r="ESC337" s="238"/>
      <c r="ESD337" s="238"/>
      <c r="ESE337" s="238"/>
      <c r="ESF337" s="238"/>
      <c r="ESG337" s="238"/>
      <c r="ESH337" s="238"/>
      <c r="ESI337" s="238"/>
      <c r="ESJ337" s="238"/>
      <c r="ESK337" s="238"/>
      <c r="ESL337" s="238"/>
      <c r="ESM337" s="238"/>
      <c r="ESN337" s="238"/>
      <c r="ESO337" s="238"/>
      <c r="ESP337" s="238"/>
      <c r="ESQ337" s="238"/>
      <c r="ESR337" s="238"/>
      <c r="ESS337" s="238"/>
      <c r="EST337" s="238"/>
      <c r="ESU337" s="238"/>
      <c r="ESV337" s="238"/>
      <c r="ESW337" s="238"/>
      <c r="ESX337" s="238"/>
      <c r="ESY337" s="238"/>
      <c r="ESZ337" s="238"/>
      <c r="ETA337" s="238"/>
      <c r="ETB337" s="238"/>
      <c r="ETC337" s="238"/>
      <c r="ETD337" s="238"/>
      <c r="ETE337" s="238"/>
      <c r="ETF337" s="238"/>
      <c r="ETG337" s="238"/>
      <c r="ETH337" s="238"/>
      <c r="ETI337" s="238"/>
      <c r="ETJ337" s="238"/>
      <c r="ETK337" s="238"/>
      <c r="ETL337" s="238"/>
      <c r="ETM337" s="238"/>
      <c r="ETN337" s="238"/>
      <c r="ETO337" s="238"/>
      <c r="ETP337" s="238"/>
      <c r="ETQ337" s="238"/>
      <c r="ETR337" s="238"/>
      <c r="ETS337" s="238"/>
      <c r="ETT337" s="238"/>
      <c r="ETU337" s="238"/>
      <c r="ETV337" s="238"/>
      <c r="ETW337" s="238"/>
      <c r="ETX337" s="238"/>
      <c r="ETY337" s="238"/>
      <c r="ETZ337" s="238"/>
      <c r="EUA337" s="238"/>
      <c r="EUB337" s="238"/>
      <c r="EUC337" s="238"/>
      <c r="EUD337" s="238"/>
      <c r="EUE337" s="238"/>
      <c r="EUF337" s="238"/>
      <c r="EUG337" s="238"/>
      <c r="EUH337" s="238"/>
      <c r="EUI337" s="238"/>
      <c r="EUJ337" s="238"/>
      <c r="EUK337" s="238"/>
      <c r="EUL337" s="238"/>
      <c r="EUM337" s="238"/>
      <c r="EUN337" s="238"/>
      <c r="EUO337" s="238"/>
      <c r="EUP337" s="238"/>
      <c r="EUQ337" s="238"/>
      <c r="EUR337" s="238"/>
      <c r="EUS337" s="238"/>
      <c r="EUT337" s="238"/>
      <c r="EUU337" s="238"/>
      <c r="EUV337" s="238"/>
      <c r="EUW337" s="238"/>
      <c r="EUX337" s="238"/>
      <c r="EUY337" s="238"/>
      <c r="EUZ337" s="238"/>
      <c r="EVA337" s="238"/>
      <c r="EVB337" s="238"/>
      <c r="EVC337" s="238"/>
      <c r="EVD337" s="238"/>
      <c r="EVE337" s="238"/>
      <c r="EVF337" s="238"/>
      <c r="EVG337" s="238"/>
      <c r="EVH337" s="238"/>
      <c r="EVI337" s="238"/>
      <c r="EVJ337" s="238"/>
      <c r="EVK337" s="238"/>
      <c r="EVL337" s="238"/>
      <c r="EVM337" s="238"/>
      <c r="EVN337" s="238"/>
      <c r="EVO337" s="238"/>
      <c r="EVP337" s="238"/>
      <c r="EVQ337" s="238"/>
      <c r="EVR337" s="238"/>
      <c r="EVS337" s="238"/>
      <c r="EVT337" s="238"/>
      <c r="EVU337" s="238"/>
      <c r="EVV337" s="238"/>
      <c r="EVW337" s="238"/>
      <c r="EVX337" s="238"/>
      <c r="EVY337" s="238"/>
      <c r="EVZ337" s="238"/>
      <c r="EWA337" s="238"/>
      <c r="EWB337" s="238"/>
      <c r="EWC337" s="238"/>
      <c r="EWD337" s="238"/>
      <c r="EWE337" s="238"/>
      <c r="EWF337" s="238"/>
      <c r="EWG337" s="238"/>
      <c r="EWH337" s="238"/>
      <c r="EWI337" s="238"/>
      <c r="EWJ337" s="238"/>
      <c r="EWK337" s="238"/>
      <c r="EWL337" s="238"/>
      <c r="EWM337" s="238"/>
      <c r="EWN337" s="238"/>
      <c r="EWO337" s="238"/>
      <c r="EWP337" s="238"/>
      <c r="EWQ337" s="238"/>
      <c r="EWR337" s="238"/>
      <c r="EWS337" s="238"/>
      <c r="EWT337" s="238"/>
      <c r="EWU337" s="238"/>
      <c r="EWV337" s="238"/>
      <c r="EWW337" s="238"/>
      <c r="EWX337" s="238"/>
      <c r="EWY337" s="238"/>
      <c r="EWZ337" s="238"/>
      <c r="EXA337" s="238"/>
      <c r="EXB337" s="238"/>
      <c r="EXC337" s="238"/>
      <c r="EXD337" s="238"/>
      <c r="EXE337" s="238"/>
      <c r="EXF337" s="238"/>
      <c r="EXG337" s="238"/>
      <c r="EXH337" s="238"/>
      <c r="EXI337" s="238"/>
      <c r="EXJ337" s="238"/>
      <c r="EXK337" s="238"/>
      <c r="EXL337" s="238"/>
      <c r="EXM337" s="238"/>
      <c r="EXN337" s="238"/>
      <c r="EXO337" s="238"/>
      <c r="EXP337" s="238"/>
      <c r="EXQ337" s="238"/>
      <c r="EXR337" s="238"/>
      <c r="EXS337" s="238"/>
      <c r="EXT337" s="238"/>
      <c r="EXU337" s="238"/>
      <c r="EXV337" s="238"/>
      <c r="EXW337" s="238"/>
      <c r="EXX337" s="238"/>
      <c r="EXY337" s="238"/>
      <c r="EXZ337" s="238"/>
      <c r="EYA337" s="238"/>
      <c r="EYB337" s="238"/>
      <c r="EYC337" s="238"/>
      <c r="EYD337" s="238"/>
      <c r="EYE337" s="238"/>
      <c r="EYF337" s="238"/>
      <c r="EYG337" s="238"/>
      <c r="EYH337" s="238"/>
      <c r="EYI337" s="238"/>
      <c r="EYJ337" s="238"/>
      <c r="EYK337" s="238"/>
      <c r="EYL337" s="238"/>
      <c r="EYM337" s="238"/>
      <c r="EYN337" s="238"/>
      <c r="EYO337" s="238"/>
      <c r="EYP337" s="238"/>
      <c r="EYQ337" s="238"/>
      <c r="EYR337" s="238"/>
      <c r="EYS337" s="238"/>
      <c r="EYT337" s="238"/>
      <c r="EYU337" s="238"/>
      <c r="EYV337" s="238"/>
      <c r="EYW337" s="238"/>
      <c r="EYX337" s="238"/>
      <c r="EYY337" s="238"/>
      <c r="EYZ337" s="238"/>
      <c r="EZA337" s="238"/>
      <c r="EZB337" s="238"/>
      <c r="EZC337" s="238"/>
      <c r="EZD337" s="238"/>
      <c r="EZE337" s="238"/>
      <c r="EZF337" s="238"/>
      <c r="EZG337" s="238"/>
      <c r="EZH337" s="238"/>
      <c r="EZI337" s="238"/>
      <c r="EZJ337" s="238"/>
      <c r="EZK337" s="238"/>
      <c r="EZL337" s="238"/>
      <c r="EZM337" s="238"/>
      <c r="EZN337" s="238"/>
      <c r="EZO337" s="238"/>
      <c r="EZP337" s="238"/>
      <c r="EZQ337" s="238"/>
      <c r="EZR337" s="238"/>
      <c r="EZS337" s="238"/>
      <c r="EZT337" s="238"/>
      <c r="EZU337" s="238"/>
      <c r="EZV337" s="238"/>
      <c r="EZW337" s="238"/>
      <c r="EZX337" s="238"/>
      <c r="EZY337" s="238"/>
      <c r="EZZ337" s="238"/>
      <c r="FAA337" s="238"/>
      <c r="FAB337" s="238"/>
      <c r="FAC337" s="238"/>
      <c r="FAD337" s="238"/>
      <c r="FAE337" s="238"/>
      <c r="FAF337" s="238"/>
      <c r="FAG337" s="238"/>
      <c r="FAH337" s="238"/>
      <c r="FAI337" s="238"/>
      <c r="FAJ337" s="238"/>
      <c r="FAK337" s="238"/>
      <c r="FAL337" s="238"/>
      <c r="FAM337" s="238"/>
      <c r="FAN337" s="238"/>
      <c r="FAO337" s="238"/>
      <c r="FAP337" s="238"/>
      <c r="FAQ337" s="238"/>
      <c r="FAR337" s="238"/>
      <c r="FAS337" s="238"/>
      <c r="FAT337" s="238"/>
      <c r="FAU337" s="238"/>
      <c r="FAV337" s="238"/>
      <c r="FAW337" s="238"/>
      <c r="FAX337" s="238"/>
      <c r="FAY337" s="238"/>
      <c r="FAZ337" s="238"/>
      <c r="FBA337" s="238"/>
      <c r="FBB337" s="238"/>
      <c r="FBC337" s="238"/>
      <c r="FBD337" s="238"/>
      <c r="FBE337" s="238"/>
      <c r="FBF337" s="238"/>
      <c r="FBG337" s="238"/>
      <c r="FBH337" s="238"/>
      <c r="FBI337" s="238"/>
      <c r="FBJ337" s="238"/>
      <c r="FBK337" s="238"/>
      <c r="FBL337" s="238"/>
      <c r="FBM337" s="238"/>
      <c r="FBN337" s="238"/>
      <c r="FBO337" s="238"/>
      <c r="FBP337" s="238"/>
      <c r="FBQ337" s="238"/>
      <c r="FBR337" s="238"/>
      <c r="FBS337" s="238"/>
      <c r="FBT337" s="238"/>
      <c r="FBU337" s="238"/>
      <c r="FBV337" s="238"/>
      <c r="FBW337" s="238"/>
      <c r="FBX337" s="238"/>
      <c r="FBY337" s="238"/>
      <c r="FBZ337" s="238"/>
      <c r="FCA337" s="238"/>
      <c r="FCB337" s="238"/>
      <c r="FCC337" s="238"/>
      <c r="FCD337" s="238"/>
      <c r="FCE337" s="238"/>
      <c r="FCF337" s="238"/>
      <c r="FCG337" s="238"/>
      <c r="FCH337" s="238"/>
      <c r="FCI337" s="238"/>
      <c r="FCJ337" s="238"/>
      <c r="FCK337" s="238"/>
      <c r="FCL337" s="238"/>
      <c r="FCM337" s="238"/>
      <c r="FCN337" s="238"/>
      <c r="FCO337" s="238"/>
      <c r="FCP337" s="238"/>
      <c r="FCQ337" s="238"/>
      <c r="FCR337" s="238"/>
      <c r="FCS337" s="238"/>
      <c r="FCT337" s="238"/>
      <c r="FCU337" s="238"/>
      <c r="FCV337" s="238"/>
      <c r="FCW337" s="238"/>
      <c r="FCX337" s="238"/>
      <c r="FCY337" s="238"/>
      <c r="FCZ337" s="238"/>
      <c r="FDA337" s="238"/>
      <c r="FDB337" s="238"/>
      <c r="FDC337" s="238"/>
      <c r="FDD337" s="238"/>
      <c r="FDE337" s="238"/>
      <c r="FDF337" s="238"/>
      <c r="FDG337" s="238"/>
      <c r="FDH337" s="238"/>
      <c r="FDI337" s="238"/>
      <c r="FDJ337" s="238"/>
      <c r="FDK337" s="238"/>
      <c r="FDL337" s="238"/>
      <c r="FDM337" s="238"/>
      <c r="FDN337" s="238"/>
      <c r="FDO337" s="238"/>
      <c r="FDP337" s="238"/>
      <c r="FDQ337" s="238"/>
      <c r="FDR337" s="238"/>
      <c r="FDS337" s="238"/>
      <c r="FDT337" s="238"/>
      <c r="FDU337" s="238"/>
      <c r="FDV337" s="238"/>
      <c r="FDW337" s="238"/>
      <c r="FDX337" s="238"/>
      <c r="FDY337" s="238"/>
      <c r="FDZ337" s="238"/>
      <c r="FEA337" s="238"/>
      <c r="FEB337" s="238"/>
      <c r="FEC337" s="238"/>
      <c r="FED337" s="238"/>
      <c r="FEE337" s="238"/>
      <c r="FEF337" s="238"/>
      <c r="FEG337" s="238"/>
      <c r="FEH337" s="238"/>
      <c r="FEI337" s="238"/>
      <c r="FEJ337" s="238"/>
      <c r="FEK337" s="238"/>
      <c r="FEL337" s="238"/>
      <c r="FEM337" s="238"/>
      <c r="FEN337" s="238"/>
      <c r="FEO337" s="238"/>
      <c r="FEP337" s="238"/>
      <c r="FEQ337" s="238"/>
      <c r="FER337" s="238"/>
      <c r="FES337" s="238"/>
      <c r="FET337" s="238"/>
      <c r="FEU337" s="238"/>
      <c r="FEV337" s="238"/>
      <c r="FEW337" s="238"/>
      <c r="FEX337" s="238"/>
      <c r="FEY337" s="238"/>
      <c r="FEZ337" s="238"/>
      <c r="FFA337" s="238"/>
      <c r="FFB337" s="238"/>
      <c r="FFC337" s="238"/>
      <c r="FFD337" s="238"/>
      <c r="FFE337" s="238"/>
      <c r="FFF337" s="238"/>
      <c r="FFG337" s="238"/>
      <c r="FFH337" s="238"/>
      <c r="FFI337" s="238"/>
      <c r="FFJ337" s="238"/>
      <c r="FFK337" s="238"/>
      <c r="FFL337" s="238"/>
      <c r="FFM337" s="238"/>
      <c r="FFN337" s="238"/>
      <c r="FFO337" s="238"/>
      <c r="FFP337" s="238"/>
      <c r="FFQ337" s="238"/>
      <c r="FFR337" s="238"/>
      <c r="FFS337" s="238"/>
      <c r="FFT337" s="238"/>
      <c r="FFU337" s="238"/>
      <c r="FFV337" s="238"/>
      <c r="FFW337" s="238"/>
      <c r="FFX337" s="238"/>
      <c r="FFY337" s="238"/>
      <c r="FFZ337" s="238"/>
      <c r="FGA337" s="238"/>
      <c r="FGB337" s="238"/>
      <c r="FGC337" s="238"/>
      <c r="FGD337" s="238"/>
      <c r="FGE337" s="238"/>
      <c r="FGF337" s="238"/>
      <c r="FGG337" s="238"/>
      <c r="FGH337" s="238"/>
      <c r="FGI337" s="238"/>
      <c r="FGJ337" s="238"/>
      <c r="FGK337" s="238"/>
      <c r="FGL337" s="238"/>
      <c r="FGM337" s="238"/>
      <c r="FGN337" s="238"/>
      <c r="FGO337" s="238"/>
      <c r="FGP337" s="238"/>
      <c r="FGQ337" s="238"/>
      <c r="FGR337" s="238"/>
      <c r="FGS337" s="238"/>
      <c r="FGT337" s="238"/>
      <c r="FGU337" s="238"/>
      <c r="FGV337" s="238"/>
      <c r="FGW337" s="238"/>
      <c r="FGX337" s="238"/>
      <c r="FGY337" s="238"/>
      <c r="FGZ337" s="238"/>
      <c r="FHA337" s="238"/>
      <c r="FHB337" s="238"/>
      <c r="FHC337" s="238"/>
      <c r="FHD337" s="238"/>
      <c r="FHE337" s="238"/>
      <c r="FHF337" s="238"/>
      <c r="FHG337" s="238"/>
      <c r="FHH337" s="238"/>
      <c r="FHI337" s="238"/>
      <c r="FHJ337" s="238"/>
      <c r="FHK337" s="238"/>
      <c r="FHL337" s="238"/>
      <c r="FHM337" s="238"/>
      <c r="FHN337" s="238"/>
      <c r="FHO337" s="238"/>
      <c r="FHP337" s="238"/>
      <c r="FHQ337" s="238"/>
      <c r="FHR337" s="238"/>
      <c r="FHS337" s="238"/>
      <c r="FHT337" s="238"/>
      <c r="FHU337" s="238"/>
      <c r="FHV337" s="238"/>
      <c r="FHW337" s="238"/>
      <c r="FHX337" s="238"/>
      <c r="FHY337" s="238"/>
      <c r="FHZ337" s="238"/>
      <c r="FIA337" s="238"/>
      <c r="FIB337" s="238"/>
      <c r="FIC337" s="238"/>
      <c r="FID337" s="238"/>
      <c r="FIE337" s="238"/>
      <c r="FIF337" s="238"/>
      <c r="FIG337" s="238"/>
      <c r="FIH337" s="238"/>
      <c r="FII337" s="238"/>
      <c r="FIJ337" s="238"/>
      <c r="FIK337" s="238"/>
      <c r="FIL337" s="238"/>
      <c r="FIM337" s="238"/>
      <c r="FIN337" s="238"/>
      <c r="FIO337" s="238"/>
      <c r="FIP337" s="238"/>
      <c r="FIQ337" s="238"/>
      <c r="FIR337" s="238"/>
      <c r="FIS337" s="238"/>
      <c r="FIT337" s="238"/>
      <c r="FIU337" s="238"/>
      <c r="FIV337" s="238"/>
      <c r="FIW337" s="238"/>
      <c r="FIX337" s="238"/>
      <c r="FIY337" s="238"/>
      <c r="FIZ337" s="238"/>
      <c r="FJA337" s="238"/>
      <c r="FJB337" s="238"/>
      <c r="FJC337" s="238"/>
      <c r="FJD337" s="238"/>
      <c r="FJE337" s="238"/>
      <c r="FJF337" s="238"/>
      <c r="FJG337" s="238"/>
      <c r="FJH337" s="238"/>
      <c r="FJI337" s="238"/>
      <c r="FJJ337" s="238"/>
      <c r="FJK337" s="238"/>
      <c r="FJL337" s="238"/>
      <c r="FJM337" s="238"/>
      <c r="FJN337" s="238"/>
      <c r="FJO337" s="238"/>
      <c r="FJP337" s="238"/>
      <c r="FJQ337" s="238"/>
      <c r="FJR337" s="238"/>
      <c r="FJS337" s="238"/>
      <c r="FJT337" s="238"/>
      <c r="FJU337" s="238"/>
      <c r="FJV337" s="238"/>
      <c r="FJW337" s="238"/>
      <c r="FJX337" s="238"/>
      <c r="FJY337" s="238"/>
      <c r="FJZ337" s="238"/>
      <c r="FKA337" s="238"/>
      <c r="FKB337" s="238"/>
      <c r="FKC337" s="238"/>
      <c r="FKD337" s="238"/>
      <c r="FKE337" s="238"/>
      <c r="FKF337" s="238"/>
      <c r="FKG337" s="238"/>
      <c r="FKH337" s="238"/>
      <c r="FKI337" s="238"/>
      <c r="FKJ337" s="238"/>
      <c r="FKK337" s="238"/>
      <c r="FKL337" s="238"/>
      <c r="FKM337" s="238"/>
      <c r="FKN337" s="238"/>
      <c r="FKO337" s="238"/>
      <c r="FKP337" s="238"/>
      <c r="FKQ337" s="238"/>
      <c r="FKR337" s="238"/>
      <c r="FKS337" s="238"/>
      <c r="FKT337" s="238"/>
      <c r="FKU337" s="238"/>
      <c r="FKV337" s="238"/>
      <c r="FKW337" s="238"/>
      <c r="FKX337" s="238"/>
      <c r="FKY337" s="238"/>
      <c r="FKZ337" s="238"/>
      <c r="FLA337" s="238"/>
      <c r="FLB337" s="238"/>
      <c r="FLC337" s="238"/>
      <c r="FLD337" s="238"/>
      <c r="FLE337" s="238"/>
      <c r="FLF337" s="238"/>
      <c r="FLG337" s="238"/>
      <c r="FLH337" s="238"/>
      <c r="FLI337" s="238"/>
      <c r="FLJ337" s="238"/>
      <c r="FLK337" s="238"/>
      <c r="FLL337" s="238"/>
      <c r="FLM337" s="238"/>
      <c r="FLN337" s="238"/>
      <c r="FLO337" s="238"/>
      <c r="FLP337" s="238"/>
      <c r="FLQ337" s="238"/>
      <c r="FLR337" s="238"/>
      <c r="FLS337" s="238"/>
      <c r="FLT337" s="238"/>
      <c r="FLU337" s="238"/>
      <c r="FLV337" s="238"/>
      <c r="FLW337" s="238"/>
      <c r="FLX337" s="238"/>
      <c r="FLY337" s="238"/>
      <c r="FLZ337" s="238"/>
      <c r="FMA337" s="238"/>
      <c r="FMB337" s="238"/>
      <c r="FMC337" s="238"/>
      <c r="FMD337" s="238"/>
      <c r="FME337" s="238"/>
      <c r="FMF337" s="238"/>
      <c r="FMG337" s="238"/>
      <c r="FMH337" s="238"/>
      <c r="FMI337" s="238"/>
      <c r="FMJ337" s="238"/>
      <c r="FMK337" s="238"/>
      <c r="FML337" s="238"/>
      <c r="FMM337" s="238"/>
      <c r="FMN337" s="238"/>
      <c r="FMO337" s="238"/>
      <c r="FMP337" s="238"/>
      <c r="FMQ337" s="238"/>
      <c r="FMR337" s="238"/>
      <c r="FMS337" s="238"/>
      <c r="FMT337" s="238"/>
      <c r="FMU337" s="238"/>
      <c r="FMV337" s="238"/>
      <c r="FMW337" s="238"/>
      <c r="FMX337" s="238"/>
      <c r="FMY337" s="238"/>
      <c r="FMZ337" s="238"/>
      <c r="FNA337" s="238"/>
      <c r="FNB337" s="238"/>
      <c r="FNC337" s="238"/>
      <c r="FND337" s="238"/>
      <c r="FNE337" s="238"/>
      <c r="FNF337" s="238"/>
      <c r="FNG337" s="238"/>
      <c r="FNH337" s="238"/>
      <c r="FNI337" s="238"/>
      <c r="FNJ337" s="238"/>
      <c r="FNK337" s="238"/>
      <c r="FNL337" s="238"/>
      <c r="FNM337" s="238"/>
      <c r="FNN337" s="238"/>
      <c r="FNO337" s="238"/>
      <c r="FNP337" s="238"/>
      <c r="FNQ337" s="238"/>
      <c r="FNR337" s="238"/>
      <c r="FNS337" s="238"/>
      <c r="FNT337" s="238"/>
      <c r="FNU337" s="238"/>
      <c r="FNV337" s="238"/>
      <c r="FNW337" s="238"/>
      <c r="FNX337" s="238"/>
      <c r="FNY337" s="238"/>
      <c r="FNZ337" s="238"/>
      <c r="FOA337" s="238"/>
      <c r="FOB337" s="238"/>
      <c r="FOC337" s="238"/>
      <c r="FOD337" s="238"/>
      <c r="FOE337" s="238"/>
      <c r="FOF337" s="238"/>
      <c r="FOG337" s="238"/>
      <c r="FOH337" s="238"/>
      <c r="FOI337" s="238"/>
      <c r="FOJ337" s="238"/>
      <c r="FOK337" s="238"/>
      <c r="FOL337" s="238"/>
      <c r="FOM337" s="238"/>
      <c r="FON337" s="238"/>
      <c r="FOO337" s="238"/>
      <c r="FOP337" s="238"/>
      <c r="FOQ337" s="238"/>
      <c r="FOR337" s="238"/>
      <c r="FOS337" s="238"/>
      <c r="FOT337" s="238"/>
      <c r="FOU337" s="238"/>
      <c r="FOV337" s="238"/>
      <c r="FOW337" s="238"/>
      <c r="FOX337" s="238"/>
      <c r="FOY337" s="238"/>
      <c r="FOZ337" s="238"/>
      <c r="FPA337" s="238"/>
      <c r="FPB337" s="238"/>
      <c r="FPC337" s="238"/>
      <c r="FPD337" s="238"/>
      <c r="FPE337" s="238"/>
      <c r="FPF337" s="238"/>
      <c r="FPG337" s="238"/>
      <c r="FPH337" s="238"/>
      <c r="FPI337" s="238"/>
      <c r="FPJ337" s="238"/>
      <c r="FPK337" s="238"/>
      <c r="FPL337" s="238"/>
      <c r="FPM337" s="238"/>
      <c r="FPN337" s="238"/>
      <c r="FPO337" s="238"/>
      <c r="FPP337" s="238"/>
      <c r="FPQ337" s="238"/>
      <c r="FPR337" s="238"/>
      <c r="FPS337" s="238"/>
      <c r="FPT337" s="238"/>
      <c r="FPU337" s="238"/>
      <c r="FPV337" s="238"/>
      <c r="FPW337" s="238"/>
      <c r="FPX337" s="238"/>
      <c r="FPY337" s="238"/>
      <c r="FPZ337" s="238"/>
      <c r="FQA337" s="238"/>
      <c r="FQB337" s="238"/>
      <c r="FQC337" s="238"/>
      <c r="FQD337" s="238"/>
      <c r="FQE337" s="238"/>
      <c r="FQF337" s="238"/>
      <c r="FQG337" s="238"/>
      <c r="FQH337" s="238"/>
      <c r="FQI337" s="238"/>
      <c r="FQJ337" s="238"/>
      <c r="FQK337" s="238"/>
      <c r="FQL337" s="238"/>
      <c r="FQM337" s="238"/>
      <c r="FQN337" s="238"/>
      <c r="FQO337" s="238"/>
      <c r="FQP337" s="238"/>
      <c r="FQQ337" s="238"/>
      <c r="FQR337" s="238"/>
      <c r="FQS337" s="238"/>
      <c r="FQT337" s="238"/>
      <c r="FQU337" s="238"/>
      <c r="FQV337" s="238"/>
      <c r="FQW337" s="238"/>
      <c r="FQX337" s="238"/>
      <c r="FQY337" s="238"/>
      <c r="FQZ337" s="238"/>
      <c r="FRA337" s="238"/>
      <c r="FRB337" s="238"/>
      <c r="FRC337" s="238"/>
      <c r="FRD337" s="238"/>
      <c r="FRE337" s="238"/>
      <c r="FRF337" s="238"/>
      <c r="FRG337" s="238"/>
      <c r="FRH337" s="238"/>
      <c r="FRI337" s="238"/>
      <c r="FRJ337" s="238"/>
      <c r="FRK337" s="238"/>
      <c r="FRL337" s="238"/>
      <c r="FRM337" s="238"/>
      <c r="FRN337" s="238"/>
      <c r="FRO337" s="238"/>
      <c r="FRP337" s="238"/>
      <c r="FRQ337" s="238"/>
      <c r="FRR337" s="238"/>
      <c r="FRS337" s="238"/>
      <c r="FRT337" s="238"/>
      <c r="FRU337" s="238"/>
      <c r="FRV337" s="238"/>
      <c r="FRW337" s="238"/>
      <c r="FRX337" s="238"/>
      <c r="FRY337" s="238"/>
      <c r="FRZ337" s="238"/>
      <c r="FSA337" s="238"/>
      <c r="FSB337" s="238"/>
      <c r="FSC337" s="238"/>
      <c r="FSD337" s="238"/>
      <c r="FSE337" s="238"/>
      <c r="FSF337" s="238"/>
      <c r="FSG337" s="238"/>
      <c r="FSH337" s="238"/>
      <c r="FSI337" s="238"/>
      <c r="FSJ337" s="238"/>
      <c r="FSK337" s="238"/>
      <c r="FSL337" s="238"/>
      <c r="FSM337" s="238"/>
      <c r="FSN337" s="238"/>
      <c r="FSO337" s="238"/>
      <c r="FSP337" s="238"/>
      <c r="FSQ337" s="238"/>
      <c r="FSR337" s="238"/>
      <c r="FSS337" s="238"/>
      <c r="FST337" s="238"/>
      <c r="FSU337" s="238"/>
      <c r="FSV337" s="238"/>
      <c r="FSW337" s="238"/>
      <c r="FSX337" s="238"/>
      <c r="FSY337" s="238"/>
      <c r="FSZ337" s="238"/>
      <c r="FTA337" s="238"/>
      <c r="FTB337" s="238"/>
      <c r="FTC337" s="238"/>
      <c r="FTD337" s="238"/>
      <c r="FTE337" s="238"/>
      <c r="FTF337" s="238"/>
      <c r="FTG337" s="238"/>
      <c r="FTH337" s="238"/>
      <c r="FTI337" s="238"/>
      <c r="FTJ337" s="238"/>
      <c r="FTK337" s="238"/>
      <c r="FTL337" s="238"/>
      <c r="FTM337" s="238"/>
      <c r="FTN337" s="238"/>
      <c r="FTO337" s="238"/>
      <c r="FTP337" s="238"/>
      <c r="FTQ337" s="238"/>
      <c r="FTR337" s="238"/>
      <c r="FTS337" s="238"/>
      <c r="FTT337" s="238"/>
      <c r="FTU337" s="238"/>
      <c r="FTV337" s="238"/>
      <c r="FTW337" s="238"/>
      <c r="FTX337" s="238"/>
      <c r="FTY337" s="238"/>
      <c r="FTZ337" s="238"/>
      <c r="FUA337" s="238"/>
      <c r="FUB337" s="238"/>
      <c r="FUC337" s="238"/>
      <c r="FUD337" s="238"/>
      <c r="FUE337" s="238"/>
      <c r="FUF337" s="238"/>
      <c r="FUG337" s="238"/>
      <c r="FUH337" s="238"/>
      <c r="FUI337" s="238"/>
      <c r="FUJ337" s="238"/>
      <c r="FUK337" s="238"/>
      <c r="FUL337" s="238"/>
      <c r="FUM337" s="238"/>
      <c r="FUN337" s="238"/>
      <c r="FUO337" s="238"/>
      <c r="FUP337" s="238"/>
      <c r="FUQ337" s="238"/>
      <c r="FUR337" s="238"/>
      <c r="FUS337" s="238"/>
      <c r="FUT337" s="238"/>
      <c r="FUU337" s="238"/>
      <c r="FUV337" s="238"/>
      <c r="FUW337" s="238"/>
      <c r="FUX337" s="238"/>
      <c r="FUY337" s="238"/>
      <c r="FUZ337" s="238"/>
      <c r="FVA337" s="238"/>
      <c r="FVB337" s="238"/>
      <c r="FVC337" s="238"/>
      <c r="FVD337" s="238"/>
      <c r="FVE337" s="238"/>
      <c r="FVF337" s="238"/>
      <c r="FVG337" s="238"/>
      <c r="FVH337" s="238"/>
      <c r="FVI337" s="238"/>
      <c r="FVJ337" s="238"/>
      <c r="FVK337" s="238"/>
      <c r="FVL337" s="238"/>
      <c r="FVM337" s="238"/>
      <c r="FVN337" s="238"/>
      <c r="FVO337" s="238"/>
      <c r="FVP337" s="238"/>
      <c r="FVQ337" s="238"/>
      <c r="FVR337" s="238"/>
      <c r="FVS337" s="238"/>
      <c r="FVT337" s="238"/>
      <c r="FVU337" s="238"/>
      <c r="FVV337" s="238"/>
      <c r="FVW337" s="238"/>
      <c r="FVX337" s="238"/>
      <c r="FVY337" s="238"/>
      <c r="FVZ337" s="238"/>
      <c r="FWA337" s="238"/>
      <c r="FWB337" s="238"/>
      <c r="FWC337" s="238"/>
      <c r="FWD337" s="238"/>
      <c r="FWE337" s="238"/>
      <c r="FWF337" s="238"/>
      <c r="FWG337" s="238"/>
      <c r="FWH337" s="238"/>
      <c r="FWI337" s="238"/>
      <c r="FWJ337" s="238"/>
      <c r="FWK337" s="238"/>
      <c r="FWL337" s="238"/>
      <c r="FWM337" s="238"/>
      <c r="FWN337" s="238"/>
      <c r="FWO337" s="238"/>
      <c r="FWP337" s="238"/>
      <c r="FWQ337" s="238"/>
      <c r="FWR337" s="238"/>
      <c r="FWS337" s="238"/>
      <c r="FWT337" s="238"/>
      <c r="FWU337" s="238"/>
      <c r="FWV337" s="238"/>
      <c r="FWW337" s="238"/>
      <c r="FWX337" s="238"/>
      <c r="FWY337" s="238"/>
      <c r="FWZ337" s="238"/>
      <c r="FXA337" s="238"/>
      <c r="FXB337" s="238"/>
      <c r="FXC337" s="238"/>
      <c r="FXD337" s="238"/>
      <c r="FXE337" s="238"/>
      <c r="FXF337" s="238"/>
      <c r="FXG337" s="238"/>
      <c r="FXH337" s="238"/>
      <c r="FXI337" s="238"/>
      <c r="FXJ337" s="238"/>
      <c r="FXK337" s="238"/>
      <c r="FXL337" s="238"/>
      <c r="FXM337" s="238"/>
      <c r="FXN337" s="238"/>
      <c r="FXO337" s="238"/>
      <c r="FXP337" s="238"/>
      <c r="FXQ337" s="238"/>
      <c r="FXR337" s="238"/>
      <c r="FXS337" s="238"/>
      <c r="FXT337" s="238"/>
      <c r="FXU337" s="238"/>
      <c r="FXV337" s="238"/>
      <c r="FXW337" s="238"/>
      <c r="FXX337" s="238"/>
      <c r="FXY337" s="238"/>
      <c r="FXZ337" s="238"/>
      <c r="FYA337" s="238"/>
      <c r="FYB337" s="238"/>
      <c r="FYC337" s="238"/>
      <c r="FYD337" s="238"/>
      <c r="FYE337" s="238"/>
      <c r="FYF337" s="238"/>
      <c r="FYG337" s="238"/>
      <c r="FYH337" s="238"/>
      <c r="FYI337" s="238"/>
      <c r="FYJ337" s="238"/>
      <c r="FYK337" s="238"/>
      <c r="FYL337" s="238"/>
      <c r="FYM337" s="238"/>
      <c r="FYN337" s="238"/>
      <c r="FYO337" s="238"/>
      <c r="FYP337" s="238"/>
      <c r="FYQ337" s="238"/>
      <c r="FYR337" s="238"/>
      <c r="FYS337" s="238"/>
      <c r="FYT337" s="238"/>
      <c r="FYU337" s="238"/>
      <c r="FYV337" s="238"/>
      <c r="FYW337" s="238"/>
      <c r="FYX337" s="238"/>
      <c r="FYY337" s="238"/>
      <c r="FYZ337" s="238"/>
      <c r="FZA337" s="238"/>
      <c r="FZB337" s="238"/>
      <c r="FZC337" s="238"/>
      <c r="FZD337" s="238"/>
      <c r="FZE337" s="238"/>
      <c r="FZF337" s="238"/>
      <c r="FZG337" s="238"/>
      <c r="FZH337" s="238"/>
      <c r="FZI337" s="238"/>
      <c r="FZJ337" s="238"/>
      <c r="FZK337" s="238"/>
      <c r="FZL337" s="238"/>
      <c r="FZM337" s="238"/>
      <c r="FZN337" s="238"/>
      <c r="FZO337" s="238"/>
      <c r="FZP337" s="238"/>
      <c r="FZQ337" s="238"/>
      <c r="FZR337" s="238"/>
      <c r="FZS337" s="238"/>
      <c r="FZT337" s="238"/>
      <c r="FZU337" s="238"/>
      <c r="FZV337" s="238"/>
      <c r="FZW337" s="238"/>
      <c r="FZX337" s="238"/>
      <c r="FZY337" s="238"/>
      <c r="FZZ337" s="238"/>
      <c r="GAA337" s="238"/>
      <c r="GAB337" s="238"/>
      <c r="GAC337" s="238"/>
      <c r="GAD337" s="238"/>
      <c r="GAE337" s="238"/>
      <c r="GAF337" s="238"/>
      <c r="GAG337" s="238"/>
      <c r="GAH337" s="238"/>
      <c r="GAI337" s="238"/>
      <c r="GAJ337" s="238"/>
      <c r="GAK337" s="238"/>
      <c r="GAL337" s="238"/>
      <c r="GAM337" s="238"/>
      <c r="GAN337" s="238"/>
      <c r="GAO337" s="238"/>
      <c r="GAP337" s="238"/>
      <c r="GAQ337" s="238"/>
      <c r="GAR337" s="238"/>
      <c r="GAS337" s="238"/>
      <c r="GAT337" s="238"/>
      <c r="GAU337" s="238"/>
      <c r="GAV337" s="238"/>
      <c r="GAW337" s="238"/>
      <c r="GAX337" s="238"/>
      <c r="GAY337" s="238"/>
      <c r="GAZ337" s="238"/>
      <c r="GBA337" s="238"/>
      <c r="GBB337" s="238"/>
      <c r="GBC337" s="238"/>
      <c r="GBD337" s="238"/>
      <c r="GBE337" s="238"/>
      <c r="GBF337" s="238"/>
      <c r="GBG337" s="238"/>
      <c r="GBH337" s="238"/>
      <c r="GBI337" s="238"/>
      <c r="GBJ337" s="238"/>
      <c r="GBK337" s="238"/>
      <c r="GBL337" s="238"/>
      <c r="GBM337" s="238"/>
      <c r="GBN337" s="238"/>
      <c r="GBO337" s="238"/>
      <c r="GBP337" s="238"/>
      <c r="GBQ337" s="238"/>
      <c r="GBR337" s="238"/>
      <c r="GBS337" s="238"/>
      <c r="GBT337" s="238"/>
      <c r="GBU337" s="238"/>
      <c r="GBV337" s="238"/>
      <c r="GBW337" s="238"/>
      <c r="GBX337" s="238"/>
      <c r="GBY337" s="238"/>
      <c r="GBZ337" s="238"/>
      <c r="GCA337" s="238"/>
      <c r="GCB337" s="238"/>
      <c r="GCC337" s="238"/>
      <c r="GCD337" s="238"/>
      <c r="GCE337" s="238"/>
      <c r="GCF337" s="238"/>
      <c r="GCG337" s="238"/>
      <c r="GCH337" s="238"/>
      <c r="GCI337" s="238"/>
      <c r="GCJ337" s="238"/>
      <c r="GCK337" s="238"/>
      <c r="GCL337" s="238"/>
      <c r="GCM337" s="238"/>
      <c r="GCN337" s="238"/>
      <c r="GCO337" s="238"/>
      <c r="GCP337" s="238"/>
      <c r="GCQ337" s="238"/>
      <c r="GCR337" s="238"/>
      <c r="GCS337" s="238"/>
      <c r="GCT337" s="238"/>
      <c r="GCU337" s="238"/>
      <c r="GCV337" s="238"/>
      <c r="GCW337" s="238"/>
      <c r="GCX337" s="238"/>
      <c r="GCY337" s="238"/>
      <c r="GCZ337" s="238"/>
      <c r="GDA337" s="238"/>
      <c r="GDB337" s="238"/>
      <c r="GDC337" s="238"/>
      <c r="GDD337" s="238"/>
      <c r="GDE337" s="238"/>
      <c r="GDF337" s="238"/>
      <c r="GDG337" s="238"/>
      <c r="GDH337" s="238"/>
      <c r="GDI337" s="238"/>
      <c r="GDJ337" s="238"/>
      <c r="GDK337" s="238"/>
      <c r="GDL337" s="238"/>
      <c r="GDM337" s="238"/>
      <c r="GDN337" s="238"/>
      <c r="GDO337" s="238"/>
      <c r="GDP337" s="238"/>
      <c r="GDQ337" s="238"/>
      <c r="GDR337" s="238"/>
      <c r="GDS337" s="238"/>
      <c r="GDT337" s="238"/>
      <c r="GDU337" s="238"/>
      <c r="GDV337" s="238"/>
      <c r="GDW337" s="238"/>
      <c r="GDX337" s="238"/>
      <c r="GDY337" s="238"/>
      <c r="GDZ337" s="238"/>
      <c r="GEA337" s="238"/>
      <c r="GEB337" s="238"/>
      <c r="GEC337" s="238"/>
      <c r="GED337" s="238"/>
      <c r="GEE337" s="238"/>
      <c r="GEF337" s="238"/>
      <c r="GEG337" s="238"/>
      <c r="GEH337" s="238"/>
      <c r="GEI337" s="238"/>
      <c r="GEJ337" s="238"/>
      <c r="GEK337" s="238"/>
      <c r="GEL337" s="238"/>
      <c r="GEM337" s="238"/>
      <c r="GEN337" s="238"/>
      <c r="GEO337" s="238"/>
      <c r="GEP337" s="238"/>
      <c r="GEQ337" s="238"/>
      <c r="GER337" s="238"/>
      <c r="GES337" s="238"/>
      <c r="GET337" s="238"/>
      <c r="GEU337" s="238"/>
      <c r="GEV337" s="238"/>
      <c r="GEW337" s="238"/>
      <c r="GEX337" s="238"/>
      <c r="GEY337" s="238"/>
      <c r="GEZ337" s="238"/>
      <c r="GFA337" s="238"/>
      <c r="GFB337" s="238"/>
      <c r="GFC337" s="238"/>
      <c r="GFD337" s="238"/>
      <c r="GFE337" s="238"/>
      <c r="GFF337" s="238"/>
      <c r="GFG337" s="238"/>
      <c r="GFH337" s="238"/>
      <c r="GFI337" s="238"/>
      <c r="GFJ337" s="238"/>
      <c r="GFK337" s="238"/>
      <c r="GFL337" s="238"/>
      <c r="GFM337" s="238"/>
      <c r="GFN337" s="238"/>
      <c r="GFO337" s="238"/>
      <c r="GFP337" s="238"/>
      <c r="GFQ337" s="238"/>
      <c r="GFR337" s="238"/>
      <c r="GFS337" s="238"/>
      <c r="GFT337" s="238"/>
      <c r="GFU337" s="238"/>
      <c r="GFV337" s="238"/>
      <c r="GFW337" s="238"/>
      <c r="GFX337" s="238"/>
      <c r="GFY337" s="238"/>
      <c r="GFZ337" s="238"/>
      <c r="GGA337" s="238"/>
      <c r="GGB337" s="238"/>
      <c r="GGC337" s="238"/>
      <c r="GGD337" s="238"/>
      <c r="GGE337" s="238"/>
      <c r="GGF337" s="238"/>
      <c r="GGG337" s="238"/>
      <c r="GGH337" s="238"/>
      <c r="GGI337" s="238"/>
      <c r="GGJ337" s="238"/>
      <c r="GGK337" s="238"/>
      <c r="GGL337" s="238"/>
      <c r="GGM337" s="238"/>
      <c r="GGN337" s="238"/>
      <c r="GGO337" s="238"/>
      <c r="GGP337" s="238"/>
      <c r="GGQ337" s="238"/>
      <c r="GGR337" s="238"/>
      <c r="GGS337" s="238"/>
      <c r="GGT337" s="238"/>
      <c r="GGU337" s="238"/>
      <c r="GGV337" s="238"/>
      <c r="GGW337" s="238"/>
      <c r="GGX337" s="238"/>
      <c r="GGY337" s="238"/>
      <c r="GGZ337" s="238"/>
      <c r="GHA337" s="238"/>
      <c r="GHB337" s="238"/>
      <c r="GHC337" s="238"/>
      <c r="GHD337" s="238"/>
      <c r="GHE337" s="238"/>
      <c r="GHF337" s="238"/>
      <c r="GHG337" s="238"/>
      <c r="GHH337" s="238"/>
      <c r="GHI337" s="238"/>
      <c r="GHJ337" s="238"/>
      <c r="GHK337" s="238"/>
      <c r="GHL337" s="238"/>
      <c r="GHM337" s="238"/>
      <c r="GHN337" s="238"/>
      <c r="GHO337" s="238"/>
      <c r="GHP337" s="238"/>
      <c r="GHQ337" s="238"/>
      <c r="GHR337" s="238"/>
      <c r="GHS337" s="238"/>
      <c r="GHT337" s="238"/>
      <c r="GHU337" s="238"/>
      <c r="GHV337" s="238"/>
      <c r="GHW337" s="238"/>
      <c r="GHX337" s="238"/>
      <c r="GHY337" s="238"/>
      <c r="GHZ337" s="238"/>
      <c r="GIA337" s="238"/>
      <c r="GIB337" s="238"/>
      <c r="GIC337" s="238"/>
      <c r="GID337" s="238"/>
      <c r="GIE337" s="238"/>
      <c r="GIF337" s="238"/>
      <c r="GIG337" s="238"/>
      <c r="GIH337" s="238"/>
      <c r="GII337" s="238"/>
      <c r="GIJ337" s="238"/>
      <c r="GIK337" s="238"/>
      <c r="GIL337" s="238"/>
      <c r="GIM337" s="238"/>
      <c r="GIN337" s="238"/>
      <c r="GIO337" s="238"/>
      <c r="GIP337" s="238"/>
      <c r="GIQ337" s="238"/>
      <c r="GIR337" s="238"/>
      <c r="GIS337" s="238"/>
      <c r="GIT337" s="238"/>
      <c r="GIU337" s="238"/>
      <c r="GIV337" s="238"/>
      <c r="GIW337" s="238"/>
      <c r="GIX337" s="238"/>
      <c r="GIY337" s="238"/>
      <c r="GIZ337" s="238"/>
      <c r="GJA337" s="238"/>
      <c r="GJB337" s="238"/>
      <c r="GJC337" s="238"/>
      <c r="GJD337" s="238"/>
      <c r="GJE337" s="238"/>
      <c r="GJF337" s="238"/>
      <c r="GJG337" s="238"/>
      <c r="GJH337" s="238"/>
      <c r="GJI337" s="238"/>
      <c r="GJJ337" s="238"/>
      <c r="GJK337" s="238"/>
      <c r="GJL337" s="238"/>
      <c r="GJM337" s="238"/>
      <c r="GJN337" s="238"/>
      <c r="GJO337" s="238"/>
      <c r="GJP337" s="238"/>
      <c r="GJQ337" s="238"/>
      <c r="GJR337" s="238"/>
      <c r="GJS337" s="238"/>
      <c r="GJT337" s="238"/>
      <c r="GJU337" s="238"/>
      <c r="GJV337" s="238"/>
      <c r="GJW337" s="238"/>
      <c r="GJX337" s="238"/>
      <c r="GJY337" s="238"/>
      <c r="GJZ337" s="238"/>
      <c r="GKA337" s="238"/>
      <c r="GKB337" s="238"/>
      <c r="GKC337" s="238"/>
      <c r="GKD337" s="238"/>
      <c r="GKE337" s="238"/>
      <c r="GKF337" s="238"/>
      <c r="GKG337" s="238"/>
      <c r="GKH337" s="238"/>
      <c r="GKI337" s="238"/>
      <c r="GKJ337" s="238"/>
      <c r="GKK337" s="238"/>
      <c r="GKL337" s="238"/>
      <c r="GKM337" s="238"/>
      <c r="GKN337" s="238"/>
      <c r="GKO337" s="238"/>
      <c r="GKP337" s="238"/>
      <c r="GKQ337" s="238"/>
      <c r="GKR337" s="238"/>
      <c r="GKS337" s="238"/>
      <c r="GKT337" s="238"/>
      <c r="GKU337" s="238"/>
      <c r="GKV337" s="238"/>
      <c r="GKW337" s="238"/>
      <c r="GKX337" s="238"/>
      <c r="GKY337" s="238"/>
      <c r="GKZ337" s="238"/>
      <c r="GLA337" s="238"/>
      <c r="GLB337" s="238"/>
      <c r="GLC337" s="238"/>
      <c r="GLD337" s="238"/>
      <c r="GLE337" s="238"/>
      <c r="GLF337" s="238"/>
      <c r="GLG337" s="238"/>
      <c r="GLH337" s="238"/>
      <c r="GLI337" s="238"/>
      <c r="GLJ337" s="238"/>
      <c r="GLK337" s="238"/>
      <c r="GLL337" s="238"/>
      <c r="GLM337" s="238"/>
      <c r="GLN337" s="238"/>
      <c r="GLO337" s="238"/>
      <c r="GLP337" s="238"/>
      <c r="GLQ337" s="238"/>
      <c r="GLR337" s="238"/>
      <c r="GLS337" s="238"/>
      <c r="GLT337" s="238"/>
      <c r="GLU337" s="238"/>
      <c r="GLV337" s="238"/>
      <c r="GLW337" s="238"/>
      <c r="GLX337" s="238"/>
      <c r="GLY337" s="238"/>
      <c r="GLZ337" s="238"/>
      <c r="GMA337" s="238"/>
      <c r="GMB337" s="238"/>
      <c r="GMC337" s="238"/>
      <c r="GMD337" s="238"/>
      <c r="GME337" s="238"/>
      <c r="GMF337" s="238"/>
      <c r="GMG337" s="238"/>
      <c r="GMH337" s="238"/>
      <c r="GMI337" s="238"/>
      <c r="GMJ337" s="238"/>
      <c r="GMK337" s="238"/>
      <c r="GML337" s="238"/>
      <c r="GMM337" s="238"/>
      <c r="GMN337" s="238"/>
      <c r="GMO337" s="238"/>
      <c r="GMP337" s="238"/>
      <c r="GMQ337" s="238"/>
      <c r="GMR337" s="238"/>
      <c r="GMS337" s="238"/>
      <c r="GMT337" s="238"/>
      <c r="GMU337" s="238"/>
      <c r="GMV337" s="238"/>
      <c r="GMW337" s="238"/>
      <c r="GMX337" s="238"/>
      <c r="GMY337" s="238"/>
      <c r="GMZ337" s="238"/>
      <c r="GNA337" s="238"/>
      <c r="GNB337" s="238"/>
      <c r="GNC337" s="238"/>
      <c r="GND337" s="238"/>
      <c r="GNE337" s="238"/>
      <c r="GNF337" s="238"/>
      <c r="GNG337" s="238"/>
      <c r="GNH337" s="238"/>
      <c r="GNI337" s="238"/>
      <c r="GNJ337" s="238"/>
      <c r="GNK337" s="238"/>
      <c r="GNL337" s="238"/>
      <c r="GNM337" s="238"/>
      <c r="GNN337" s="238"/>
      <c r="GNO337" s="238"/>
      <c r="GNP337" s="238"/>
      <c r="GNQ337" s="238"/>
      <c r="GNR337" s="238"/>
      <c r="GNS337" s="238"/>
      <c r="GNT337" s="238"/>
      <c r="GNU337" s="238"/>
      <c r="GNV337" s="238"/>
      <c r="GNW337" s="238"/>
      <c r="GNX337" s="238"/>
      <c r="GNY337" s="238"/>
      <c r="GNZ337" s="238"/>
      <c r="GOA337" s="238"/>
      <c r="GOB337" s="238"/>
      <c r="GOC337" s="238"/>
      <c r="GOD337" s="238"/>
      <c r="GOE337" s="238"/>
      <c r="GOF337" s="238"/>
      <c r="GOG337" s="238"/>
      <c r="GOH337" s="238"/>
      <c r="GOI337" s="238"/>
      <c r="GOJ337" s="238"/>
      <c r="GOK337" s="238"/>
      <c r="GOL337" s="238"/>
      <c r="GOM337" s="238"/>
      <c r="GON337" s="238"/>
      <c r="GOO337" s="238"/>
      <c r="GOP337" s="238"/>
      <c r="GOQ337" s="238"/>
      <c r="GOR337" s="238"/>
      <c r="GOS337" s="238"/>
      <c r="GOT337" s="238"/>
      <c r="GOU337" s="238"/>
      <c r="GOV337" s="238"/>
      <c r="GOW337" s="238"/>
      <c r="GOX337" s="238"/>
      <c r="GOY337" s="238"/>
      <c r="GOZ337" s="238"/>
      <c r="GPA337" s="238"/>
      <c r="GPB337" s="238"/>
      <c r="GPC337" s="238"/>
      <c r="GPD337" s="238"/>
      <c r="GPE337" s="238"/>
      <c r="GPF337" s="238"/>
      <c r="GPG337" s="238"/>
      <c r="GPH337" s="238"/>
      <c r="GPI337" s="238"/>
      <c r="GPJ337" s="238"/>
      <c r="GPK337" s="238"/>
      <c r="GPL337" s="238"/>
      <c r="GPM337" s="238"/>
      <c r="GPN337" s="238"/>
      <c r="GPO337" s="238"/>
      <c r="GPP337" s="238"/>
      <c r="GPQ337" s="238"/>
      <c r="GPR337" s="238"/>
      <c r="GPS337" s="238"/>
      <c r="GPT337" s="238"/>
      <c r="GPU337" s="238"/>
      <c r="GPV337" s="238"/>
      <c r="GPW337" s="238"/>
      <c r="GPX337" s="238"/>
      <c r="GPY337" s="238"/>
      <c r="GPZ337" s="238"/>
      <c r="GQA337" s="238"/>
      <c r="GQB337" s="238"/>
      <c r="GQC337" s="238"/>
      <c r="GQD337" s="238"/>
      <c r="GQE337" s="238"/>
      <c r="GQF337" s="238"/>
      <c r="GQG337" s="238"/>
      <c r="GQH337" s="238"/>
      <c r="GQI337" s="238"/>
      <c r="GQJ337" s="238"/>
      <c r="GQK337" s="238"/>
      <c r="GQL337" s="238"/>
      <c r="GQM337" s="238"/>
      <c r="GQN337" s="238"/>
      <c r="GQO337" s="238"/>
      <c r="GQP337" s="238"/>
      <c r="GQQ337" s="238"/>
      <c r="GQR337" s="238"/>
      <c r="GQS337" s="238"/>
      <c r="GQT337" s="238"/>
      <c r="GQU337" s="238"/>
      <c r="GQV337" s="238"/>
      <c r="GQW337" s="238"/>
      <c r="GQX337" s="238"/>
      <c r="GQY337" s="238"/>
      <c r="GQZ337" s="238"/>
      <c r="GRA337" s="238"/>
      <c r="GRB337" s="238"/>
      <c r="GRC337" s="238"/>
      <c r="GRD337" s="238"/>
      <c r="GRE337" s="238"/>
      <c r="GRF337" s="238"/>
      <c r="GRG337" s="238"/>
      <c r="GRH337" s="238"/>
      <c r="GRI337" s="238"/>
      <c r="GRJ337" s="238"/>
      <c r="GRK337" s="238"/>
      <c r="GRL337" s="238"/>
      <c r="GRM337" s="238"/>
      <c r="GRN337" s="238"/>
      <c r="GRO337" s="238"/>
      <c r="GRP337" s="238"/>
      <c r="GRQ337" s="238"/>
      <c r="GRR337" s="238"/>
      <c r="GRS337" s="238"/>
      <c r="GRT337" s="238"/>
      <c r="GRU337" s="238"/>
      <c r="GRV337" s="238"/>
      <c r="GRW337" s="238"/>
      <c r="GRX337" s="238"/>
      <c r="GRY337" s="238"/>
      <c r="GRZ337" s="238"/>
      <c r="GSA337" s="238"/>
      <c r="GSB337" s="238"/>
      <c r="GSC337" s="238"/>
      <c r="GSD337" s="238"/>
      <c r="GSE337" s="238"/>
      <c r="GSF337" s="238"/>
      <c r="GSG337" s="238"/>
      <c r="GSH337" s="238"/>
      <c r="GSI337" s="238"/>
      <c r="GSJ337" s="238"/>
      <c r="GSK337" s="238"/>
      <c r="GSL337" s="238"/>
      <c r="GSM337" s="238"/>
      <c r="GSN337" s="238"/>
      <c r="GSO337" s="238"/>
      <c r="GSP337" s="238"/>
      <c r="GSQ337" s="238"/>
      <c r="GSR337" s="238"/>
      <c r="GSS337" s="238"/>
      <c r="GST337" s="238"/>
      <c r="GSU337" s="238"/>
      <c r="GSV337" s="238"/>
      <c r="GSW337" s="238"/>
      <c r="GSX337" s="238"/>
      <c r="GSY337" s="238"/>
      <c r="GSZ337" s="238"/>
      <c r="GTA337" s="238"/>
      <c r="GTB337" s="238"/>
      <c r="GTC337" s="238"/>
      <c r="GTD337" s="238"/>
      <c r="GTE337" s="238"/>
      <c r="GTF337" s="238"/>
      <c r="GTG337" s="238"/>
      <c r="GTH337" s="238"/>
      <c r="GTI337" s="238"/>
      <c r="GTJ337" s="238"/>
      <c r="GTK337" s="238"/>
      <c r="GTL337" s="238"/>
      <c r="GTM337" s="238"/>
      <c r="GTN337" s="238"/>
      <c r="GTO337" s="238"/>
      <c r="GTP337" s="238"/>
      <c r="GTQ337" s="238"/>
      <c r="GTR337" s="238"/>
      <c r="GTS337" s="238"/>
      <c r="GTT337" s="238"/>
      <c r="GTU337" s="238"/>
      <c r="GTV337" s="238"/>
      <c r="GTW337" s="238"/>
      <c r="GTX337" s="238"/>
      <c r="GTY337" s="238"/>
      <c r="GTZ337" s="238"/>
      <c r="GUA337" s="238"/>
      <c r="GUB337" s="238"/>
      <c r="GUC337" s="238"/>
      <c r="GUD337" s="238"/>
      <c r="GUE337" s="238"/>
      <c r="GUF337" s="238"/>
      <c r="GUG337" s="238"/>
      <c r="GUH337" s="238"/>
      <c r="GUI337" s="238"/>
      <c r="GUJ337" s="238"/>
      <c r="GUK337" s="238"/>
      <c r="GUL337" s="238"/>
      <c r="GUM337" s="238"/>
      <c r="GUN337" s="238"/>
      <c r="GUO337" s="238"/>
      <c r="GUP337" s="238"/>
      <c r="GUQ337" s="238"/>
      <c r="GUR337" s="238"/>
      <c r="GUS337" s="238"/>
      <c r="GUT337" s="238"/>
      <c r="GUU337" s="238"/>
      <c r="GUV337" s="238"/>
      <c r="GUW337" s="238"/>
      <c r="GUX337" s="238"/>
      <c r="GUY337" s="238"/>
      <c r="GUZ337" s="238"/>
      <c r="GVA337" s="238"/>
      <c r="GVB337" s="238"/>
      <c r="GVC337" s="238"/>
      <c r="GVD337" s="238"/>
      <c r="GVE337" s="238"/>
      <c r="GVF337" s="238"/>
      <c r="GVG337" s="238"/>
      <c r="GVH337" s="238"/>
      <c r="GVI337" s="238"/>
      <c r="GVJ337" s="238"/>
      <c r="GVK337" s="238"/>
      <c r="GVL337" s="238"/>
      <c r="GVM337" s="238"/>
      <c r="GVN337" s="238"/>
      <c r="GVO337" s="238"/>
      <c r="GVP337" s="238"/>
      <c r="GVQ337" s="238"/>
      <c r="GVR337" s="238"/>
      <c r="GVS337" s="238"/>
      <c r="GVT337" s="238"/>
      <c r="GVU337" s="238"/>
      <c r="GVV337" s="238"/>
      <c r="GVW337" s="238"/>
      <c r="GVX337" s="238"/>
      <c r="GVY337" s="238"/>
      <c r="GVZ337" s="238"/>
      <c r="GWA337" s="238"/>
      <c r="GWB337" s="238"/>
      <c r="GWC337" s="238"/>
      <c r="GWD337" s="238"/>
      <c r="GWE337" s="238"/>
      <c r="GWF337" s="238"/>
      <c r="GWG337" s="238"/>
      <c r="GWH337" s="238"/>
      <c r="GWI337" s="238"/>
      <c r="GWJ337" s="238"/>
      <c r="GWK337" s="238"/>
      <c r="GWL337" s="238"/>
      <c r="GWM337" s="238"/>
      <c r="GWN337" s="238"/>
      <c r="GWO337" s="238"/>
      <c r="GWP337" s="238"/>
      <c r="GWQ337" s="238"/>
      <c r="GWR337" s="238"/>
      <c r="GWS337" s="238"/>
      <c r="GWT337" s="238"/>
      <c r="GWU337" s="238"/>
      <c r="GWV337" s="238"/>
      <c r="GWW337" s="238"/>
      <c r="GWX337" s="238"/>
      <c r="GWY337" s="238"/>
      <c r="GWZ337" s="238"/>
      <c r="GXA337" s="238"/>
      <c r="GXB337" s="238"/>
      <c r="GXC337" s="238"/>
      <c r="GXD337" s="238"/>
      <c r="GXE337" s="238"/>
      <c r="GXF337" s="238"/>
      <c r="GXG337" s="238"/>
      <c r="GXH337" s="238"/>
      <c r="GXI337" s="238"/>
      <c r="GXJ337" s="238"/>
      <c r="GXK337" s="238"/>
      <c r="GXL337" s="238"/>
      <c r="GXM337" s="238"/>
      <c r="GXN337" s="238"/>
      <c r="GXO337" s="238"/>
      <c r="GXP337" s="238"/>
      <c r="GXQ337" s="238"/>
      <c r="GXR337" s="238"/>
      <c r="GXS337" s="238"/>
      <c r="GXT337" s="238"/>
      <c r="GXU337" s="238"/>
      <c r="GXV337" s="238"/>
      <c r="GXW337" s="238"/>
      <c r="GXX337" s="238"/>
      <c r="GXY337" s="238"/>
      <c r="GXZ337" s="238"/>
      <c r="GYA337" s="238"/>
      <c r="GYB337" s="238"/>
      <c r="GYC337" s="238"/>
      <c r="GYD337" s="238"/>
      <c r="GYE337" s="238"/>
      <c r="GYF337" s="238"/>
      <c r="GYG337" s="238"/>
      <c r="GYH337" s="238"/>
      <c r="GYI337" s="238"/>
      <c r="GYJ337" s="238"/>
      <c r="GYK337" s="238"/>
      <c r="GYL337" s="238"/>
      <c r="GYM337" s="238"/>
      <c r="GYN337" s="238"/>
      <c r="GYO337" s="238"/>
      <c r="GYP337" s="238"/>
      <c r="GYQ337" s="238"/>
      <c r="GYR337" s="238"/>
      <c r="GYS337" s="238"/>
      <c r="GYT337" s="238"/>
      <c r="GYU337" s="238"/>
      <c r="GYV337" s="238"/>
      <c r="GYW337" s="238"/>
      <c r="GYX337" s="238"/>
      <c r="GYY337" s="238"/>
      <c r="GYZ337" s="238"/>
      <c r="GZA337" s="238"/>
      <c r="GZB337" s="238"/>
      <c r="GZC337" s="238"/>
      <c r="GZD337" s="238"/>
      <c r="GZE337" s="238"/>
      <c r="GZF337" s="238"/>
      <c r="GZG337" s="238"/>
      <c r="GZH337" s="238"/>
      <c r="GZI337" s="238"/>
      <c r="GZJ337" s="238"/>
      <c r="GZK337" s="238"/>
      <c r="GZL337" s="238"/>
      <c r="GZM337" s="238"/>
      <c r="GZN337" s="238"/>
      <c r="GZO337" s="238"/>
      <c r="GZP337" s="238"/>
      <c r="GZQ337" s="238"/>
      <c r="GZR337" s="238"/>
      <c r="GZS337" s="238"/>
      <c r="GZT337" s="238"/>
      <c r="GZU337" s="238"/>
      <c r="GZV337" s="238"/>
      <c r="GZW337" s="238"/>
      <c r="GZX337" s="238"/>
      <c r="GZY337" s="238"/>
      <c r="GZZ337" s="238"/>
      <c r="HAA337" s="238"/>
      <c r="HAB337" s="238"/>
      <c r="HAC337" s="238"/>
      <c r="HAD337" s="238"/>
      <c r="HAE337" s="238"/>
      <c r="HAF337" s="238"/>
      <c r="HAG337" s="238"/>
      <c r="HAH337" s="238"/>
      <c r="HAI337" s="238"/>
      <c r="HAJ337" s="238"/>
      <c r="HAK337" s="238"/>
      <c r="HAL337" s="238"/>
      <c r="HAM337" s="238"/>
      <c r="HAN337" s="238"/>
      <c r="HAO337" s="238"/>
      <c r="HAP337" s="238"/>
      <c r="HAQ337" s="238"/>
      <c r="HAR337" s="238"/>
      <c r="HAS337" s="238"/>
      <c r="HAT337" s="238"/>
      <c r="HAU337" s="238"/>
      <c r="HAV337" s="238"/>
      <c r="HAW337" s="238"/>
      <c r="HAX337" s="238"/>
      <c r="HAY337" s="238"/>
      <c r="HAZ337" s="238"/>
      <c r="HBA337" s="238"/>
      <c r="HBB337" s="238"/>
      <c r="HBC337" s="238"/>
      <c r="HBD337" s="238"/>
      <c r="HBE337" s="238"/>
      <c r="HBF337" s="238"/>
      <c r="HBG337" s="238"/>
      <c r="HBH337" s="238"/>
      <c r="HBI337" s="238"/>
      <c r="HBJ337" s="238"/>
      <c r="HBK337" s="238"/>
      <c r="HBL337" s="238"/>
      <c r="HBM337" s="238"/>
      <c r="HBN337" s="238"/>
      <c r="HBO337" s="238"/>
      <c r="HBP337" s="238"/>
      <c r="HBQ337" s="238"/>
      <c r="HBR337" s="238"/>
      <c r="HBS337" s="238"/>
      <c r="HBT337" s="238"/>
      <c r="HBU337" s="238"/>
      <c r="HBV337" s="238"/>
      <c r="HBW337" s="238"/>
      <c r="HBX337" s="238"/>
      <c r="HBY337" s="238"/>
      <c r="HBZ337" s="238"/>
      <c r="HCA337" s="238"/>
      <c r="HCB337" s="238"/>
      <c r="HCC337" s="238"/>
      <c r="HCD337" s="238"/>
      <c r="HCE337" s="238"/>
      <c r="HCF337" s="238"/>
      <c r="HCG337" s="238"/>
      <c r="HCH337" s="238"/>
      <c r="HCI337" s="238"/>
      <c r="HCJ337" s="238"/>
      <c r="HCK337" s="238"/>
      <c r="HCL337" s="238"/>
      <c r="HCM337" s="238"/>
      <c r="HCN337" s="238"/>
      <c r="HCO337" s="238"/>
      <c r="HCP337" s="238"/>
      <c r="HCQ337" s="238"/>
      <c r="HCR337" s="238"/>
      <c r="HCS337" s="238"/>
      <c r="HCT337" s="238"/>
      <c r="HCU337" s="238"/>
      <c r="HCV337" s="238"/>
      <c r="HCW337" s="238"/>
      <c r="HCX337" s="238"/>
      <c r="HCY337" s="238"/>
      <c r="HCZ337" s="238"/>
      <c r="HDA337" s="238"/>
      <c r="HDB337" s="238"/>
      <c r="HDC337" s="238"/>
      <c r="HDD337" s="238"/>
      <c r="HDE337" s="238"/>
      <c r="HDF337" s="238"/>
      <c r="HDG337" s="238"/>
      <c r="HDH337" s="238"/>
      <c r="HDI337" s="238"/>
      <c r="HDJ337" s="238"/>
      <c r="HDK337" s="238"/>
      <c r="HDL337" s="238"/>
      <c r="HDM337" s="238"/>
      <c r="HDN337" s="238"/>
      <c r="HDO337" s="238"/>
      <c r="HDP337" s="238"/>
      <c r="HDQ337" s="238"/>
      <c r="HDR337" s="238"/>
      <c r="HDS337" s="238"/>
      <c r="HDT337" s="238"/>
      <c r="HDU337" s="238"/>
      <c r="HDV337" s="238"/>
      <c r="HDW337" s="238"/>
      <c r="HDX337" s="238"/>
      <c r="HDY337" s="238"/>
      <c r="HDZ337" s="238"/>
      <c r="HEA337" s="238"/>
      <c r="HEB337" s="238"/>
      <c r="HEC337" s="238"/>
      <c r="HED337" s="238"/>
      <c r="HEE337" s="238"/>
      <c r="HEF337" s="238"/>
      <c r="HEG337" s="238"/>
      <c r="HEH337" s="238"/>
      <c r="HEI337" s="238"/>
      <c r="HEJ337" s="238"/>
      <c r="HEK337" s="238"/>
      <c r="HEL337" s="238"/>
      <c r="HEM337" s="238"/>
      <c r="HEN337" s="238"/>
      <c r="HEO337" s="238"/>
      <c r="HEP337" s="238"/>
      <c r="HEQ337" s="238"/>
      <c r="HER337" s="238"/>
      <c r="HES337" s="238"/>
      <c r="HET337" s="238"/>
      <c r="HEU337" s="238"/>
      <c r="HEV337" s="238"/>
      <c r="HEW337" s="238"/>
      <c r="HEX337" s="238"/>
      <c r="HEY337" s="238"/>
      <c r="HEZ337" s="238"/>
      <c r="HFA337" s="238"/>
      <c r="HFB337" s="238"/>
      <c r="HFC337" s="238"/>
      <c r="HFD337" s="238"/>
      <c r="HFE337" s="238"/>
      <c r="HFF337" s="238"/>
      <c r="HFG337" s="238"/>
      <c r="HFH337" s="238"/>
      <c r="HFI337" s="238"/>
      <c r="HFJ337" s="238"/>
      <c r="HFK337" s="238"/>
      <c r="HFL337" s="238"/>
      <c r="HFM337" s="238"/>
      <c r="HFN337" s="238"/>
      <c r="HFO337" s="238"/>
      <c r="HFP337" s="238"/>
      <c r="HFQ337" s="238"/>
      <c r="HFR337" s="238"/>
      <c r="HFS337" s="238"/>
      <c r="HFT337" s="238"/>
      <c r="HFU337" s="238"/>
      <c r="HFV337" s="238"/>
      <c r="HFW337" s="238"/>
      <c r="HFX337" s="238"/>
      <c r="HFY337" s="238"/>
      <c r="HFZ337" s="238"/>
      <c r="HGA337" s="238"/>
      <c r="HGB337" s="238"/>
      <c r="HGC337" s="238"/>
      <c r="HGD337" s="238"/>
      <c r="HGE337" s="238"/>
      <c r="HGF337" s="238"/>
      <c r="HGG337" s="238"/>
      <c r="HGH337" s="238"/>
      <c r="HGI337" s="238"/>
      <c r="HGJ337" s="238"/>
      <c r="HGK337" s="238"/>
      <c r="HGL337" s="238"/>
      <c r="HGM337" s="238"/>
      <c r="HGN337" s="238"/>
      <c r="HGO337" s="238"/>
      <c r="HGP337" s="238"/>
      <c r="HGQ337" s="238"/>
      <c r="HGR337" s="238"/>
      <c r="HGS337" s="238"/>
      <c r="HGT337" s="238"/>
      <c r="HGU337" s="238"/>
      <c r="HGV337" s="238"/>
      <c r="HGW337" s="238"/>
      <c r="HGX337" s="238"/>
      <c r="HGY337" s="238"/>
      <c r="HGZ337" s="238"/>
      <c r="HHA337" s="238"/>
      <c r="HHB337" s="238"/>
      <c r="HHC337" s="238"/>
      <c r="HHD337" s="238"/>
      <c r="HHE337" s="238"/>
      <c r="HHF337" s="238"/>
      <c r="HHG337" s="238"/>
      <c r="HHH337" s="238"/>
      <c r="HHI337" s="238"/>
      <c r="HHJ337" s="238"/>
      <c r="HHK337" s="238"/>
      <c r="HHL337" s="238"/>
      <c r="HHM337" s="238"/>
      <c r="HHN337" s="238"/>
      <c r="HHO337" s="238"/>
      <c r="HHP337" s="238"/>
      <c r="HHQ337" s="238"/>
      <c r="HHR337" s="238"/>
      <c r="HHS337" s="238"/>
      <c r="HHT337" s="238"/>
      <c r="HHU337" s="238"/>
      <c r="HHV337" s="238"/>
      <c r="HHW337" s="238"/>
      <c r="HHX337" s="238"/>
      <c r="HHY337" s="238"/>
      <c r="HHZ337" s="238"/>
      <c r="HIA337" s="238"/>
      <c r="HIB337" s="238"/>
      <c r="HIC337" s="238"/>
      <c r="HID337" s="238"/>
      <c r="HIE337" s="238"/>
      <c r="HIF337" s="238"/>
      <c r="HIG337" s="238"/>
      <c r="HIH337" s="238"/>
      <c r="HII337" s="238"/>
      <c r="HIJ337" s="238"/>
      <c r="HIK337" s="238"/>
      <c r="HIL337" s="238"/>
      <c r="HIM337" s="238"/>
      <c r="HIN337" s="238"/>
      <c r="HIO337" s="238"/>
      <c r="HIP337" s="238"/>
      <c r="HIQ337" s="238"/>
      <c r="HIR337" s="238"/>
      <c r="HIS337" s="238"/>
      <c r="HIT337" s="238"/>
      <c r="HIU337" s="238"/>
      <c r="HIV337" s="238"/>
      <c r="HIW337" s="238"/>
      <c r="HIX337" s="238"/>
      <c r="HIY337" s="238"/>
      <c r="HIZ337" s="238"/>
      <c r="HJA337" s="238"/>
      <c r="HJB337" s="238"/>
      <c r="HJC337" s="238"/>
      <c r="HJD337" s="238"/>
      <c r="HJE337" s="238"/>
      <c r="HJF337" s="238"/>
      <c r="HJG337" s="238"/>
      <c r="HJH337" s="238"/>
      <c r="HJI337" s="238"/>
      <c r="HJJ337" s="238"/>
      <c r="HJK337" s="238"/>
      <c r="HJL337" s="238"/>
      <c r="HJM337" s="238"/>
      <c r="HJN337" s="238"/>
      <c r="HJO337" s="238"/>
      <c r="HJP337" s="238"/>
      <c r="HJQ337" s="238"/>
      <c r="HJR337" s="238"/>
      <c r="HJS337" s="238"/>
      <c r="HJT337" s="238"/>
      <c r="HJU337" s="238"/>
      <c r="HJV337" s="238"/>
      <c r="HJW337" s="238"/>
      <c r="HJX337" s="238"/>
      <c r="HJY337" s="238"/>
      <c r="HJZ337" s="238"/>
      <c r="HKA337" s="238"/>
      <c r="HKB337" s="238"/>
      <c r="HKC337" s="238"/>
      <c r="HKD337" s="238"/>
      <c r="HKE337" s="238"/>
      <c r="HKF337" s="238"/>
      <c r="HKG337" s="238"/>
      <c r="HKH337" s="238"/>
      <c r="HKI337" s="238"/>
      <c r="HKJ337" s="238"/>
      <c r="HKK337" s="238"/>
      <c r="HKL337" s="238"/>
      <c r="HKM337" s="238"/>
      <c r="HKN337" s="238"/>
      <c r="HKO337" s="238"/>
      <c r="HKP337" s="238"/>
      <c r="HKQ337" s="238"/>
      <c r="HKR337" s="238"/>
      <c r="HKS337" s="238"/>
      <c r="HKT337" s="238"/>
      <c r="HKU337" s="238"/>
      <c r="HKV337" s="238"/>
      <c r="HKW337" s="238"/>
      <c r="HKX337" s="238"/>
      <c r="HKY337" s="238"/>
      <c r="HKZ337" s="238"/>
      <c r="HLA337" s="238"/>
      <c r="HLB337" s="238"/>
      <c r="HLC337" s="238"/>
      <c r="HLD337" s="238"/>
      <c r="HLE337" s="238"/>
      <c r="HLF337" s="238"/>
      <c r="HLG337" s="238"/>
      <c r="HLH337" s="238"/>
      <c r="HLI337" s="238"/>
      <c r="HLJ337" s="238"/>
      <c r="HLK337" s="238"/>
      <c r="HLL337" s="238"/>
      <c r="HLM337" s="238"/>
      <c r="HLN337" s="238"/>
      <c r="HLO337" s="238"/>
      <c r="HLP337" s="238"/>
      <c r="HLQ337" s="238"/>
      <c r="HLR337" s="238"/>
      <c r="HLS337" s="238"/>
      <c r="HLT337" s="238"/>
      <c r="HLU337" s="238"/>
      <c r="HLV337" s="238"/>
      <c r="HLW337" s="238"/>
      <c r="HLX337" s="238"/>
      <c r="HLY337" s="238"/>
      <c r="HLZ337" s="238"/>
      <c r="HMA337" s="238"/>
      <c r="HMB337" s="238"/>
      <c r="HMC337" s="238"/>
      <c r="HMD337" s="238"/>
      <c r="HME337" s="238"/>
      <c r="HMF337" s="238"/>
      <c r="HMG337" s="238"/>
      <c r="HMH337" s="238"/>
      <c r="HMI337" s="238"/>
      <c r="HMJ337" s="238"/>
      <c r="HMK337" s="238"/>
      <c r="HML337" s="238"/>
      <c r="HMM337" s="238"/>
      <c r="HMN337" s="238"/>
      <c r="HMO337" s="238"/>
      <c r="HMP337" s="238"/>
      <c r="HMQ337" s="238"/>
      <c r="HMR337" s="238"/>
      <c r="HMS337" s="238"/>
      <c r="HMT337" s="238"/>
      <c r="HMU337" s="238"/>
      <c r="HMV337" s="238"/>
      <c r="HMW337" s="238"/>
      <c r="HMX337" s="238"/>
      <c r="HMY337" s="238"/>
      <c r="HMZ337" s="238"/>
      <c r="HNA337" s="238"/>
      <c r="HNB337" s="238"/>
      <c r="HNC337" s="238"/>
      <c r="HND337" s="238"/>
      <c r="HNE337" s="238"/>
      <c r="HNF337" s="238"/>
      <c r="HNG337" s="238"/>
      <c r="HNH337" s="238"/>
      <c r="HNI337" s="238"/>
      <c r="HNJ337" s="238"/>
      <c r="HNK337" s="238"/>
      <c r="HNL337" s="238"/>
      <c r="HNM337" s="238"/>
      <c r="HNN337" s="238"/>
      <c r="HNO337" s="238"/>
      <c r="HNP337" s="238"/>
      <c r="HNQ337" s="238"/>
      <c r="HNR337" s="238"/>
      <c r="HNS337" s="238"/>
      <c r="HNT337" s="238"/>
      <c r="HNU337" s="238"/>
      <c r="HNV337" s="238"/>
      <c r="HNW337" s="238"/>
      <c r="HNX337" s="238"/>
      <c r="HNY337" s="238"/>
      <c r="HNZ337" s="238"/>
      <c r="HOA337" s="238"/>
      <c r="HOB337" s="238"/>
      <c r="HOC337" s="238"/>
      <c r="HOD337" s="238"/>
      <c r="HOE337" s="238"/>
      <c r="HOF337" s="238"/>
      <c r="HOG337" s="238"/>
      <c r="HOH337" s="238"/>
      <c r="HOI337" s="238"/>
      <c r="HOJ337" s="238"/>
      <c r="HOK337" s="238"/>
      <c r="HOL337" s="238"/>
      <c r="HOM337" s="238"/>
      <c r="HON337" s="238"/>
      <c r="HOO337" s="238"/>
      <c r="HOP337" s="238"/>
      <c r="HOQ337" s="238"/>
      <c r="HOR337" s="238"/>
      <c r="HOS337" s="238"/>
      <c r="HOT337" s="238"/>
      <c r="HOU337" s="238"/>
      <c r="HOV337" s="238"/>
      <c r="HOW337" s="238"/>
      <c r="HOX337" s="238"/>
      <c r="HOY337" s="238"/>
      <c r="HOZ337" s="238"/>
      <c r="HPA337" s="238"/>
      <c r="HPB337" s="238"/>
      <c r="HPC337" s="238"/>
      <c r="HPD337" s="238"/>
      <c r="HPE337" s="238"/>
      <c r="HPF337" s="238"/>
      <c r="HPG337" s="238"/>
      <c r="HPH337" s="238"/>
      <c r="HPI337" s="238"/>
      <c r="HPJ337" s="238"/>
      <c r="HPK337" s="238"/>
      <c r="HPL337" s="238"/>
      <c r="HPM337" s="238"/>
      <c r="HPN337" s="238"/>
      <c r="HPO337" s="238"/>
      <c r="HPP337" s="238"/>
      <c r="HPQ337" s="238"/>
      <c r="HPR337" s="238"/>
      <c r="HPS337" s="238"/>
      <c r="HPT337" s="238"/>
      <c r="HPU337" s="238"/>
      <c r="HPV337" s="238"/>
      <c r="HPW337" s="238"/>
      <c r="HPX337" s="238"/>
      <c r="HPY337" s="238"/>
      <c r="HPZ337" s="238"/>
      <c r="HQA337" s="238"/>
      <c r="HQB337" s="238"/>
      <c r="HQC337" s="238"/>
      <c r="HQD337" s="238"/>
      <c r="HQE337" s="238"/>
      <c r="HQF337" s="238"/>
      <c r="HQG337" s="238"/>
      <c r="HQH337" s="238"/>
      <c r="HQI337" s="238"/>
      <c r="HQJ337" s="238"/>
      <c r="HQK337" s="238"/>
      <c r="HQL337" s="238"/>
      <c r="HQM337" s="238"/>
      <c r="HQN337" s="238"/>
      <c r="HQO337" s="238"/>
      <c r="HQP337" s="238"/>
      <c r="HQQ337" s="238"/>
      <c r="HQR337" s="238"/>
      <c r="HQS337" s="238"/>
      <c r="HQT337" s="238"/>
      <c r="HQU337" s="238"/>
      <c r="HQV337" s="238"/>
      <c r="HQW337" s="238"/>
      <c r="HQX337" s="238"/>
      <c r="HQY337" s="238"/>
      <c r="HQZ337" s="238"/>
      <c r="HRA337" s="238"/>
      <c r="HRB337" s="238"/>
      <c r="HRC337" s="238"/>
      <c r="HRD337" s="238"/>
      <c r="HRE337" s="238"/>
      <c r="HRF337" s="238"/>
      <c r="HRG337" s="238"/>
      <c r="HRH337" s="238"/>
      <c r="HRI337" s="238"/>
      <c r="HRJ337" s="238"/>
      <c r="HRK337" s="238"/>
      <c r="HRL337" s="238"/>
      <c r="HRM337" s="238"/>
      <c r="HRN337" s="238"/>
      <c r="HRO337" s="238"/>
      <c r="HRP337" s="238"/>
      <c r="HRQ337" s="238"/>
      <c r="HRR337" s="238"/>
      <c r="HRS337" s="238"/>
      <c r="HRT337" s="238"/>
      <c r="HRU337" s="238"/>
      <c r="HRV337" s="238"/>
      <c r="HRW337" s="238"/>
      <c r="HRX337" s="238"/>
      <c r="HRY337" s="238"/>
      <c r="HRZ337" s="238"/>
      <c r="HSA337" s="238"/>
      <c r="HSB337" s="238"/>
      <c r="HSC337" s="238"/>
      <c r="HSD337" s="238"/>
      <c r="HSE337" s="238"/>
      <c r="HSF337" s="238"/>
      <c r="HSG337" s="238"/>
      <c r="HSH337" s="238"/>
      <c r="HSI337" s="238"/>
      <c r="HSJ337" s="238"/>
      <c r="HSK337" s="238"/>
      <c r="HSL337" s="238"/>
      <c r="HSM337" s="238"/>
      <c r="HSN337" s="238"/>
      <c r="HSO337" s="238"/>
      <c r="HSP337" s="238"/>
      <c r="HSQ337" s="238"/>
      <c r="HSR337" s="238"/>
      <c r="HSS337" s="238"/>
      <c r="HST337" s="238"/>
      <c r="HSU337" s="238"/>
      <c r="HSV337" s="238"/>
      <c r="HSW337" s="238"/>
      <c r="HSX337" s="238"/>
      <c r="HSY337" s="238"/>
      <c r="HSZ337" s="238"/>
      <c r="HTA337" s="238"/>
      <c r="HTB337" s="238"/>
      <c r="HTC337" s="238"/>
      <c r="HTD337" s="238"/>
      <c r="HTE337" s="238"/>
      <c r="HTF337" s="238"/>
      <c r="HTG337" s="238"/>
      <c r="HTH337" s="238"/>
      <c r="HTI337" s="238"/>
      <c r="HTJ337" s="238"/>
      <c r="HTK337" s="238"/>
      <c r="HTL337" s="238"/>
      <c r="HTM337" s="238"/>
      <c r="HTN337" s="238"/>
      <c r="HTO337" s="238"/>
      <c r="HTP337" s="238"/>
      <c r="HTQ337" s="238"/>
      <c r="HTR337" s="238"/>
      <c r="HTS337" s="238"/>
      <c r="HTT337" s="238"/>
      <c r="HTU337" s="238"/>
      <c r="HTV337" s="238"/>
      <c r="HTW337" s="238"/>
      <c r="HTX337" s="238"/>
      <c r="HTY337" s="238"/>
      <c r="HTZ337" s="238"/>
      <c r="HUA337" s="238"/>
      <c r="HUB337" s="238"/>
      <c r="HUC337" s="238"/>
      <c r="HUD337" s="238"/>
      <c r="HUE337" s="238"/>
      <c r="HUF337" s="238"/>
      <c r="HUG337" s="238"/>
      <c r="HUH337" s="238"/>
      <c r="HUI337" s="238"/>
      <c r="HUJ337" s="238"/>
      <c r="HUK337" s="238"/>
      <c r="HUL337" s="238"/>
      <c r="HUM337" s="238"/>
      <c r="HUN337" s="238"/>
      <c r="HUO337" s="238"/>
      <c r="HUP337" s="238"/>
      <c r="HUQ337" s="238"/>
      <c r="HUR337" s="238"/>
      <c r="HUS337" s="238"/>
      <c r="HUT337" s="238"/>
      <c r="HUU337" s="238"/>
      <c r="HUV337" s="238"/>
      <c r="HUW337" s="238"/>
      <c r="HUX337" s="238"/>
      <c r="HUY337" s="238"/>
      <c r="HUZ337" s="238"/>
      <c r="HVA337" s="238"/>
      <c r="HVB337" s="238"/>
      <c r="HVC337" s="238"/>
      <c r="HVD337" s="238"/>
      <c r="HVE337" s="238"/>
      <c r="HVF337" s="238"/>
      <c r="HVG337" s="238"/>
      <c r="HVH337" s="238"/>
      <c r="HVI337" s="238"/>
      <c r="HVJ337" s="238"/>
      <c r="HVK337" s="238"/>
      <c r="HVL337" s="238"/>
      <c r="HVM337" s="238"/>
      <c r="HVN337" s="238"/>
      <c r="HVO337" s="238"/>
      <c r="HVP337" s="238"/>
      <c r="HVQ337" s="238"/>
      <c r="HVR337" s="238"/>
      <c r="HVS337" s="238"/>
      <c r="HVT337" s="238"/>
      <c r="HVU337" s="238"/>
      <c r="HVV337" s="238"/>
      <c r="HVW337" s="238"/>
      <c r="HVX337" s="238"/>
      <c r="HVY337" s="238"/>
      <c r="HVZ337" s="238"/>
      <c r="HWA337" s="238"/>
      <c r="HWB337" s="238"/>
      <c r="HWC337" s="238"/>
      <c r="HWD337" s="238"/>
      <c r="HWE337" s="238"/>
      <c r="HWF337" s="238"/>
      <c r="HWG337" s="238"/>
      <c r="HWH337" s="238"/>
      <c r="HWI337" s="238"/>
      <c r="HWJ337" s="238"/>
      <c r="HWK337" s="238"/>
      <c r="HWL337" s="238"/>
      <c r="HWM337" s="238"/>
      <c r="HWN337" s="238"/>
      <c r="HWO337" s="238"/>
      <c r="HWP337" s="238"/>
      <c r="HWQ337" s="238"/>
      <c r="HWR337" s="238"/>
      <c r="HWS337" s="238"/>
      <c r="HWT337" s="238"/>
      <c r="HWU337" s="238"/>
      <c r="HWV337" s="238"/>
      <c r="HWW337" s="238"/>
      <c r="HWX337" s="238"/>
      <c r="HWY337" s="238"/>
      <c r="HWZ337" s="238"/>
      <c r="HXA337" s="238"/>
      <c r="HXB337" s="238"/>
      <c r="HXC337" s="238"/>
      <c r="HXD337" s="238"/>
      <c r="HXE337" s="238"/>
      <c r="HXF337" s="238"/>
      <c r="HXG337" s="238"/>
      <c r="HXH337" s="238"/>
      <c r="HXI337" s="238"/>
      <c r="HXJ337" s="238"/>
      <c r="HXK337" s="238"/>
      <c r="HXL337" s="238"/>
      <c r="HXM337" s="238"/>
      <c r="HXN337" s="238"/>
      <c r="HXO337" s="238"/>
      <c r="HXP337" s="238"/>
      <c r="HXQ337" s="238"/>
      <c r="HXR337" s="238"/>
      <c r="HXS337" s="238"/>
      <c r="HXT337" s="238"/>
      <c r="HXU337" s="238"/>
      <c r="HXV337" s="238"/>
      <c r="HXW337" s="238"/>
      <c r="HXX337" s="238"/>
      <c r="HXY337" s="238"/>
      <c r="HXZ337" s="238"/>
      <c r="HYA337" s="238"/>
      <c r="HYB337" s="238"/>
      <c r="HYC337" s="238"/>
      <c r="HYD337" s="238"/>
      <c r="HYE337" s="238"/>
      <c r="HYF337" s="238"/>
      <c r="HYG337" s="238"/>
      <c r="HYH337" s="238"/>
      <c r="HYI337" s="238"/>
      <c r="HYJ337" s="238"/>
      <c r="HYK337" s="238"/>
      <c r="HYL337" s="238"/>
      <c r="HYM337" s="238"/>
      <c r="HYN337" s="238"/>
      <c r="HYO337" s="238"/>
      <c r="HYP337" s="238"/>
      <c r="HYQ337" s="238"/>
      <c r="HYR337" s="238"/>
      <c r="HYS337" s="238"/>
      <c r="HYT337" s="238"/>
      <c r="HYU337" s="238"/>
      <c r="HYV337" s="238"/>
      <c r="HYW337" s="238"/>
      <c r="HYX337" s="238"/>
      <c r="HYY337" s="238"/>
      <c r="HYZ337" s="238"/>
      <c r="HZA337" s="238"/>
      <c r="HZB337" s="238"/>
      <c r="HZC337" s="238"/>
      <c r="HZD337" s="238"/>
      <c r="HZE337" s="238"/>
      <c r="HZF337" s="238"/>
      <c r="HZG337" s="238"/>
      <c r="HZH337" s="238"/>
      <c r="HZI337" s="238"/>
      <c r="HZJ337" s="238"/>
      <c r="HZK337" s="238"/>
      <c r="HZL337" s="238"/>
      <c r="HZM337" s="238"/>
      <c r="HZN337" s="238"/>
      <c r="HZO337" s="238"/>
      <c r="HZP337" s="238"/>
      <c r="HZQ337" s="238"/>
      <c r="HZR337" s="238"/>
      <c r="HZS337" s="238"/>
      <c r="HZT337" s="238"/>
      <c r="HZU337" s="238"/>
      <c r="HZV337" s="238"/>
      <c r="HZW337" s="238"/>
      <c r="HZX337" s="238"/>
      <c r="HZY337" s="238"/>
      <c r="HZZ337" s="238"/>
      <c r="IAA337" s="238"/>
      <c r="IAB337" s="238"/>
      <c r="IAC337" s="238"/>
      <c r="IAD337" s="238"/>
      <c r="IAE337" s="238"/>
      <c r="IAF337" s="238"/>
      <c r="IAG337" s="238"/>
      <c r="IAH337" s="238"/>
      <c r="IAI337" s="238"/>
      <c r="IAJ337" s="238"/>
      <c r="IAK337" s="238"/>
      <c r="IAL337" s="238"/>
      <c r="IAM337" s="238"/>
      <c r="IAN337" s="238"/>
      <c r="IAO337" s="238"/>
      <c r="IAP337" s="238"/>
      <c r="IAQ337" s="238"/>
      <c r="IAR337" s="238"/>
      <c r="IAS337" s="238"/>
      <c r="IAT337" s="238"/>
      <c r="IAU337" s="238"/>
      <c r="IAV337" s="238"/>
      <c r="IAW337" s="238"/>
      <c r="IAX337" s="238"/>
      <c r="IAY337" s="238"/>
      <c r="IAZ337" s="238"/>
      <c r="IBA337" s="238"/>
      <c r="IBB337" s="238"/>
      <c r="IBC337" s="238"/>
      <c r="IBD337" s="238"/>
      <c r="IBE337" s="238"/>
      <c r="IBF337" s="238"/>
      <c r="IBG337" s="238"/>
      <c r="IBH337" s="238"/>
      <c r="IBI337" s="238"/>
      <c r="IBJ337" s="238"/>
      <c r="IBK337" s="238"/>
      <c r="IBL337" s="238"/>
      <c r="IBM337" s="238"/>
      <c r="IBN337" s="238"/>
      <c r="IBO337" s="238"/>
      <c r="IBP337" s="238"/>
      <c r="IBQ337" s="238"/>
      <c r="IBR337" s="238"/>
      <c r="IBS337" s="238"/>
      <c r="IBT337" s="238"/>
      <c r="IBU337" s="238"/>
      <c r="IBV337" s="238"/>
      <c r="IBW337" s="238"/>
      <c r="IBX337" s="238"/>
      <c r="IBY337" s="238"/>
      <c r="IBZ337" s="238"/>
      <c r="ICA337" s="238"/>
      <c r="ICB337" s="238"/>
      <c r="ICC337" s="238"/>
      <c r="ICD337" s="238"/>
      <c r="ICE337" s="238"/>
      <c r="ICF337" s="238"/>
      <c r="ICG337" s="238"/>
      <c r="ICH337" s="238"/>
      <c r="ICI337" s="238"/>
      <c r="ICJ337" s="238"/>
      <c r="ICK337" s="238"/>
      <c r="ICL337" s="238"/>
      <c r="ICM337" s="238"/>
      <c r="ICN337" s="238"/>
      <c r="ICO337" s="238"/>
      <c r="ICP337" s="238"/>
      <c r="ICQ337" s="238"/>
      <c r="ICR337" s="238"/>
      <c r="ICS337" s="238"/>
      <c r="ICT337" s="238"/>
      <c r="ICU337" s="238"/>
      <c r="ICV337" s="238"/>
      <c r="ICW337" s="238"/>
      <c r="ICX337" s="238"/>
      <c r="ICY337" s="238"/>
      <c r="ICZ337" s="238"/>
      <c r="IDA337" s="238"/>
      <c r="IDB337" s="238"/>
      <c r="IDC337" s="238"/>
      <c r="IDD337" s="238"/>
      <c r="IDE337" s="238"/>
      <c r="IDF337" s="238"/>
      <c r="IDG337" s="238"/>
      <c r="IDH337" s="238"/>
      <c r="IDI337" s="238"/>
      <c r="IDJ337" s="238"/>
      <c r="IDK337" s="238"/>
      <c r="IDL337" s="238"/>
      <c r="IDM337" s="238"/>
      <c r="IDN337" s="238"/>
      <c r="IDO337" s="238"/>
      <c r="IDP337" s="238"/>
      <c r="IDQ337" s="238"/>
      <c r="IDR337" s="238"/>
      <c r="IDS337" s="238"/>
      <c r="IDT337" s="238"/>
      <c r="IDU337" s="238"/>
      <c r="IDV337" s="238"/>
      <c r="IDW337" s="238"/>
      <c r="IDX337" s="238"/>
      <c r="IDY337" s="238"/>
      <c r="IDZ337" s="238"/>
      <c r="IEA337" s="238"/>
      <c r="IEB337" s="238"/>
      <c r="IEC337" s="238"/>
      <c r="IED337" s="238"/>
      <c r="IEE337" s="238"/>
      <c r="IEF337" s="238"/>
      <c r="IEG337" s="238"/>
      <c r="IEH337" s="238"/>
      <c r="IEI337" s="238"/>
      <c r="IEJ337" s="238"/>
      <c r="IEK337" s="238"/>
      <c r="IEL337" s="238"/>
      <c r="IEM337" s="238"/>
      <c r="IEN337" s="238"/>
      <c r="IEO337" s="238"/>
      <c r="IEP337" s="238"/>
      <c r="IEQ337" s="238"/>
      <c r="IER337" s="238"/>
      <c r="IES337" s="238"/>
      <c r="IET337" s="238"/>
      <c r="IEU337" s="238"/>
      <c r="IEV337" s="238"/>
      <c r="IEW337" s="238"/>
      <c r="IEX337" s="238"/>
      <c r="IEY337" s="238"/>
      <c r="IEZ337" s="238"/>
      <c r="IFA337" s="238"/>
      <c r="IFB337" s="238"/>
      <c r="IFC337" s="238"/>
      <c r="IFD337" s="238"/>
      <c r="IFE337" s="238"/>
      <c r="IFF337" s="238"/>
      <c r="IFG337" s="238"/>
      <c r="IFH337" s="238"/>
      <c r="IFI337" s="238"/>
      <c r="IFJ337" s="238"/>
      <c r="IFK337" s="238"/>
      <c r="IFL337" s="238"/>
      <c r="IFM337" s="238"/>
      <c r="IFN337" s="238"/>
      <c r="IFO337" s="238"/>
      <c r="IFP337" s="238"/>
      <c r="IFQ337" s="238"/>
      <c r="IFR337" s="238"/>
      <c r="IFS337" s="238"/>
      <c r="IFT337" s="238"/>
      <c r="IFU337" s="238"/>
      <c r="IFV337" s="238"/>
      <c r="IFW337" s="238"/>
      <c r="IFX337" s="238"/>
      <c r="IFY337" s="238"/>
      <c r="IFZ337" s="238"/>
      <c r="IGA337" s="238"/>
      <c r="IGB337" s="238"/>
      <c r="IGC337" s="238"/>
      <c r="IGD337" s="238"/>
      <c r="IGE337" s="238"/>
      <c r="IGF337" s="238"/>
      <c r="IGG337" s="238"/>
      <c r="IGH337" s="238"/>
      <c r="IGI337" s="238"/>
      <c r="IGJ337" s="238"/>
      <c r="IGK337" s="238"/>
      <c r="IGL337" s="238"/>
      <c r="IGM337" s="238"/>
      <c r="IGN337" s="238"/>
      <c r="IGO337" s="238"/>
      <c r="IGP337" s="238"/>
      <c r="IGQ337" s="238"/>
      <c r="IGR337" s="238"/>
      <c r="IGS337" s="238"/>
      <c r="IGT337" s="238"/>
      <c r="IGU337" s="238"/>
      <c r="IGV337" s="238"/>
      <c r="IGW337" s="238"/>
      <c r="IGX337" s="238"/>
      <c r="IGY337" s="238"/>
      <c r="IGZ337" s="238"/>
      <c r="IHA337" s="238"/>
      <c r="IHB337" s="238"/>
      <c r="IHC337" s="238"/>
      <c r="IHD337" s="238"/>
      <c r="IHE337" s="238"/>
      <c r="IHF337" s="238"/>
      <c r="IHG337" s="238"/>
      <c r="IHH337" s="238"/>
      <c r="IHI337" s="238"/>
      <c r="IHJ337" s="238"/>
      <c r="IHK337" s="238"/>
      <c r="IHL337" s="238"/>
      <c r="IHM337" s="238"/>
      <c r="IHN337" s="238"/>
      <c r="IHO337" s="238"/>
      <c r="IHP337" s="238"/>
      <c r="IHQ337" s="238"/>
      <c r="IHR337" s="238"/>
      <c r="IHS337" s="238"/>
      <c r="IHT337" s="238"/>
      <c r="IHU337" s="238"/>
      <c r="IHV337" s="238"/>
      <c r="IHW337" s="238"/>
      <c r="IHX337" s="238"/>
      <c r="IHY337" s="238"/>
      <c r="IHZ337" s="238"/>
      <c r="IIA337" s="238"/>
      <c r="IIB337" s="238"/>
      <c r="IIC337" s="238"/>
      <c r="IID337" s="238"/>
      <c r="IIE337" s="238"/>
      <c r="IIF337" s="238"/>
      <c r="IIG337" s="238"/>
      <c r="IIH337" s="238"/>
      <c r="III337" s="238"/>
      <c r="IIJ337" s="238"/>
      <c r="IIK337" s="238"/>
      <c r="IIL337" s="238"/>
      <c r="IIM337" s="238"/>
      <c r="IIN337" s="238"/>
      <c r="IIO337" s="238"/>
      <c r="IIP337" s="238"/>
      <c r="IIQ337" s="238"/>
      <c r="IIR337" s="238"/>
      <c r="IIS337" s="238"/>
      <c r="IIT337" s="238"/>
      <c r="IIU337" s="238"/>
      <c r="IIV337" s="238"/>
      <c r="IIW337" s="238"/>
      <c r="IIX337" s="238"/>
      <c r="IIY337" s="238"/>
      <c r="IIZ337" s="238"/>
      <c r="IJA337" s="238"/>
      <c r="IJB337" s="238"/>
      <c r="IJC337" s="238"/>
      <c r="IJD337" s="238"/>
      <c r="IJE337" s="238"/>
      <c r="IJF337" s="238"/>
      <c r="IJG337" s="238"/>
      <c r="IJH337" s="238"/>
      <c r="IJI337" s="238"/>
      <c r="IJJ337" s="238"/>
      <c r="IJK337" s="238"/>
      <c r="IJL337" s="238"/>
      <c r="IJM337" s="238"/>
      <c r="IJN337" s="238"/>
      <c r="IJO337" s="238"/>
      <c r="IJP337" s="238"/>
      <c r="IJQ337" s="238"/>
      <c r="IJR337" s="238"/>
      <c r="IJS337" s="238"/>
      <c r="IJT337" s="238"/>
      <c r="IJU337" s="238"/>
      <c r="IJV337" s="238"/>
      <c r="IJW337" s="238"/>
      <c r="IJX337" s="238"/>
      <c r="IJY337" s="238"/>
      <c r="IJZ337" s="238"/>
      <c r="IKA337" s="238"/>
      <c r="IKB337" s="238"/>
      <c r="IKC337" s="238"/>
      <c r="IKD337" s="238"/>
      <c r="IKE337" s="238"/>
      <c r="IKF337" s="238"/>
      <c r="IKG337" s="238"/>
      <c r="IKH337" s="238"/>
      <c r="IKI337" s="238"/>
      <c r="IKJ337" s="238"/>
      <c r="IKK337" s="238"/>
      <c r="IKL337" s="238"/>
      <c r="IKM337" s="238"/>
      <c r="IKN337" s="238"/>
      <c r="IKO337" s="238"/>
      <c r="IKP337" s="238"/>
      <c r="IKQ337" s="238"/>
      <c r="IKR337" s="238"/>
      <c r="IKS337" s="238"/>
      <c r="IKT337" s="238"/>
      <c r="IKU337" s="238"/>
      <c r="IKV337" s="238"/>
      <c r="IKW337" s="238"/>
      <c r="IKX337" s="238"/>
      <c r="IKY337" s="238"/>
      <c r="IKZ337" s="238"/>
      <c r="ILA337" s="238"/>
      <c r="ILB337" s="238"/>
      <c r="ILC337" s="238"/>
      <c r="ILD337" s="238"/>
      <c r="ILE337" s="238"/>
      <c r="ILF337" s="238"/>
      <c r="ILG337" s="238"/>
      <c r="ILH337" s="238"/>
      <c r="ILI337" s="238"/>
      <c r="ILJ337" s="238"/>
      <c r="ILK337" s="238"/>
      <c r="ILL337" s="238"/>
      <c r="ILM337" s="238"/>
      <c r="ILN337" s="238"/>
      <c r="ILO337" s="238"/>
      <c r="ILP337" s="238"/>
      <c r="ILQ337" s="238"/>
      <c r="ILR337" s="238"/>
      <c r="ILS337" s="238"/>
      <c r="ILT337" s="238"/>
      <c r="ILU337" s="238"/>
      <c r="ILV337" s="238"/>
      <c r="ILW337" s="238"/>
      <c r="ILX337" s="238"/>
      <c r="ILY337" s="238"/>
      <c r="ILZ337" s="238"/>
      <c r="IMA337" s="238"/>
      <c r="IMB337" s="238"/>
      <c r="IMC337" s="238"/>
      <c r="IMD337" s="238"/>
      <c r="IME337" s="238"/>
      <c r="IMF337" s="238"/>
      <c r="IMG337" s="238"/>
      <c r="IMH337" s="238"/>
      <c r="IMI337" s="238"/>
      <c r="IMJ337" s="238"/>
      <c r="IMK337" s="238"/>
      <c r="IML337" s="238"/>
      <c r="IMM337" s="238"/>
      <c r="IMN337" s="238"/>
      <c r="IMO337" s="238"/>
      <c r="IMP337" s="238"/>
      <c r="IMQ337" s="238"/>
      <c r="IMR337" s="238"/>
      <c r="IMS337" s="238"/>
      <c r="IMT337" s="238"/>
      <c r="IMU337" s="238"/>
      <c r="IMV337" s="238"/>
      <c r="IMW337" s="238"/>
      <c r="IMX337" s="238"/>
      <c r="IMY337" s="238"/>
      <c r="IMZ337" s="238"/>
      <c r="INA337" s="238"/>
      <c r="INB337" s="238"/>
      <c r="INC337" s="238"/>
      <c r="IND337" s="238"/>
      <c r="INE337" s="238"/>
      <c r="INF337" s="238"/>
      <c r="ING337" s="238"/>
      <c r="INH337" s="238"/>
      <c r="INI337" s="238"/>
      <c r="INJ337" s="238"/>
      <c r="INK337" s="238"/>
      <c r="INL337" s="238"/>
      <c r="INM337" s="238"/>
      <c r="INN337" s="238"/>
      <c r="INO337" s="238"/>
      <c r="INP337" s="238"/>
      <c r="INQ337" s="238"/>
      <c r="INR337" s="238"/>
      <c r="INS337" s="238"/>
      <c r="INT337" s="238"/>
      <c r="INU337" s="238"/>
      <c r="INV337" s="238"/>
      <c r="INW337" s="238"/>
      <c r="INX337" s="238"/>
      <c r="INY337" s="238"/>
      <c r="INZ337" s="238"/>
      <c r="IOA337" s="238"/>
      <c r="IOB337" s="238"/>
      <c r="IOC337" s="238"/>
      <c r="IOD337" s="238"/>
      <c r="IOE337" s="238"/>
      <c r="IOF337" s="238"/>
      <c r="IOG337" s="238"/>
      <c r="IOH337" s="238"/>
      <c r="IOI337" s="238"/>
      <c r="IOJ337" s="238"/>
      <c r="IOK337" s="238"/>
      <c r="IOL337" s="238"/>
      <c r="IOM337" s="238"/>
      <c r="ION337" s="238"/>
      <c r="IOO337" s="238"/>
      <c r="IOP337" s="238"/>
      <c r="IOQ337" s="238"/>
      <c r="IOR337" s="238"/>
      <c r="IOS337" s="238"/>
      <c r="IOT337" s="238"/>
      <c r="IOU337" s="238"/>
      <c r="IOV337" s="238"/>
      <c r="IOW337" s="238"/>
      <c r="IOX337" s="238"/>
      <c r="IOY337" s="238"/>
      <c r="IOZ337" s="238"/>
      <c r="IPA337" s="238"/>
      <c r="IPB337" s="238"/>
      <c r="IPC337" s="238"/>
      <c r="IPD337" s="238"/>
      <c r="IPE337" s="238"/>
      <c r="IPF337" s="238"/>
      <c r="IPG337" s="238"/>
      <c r="IPH337" s="238"/>
      <c r="IPI337" s="238"/>
      <c r="IPJ337" s="238"/>
      <c r="IPK337" s="238"/>
      <c r="IPL337" s="238"/>
      <c r="IPM337" s="238"/>
      <c r="IPN337" s="238"/>
      <c r="IPO337" s="238"/>
      <c r="IPP337" s="238"/>
      <c r="IPQ337" s="238"/>
      <c r="IPR337" s="238"/>
      <c r="IPS337" s="238"/>
      <c r="IPT337" s="238"/>
      <c r="IPU337" s="238"/>
      <c r="IPV337" s="238"/>
      <c r="IPW337" s="238"/>
      <c r="IPX337" s="238"/>
      <c r="IPY337" s="238"/>
      <c r="IPZ337" s="238"/>
      <c r="IQA337" s="238"/>
      <c r="IQB337" s="238"/>
      <c r="IQC337" s="238"/>
      <c r="IQD337" s="238"/>
      <c r="IQE337" s="238"/>
      <c r="IQF337" s="238"/>
      <c r="IQG337" s="238"/>
      <c r="IQH337" s="238"/>
      <c r="IQI337" s="238"/>
      <c r="IQJ337" s="238"/>
      <c r="IQK337" s="238"/>
      <c r="IQL337" s="238"/>
      <c r="IQM337" s="238"/>
      <c r="IQN337" s="238"/>
      <c r="IQO337" s="238"/>
      <c r="IQP337" s="238"/>
      <c r="IQQ337" s="238"/>
      <c r="IQR337" s="238"/>
      <c r="IQS337" s="238"/>
      <c r="IQT337" s="238"/>
      <c r="IQU337" s="238"/>
      <c r="IQV337" s="238"/>
      <c r="IQW337" s="238"/>
      <c r="IQX337" s="238"/>
      <c r="IQY337" s="238"/>
      <c r="IQZ337" s="238"/>
      <c r="IRA337" s="238"/>
      <c r="IRB337" s="238"/>
      <c r="IRC337" s="238"/>
      <c r="IRD337" s="238"/>
      <c r="IRE337" s="238"/>
      <c r="IRF337" s="238"/>
      <c r="IRG337" s="238"/>
      <c r="IRH337" s="238"/>
      <c r="IRI337" s="238"/>
      <c r="IRJ337" s="238"/>
      <c r="IRK337" s="238"/>
      <c r="IRL337" s="238"/>
      <c r="IRM337" s="238"/>
      <c r="IRN337" s="238"/>
      <c r="IRO337" s="238"/>
      <c r="IRP337" s="238"/>
      <c r="IRQ337" s="238"/>
      <c r="IRR337" s="238"/>
      <c r="IRS337" s="238"/>
      <c r="IRT337" s="238"/>
      <c r="IRU337" s="238"/>
      <c r="IRV337" s="238"/>
      <c r="IRW337" s="238"/>
      <c r="IRX337" s="238"/>
      <c r="IRY337" s="238"/>
      <c r="IRZ337" s="238"/>
      <c r="ISA337" s="238"/>
      <c r="ISB337" s="238"/>
      <c r="ISC337" s="238"/>
      <c r="ISD337" s="238"/>
      <c r="ISE337" s="238"/>
      <c r="ISF337" s="238"/>
      <c r="ISG337" s="238"/>
      <c r="ISH337" s="238"/>
      <c r="ISI337" s="238"/>
      <c r="ISJ337" s="238"/>
      <c r="ISK337" s="238"/>
      <c r="ISL337" s="238"/>
      <c r="ISM337" s="238"/>
      <c r="ISN337" s="238"/>
      <c r="ISO337" s="238"/>
      <c r="ISP337" s="238"/>
      <c r="ISQ337" s="238"/>
      <c r="ISR337" s="238"/>
      <c r="ISS337" s="238"/>
      <c r="IST337" s="238"/>
      <c r="ISU337" s="238"/>
      <c r="ISV337" s="238"/>
      <c r="ISW337" s="238"/>
      <c r="ISX337" s="238"/>
      <c r="ISY337" s="238"/>
      <c r="ISZ337" s="238"/>
      <c r="ITA337" s="238"/>
      <c r="ITB337" s="238"/>
      <c r="ITC337" s="238"/>
      <c r="ITD337" s="238"/>
      <c r="ITE337" s="238"/>
      <c r="ITF337" s="238"/>
      <c r="ITG337" s="238"/>
      <c r="ITH337" s="238"/>
      <c r="ITI337" s="238"/>
      <c r="ITJ337" s="238"/>
      <c r="ITK337" s="238"/>
      <c r="ITL337" s="238"/>
      <c r="ITM337" s="238"/>
      <c r="ITN337" s="238"/>
      <c r="ITO337" s="238"/>
      <c r="ITP337" s="238"/>
      <c r="ITQ337" s="238"/>
      <c r="ITR337" s="238"/>
      <c r="ITS337" s="238"/>
      <c r="ITT337" s="238"/>
      <c r="ITU337" s="238"/>
      <c r="ITV337" s="238"/>
      <c r="ITW337" s="238"/>
      <c r="ITX337" s="238"/>
      <c r="ITY337" s="238"/>
      <c r="ITZ337" s="238"/>
      <c r="IUA337" s="238"/>
      <c r="IUB337" s="238"/>
      <c r="IUC337" s="238"/>
      <c r="IUD337" s="238"/>
      <c r="IUE337" s="238"/>
      <c r="IUF337" s="238"/>
      <c r="IUG337" s="238"/>
      <c r="IUH337" s="238"/>
      <c r="IUI337" s="238"/>
      <c r="IUJ337" s="238"/>
      <c r="IUK337" s="238"/>
      <c r="IUL337" s="238"/>
      <c r="IUM337" s="238"/>
      <c r="IUN337" s="238"/>
      <c r="IUO337" s="238"/>
      <c r="IUP337" s="238"/>
      <c r="IUQ337" s="238"/>
      <c r="IUR337" s="238"/>
      <c r="IUS337" s="238"/>
      <c r="IUT337" s="238"/>
      <c r="IUU337" s="238"/>
      <c r="IUV337" s="238"/>
      <c r="IUW337" s="238"/>
      <c r="IUX337" s="238"/>
      <c r="IUY337" s="238"/>
      <c r="IUZ337" s="238"/>
      <c r="IVA337" s="238"/>
      <c r="IVB337" s="238"/>
      <c r="IVC337" s="238"/>
      <c r="IVD337" s="238"/>
      <c r="IVE337" s="238"/>
      <c r="IVF337" s="238"/>
      <c r="IVG337" s="238"/>
      <c r="IVH337" s="238"/>
      <c r="IVI337" s="238"/>
      <c r="IVJ337" s="238"/>
      <c r="IVK337" s="238"/>
      <c r="IVL337" s="238"/>
      <c r="IVM337" s="238"/>
      <c r="IVN337" s="238"/>
      <c r="IVO337" s="238"/>
      <c r="IVP337" s="238"/>
      <c r="IVQ337" s="238"/>
      <c r="IVR337" s="238"/>
      <c r="IVS337" s="238"/>
      <c r="IVT337" s="238"/>
      <c r="IVU337" s="238"/>
      <c r="IVV337" s="238"/>
      <c r="IVW337" s="238"/>
      <c r="IVX337" s="238"/>
      <c r="IVY337" s="238"/>
      <c r="IVZ337" s="238"/>
      <c r="IWA337" s="238"/>
      <c r="IWB337" s="238"/>
      <c r="IWC337" s="238"/>
      <c r="IWD337" s="238"/>
      <c r="IWE337" s="238"/>
      <c r="IWF337" s="238"/>
      <c r="IWG337" s="238"/>
      <c r="IWH337" s="238"/>
      <c r="IWI337" s="238"/>
      <c r="IWJ337" s="238"/>
      <c r="IWK337" s="238"/>
      <c r="IWL337" s="238"/>
      <c r="IWM337" s="238"/>
      <c r="IWN337" s="238"/>
      <c r="IWO337" s="238"/>
      <c r="IWP337" s="238"/>
      <c r="IWQ337" s="238"/>
      <c r="IWR337" s="238"/>
      <c r="IWS337" s="238"/>
      <c r="IWT337" s="238"/>
      <c r="IWU337" s="238"/>
      <c r="IWV337" s="238"/>
      <c r="IWW337" s="238"/>
      <c r="IWX337" s="238"/>
      <c r="IWY337" s="238"/>
      <c r="IWZ337" s="238"/>
      <c r="IXA337" s="238"/>
      <c r="IXB337" s="238"/>
      <c r="IXC337" s="238"/>
      <c r="IXD337" s="238"/>
      <c r="IXE337" s="238"/>
      <c r="IXF337" s="238"/>
      <c r="IXG337" s="238"/>
      <c r="IXH337" s="238"/>
      <c r="IXI337" s="238"/>
      <c r="IXJ337" s="238"/>
      <c r="IXK337" s="238"/>
      <c r="IXL337" s="238"/>
      <c r="IXM337" s="238"/>
      <c r="IXN337" s="238"/>
      <c r="IXO337" s="238"/>
      <c r="IXP337" s="238"/>
      <c r="IXQ337" s="238"/>
      <c r="IXR337" s="238"/>
      <c r="IXS337" s="238"/>
      <c r="IXT337" s="238"/>
      <c r="IXU337" s="238"/>
      <c r="IXV337" s="238"/>
      <c r="IXW337" s="238"/>
      <c r="IXX337" s="238"/>
      <c r="IXY337" s="238"/>
      <c r="IXZ337" s="238"/>
      <c r="IYA337" s="238"/>
      <c r="IYB337" s="238"/>
      <c r="IYC337" s="238"/>
      <c r="IYD337" s="238"/>
      <c r="IYE337" s="238"/>
      <c r="IYF337" s="238"/>
      <c r="IYG337" s="238"/>
      <c r="IYH337" s="238"/>
      <c r="IYI337" s="238"/>
      <c r="IYJ337" s="238"/>
      <c r="IYK337" s="238"/>
      <c r="IYL337" s="238"/>
      <c r="IYM337" s="238"/>
      <c r="IYN337" s="238"/>
      <c r="IYO337" s="238"/>
      <c r="IYP337" s="238"/>
      <c r="IYQ337" s="238"/>
      <c r="IYR337" s="238"/>
      <c r="IYS337" s="238"/>
      <c r="IYT337" s="238"/>
      <c r="IYU337" s="238"/>
      <c r="IYV337" s="238"/>
      <c r="IYW337" s="238"/>
      <c r="IYX337" s="238"/>
      <c r="IYY337" s="238"/>
      <c r="IYZ337" s="238"/>
      <c r="IZA337" s="238"/>
      <c r="IZB337" s="238"/>
      <c r="IZC337" s="238"/>
      <c r="IZD337" s="238"/>
      <c r="IZE337" s="238"/>
      <c r="IZF337" s="238"/>
      <c r="IZG337" s="238"/>
      <c r="IZH337" s="238"/>
      <c r="IZI337" s="238"/>
      <c r="IZJ337" s="238"/>
      <c r="IZK337" s="238"/>
      <c r="IZL337" s="238"/>
      <c r="IZM337" s="238"/>
      <c r="IZN337" s="238"/>
      <c r="IZO337" s="238"/>
      <c r="IZP337" s="238"/>
      <c r="IZQ337" s="238"/>
      <c r="IZR337" s="238"/>
      <c r="IZS337" s="238"/>
      <c r="IZT337" s="238"/>
      <c r="IZU337" s="238"/>
      <c r="IZV337" s="238"/>
      <c r="IZW337" s="238"/>
      <c r="IZX337" s="238"/>
      <c r="IZY337" s="238"/>
      <c r="IZZ337" s="238"/>
      <c r="JAA337" s="238"/>
      <c r="JAB337" s="238"/>
      <c r="JAC337" s="238"/>
      <c r="JAD337" s="238"/>
      <c r="JAE337" s="238"/>
      <c r="JAF337" s="238"/>
      <c r="JAG337" s="238"/>
      <c r="JAH337" s="238"/>
      <c r="JAI337" s="238"/>
      <c r="JAJ337" s="238"/>
      <c r="JAK337" s="238"/>
      <c r="JAL337" s="238"/>
      <c r="JAM337" s="238"/>
      <c r="JAN337" s="238"/>
      <c r="JAO337" s="238"/>
      <c r="JAP337" s="238"/>
      <c r="JAQ337" s="238"/>
      <c r="JAR337" s="238"/>
      <c r="JAS337" s="238"/>
      <c r="JAT337" s="238"/>
      <c r="JAU337" s="238"/>
      <c r="JAV337" s="238"/>
      <c r="JAW337" s="238"/>
      <c r="JAX337" s="238"/>
      <c r="JAY337" s="238"/>
      <c r="JAZ337" s="238"/>
      <c r="JBA337" s="238"/>
      <c r="JBB337" s="238"/>
      <c r="JBC337" s="238"/>
      <c r="JBD337" s="238"/>
      <c r="JBE337" s="238"/>
      <c r="JBF337" s="238"/>
      <c r="JBG337" s="238"/>
      <c r="JBH337" s="238"/>
      <c r="JBI337" s="238"/>
      <c r="JBJ337" s="238"/>
      <c r="JBK337" s="238"/>
      <c r="JBL337" s="238"/>
      <c r="JBM337" s="238"/>
      <c r="JBN337" s="238"/>
      <c r="JBO337" s="238"/>
      <c r="JBP337" s="238"/>
      <c r="JBQ337" s="238"/>
      <c r="JBR337" s="238"/>
      <c r="JBS337" s="238"/>
      <c r="JBT337" s="238"/>
      <c r="JBU337" s="238"/>
      <c r="JBV337" s="238"/>
      <c r="JBW337" s="238"/>
      <c r="JBX337" s="238"/>
      <c r="JBY337" s="238"/>
      <c r="JBZ337" s="238"/>
      <c r="JCA337" s="238"/>
      <c r="JCB337" s="238"/>
      <c r="JCC337" s="238"/>
      <c r="JCD337" s="238"/>
      <c r="JCE337" s="238"/>
      <c r="JCF337" s="238"/>
      <c r="JCG337" s="238"/>
      <c r="JCH337" s="238"/>
      <c r="JCI337" s="238"/>
      <c r="JCJ337" s="238"/>
      <c r="JCK337" s="238"/>
      <c r="JCL337" s="238"/>
      <c r="JCM337" s="238"/>
      <c r="JCN337" s="238"/>
      <c r="JCO337" s="238"/>
      <c r="JCP337" s="238"/>
      <c r="JCQ337" s="238"/>
      <c r="JCR337" s="238"/>
      <c r="JCS337" s="238"/>
      <c r="JCT337" s="238"/>
      <c r="JCU337" s="238"/>
      <c r="JCV337" s="238"/>
      <c r="JCW337" s="238"/>
      <c r="JCX337" s="238"/>
      <c r="JCY337" s="238"/>
      <c r="JCZ337" s="238"/>
      <c r="JDA337" s="238"/>
      <c r="JDB337" s="238"/>
      <c r="JDC337" s="238"/>
      <c r="JDD337" s="238"/>
      <c r="JDE337" s="238"/>
      <c r="JDF337" s="238"/>
      <c r="JDG337" s="238"/>
      <c r="JDH337" s="238"/>
      <c r="JDI337" s="238"/>
      <c r="JDJ337" s="238"/>
      <c r="JDK337" s="238"/>
      <c r="JDL337" s="238"/>
      <c r="JDM337" s="238"/>
      <c r="JDN337" s="238"/>
      <c r="JDO337" s="238"/>
      <c r="JDP337" s="238"/>
      <c r="JDQ337" s="238"/>
      <c r="JDR337" s="238"/>
      <c r="JDS337" s="238"/>
      <c r="JDT337" s="238"/>
      <c r="JDU337" s="238"/>
      <c r="JDV337" s="238"/>
      <c r="JDW337" s="238"/>
      <c r="JDX337" s="238"/>
      <c r="JDY337" s="238"/>
      <c r="JDZ337" s="238"/>
      <c r="JEA337" s="238"/>
      <c r="JEB337" s="238"/>
      <c r="JEC337" s="238"/>
      <c r="JED337" s="238"/>
      <c r="JEE337" s="238"/>
      <c r="JEF337" s="238"/>
      <c r="JEG337" s="238"/>
      <c r="JEH337" s="238"/>
      <c r="JEI337" s="238"/>
      <c r="JEJ337" s="238"/>
      <c r="JEK337" s="238"/>
      <c r="JEL337" s="238"/>
      <c r="JEM337" s="238"/>
      <c r="JEN337" s="238"/>
      <c r="JEO337" s="238"/>
      <c r="JEP337" s="238"/>
      <c r="JEQ337" s="238"/>
      <c r="JER337" s="238"/>
      <c r="JES337" s="238"/>
      <c r="JET337" s="238"/>
      <c r="JEU337" s="238"/>
      <c r="JEV337" s="238"/>
      <c r="JEW337" s="238"/>
      <c r="JEX337" s="238"/>
      <c r="JEY337" s="238"/>
      <c r="JEZ337" s="238"/>
      <c r="JFA337" s="238"/>
      <c r="JFB337" s="238"/>
      <c r="JFC337" s="238"/>
      <c r="JFD337" s="238"/>
      <c r="JFE337" s="238"/>
      <c r="JFF337" s="238"/>
      <c r="JFG337" s="238"/>
      <c r="JFH337" s="238"/>
      <c r="JFI337" s="238"/>
      <c r="JFJ337" s="238"/>
      <c r="JFK337" s="238"/>
      <c r="JFL337" s="238"/>
      <c r="JFM337" s="238"/>
      <c r="JFN337" s="238"/>
      <c r="JFO337" s="238"/>
      <c r="JFP337" s="238"/>
      <c r="JFQ337" s="238"/>
      <c r="JFR337" s="238"/>
      <c r="JFS337" s="238"/>
      <c r="JFT337" s="238"/>
      <c r="JFU337" s="238"/>
      <c r="JFV337" s="238"/>
      <c r="JFW337" s="238"/>
      <c r="JFX337" s="238"/>
      <c r="JFY337" s="238"/>
      <c r="JFZ337" s="238"/>
      <c r="JGA337" s="238"/>
      <c r="JGB337" s="238"/>
      <c r="JGC337" s="238"/>
      <c r="JGD337" s="238"/>
      <c r="JGE337" s="238"/>
      <c r="JGF337" s="238"/>
      <c r="JGG337" s="238"/>
      <c r="JGH337" s="238"/>
      <c r="JGI337" s="238"/>
      <c r="JGJ337" s="238"/>
      <c r="JGK337" s="238"/>
      <c r="JGL337" s="238"/>
      <c r="JGM337" s="238"/>
      <c r="JGN337" s="238"/>
      <c r="JGO337" s="238"/>
      <c r="JGP337" s="238"/>
      <c r="JGQ337" s="238"/>
      <c r="JGR337" s="238"/>
      <c r="JGS337" s="238"/>
      <c r="JGT337" s="238"/>
      <c r="JGU337" s="238"/>
      <c r="JGV337" s="238"/>
      <c r="JGW337" s="238"/>
      <c r="JGX337" s="238"/>
      <c r="JGY337" s="238"/>
      <c r="JGZ337" s="238"/>
      <c r="JHA337" s="238"/>
      <c r="JHB337" s="238"/>
      <c r="JHC337" s="238"/>
      <c r="JHD337" s="238"/>
      <c r="JHE337" s="238"/>
      <c r="JHF337" s="238"/>
      <c r="JHG337" s="238"/>
      <c r="JHH337" s="238"/>
      <c r="JHI337" s="238"/>
      <c r="JHJ337" s="238"/>
      <c r="JHK337" s="238"/>
      <c r="JHL337" s="238"/>
      <c r="JHM337" s="238"/>
      <c r="JHN337" s="238"/>
      <c r="JHO337" s="238"/>
      <c r="JHP337" s="238"/>
      <c r="JHQ337" s="238"/>
      <c r="JHR337" s="238"/>
      <c r="JHS337" s="238"/>
      <c r="JHT337" s="238"/>
      <c r="JHU337" s="238"/>
      <c r="JHV337" s="238"/>
      <c r="JHW337" s="238"/>
      <c r="JHX337" s="238"/>
      <c r="JHY337" s="238"/>
      <c r="JHZ337" s="238"/>
      <c r="JIA337" s="238"/>
      <c r="JIB337" s="238"/>
      <c r="JIC337" s="238"/>
      <c r="JID337" s="238"/>
      <c r="JIE337" s="238"/>
      <c r="JIF337" s="238"/>
      <c r="JIG337" s="238"/>
      <c r="JIH337" s="238"/>
      <c r="JII337" s="238"/>
      <c r="JIJ337" s="238"/>
      <c r="JIK337" s="238"/>
      <c r="JIL337" s="238"/>
      <c r="JIM337" s="238"/>
      <c r="JIN337" s="238"/>
      <c r="JIO337" s="238"/>
      <c r="JIP337" s="238"/>
      <c r="JIQ337" s="238"/>
      <c r="JIR337" s="238"/>
      <c r="JIS337" s="238"/>
      <c r="JIT337" s="238"/>
      <c r="JIU337" s="238"/>
      <c r="JIV337" s="238"/>
      <c r="JIW337" s="238"/>
      <c r="JIX337" s="238"/>
      <c r="JIY337" s="238"/>
      <c r="JIZ337" s="238"/>
      <c r="JJA337" s="238"/>
      <c r="JJB337" s="238"/>
      <c r="JJC337" s="238"/>
      <c r="JJD337" s="238"/>
      <c r="JJE337" s="238"/>
      <c r="JJF337" s="238"/>
      <c r="JJG337" s="238"/>
      <c r="JJH337" s="238"/>
      <c r="JJI337" s="238"/>
      <c r="JJJ337" s="238"/>
      <c r="JJK337" s="238"/>
      <c r="JJL337" s="238"/>
      <c r="JJM337" s="238"/>
      <c r="JJN337" s="238"/>
      <c r="JJO337" s="238"/>
      <c r="JJP337" s="238"/>
      <c r="JJQ337" s="238"/>
      <c r="JJR337" s="238"/>
      <c r="JJS337" s="238"/>
      <c r="JJT337" s="238"/>
      <c r="JJU337" s="238"/>
      <c r="JJV337" s="238"/>
      <c r="JJW337" s="238"/>
      <c r="JJX337" s="238"/>
      <c r="JJY337" s="238"/>
      <c r="JJZ337" s="238"/>
      <c r="JKA337" s="238"/>
      <c r="JKB337" s="238"/>
      <c r="JKC337" s="238"/>
      <c r="JKD337" s="238"/>
      <c r="JKE337" s="238"/>
      <c r="JKF337" s="238"/>
      <c r="JKG337" s="238"/>
      <c r="JKH337" s="238"/>
      <c r="JKI337" s="238"/>
      <c r="JKJ337" s="238"/>
      <c r="JKK337" s="238"/>
      <c r="JKL337" s="238"/>
      <c r="JKM337" s="238"/>
      <c r="JKN337" s="238"/>
      <c r="JKO337" s="238"/>
      <c r="JKP337" s="238"/>
      <c r="JKQ337" s="238"/>
      <c r="JKR337" s="238"/>
      <c r="JKS337" s="238"/>
      <c r="JKT337" s="238"/>
      <c r="JKU337" s="238"/>
      <c r="JKV337" s="238"/>
      <c r="JKW337" s="238"/>
      <c r="JKX337" s="238"/>
      <c r="JKY337" s="238"/>
      <c r="JKZ337" s="238"/>
      <c r="JLA337" s="238"/>
      <c r="JLB337" s="238"/>
      <c r="JLC337" s="238"/>
      <c r="JLD337" s="238"/>
      <c r="JLE337" s="238"/>
      <c r="JLF337" s="238"/>
      <c r="JLG337" s="238"/>
      <c r="JLH337" s="238"/>
      <c r="JLI337" s="238"/>
      <c r="JLJ337" s="238"/>
      <c r="JLK337" s="238"/>
      <c r="JLL337" s="238"/>
      <c r="JLM337" s="238"/>
      <c r="JLN337" s="238"/>
      <c r="JLO337" s="238"/>
      <c r="JLP337" s="238"/>
      <c r="JLQ337" s="238"/>
      <c r="JLR337" s="238"/>
      <c r="JLS337" s="238"/>
      <c r="JLT337" s="238"/>
      <c r="JLU337" s="238"/>
      <c r="JLV337" s="238"/>
      <c r="JLW337" s="238"/>
      <c r="JLX337" s="238"/>
      <c r="JLY337" s="238"/>
      <c r="JLZ337" s="238"/>
      <c r="JMA337" s="238"/>
      <c r="JMB337" s="238"/>
      <c r="JMC337" s="238"/>
      <c r="JMD337" s="238"/>
      <c r="JME337" s="238"/>
      <c r="JMF337" s="238"/>
      <c r="JMG337" s="238"/>
      <c r="JMH337" s="238"/>
      <c r="JMI337" s="238"/>
      <c r="JMJ337" s="238"/>
      <c r="JMK337" s="238"/>
      <c r="JML337" s="238"/>
      <c r="JMM337" s="238"/>
      <c r="JMN337" s="238"/>
      <c r="JMO337" s="238"/>
      <c r="JMP337" s="238"/>
      <c r="JMQ337" s="238"/>
      <c r="JMR337" s="238"/>
      <c r="JMS337" s="238"/>
      <c r="JMT337" s="238"/>
      <c r="JMU337" s="238"/>
      <c r="JMV337" s="238"/>
      <c r="JMW337" s="238"/>
      <c r="JMX337" s="238"/>
      <c r="JMY337" s="238"/>
      <c r="JMZ337" s="238"/>
      <c r="JNA337" s="238"/>
      <c r="JNB337" s="238"/>
      <c r="JNC337" s="238"/>
      <c r="JND337" s="238"/>
      <c r="JNE337" s="238"/>
      <c r="JNF337" s="238"/>
      <c r="JNG337" s="238"/>
      <c r="JNH337" s="238"/>
      <c r="JNI337" s="238"/>
      <c r="JNJ337" s="238"/>
      <c r="JNK337" s="238"/>
      <c r="JNL337" s="238"/>
      <c r="JNM337" s="238"/>
      <c r="JNN337" s="238"/>
      <c r="JNO337" s="238"/>
      <c r="JNP337" s="238"/>
      <c r="JNQ337" s="238"/>
      <c r="JNR337" s="238"/>
      <c r="JNS337" s="238"/>
      <c r="JNT337" s="238"/>
      <c r="JNU337" s="238"/>
      <c r="JNV337" s="238"/>
      <c r="JNW337" s="238"/>
      <c r="JNX337" s="238"/>
      <c r="JNY337" s="238"/>
      <c r="JNZ337" s="238"/>
      <c r="JOA337" s="238"/>
      <c r="JOB337" s="238"/>
      <c r="JOC337" s="238"/>
      <c r="JOD337" s="238"/>
      <c r="JOE337" s="238"/>
      <c r="JOF337" s="238"/>
      <c r="JOG337" s="238"/>
      <c r="JOH337" s="238"/>
      <c r="JOI337" s="238"/>
      <c r="JOJ337" s="238"/>
      <c r="JOK337" s="238"/>
      <c r="JOL337" s="238"/>
      <c r="JOM337" s="238"/>
      <c r="JON337" s="238"/>
      <c r="JOO337" s="238"/>
      <c r="JOP337" s="238"/>
      <c r="JOQ337" s="238"/>
      <c r="JOR337" s="238"/>
      <c r="JOS337" s="238"/>
      <c r="JOT337" s="238"/>
      <c r="JOU337" s="238"/>
      <c r="JOV337" s="238"/>
      <c r="JOW337" s="238"/>
      <c r="JOX337" s="238"/>
      <c r="JOY337" s="238"/>
      <c r="JOZ337" s="238"/>
      <c r="JPA337" s="238"/>
      <c r="JPB337" s="238"/>
      <c r="JPC337" s="238"/>
      <c r="JPD337" s="238"/>
      <c r="JPE337" s="238"/>
      <c r="JPF337" s="238"/>
      <c r="JPG337" s="238"/>
      <c r="JPH337" s="238"/>
      <c r="JPI337" s="238"/>
      <c r="JPJ337" s="238"/>
      <c r="JPK337" s="238"/>
      <c r="JPL337" s="238"/>
      <c r="JPM337" s="238"/>
      <c r="JPN337" s="238"/>
      <c r="JPO337" s="238"/>
      <c r="JPP337" s="238"/>
      <c r="JPQ337" s="238"/>
      <c r="JPR337" s="238"/>
      <c r="JPS337" s="238"/>
      <c r="JPT337" s="238"/>
      <c r="JPU337" s="238"/>
      <c r="JPV337" s="238"/>
      <c r="JPW337" s="238"/>
      <c r="JPX337" s="238"/>
      <c r="JPY337" s="238"/>
      <c r="JPZ337" s="238"/>
      <c r="JQA337" s="238"/>
      <c r="JQB337" s="238"/>
      <c r="JQC337" s="238"/>
      <c r="JQD337" s="238"/>
      <c r="JQE337" s="238"/>
      <c r="JQF337" s="238"/>
      <c r="JQG337" s="238"/>
      <c r="JQH337" s="238"/>
      <c r="JQI337" s="238"/>
      <c r="JQJ337" s="238"/>
      <c r="JQK337" s="238"/>
      <c r="JQL337" s="238"/>
      <c r="JQM337" s="238"/>
      <c r="JQN337" s="238"/>
      <c r="JQO337" s="238"/>
      <c r="JQP337" s="238"/>
      <c r="JQQ337" s="238"/>
      <c r="JQR337" s="238"/>
      <c r="JQS337" s="238"/>
      <c r="JQT337" s="238"/>
      <c r="JQU337" s="238"/>
      <c r="JQV337" s="238"/>
      <c r="JQW337" s="238"/>
      <c r="JQX337" s="238"/>
      <c r="JQY337" s="238"/>
      <c r="JQZ337" s="238"/>
      <c r="JRA337" s="238"/>
      <c r="JRB337" s="238"/>
      <c r="JRC337" s="238"/>
      <c r="JRD337" s="238"/>
      <c r="JRE337" s="238"/>
      <c r="JRF337" s="238"/>
      <c r="JRG337" s="238"/>
      <c r="JRH337" s="238"/>
      <c r="JRI337" s="238"/>
      <c r="JRJ337" s="238"/>
      <c r="JRK337" s="238"/>
      <c r="JRL337" s="238"/>
      <c r="JRM337" s="238"/>
      <c r="JRN337" s="238"/>
      <c r="JRO337" s="238"/>
      <c r="JRP337" s="238"/>
      <c r="JRQ337" s="238"/>
      <c r="JRR337" s="238"/>
      <c r="JRS337" s="238"/>
      <c r="JRT337" s="238"/>
      <c r="JRU337" s="238"/>
      <c r="JRV337" s="238"/>
      <c r="JRW337" s="238"/>
      <c r="JRX337" s="238"/>
      <c r="JRY337" s="238"/>
      <c r="JRZ337" s="238"/>
      <c r="JSA337" s="238"/>
      <c r="JSB337" s="238"/>
      <c r="JSC337" s="238"/>
      <c r="JSD337" s="238"/>
      <c r="JSE337" s="238"/>
      <c r="JSF337" s="238"/>
      <c r="JSG337" s="238"/>
      <c r="JSH337" s="238"/>
      <c r="JSI337" s="238"/>
      <c r="JSJ337" s="238"/>
      <c r="JSK337" s="238"/>
      <c r="JSL337" s="238"/>
      <c r="JSM337" s="238"/>
      <c r="JSN337" s="238"/>
      <c r="JSO337" s="238"/>
      <c r="JSP337" s="238"/>
      <c r="JSQ337" s="238"/>
      <c r="JSR337" s="238"/>
      <c r="JSS337" s="238"/>
      <c r="JST337" s="238"/>
      <c r="JSU337" s="238"/>
      <c r="JSV337" s="238"/>
      <c r="JSW337" s="238"/>
      <c r="JSX337" s="238"/>
      <c r="JSY337" s="238"/>
      <c r="JSZ337" s="238"/>
      <c r="JTA337" s="238"/>
      <c r="JTB337" s="238"/>
      <c r="JTC337" s="238"/>
      <c r="JTD337" s="238"/>
      <c r="JTE337" s="238"/>
      <c r="JTF337" s="238"/>
      <c r="JTG337" s="238"/>
      <c r="JTH337" s="238"/>
      <c r="JTI337" s="238"/>
      <c r="JTJ337" s="238"/>
      <c r="JTK337" s="238"/>
      <c r="JTL337" s="238"/>
      <c r="JTM337" s="238"/>
      <c r="JTN337" s="238"/>
      <c r="JTO337" s="238"/>
      <c r="JTP337" s="238"/>
      <c r="JTQ337" s="238"/>
      <c r="JTR337" s="238"/>
      <c r="JTS337" s="238"/>
      <c r="JTT337" s="238"/>
      <c r="JTU337" s="238"/>
      <c r="JTV337" s="238"/>
      <c r="JTW337" s="238"/>
      <c r="JTX337" s="238"/>
      <c r="JTY337" s="238"/>
      <c r="JTZ337" s="238"/>
      <c r="JUA337" s="238"/>
      <c r="JUB337" s="238"/>
      <c r="JUC337" s="238"/>
      <c r="JUD337" s="238"/>
      <c r="JUE337" s="238"/>
      <c r="JUF337" s="238"/>
      <c r="JUG337" s="238"/>
      <c r="JUH337" s="238"/>
      <c r="JUI337" s="238"/>
      <c r="JUJ337" s="238"/>
      <c r="JUK337" s="238"/>
      <c r="JUL337" s="238"/>
      <c r="JUM337" s="238"/>
      <c r="JUN337" s="238"/>
      <c r="JUO337" s="238"/>
      <c r="JUP337" s="238"/>
      <c r="JUQ337" s="238"/>
      <c r="JUR337" s="238"/>
      <c r="JUS337" s="238"/>
      <c r="JUT337" s="238"/>
      <c r="JUU337" s="238"/>
      <c r="JUV337" s="238"/>
      <c r="JUW337" s="238"/>
      <c r="JUX337" s="238"/>
      <c r="JUY337" s="238"/>
      <c r="JUZ337" s="238"/>
      <c r="JVA337" s="238"/>
      <c r="JVB337" s="238"/>
      <c r="JVC337" s="238"/>
      <c r="JVD337" s="238"/>
      <c r="JVE337" s="238"/>
      <c r="JVF337" s="238"/>
      <c r="JVG337" s="238"/>
      <c r="JVH337" s="238"/>
      <c r="JVI337" s="238"/>
      <c r="JVJ337" s="238"/>
      <c r="JVK337" s="238"/>
      <c r="JVL337" s="238"/>
      <c r="JVM337" s="238"/>
      <c r="JVN337" s="238"/>
      <c r="JVO337" s="238"/>
      <c r="JVP337" s="238"/>
      <c r="JVQ337" s="238"/>
      <c r="JVR337" s="238"/>
      <c r="JVS337" s="238"/>
      <c r="JVT337" s="238"/>
      <c r="JVU337" s="238"/>
      <c r="JVV337" s="238"/>
      <c r="JVW337" s="238"/>
      <c r="JVX337" s="238"/>
      <c r="JVY337" s="238"/>
      <c r="JVZ337" s="238"/>
      <c r="JWA337" s="238"/>
      <c r="JWB337" s="238"/>
      <c r="JWC337" s="238"/>
      <c r="JWD337" s="238"/>
      <c r="JWE337" s="238"/>
      <c r="JWF337" s="238"/>
      <c r="JWG337" s="238"/>
      <c r="JWH337" s="238"/>
      <c r="JWI337" s="238"/>
      <c r="JWJ337" s="238"/>
      <c r="JWK337" s="238"/>
      <c r="JWL337" s="238"/>
      <c r="JWM337" s="238"/>
      <c r="JWN337" s="238"/>
      <c r="JWO337" s="238"/>
      <c r="JWP337" s="238"/>
      <c r="JWQ337" s="238"/>
      <c r="JWR337" s="238"/>
      <c r="JWS337" s="238"/>
      <c r="JWT337" s="238"/>
      <c r="JWU337" s="238"/>
      <c r="JWV337" s="238"/>
      <c r="JWW337" s="238"/>
      <c r="JWX337" s="238"/>
      <c r="JWY337" s="238"/>
      <c r="JWZ337" s="238"/>
      <c r="JXA337" s="238"/>
      <c r="JXB337" s="238"/>
      <c r="JXC337" s="238"/>
      <c r="JXD337" s="238"/>
      <c r="JXE337" s="238"/>
      <c r="JXF337" s="238"/>
      <c r="JXG337" s="238"/>
      <c r="JXH337" s="238"/>
      <c r="JXI337" s="238"/>
      <c r="JXJ337" s="238"/>
      <c r="JXK337" s="238"/>
      <c r="JXL337" s="238"/>
      <c r="JXM337" s="238"/>
      <c r="JXN337" s="238"/>
      <c r="JXO337" s="238"/>
      <c r="JXP337" s="238"/>
      <c r="JXQ337" s="238"/>
      <c r="JXR337" s="238"/>
      <c r="JXS337" s="238"/>
      <c r="JXT337" s="238"/>
      <c r="JXU337" s="238"/>
      <c r="JXV337" s="238"/>
      <c r="JXW337" s="238"/>
      <c r="JXX337" s="238"/>
      <c r="JXY337" s="238"/>
      <c r="JXZ337" s="238"/>
      <c r="JYA337" s="238"/>
      <c r="JYB337" s="238"/>
      <c r="JYC337" s="238"/>
      <c r="JYD337" s="238"/>
      <c r="JYE337" s="238"/>
      <c r="JYF337" s="238"/>
      <c r="JYG337" s="238"/>
      <c r="JYH337" s="238"/>
      <c r="JYI337" s="238"/>
      <c r="JYJ337" s="238"/>
      <c r="JYK337" s="238"/>
      <c r="JYL337" s="238"/>
      <c r="JYM337" s="238"/>
      <c r="JYN337" s="238"/>
      <c r="JYO337" s="238"/>
      <c r="JYP337" s="238"/>
      <c r="JYQ337" s="238"/>
      <c r="JYR337" s="238"/>
      <c r="JYS337" s="238"/>
      <c r="JYT337" s="238"/>
      <c r="JYU337" s="238"/>
      <c r="JYV337" s="238"/>
      <c r="JYW337" s="238"/>
      <c r="JYX337" s="238"/>
      <c r="JYY337" s="238"/>
      <c r="JYZ337" s="238"/>
      <c r="JZA337" s="238"/>
      <c r="JZB337" s="238"/>
      <c r="JZC337" s="238"/>
      <c r="JZD337" s="238"/>
      <c r="JZE337" s="238"/>
      <c r="JZF337" s="238"/>
      <c r="JZG337" s="238"/>
      <c r="JZH337" s="238"/>
      <c r="JZI337" s="238"/>
      <c r="JZJ337" s="238"/>
      <c r="JZK337" s="238"/>
      <c r="JZL337" s="238"/>
      <c r="JZM337" s="238"/>
      <c r="JZN337" s="238"/>
      <c r="JZO337" s="238"/>
      <c r="JZP337" s="238"/>
      <c r="JZQ337" s="238"/>
      <c r="JZR337" s="238"/>
      <c r="JZS337" s="238"/>
      <c r="JZT337" s="238"/>
      <c r="JZU337" s="238"/>
      <c r="JZV337" s="238"/>
      <c r="JZW337" s="238"/>
      <c r="JZX337" s="238"/>
      <c r="JZY337" s="238"/>
      <c r="JZZ337" s="238"/>
      <c r="KAA337" s="238"/>
      <c r="KAB337" s="238"/>
      <c r="KAC337" s="238"/>
      <c r="KAD337" s="238"/>
      <c r="KAE337" s="238"/>
      <c r="KAF337" s="238"/>
      <c r="KAG337" s="238"/>
      <c r="KAH337" s="238"/>
      <c r="KAI337" s="238"/>
      <c r="KAJ337" s="238"/>
      <c r="KAK337" s="238"/>
      <c r="KAL337" s="238"/>
      <c r="KAM337" s="238"/>
      <c r="KAN337" s="238"/>
      <c r="KAO337" s="238"/>
      <c r="KAP337" s="238"/>
      <c r="KAQ337" s="238"/>
      <c r="KAR337" s="238"/>
      <c r="KAS337" s="238"/>
      <c r="KAT337" s="238"/>
      <c r="KAU337" s="238"/>
      <c r="KAV337" s="238"/>
      <c r="KAW337" s="238"/>
      <c r="KAX337" s="238"/>
      <c r="KAY337" s="238"/>
      <c r="KAZ337" s="238"/>
      <c r="KBA337" s="238"/>
      <c r="KBB337" s="238"/>
      <c r="KBC337" s="238"/>
      <c r="KBD337" s="238"/>
      <c r="KBE337" s="238"/>
      <c r="KBF337" s="238"/>
      <c r="KBG337" s="238"/>
      <c r="KBH337" s="238"/>
      <c r="KBI337" s="238"/>
      <c r="KBJ337" s="238"/>
      <c r="KBK337" s="238"/>
      <c r="KBL337" s="238"/>
      <c r="KBM337" s="238"/>
      <c r="KBN337" s="238"/>
      <c r="KBO337" s="238"/>
      <c r="KBP337" s="238"/>
      <c r="KBQ337" s="238"/>
      <c r="KBR337" s="238"/>
      <c r="KBS337" s="238"/>
      <c r="KBT337" s="238"/>
      <c r="KBU337" s="238"/>
      <c r="KBV337" s="238"/>
      <c r="KBW337" s="238"/>
      <c r="KBX337" s="238"/>
      <c r="KBY337" s="238"/>
      <c r="KBZ337" s="238"/>
      <c r="KCA337" s="238"/>
      <c r="KCB337" s="238"/>
      <c r="KCC337" s="238"/>
      <c r="KCD337" s="238"/>
      <c r="KCE337" s="238"/>
      <c r="KCF337" s="238"/>
      <c r="KCG337" s="238"/>
      <c r="KCH337" s="238"/>
      <c r="KCI337" s="238"/>
      <c r="KCJ337" s="238"/>
      <c r="KCK337" s="238"/>
      <c r="KCL337" s="238"/>
      <c r="KCM337" s="238"/>
      <c r="KCN337" s="238"/>
      <c r="KCO337" s="238"/>
      <c r="KCP337" s="238"/>
      <c r="KCQ337" s="238"/>
      <c r="KCR337" s="238"/>
      <c r="KCS337" s="238"/>
      <c r="KCT337" s="238"/>
      <c r="KCU337" s="238"/>
      <c r="KCV337" s="238"/>
      <c r="KCW337" s="238"/>
      <c r="KCX337" s="238"/>
      <c r="KCY337" s="238"/>
      <c r="KCZ337" s="238"/>
      <c r="KDA337" s="238"/>
      <c r="KDB337" s="238"/>
      <c r="KDC337" s="238"/>
      <c r="KDD337" s="238"/>
      <c r="KDE337" s="238"/>
      <c r="KDF337" s="238"/>
      <c r="KDG337" s="238"/>
      <c r="KDH337" s="238"/>
      <c r="KDI337" s="238"/>
      <c r="KDJ337" s="238"/>
      <c r="KDK337" s="238"/>
      <c r="KDL337" s="238"/>
      <c r="KDM337" s="238"/>
      <c r="KDN337" s="238"/>
      <c r="KDO337" s="238"/>
      <c r="KDP337" s="238"/>
      <c r="KDQ337" s="238"/>
      <c r="KDR337" s="238"/>
      <c r="KDS337" s="238"/>
      <c r="KDT337" s="238"/>
      <c r="KDU337" s="238"/>
      <c r="KDV337" s="238"/>
      <c r="KDW337" s="238"/>
      <c r="KDX337" s="238"/>
      <c r="KDY337" s="238"/>
      <c r="KDZ337" s="238"/>
      <c r="KEA337" s="238"/>
      <c r="KEB337" s="238"/>
      <c r="KEC337" s="238"/>
      <c r="KED337" s="238"/>
      <c r="KEE337" s="238"/>
      <c r="KEF337" s="238"/>
      <c r="KEG337" s="238"/>
      <c r="KEH337" s="238"/>
      <c r="KEI337" s="238"/>
      <c r="KEJ337" s="238"/>
      <c r="KEK337" s="238"/>
      <c r="KEL337" s="238"/>
      <c r="KEM337" s="238"/>
      <c r="KEN337" s="238"/>
      <c r="KEO337" s="238"/>
      <c r="KEP337" s="238"/>
      <c r="KEQ337" s="238"/>
      <c r="KER337" s="238"/>
      <c r="KES337" s="238"/>
      <c r="KET337" s="238"/>
      <c r="KEU337" s="238"/>
      <c r="KEV337" s="238"/>
      <c r="KEW337" s="238"/>
      <c r="KEX337" s="238"/>
      <c r="KEY337" s="238"/>
      <c r="KEZ337" s="238"/>
      <c r="KFA337" s="238"/>
      <c r="KFB337" s="238"/>
      <c r="KFC337" s="238"/>
      <c r="KFD337" s="238"/>
      <c r="KFE337" s="238"/>
      <c r="KFF337" s="238"/>
      <c r="KFG337" s="238"/>
      <c r="KFH337" s="238"/>
      <c r="KFI337" s="238"/>
      <c r="KFJ337" s="238"/>
      <c r="KFK337" s="238"/>
      <c r="KFL337" s="238"/>
      <c r="KFM337" s="238"/>
      <c r="KFN337" s="238"/>
      <c r="KFO337" s="238"/>
      <c r="KFP337" s="238"/>
      <c r="KFQ337" s="238"/>
      <c r="KFR337" s="238"/>
      <c r="KFS337" s="238"/>
      <c r="KFT337" s="238"/>
      <c r="KFU337" s="238"/>
      <c r="KFV337" s="238"/>
      <c r="KFW337" s="238"/>
      <c r="KFX337" s="238"/>
      <c r="KFY337" s="238"/>
      <c r="KFZ337" s="238"/>
      <c r="KGA337" s="238"/>
      <c r="KGB337" s="238"/>
      <c r="KGC337" s="238"/>
      <c r="KGD337" s="238"/>
      <c r="KGE337" s="238"/>
      <c r="KGF337" s="238"/>
      <c r="KGG337" s="238"/>
      <c r="KGH337" s="238"/>
      <c r="KGI337" s="238"/>
      <c r="KGJ337" s="238"/>
      <c r="KGK337" s="238"/>
      <c r="KGL337" s="238"/>
      <c r="KGM337" s="238"/>
      <c r="KGN337" s="238"/>
      <c r="KGO337" s="238"/>
      <c r="KGP337" s="238"/>
      <c r="KGQ337" s="238"/>
      <c r="KGR337" s="238"/>
      <c r="KGS337" s="238"/>
      <c r="KGT337" s="238"/>
      <c r="KGU337" s="238"/>
      <c r="KGV337" s="238"/>
      <c r="KGW337" s="238"/>
      <c r="KGX337" s="238"/>
      <c r="KGY337" s="238"/>
      <c r="KGZ337" s="238"/>
      <c r="KHA337" s="238"/>
      <c r="KHB337" s="238"/>
      <c r="KHC337" s="238"/>
      <c r="KHD337" s="238"/>
      <c r="KHE337" s="238"/>
      <c r="KHF337" s="238"/>
      <c r="KHG337" s="238"/>
      <c r="KHH337" s="238"/>
      <c r="KHI337" s="238"/>
      <c r="KHJ337" s="238"/>
      <c r="KHK337" s="238"/>
      <c r="KHL337" s="238"/>
      <c r="KHM337" s="238"/>
      <c r="KHN337" s="238"/>
      <c r="KHO337" s="238"/>
      <c r="KHP337" s="238"/>
      <c r="KHQ337" s="238"/>
      <c r="KHR337" s="238"/>
      <c r="KHS337" s="238"/>
      <c r="KHT337" s="238"/>
      <c r="KHU337" s="238"/>
      <c r="KHV337" s="238"/>
      <c r="KHW337" s="238"/>
      <c r="KHX337" s="238"/>
      <c r="KHY337" s="238"/>
      <c r="KHZ337" s="238"/>
      <c r="KIA337" s="238"/>
      <c r="KIB337" s="238"/>
      <c r="KIC337" s="238"/>
      <c r="KID337" s="238"/>
      <c r="KIE337" s="238"/>
      <c r="KIF337" s="238"/>
      <c r="KIG337" s="238"/>
      <c r="KIH337" s="238"/>
      <c r="KII337" s="238"/>
      <c r="KIJ337" s="238"/>
      <c r="KIK337" s="238"/>
      <c r="KIL337" s="238"/>
      <c r="KIM337" s="238"/>
      <c r="KIN337" s="238"/>
      <c r="KIO337" s="238"/>
      <c r="KIP337" s="238"/>
      <c r="KIQ337" s="238"/>
      <c r="KIR337" s="238"/>
      <c r="KIS337" s="238"/>
      <c r="KIT337" s="238"/>
      <c r="KIU337" s="238"/>
      <c r="KIV337" s="238"/>
      <c r="KIW337" s="238"/>
      <c r="KIX337" s="238"/>
      <c r="KIY337" s="238"/>
      <c r="KIZ337" s="238"/>
      <c r="KJA337" s="238"/>
      <c r="KJB337" s="238"/>
      <c r="KJC337" s="238"/>
      <c r="KJD337" s="238"/>
      <c r="KJE337" s="238"/>
      <c r="KJF337" s="238"/>
      <c r="KJG337" s="238"/>
      <c r="KJH337" s="238"/>
      <c r="KJI337" s="238"/>
      <c r="KJJ337" s="238"/>
      <c r="KJK337" s="238"/>
      <c r="KJL337" s="238"/>
      <c r="KJM337" s="238"/>
      <c r="KJN337" s="238"/>
      <c r="KJO337" s="238"/>
      <c r="KJP337" s="238"/>
      <c r="KJQ337" s="238"/>
      <c r="KJR337" s="238"/>
      <c r="KJS337" s="238"/>
      <c r="KJT337" s="238"/>
      <c r="KJU337" s="238"/>
      <c r="KJV337" s="238"/>
      <c r="KJW337" s="238"/>
      <c r="KJX337" s="238"/>
      <c r="KJY337" s="238"/>
      <c r="KJZ337" s="238"/>
      <c r="KKA337" s="238"/>
      <c r="KKB337" s="238"/>
      <c r="KKC337" s="238"/>
      <c r="KKD337" s="238"/>
      <c r="KKE337" s="238"/>
      <c r="KKF337" s="238"/>
      <c r="KKG337" s="238"/>
      <c r="KKH337" s="238"/>
      <c r="KKI337" s="238"/>
      <c r="KKJ337" s="238"/>
      <c r="KKK337" s="238"/>
      <c r="KKL337" s="238"/>
      <c r="KKM337" s="238"/>
      <c r="KKN337" s="238"/>
      <c r="KKO337" s="238"/>
      <c r="KKP337" s="238"/>
      <c r="KKQ337" s="238"/>
      <c r="KKR337" s="238"/>
      <c r="KKS337" s="238"/>
      <c r="KKT337" s="238"/>
      <c r="KKU337" s="238"/>
      <c r="KKV337" s="238"/>
      <c r="KKW337" s="238"/>
      <c r="KKX337" s="238"/>
      <c r="KKY337" s="238"/>
      <c r="KKZ337" s="238"/>
      <c r="KLA337" s="238"/>
      <c r="KLB337" s="238"/>
      <c r="KLC337" s="238"/>
      <c r="KLD337" s="238"/>
      <c r="KLE337" s="238"/>
      <c r="KLF337" s="238"/>
      <c r="KLG337" s="238"/>
      <c r="KLH337" s="238"/>
      <c r="KLI337" s="238"/>
      <c r="KLJ337" s="238"/>
      <c r="KLK337" s="238"/>
      <c r="KLL337" s="238"/>
      <c r="KLM337" s="238"/>
      <c r="KLN337" s="238"/>
      <c r="KLO337" s="238"/>
      <c r="KLP337" s="238"/>
      <c r="KLQ337" s="238"/>
      <c r="KLR337" s="238"/>
      <c r="KLS337" s="238"/>
      <c r="KLT337" s="238"/>
      <c r="KLU337" s="238"/>
      <c r="KLV337" s="238"/>
      <c r="KLW337" s="238"/>
      <c r="KLX337" s="238"/>
      <c r="KLY337" s="238"/>
      <c r="KLZ337" s="238"/>
      <c r="KMA337" s="238"/>
      <c r="KMB337" s="238"/>
      <c r="KMC337" s="238"/>
      <c r="KMD337" s="238"/>
      <c r="KME337" s="238"/>
      <c r="KMF337" s="238"/>
      <c r="KMG337" s="238"/>
      <c r="KMH337" s="238"/>
      <c r="KMI337" s="238"/>
      <c r="KMJ337" s="238"/>
      <c r="KMK337" s="238"/>
      <c r="KML337" s="238"/>
      <c r="KMM337" s="238"/>
      <c r="KMN337" s="238"/>
      <c r="KMO337" s="238"/>
      <c r="KMP337" s="238"/>
      <c r="KMQ337" s="238"/>
      <c r="KMR337" s="238"/>
      <c r="KMS337" s="238"/>
      <c r="KMT337" s="238"/>
      <c r="KMU337" s="238"/>
      <c r="KMV337" s="238"/>
      <c r="KMW337" s="238"/>
      <c r="KMX337" s="238"/>
      <c r="KMY337" s="238"/>
      <c r="KMZ337" s="238"/>
      <c r="KNA337" s="238"/>
      <c r="KNB337" s="238"/>
      <c r="KNC337" s="238"/>
      <c r="KND337" s="238"/>
      <c r="KNE337" s="238"/>
      <c r="KNF337" s="238"/>
      <c r="KNG337" s="238"/>
      <c r="KNH337" s="238"/>
      <c r="KNI337" s="238"/>
      <c r="KNJ337" s="238"/>
      <c r="KNK337" s="238"/>
      <c r="KNL337" s="238"/>
      <c r="KNM337" s="238"/>
      <c r="KNN337" s="238"/>
      <c r="KNO337" s="238"/>
      <c r="KNP337" s="238"/>
      <c r="KNQ337" s="238"/>
      <c r="KNR337" s="238"/>
      <c r="KNS337" s="238"/>
      <c r="KNT337" s="238"/>
      <c r="KNU337" s="238"/>
      <c r="KNV337" s="238"/>
      <c r="KNW337" s="238"/>
      <c r="KNX337" s="238"/>
      <c r="KNY337" s="238"/>
      <c r="KNZ337" s="238"/>
      <c r="KOA337" s="238"/>
      <c r="KOB337" s="238"/>
      <c r="KOC337" s="238"/>
      <c r="KOD337" s="238"/>
      <c r="KOE337" s="238"/>
      <c r="KOF337" s="238"/>
      <c r="KOG337" s="238"/>
      <c r="KOH337" s="238"/>
      <c r="KOI337" s="238"/>
      <c r="KOJ337" s="238"/>
      <c r="KOK337" s="238"/>
      <c r="KOL337" s="238"/>
      <c r="KOM337" s="238"/>
      <c r="KON337" s="238"/>
      <c r="KOO337" s="238"/>
      <c r="KOP337" s="238"/>
      <c r="KOQ337" s="238"/>
      <c r="KOR337" s="238"/>
      <c r="KOS337" s="238"/>
      <c r="KOT337" s="238"/>
      <c r="KOU337" s="238"/>
      <c r="KOV337" s="238"/>
      <c r="KOW337" s="238"/>
      <c r="KOX337" s="238"/>
      <c r="KOY337" s="238"/>
      <c r="KOZ337" s="238"/>
      <c r="KPA337" s="238"/>
      <c r="KPB337" s="238"/>
      <c r="KPC337" s="238"/>
      <c r="KPD337" s="238"/>
      <c r="KPE337" s="238"/>
      <c r="KPF337" s="238"/>
      <c r="KPG337" s="238"/>
      <c r="KPH337" s="238"/>
      <c r="KPI337" s="238"/>
      <c r="KPJ337" s="238"/>
      <c r="KPK337" s="238"/>
      <c r="KPL337" s="238"/>
      <c r="KPM337" s="238"/>
      <c r="KPN337" s="238"/>
      <c r="KPO337" s="238"/>
      <c r="KPP337" s="238"/>
      <c r="KPQ337" s="238"/>
      <c r="KPR337" s="238"/>
      <c r="KPS337" s="238"/>
      <c r="KPT337" s="238"/>
      <c r="KPU337" s="238"/>
      <c r="KPV337" s="238"/>
      <c r="KPW337" s="238"/>
      <c r="KPX337" s="238"/>
      <c r="KPY337" s="238"/>
      <c r="KPZ337" s="238"/>
      <c r="KQA337" s="238"/>
      <c r="KQB337" s="238"/>
      <c r="KQC337" s="238"/>
      <c r="KQD337" s="238"/>
      <c r="KQE337" s="238"/>
      <c r="KQF337" s="238"/>
      <c r="KQG337" s="238"/>
      <c r="KQH337" s="238"/>
      <c r="KQI337" s="238"/>
      <c r="KQJ337" s="238"/>
      <c r="KQK337" s="238"/>
      <c r="KQL337" s="238"/>
      <c r="KQM337" s="238"/>
      <c r="KQN337" s="238"/>
      <c r="KQO337" s="238"/>
      <c r="KQP337" s="238"/>
      <c r="KQQ337" s="238"/>
      <c r="KQR337" s="238"/>
      <c r="KQS337" s="238"/>
      <c r="KQT337" s="238"/>
      <c r="KQU337" s="238"/>
      <c r="KQV337" s="238"/>
      <c r="KQW337" s="238"/>
      <c r="KQX337" s="238"/>
      <c r="KQY337" s="238"/>
      <c r="KQZ337" s="238"/>
      <c r="KRA337" s="238"/>
      <c r="KRB337" s="238"/>
      <c r="KRC337" s="238"/>
      <c r="KRD337" s="238"/>
      <c r="KRE337" s="238"/>
      <c r="KRF337" s="238"/>
      <c r="KRG337" s="238"/>
      <c r="KRH337" s="238"/>
      <c r="KRI337" s="238"/>
      <c r="KRJ337" s="238"/>
      <c r="KRK337" s="238"/>
      <c r="KRL337" s="238"/>
      <c r="KRM337" s="238"/>
      <c r="KRN337" s="238"/>
      <c r="KRO337" s="238"/>
      <c r="KRP337" s="238"/>
      <c r="KRQ337" s="238"/>
      <c r="KRR337" s="238"/>
      <c r="KRS337" s="238"/>
      <c r="KRT337" s="238"/>
      <c r="KRU337" s="238"/>
      <c r="KRV337" s="238"/>
      <c r="KRW337" s="238"/>
      <c r="KRX337" s="238"/>
      <c r="KRY337" s="238"/>
      <c r="KRZ337" s="238"/>
      <c r="KSA337" s="238"/>
      <c r="KSB337" s="238"/>
      <c r="KSC337" s="238"/>
      <c r="KSD337" s="238"/>
      <c r="KSE337" s="238"/>
      <c r="KSF337" s="238"/>
      <c r="KSG337" s="238"/>
      <c r="KSH337" s="238"/>
      <c r="KSI337" s="238"/>
      <c r="KSJ337" s="238"/>
      <c r="KSK337" s="238"/>
      <c r="KSL337" s="238"/>
      <c r="KSM337" s="238"/>
      <c r="KSN337" s="238"/>
      <c r="KSO337" s="238"/>
      <c r="KSP337" s="238"/>
      <c r="KSQ337" s="238"/>
      <c r="KSR337" s="238"/>
      <c r="KSS337" s="238"/>
      <c r="KST337" s="238"/>
      <c r="KSU337" s="238"/>
      <c r="KSV337" s="238"/>
      <c r="KSW337" s="238"/>
      <c r="KSX337" s="238"/>
      <c r="KSY337" s="238"/>
      <c r="KSZ337" s="238"/>
      <c r="KTA337" s="238"/>
      <c r="KTB337" s="238"/>
      <c r="KTC337" s="238"/>
      <c r="KTD337" s="238"/>
      <c r="KTE337" s="238"/>
      <c r="KTF337" s="238"/>
      <c r="KTG337" s="238"/>
      <c r="KTH337" s="238"/>
      <c r="KTI337" s="238"/>
      <c r="KTJ337" s="238"/>
      <c r="KTK337" s="238"/>
      <c r="KTL337" s="238"/>
      <c r="KTM337" s="238"/>
      <c r="KTN337" s="238"/>
      <c r="KTO337" s="238"/>
      <c r="KTP337" s="238"/>
      <c r="KTQ337" s="238"/>
      <c r="KTR337" s="238"/>
      <c r="KTS337" s="238"/>
      <c r="KTT337" s="238"/>
      <c r="KTU337" s="238"/>
      <c r="KTV337" s="238"/>
      <c r="KTW337" s="238"/>
      <c r="KTX337" s="238"/>
      <c r="KTY337" s="238"/>
      <c r="KTZ337" s="238"/>
      <c r="KUA337" s="238"/>
      <c r="KUB337" s="238"/>
      <c r="KUC337" s="238"/>
      <c r="KUD337" s="238"/>
      <c r="KUE337" s="238"/>
      <c r="KUF337" s="238"/>
      <c r="KUG337" s="238"/>
      <c r="KUH337" s="238"/>
      <c r="KUI337" s="238"/>
      <c r="KUJ337" s="238"/>
      <c r="KUK337" s="238"/>
      <c r="KUL337" s="238"/>
      <c r="KUM337" s="238"/>
      <c r="KUN337" s="238"/>
      <c r="KUO337" s="238"/>
      <c r="KUP337" s="238"/>
      <c r="KUQ337" s="238"/>
      <c r="KUR337" s="238"/>
      <c r="KUS337" s="238"/>
      <c r="KUT337" s="238"/>
      <c r="KUU337" s="238"/>
      <c r="KUV337" s="238"/>
      <c r="KUW337" s="238"/>
      <c r="KUX337" s="238"/>
      <c r="KUY337" s="238"/>
      <c r="KUZ337" s="238"/>
      <c r="KVA337" s="238"/>
      <c r="KVB337" s="238"/>
      <c r="KVC337" s="238"/>
      <c r="KVD337" s="238"/>
      <c r="KVE337" s="238"/>
      <c r="KVF337" s="238"/>
      <c r="KVG337" s="238"/>
      <c r="KVH337" s="238"/>
      <c r="KVI337" s="238"/>
      <c r="KVJ337" s="238"/>
      <c r="KVK337" s="238"/>
      <c r="KVL337" s="238"/>
      <c r="KVM337" s="238"/>
      <c r="KVN337" s="238"/>
      <c r="KVO337" s="238"/>
      <c r="KVP337" s="238"/>
      <c r="KVQ337" s="238"/>
      <c r="KVR337" s="238"/>
      <c r="KVS337" s="238"/>
      <c r="KVT337" s="238"/>
      <c r="KVU337" s="238"/>
      <c r="KVV337" s="238"/>
      <c r="KVW337" s="238"/>
      <c r="KVX337" s="238"/>
      <c r="KVY337" s="238"/>
      <c r="KVZ337" s="238"/>
      <c r="KWA337" s="238"/>
      <c r="KWB337" s="238"/>
      <c r="KWC337" s="238"/>
      <c r="KWD337" s="238"/>
      <c r="KWE337" s="238"/>
      <c r="KWF337" s="238"/>
      <c r="KWG337" s="238"/>
      <c r="KWH337" s="238"/>
      <c r="KWI337" s="238"/>
      <c r="KWJ337" s="238"/>
      <c r="KWK337" s="238"/>
      <c r="KWL337" s="238"/>
      <c r="KWM337" s="238"/>
      <c r="KWN337" s="238"/>
      <c r="KWO337" s="238"/>
      <c r="KWP337" s="238"/>
      <c r="KWQ337" s="238"/>
      <c r="KWR337" s="238"/>
      <c r="KWS337" s="238"/>
      <c r="KWT337" s="238"/>
      <c r="KWU337" s="238"/>
      <c r="KWV337" s="238"/>
      <c r="KWW337" s="238"/>
      <c r="KWX337" s="238"/>
      <c r="KWY337" s="238"/>
      <c r="KWZ337" s="238"/>
      <c r="KXA337" s="238"/>
      <c r="KXB337" s="238"/>
      <c r="KXC337" s="238"/>
      <c r="KXD337" s="238"/>
      <c r="KXE337" s="238"/>
      <c r="KXF337" s="238"/>
      <c r="KXG337" s="238"/>
      <c r="KXH337" s="238"/>
      <c r="KXI337" s="238"/>
      <c r="KXJ337" s="238"/>
      <c r="KXK337" s="238"/>
      <c r="KXL337" s="238"/>
      <c r="KXM337" s="238"/>
      <c r="KXN337" s="238"/>
      <c r="KXO337" s="238"/>
      <c r="KXP337" s="238"/>
      <c r="KXQ337" s="238"/>
      <c r="KXR337" s="238"/>
      <c r="KXS337" s="238"/>
      <c r="KXT337" s="238"/>
      <c r="KXU337" s="238"/>
      <c r="KXV337" s="238"/>
      <c r="KXW337" s="238"/>
      <c r="KXX337" s="238"/>
      <c r="KXY337" s="238"/>
      <c r="KXZ337" s="238"/>
      <c r="KYA337" s="238"/>
      <c r="KYB337" s="238"/>
      <c r="KYC337" s="238"/>
      <c r="KYD337" s="238"/>
      <c r="KYE337" s="238"/>
      <c r="KYF337" s="238"/>
      <c r="KYG337" s="238"/>
      <c r="KYH337" s="238"/>
      <c r="KYI337" s="238"/>
      <c r="KYJ337" s="238"/>
      <c r="KYK337" s="238"/>
      <c r="KYL337" s="238"/>
      <c r="KYM337" s="238"/>
      <c r="KYN337" s="238"/>
      <c r="KYO337" s="238"/>
      <c r="KYP337" s="238"/>
      <c r="KYQ337" s="238"/>
      <c r="KYR337" s="238"/>
      <c r="KYS337" s="238"/>
      <c r="KYT337" s="238"/>
      <c r="KYU337" s="238"/>
      <c r="KYV337" s="238"/>
      <c r="KYW337" s="238"/>
      <c r="KYX337" s="238"/>
      <c r="KYY337" s="238"/>
      <c r="KYZ337" s="238"/>
      <c r="KZA337" s="238"/>
      <c r="KZB337" s="238"/>
      <c r="KZC337" s="238"/>
      <c r="KZD337" s="238"/>
      <c r="KZE337" s="238"/>
      <c r="KZF337" s="238"/>
      <c r="KZG337" s="238"/>
      <c r="KZH337" s="238"/>
      <c r="KZI337" s="238"/>
      <c r="KZJ337" s="238"/>
      <c r="KZK337" s="238"/>
      <c r="KZL337" s="238"/>
      <c r="KZM337" s="238"/>
      <c r="KZN337" s="238"/>
      <c r="KZO337" s="238"/>
      <c r="KZP337" s="238"/>
      <c r="KZQ337" s="238"/>
      <c r="KZR337" s="238"/>
      <c r="KZS337" s="238"/>
      <c r="KZT337" s="238"/>
      <c r="KZU337" s="238"/>
      <c r="KZV337" s="238"/>
      <c r="KZW337" s="238"/>
      <c r="KZX337" s="238"/>
      <c r="KZY337" s="238"/>
      <c r="KZZ337" s="238"/>
      <c r="LAA337" s="238"/>
      <c r="LAB337" s="238"/>
      <c r="LAC337" s="238"/>
      <c r="LAD337" s="238"/>
      <c r="LAE337" s="238"/>
      <c r="LAF337" s="238"/>
      <c r="LAG337" s="238"/>
      <c r="LAH337" s="238"/>
      <c r="LAI337" s="238"/>
      <c r="LAJ337" s="238"/>
      <c r="LAK337" s="238"/>
      <c r="LAL337" s="238"/>
      <c r="LAM337" s="238"/>
      <c r="LAN337" s="238"/>
      <c r="LAO337" s="238"/>
      <c r="LAP337" s="238"/>
      <c r="LAQ337" s="238"/>
      <c r="LAR337" s="238"/>
      <c r="LAS337" s="238"/>
      <c r="LAT337" s="238"/>
      <c r="LAU337" s="238"/>
      <c r="LAV337" s="238"/>
      <c r="LAW337" s="238"/>
      <c r="LAX337" s="238"/>
      <c r="LAY337" s="238"/>
      <c r="LAZ337" s="238"/>
      <c r="LBA337" s="238"/>
      <c r="LBB337" s="238"/>
      <c r="LBC337" s="238"/>
      <c r="LBD337" s="238"/>
      <c r="LBE337" s="238"/>
      <c r="LBF337" s="238"/>
      <c r="LBG337" s="238"/>
      <c r="LBH337" s="238"/>
      <c r="LBI337" s="238"/>
      <c r="LBJ337" s="238"/>
      <c r="LBK337" s="238"/>
      <c r="LBL337" s="238"/>
      <c r="LBM337" s="238"/>
      <c r="LBN337" s="238"/>
      <c r="LBO337" s="238"/>
      <c r="LBP337" s="238"/>
      <c r="LBQ337" s="238"/>
      <c r="LBR337" s="238"/>
      <c r="LBS337" s="238"/>
      <c r="LBT337" s="238"/>
      <c r="LBU337" s="238"/>
      <c r="LBV337" s="238"/>
      <c r="LBW337" s="238"/>
      <c r="LBX337" s="238"/>
      <c r="LBY337" s="238"/>
      <c r="LBZ337" s="238"/>
      <c r="LCA337" s="238"/>
      <c r="LCB337" s="238"/>
      <c r="LCC337" s="238"/>
      <c r="LCD337" s="238"/>
      <c r="LCE337" s="238"/>
      <c r="LCF337" s="238"/>
      <c r="LCG337" s="238"/>
      <c r="LCH337" s="238"/>
      <c r="LCI337" s="238"/>
      <c r="LCJ337" s="238"/>
      <c r="LCK337" s="238"/>
      <c r="LCL337" s="238"/>
      <c r="LCM337" s="238"/>
      <c r="LCN337" s="238"/>
      <c r="LCO337" s="238"/>
      <c r="LCP337" s="238"/>
      <c r="LCQ337" s="238"/>
      <c r="LCR337" s="238"/>
      <c r="LCS337" s="238"/>
      <c r="LCT337" s="238"/>
      <c r="LCU337" s="238"/>
      <c r="LCV337" s="238"/>
      <c r="LCW337" s="238"/>
      <c r="LCX337" s="238"/>
      <c r="LCY337" s="238"/>
      <c r="LCZ337" s="238"/>
      <c r="LDA337" s="238"/>
      <c r="LDB337" s="238"/>
      <c r="LDC337" s="238"/>
      <c r="LDD337" s="238"/>
      <c r="LDE337" s="238"/>
      <c r="LDF337" s="238"/>
      <c r="LDG337" s="238"/>
      <c r="LDH337" s="238"/>
      <c r="LDI337" s="238"/>
      <c r="LDJ337" s="238"/>
      <c r="LDK337" s="238"/>
      <c r="LDL337" s="238"/>
      <c r="LDM337" s="238"/>
      <c r="LDN337" s="238"/>
      <c r="LDO337" s="238"/>
      <c r="LDP337" s="238"/>
      <c r="LDQ337" s="238"/>
      <c r="LDR337" s="238"/>
      <c r="LDS337" s="238"/>
      <c r="LDT337" s="238"/>
      <c r="LDU337" s="238"/>
      <c r="LDV337" s="238"/>
      <c r="LDW337" s="238"/>
      <c r="LDX337" s="238"/>
      <c r="LDY337" s="238"/>
      <c r="LDZ337" s="238"/>
      <c r="LEA337" s="238"/>
      <c r="LEB337" s="238"/>
      <c r="LEC337" s="238"/>
      <c r="LED337" s="238"/>
      <c r="LEE337" s="238"/>
      <c r="LEF337" s="238"/>
      <c r="LEG337" s="238"/>
      <c r="LEH337" s="238"/>
      <c r="LEI337" s="238"/>
      <c r="LEJ337" s="238"/>
      <c r="LEK337" s="238"/>
      <c r="LEL337" s="238"/>
      <c r="LEM337" s="238"/>
      <c r="LEN337" s="238"/>
      <c r="LEO337" s="238"/>
      <c r="LEP337" s="238"/>
      <c r="LEQ337" s="238"/>
      <c r="LER337" s="238"/>
      <c r="LES337" s="238"/>
      <c r="LET337" s="238"/>
      <c r="LEU337" s="238"/>
      <c r="LEV337" s="238"/>
      <c r="LEW337" s="238"/>
      <c r="LEX337" s="238"/>
      <c r="LEY337" s="238"/>
      <c r="LEZ337" s="238"/>
      <c r="LFA337" s="238"/>
      <c r="LFB337" s="238"/>
      <c r="LFC337" s="238"/>
      <c r="LFD337" s="238"/>
      <c r="LFE337" s="238"/>
      <c r="LFF337" s="238"/>
      <c r="LFG337" s="238"/>
      <c r="LFH337" s="238"/>
      <c r="LFI337" s="238"/>
      <c r="LFJ337" s="238"/>
      <c r="LFK337" s="238"/>
      <c r="LFL337" s="238"/>
      <c r="LFM337" s="238"/>
      <c r="LFN337" s="238"/>
      <c r="LFO337" s="238"/>
      <c r="LFP337" s="238"/>
      <c r="LFQ337" s="238"/>
      <c r="LFR337" s="238"/>
      <c r="LFS337" s="238"/>
      <c r="LFT337" s="238"/>
      <c r="LFU337" s="238"/>
      <c r="LFV337" s="238"/>
      <c r="LFW337" s="238"/>
      <c r="LFX337" s="238"/>
      <c r="LFY337" s="238"/>
      <c r="LFZ337" s="238"/>
      <c r="LGA337" s="238"/>
      <c r="LGB337" s="238"/>
      <c r="LGC337" s="238"/>
      <c r="LGD337" s="238"/>
      <c r="LGE337" s="238"/>
      <c r="LGF337" s="238"/>
      <c r="LGG337" s="238"/>
      <c r="LGH337" s="238"/>
      <c r="LGI337" s="238"/>
      <c r="LGJ337" s="238"/>
      <c r="LGK337" s="238"/>
      <c r="LGL337" s="238"/>
      <c r="LGM337" s="238"/>
      <c r="LGN337" s="238"/>
      <c r="LGO337" s="238"/>
      <c r="LGP337" s="238"/>
      <c r="LGQ337" s="238"/>
      <c r="LGR337" s="238"/>
      <c r="LGS337" s="238"/>
      <c r="LGT337" s="238"/>
      <c r="LGU337" s="238"/>
      <c r="LGV337" s="238"/>
      <c r="LGW337" s="238"/>
      <c r="LGX337" s="238"/>
      <c r="LGY337" s="238"/>
      <c r="LGZ337" s="238"/>
      <c r="LHA337" s="238"/>
      <c r="LHB337" s="238"/>
      <c r="LHC337" s="238"/>
      <c r="LHD337" s="238"/>
      <c r="LHE337" s="238"/>
      <c r="LHF337" s="238"/>
      <c r="LHG337" s="238"/>
      <c r="LHH337" s="238"/>
      <c r="LHI337" s="238"/>
      <c r="LHJ337" s="238"/>
      <c r="LHK337" s="238"/>
      <c r="LHL337" s="238"/>
      <c r="LHM337" s="238"/>
      <c r="LHN337" s="238"/>
      <c r="LHO337" s="238"/>
      <c r="LHP337" s="238"/>
      <c r="LHQ337" s="238"/>
      <c r="LHR337" s="238"/>
      <c r="LHS337" s="238"/>
      <c r="LHT337" s="238"/>
      <c r="LHU337" s="238"/>
      <c r="LHV337" s="238"/>
      <c r="LHW337" s="238"/>
      <c r="LHX337" s="238"/>
      <c r="LHY337" s="238"/>
      <c r="LHZ337" s="238"/>
      <c r="LIA337" s="238"/>
      <c r="LIB337" s="238"/>
      <c r="LIC337" s="238"/>
      <c r="LID337" s="238"/>
      <c r="LIE337" s="238"/>
      <c r="LIF337" s="238"/>
      <c r="LIG337" s="238"/>
      <c r="LIH337" s="238"/>
      <c r="LII337" s="238"/>
      <c r="LIJ337" s="238"/>
      <c r="LIK337" s="238"/>
      <c r="LIL337" s="238"/>
      <c r="LIM337" s="238"/>
      <c r="LIN337" s="238"/>
      <c r="LIO337" s="238"/>
      <c r="LIP337" s="238"/>
      <c r="LIQ337" s="238"/>
      <c r="LIR337" s="238"/>
      <c r="LIS337" s="238"/>
      <c r="LIT337" s="238"/>
      <c r="LIU337" s="238"/>
      <c r="LIV337" s="238"/>
      <c r="LIW337" s="238"/>
      <c r="LIX337" s="238"/>
      <c r="LIY337" s="238"/>
      <c r="LIZ337" s="238"/>
      <c r="LJA337" s="238"/>
      <c r="LJB337" s="238"/>
      <c r="LJC337" s="238"/>
      <c r="LJD337" s="238"/>
      <c r="LJE337" s="238"/>
      <c r="LJF337" s="238"/>
      <c r="LJG337" s="238"/>
      <c r="LJH337" s="238"/>
      <c r="LJI337" s="238"/>
      <c r="LJJ337" s="238"/>
      <c r="LJK337" s="238"/>
      <c r="LJL337" s="238"/>
      <c r="LJM337" s="238"/>
      <c r="LJN337" s="238"/>
      <c r="LJO337" s="238"/>
      <c r="LJP337" s="238"/>
      <c r="LJQ337" s="238"/>
      <c r="LJR337" s="238"/>
      <c r="LJS337" s="238"/>
      <c r="LJT337" s="238"/>
      <c r="LJU337" s="238"/>
      <c r="LJV337" s="238"/>
      <c r="LJW337" s="238"/>
      <c r="LJX337" s="238"/>
      <c r="LJY337" s="238"/>
      <c r="LJZ337" s="238"/>
      <c r="LKA337" s="238"/>
      <c r="LKB337" s="238"/>
      <c r="LKC337" s="238"/>
      <c r="LKD337" s="238"/>
      <c r="LKE337" s="238"/>
      <c r="LKF337" s="238"/>
      <c r="LKG337" s="238"/>
      <c r="LKH337" s="238"/>
      <c r="LKI337" s="238"/>
      <c r="LKJ337" s="238"/>
      <c r="LKK337" s="238"/>
      <c r="LKL337" s="238"/>
      <c r="LKM337" s="238"/>
      <c r="LKN337" s="238"/>
      <c r="LKO337" s="238"/>
      <c r="LKP337" s="238"/>
      <c r="LKQ337" s="238"/>
      <c r="LKR337" s="238"/>
      <c r="LKS337" s="238"/>
      <c r="LKT337" s="238"/>
      <c r="LKU337" s="238"/>
      <c r="LKV337" s="238"/>
      <c r="LKW337" s="238"/>
      <c r="LKX337" s="238"/>
      <c r="LKY337" s="238"/>
      <c r="LKZ337" s="238"/>
      <c r="LLA337" s="238"/>
      <c r="LLB337" s="238"/>
      <c r="LLC337" s="238"/>
      <c r="LLD337" s="238"/>
      <c r="LLE337" s="238"/>
      <c r="LLF337" s="238"/>
      <c r="LLG337" s="238"/>
      <c r="LLH337" s="238"/>
      <c r="LLI337" s="238"/>
      <c r="LLJ337" s="238"/>
      <c r="LLK337" s="238"/>
      <c r="LLL337" s="238"/>
      <c r="LLM337" s="238"/>
      <c r="LLN337" s="238"/>
      <c r="LLO337" s="238"/>
      <c r="LLP337" s="238"/>
      <c r="LLQ337" s="238"/>
      <c r="LLR337" s="238"/>
      <c r="LLS337" s="238"/>
      <c r="LLT337" s="238"/>
      <c r="LLU337" s="238"/>
      <c r="LLV337" s="238"/>
      <c r="LLW337" s="238"/>
      <c r="LLX337" s="238"/>
      <c r="LLY337" s="238"/>
      <c r="LLZ337" s="238"/>
      <c r="LMA337" s="238"/>
      <c r="LMB337" s="238"/>
      <c r="LMC337" s="238"/>
      <c r="LMD337" s="238"/>
      <c r="LME337" s="238"/>
      <c r="LMF337" s="238"/>
      <c r="LMG337" s="238"/>
      <c r="LMH337" s="238"/>
      <c r="LMI337" s="238"/>
      <c r="LMJ337" s="238"/>
      <c r="LMK337" s="238"/>
      <c r="LML337" s="238"/>
      <c r="LMM337" s="238"/>
      <c r="LMN337" s="238"/>
      <c r="LMO337" s="238"/>
      <c r="LMP337" s="238"/>
      <c r="LMQ337" s="238"/>
      <c r="LMR337" s="238"/>
      <c r="LMS337" s="238"/>
      <c r="LMT337" s="238"/>
      <c r="LMU337" s="238"/>
      <c r="LMV337" s="238"/>
      <c r="LMW337" s="238"/>
      <c r="LMX337" s="238"/>
      <c r="LMY337" s="238"/>
      <c r="LMZ337" s="238"/>
      <c r="LNA337" s="238"/>
      <c r="LNB337" s="238"/>
      <c r="LNC337" s="238"/>
      <c r="LND337" s="238"/>
      <c r="LNE337" s="238"/>
      <c r="LNF337" s="238"/>
      <c r="LNG337" s="238"/>
      <c r="LNH337" s="238"/>
      <c r="LNI337" s="238"/>
      <c r="LNJ337" s="238"/>
      <c r="LNK337" s="238"/>
      <c r="LNL337" s="238"/>
      <c r="LNM337" s="238"/>
      <c r="LNN337" s="238"/>
      <c r="LNO337" s="238"/>
      <c r="LNP337" s="238"/>
      <c r="LNQ337" s="238"/>
      <c r="LNR337" s="238"/>
      <c r="LNS337" s="238"/>
      <c r="LNT337" s="238"/>
      <c r="LNU337" s="238"/>
      <c r="LNV337" s="238"/>
      <c r="LNW337" s="238"/>
      <c r="LNX337" s="238"/>
      <c r="LNY337" s="238"/>
      <c r="LNZ337" s="238"/>
      <c r="LOA337" s="238"/>
      <c r="LOB337" s="238"/>
      <c r="LOC337" s="238"/>
      <c r="LOD337" s="238"/>
      <c r="LOE337" s="238"/>
      <c r="LOF337" s="238"/>
      <c r="LOG337" s="238"/>
      <c r="LOH337" s="238"/>
      <c r="LOI337" s="238"/>
      <c r="LOJ337" s="238"/>
      <c r="LOK337" s="238"/>
      <c r="LOL337" s="238"/>
      <c r="LOM337" s="238"/>
      <c r="LON337" s="238"/>
      <c r="LOO337" s="238"/>
      <c r="LOP337" s="238"/>
      <c r="LOQ337" s="238"/>
      <c r="LOR337" s="238"/>
      <c r="LOS337" s="238"/>
      <c r="LOT337" s="238"/>
      <c r="LOU337" s="238"/>
      <c r="LOV337" s="238"/>
      <c r="LOW337" s="238"/>
      <c r="LOX337" s="238"/>
      <c r="LOY337" s="238"/>
      <c r="LOZ337" s="238"/>
      <c r="LPA337" s="238"/>
      <c r="LPB337" s="238"/>
      <c r="LPC337" s="238"/>
      <c r="LPD337" s="238"/>
      <c r="LPE337" s="238"/>
      <c r="LPF337" s="238"/>
      <c r="LPG337" s="238"/>
      <c r="LPH337" s="238"/>
      <c r="LPI337" s="238"/>
      <c r="LPJ337" s="238"/>
      <c r="LPK337" s="238"/>
      <c r="LPL337" s="238"/>
      <c r="LPM337" s="238"/>
      <c r="LPN337" s="238"/>
      <c r="LPO337" s="238"/>
      <c r="LPP337" s="238"/>
      <c r="LPQ337" s="238"/>
      <c r="LPR337" s="238"/>
      <c r="LPS337" s="238"/>
      <c r="LPT337" s="238"/>
      <c r="LPU337" s="238"/>
      <c r="LPV337" s="238"/>
      <c r="LPW337" s="238"/>
      <c r="LPX337" s="238"/>
      <c r="LPY337" s="238"/>
      <c r="LPZ337" s="238"/>
      <c r="LQA337" s="238"/>
      <c r="LQB337" s="238"/>
      <c r="LQC337" s="238"/>
      <c r="LQD337" s="238"/>
      <c r="LQE337" s="238"/>
      <c r="LQF337" s="238"/>
      <c r="LQG337" s="238"/>
      <c r="LQH337" s="238"/>
      <c r="LQI337" s="238"/>
      <c r="LQJ337" s="238"/>
      <c r="LQK337" s="238"/>
      <c r="LQL337" s="238"/>
      <c r="LQM337" s="238"/>
      <c r="LQN337" s="238"/>
      <c r="LQO337" s="238"/>
      <c r="LQP337" s="238"/>
      <c r="LQQ337" s="238"/>
      <c r="LQR337" s="238"/>
      <c r="LQS337" s="238"/>
      <c r="LQT337" s="238"/>
      <c r="LQU337" s="238"/>
      <c r="LQV337" s="238"/>
      <c r="LQW337" s="238"/>
      <c r="LQX337" s="238"/>
      <c r="LQY337" s="238"/>
      <c r="LQZ337" s="238"/>
      <c r="LRA337" s="238"/>
      <c r="LRB337" s="238"/>
      <c r="LRC337" s="238"/>
      <c r="LRD337" s="238"/>
      <c r="LRE337" s="238"/>
      <c r="LRF337" s="238"/>
      <c r="LRG337" s="238"/>
      <c r="LRH337" s="238"/>
      <c r="LRI337" s="238"/>
      <c r="LRJ337" s="238"/>
      <c r="LRK337" s="238"/>
      <c r="LRL337" s="238"/>
      <c r="LRM337" s="238"/>
      <c r="LRN337" s="238"/>
      <c r="LRO337" s="238"/>
      <c r="LRP337" s="238"/>
      <c r="LRQ337" s="238"/>
      <c r="LRR337" s="238"/>
      <c r="LRS337" s="238"/>
      <c r="LRT337" s="238"/>
      <c r="LRU337" s="238"/>
      <c r="LRV337" s="238"/>
      <c r="LRW337" s="238"/>
      <c r="LRX337" s="238"/>
      <c r="LRY337" s="238"/>
      <c r="LRZ337" s="238"/>
      <c r="LSA337" s="238"/>
      <c r="LSB337" s="238"/>
      <c r="LSC337" s="238"/>
      <c r="LSD337" s="238"/>
      <c r="LSE337" s="238"/>
      <c r="LSF337" s="238"/>
      <c r="LSG337" s="238"/>
      <c r="LSH337" s="238"/>
      <c r="LSI337" s="238"/>
      <c r="LSJ337" s="238"/>
      <c r="LSK337" s="238"/>
      <c r="LSL337" s="238"/>
      <c r="LSM337" s="238"/>
      <c r="LSN337" s="238"/>
      <c r="LSO337" s="238"/>
      <c r="LSP337" s="238"/>
      <c r="LSQ337" s="238"/>
      <c r="LSR337" s="238"/>
      <c r="LSS337" s="238"/>
      <c r="LST337" s="238"/>
      <c r="LSU337" s="238"/>
      <c r="LSV337" s="238"/>
      <c r="LSW337" s="238"/>
      <c r="LSX337" s="238"/>
      <c r="LSY337" s="238"/>
      <c r="LSZ337" s="238"/>
      <c r="LTA337" s="238"/>
      <c r="LTB337" s="238"/>
      <c r="LTC337" s="238"/>
      <c r="LTD337" s="238"/>
      <c r="LTE337" s="238"/>
      <c r="LTF337" s="238"/>
      <c r="LTG337" s="238"/>
      <c r="LTH337" s="238"/>
      <c r="LTI337" s="238"/>
      <c r="LTJ337" s="238"/>
      <c r="LTK337" s="238"/>
      <c r="LTL337" s="238"/>
      <c r="LTM337" s="238"/>
      <c r="LTN337" s="238"/>
      <c r="LTO337" s="238"/>
      <c r="LTP337" s="238"/>
      <c r="LTQ337" s="238"/>
      <c r="LTR337" s="238"/>
      <c r="LTS337" s="238"/>
      <c r="LTT337" s="238"/>
      <c r="LTU337" s="238"/>
      <c r="LTV337" s="238"/>
      <c r="LTW337" s="238"/>
      <c r="LTX337" s="238"/>
      <c r="LTY337" s="238"/>
      <c r="LTZ337" s="238"/>
      <c r="LUA337" s="238"/>
      <c r="LUB337" s="238"/>
      <c r="LUC337" s="238"/>
      <c r="LUD337" s="238"/>
      <c r="LUE337" s="238"/>
      <c r="LUF337" s="238"/>
      <c r="LUG337" s="238"/>
      <c r="LUH337" s="238"/>
      <c r="LUI337" s="238"/>
      <c r="LUJ337" s="238"/>
      <c r="LUK337" s="238"/>
      <c r="LUL337" s="238"/>
      <c r="LUM337" s="238"/>
      <c r="LUN337" s="238"/>
      <c r="LUO337" s="238"/>
      <c r="LUP337" s="238"/>
      <c r="LUQ337" s="238"/>
      <c r="LUR337" s="238"/>
      <c r="LUS337" s="238"/>
      <c r="LUT337" s="238"/>
      <c r="LUU337" s="238"/>
      <c r="LUV337" s="238"/>
      <c r="LUW337" s="238"/>
      <c r="LUX337" s="238"/>
      <c r="LUY337" s="238"/>
      <c r="LUZ337" s="238"/>
      <c r="LVA337" s="238"/>
      <c r="LVB337" s="238"/>
      <c r="LVC337" s="238"/>
      <c r="LVD337" s="238"/>
      <c r="LVE337" s="238"/>
      <c r="LVF337" s="238"/>
      <c r="LVG337" s="238"/>
      <c r="LVH337" s="238"/>
      <c r="LVI337" s="238"/>
      <c r="LVJ337" s="238"/>
      <c r="LVK337" s="238"/>
      <c r="LVL337" s="238"/>
      <c r="LVM337" s="238"/>
      <c r="LVN337" s="238"/>
      <c r="LVO337" s="238"/>
      <c r="LVP337" s="238"/>
      <c r="LVQ337" s="238"/>
      <c r="LVR337" s="238"/>
      <c r="LVS337" s="238"/>
      <c r="LVT337" s="238"/>
      <c r="LVU337" s="238"/>
      <c r="LVV337" s="238"/>
      <c r="LVW337" s="238"/>
      <c r="LVX337" s="238"/>
      <c r="LVY337" s="238"/>
      <c r="LVZ337" s="238"/>
      <c r="LWA337" s="238"/>
      <c r="LWB337" s="238"/>
      <c r="LWC337" s="238"/>
      <c r="LWD337" s="238"/>
      <c r="LWE337" s="238"/>
      <c r="LWF337" s="238"/>
      <c r="LWG337" s="238"/>
      <c r="LWH337" s="238"/>
      <c r="LWI337" s="238"/>
      <c r="LWJ337" s="238"/>
      <c r="LWK337" s="238"/>
      <c r="LWL337" s="238"/>
      <c r="LWM337" s="238"/>
      <c r="LWN337" s="238"/>
      <c r="LWO337" s="238"/>
      <c r="LWP337" s="238"/>
      <c r="LWQ337" s="238"/>
      <c r="LWR337" s="238"/>
      <c r="LWS337" s="238"/>
      <c r="LWT337" s="238"/>
      <c r="LWU337" s="238"/>
      <c r="LWV337" s="238"/>
      <c r="LWW337" s="238"/>
      <c r="LWX337" s="238"/>
      <c r="LWY337" s="238"/>
      <c r="LWZ337" s="238"/>
      <c r="LXA337" s="238"/>
      <c r="LXB337" s="238"/>
      <c r="LXC337" s="238"/>
      <c r="LXD337" s="238"/>
      <c r="LXE337" s="238"/>
      <c r="LXF337" s="238"/>
      <c r="LXG337" s="238"/>
      <c r="LXH337" s="238"/>
      <c r="LXI337" s="238"/>
      <c r="LXJ337" s="238"/>
      <c r="LXK337" s="238"/>
      <c r="LXL337" s="238"/>
      <c r="LXM337" s="238"/>
      <c r="LXN337" s="238"/>
      <c r="LXO337" s="238"/>
      <c r="LXP337" s="238"/>
      <c r="LXQ337" s="238"/>
      <c r="LXR337" s="238"/>
      <c r="LXS337" s="238"/>
      <c r="LXT337" s="238"/>
      <c r="LXU337" s="238"/>
      <c r="LXV337" s="238"/>
      <c r="LXW337" s="238"/>
      <c r="LXX337" s="238"/>
      <c r="LXY337" s="238"/>
      <c r="LXZ337" s="238"/>
      <c r="LYA337" s="238"/>
      <c r="LYB337" s="238"/>
      <c r="LYC337" s="238"/>
      <c r="LYD337" s="238"/>
      <c r="LYE337" s="238"/>
      <c r="LYF337" s="238"/>
      <c r="LYG337" s="238"/>
      <c r="LYH337" s="238"/>
      <c r="LYI337" s="238"/>
      <c r="LYJ337" s="238"/>
      <c r="LYK337" s="238"/>
      <c r="LYL337" s="238"/>
      <c r="LYM337" s="238"/>
      <c r="LYN337" s="238"/>
      <c r="LYO337" s="238"/>
      <c r="LYP337" s="238"/>
      <c r="LYQ337" s="238"/>
      <c r="LYR337" s="238"/>
      <c r="LYS337" s="238"/>
      <c r="LYT337" s="238"/>
      <c r="LYU337" s="238"/>
      <c r="LYV337" s="238"/>
      <c r="LYW337" s="238"/>
      <c r="LYX337" s="238"/>
      <c r="LYY337" s="238"/>
      <c r="LYZ337" s="238"/>
      <c r="LZA337" s="238"/>
      <c r="LZB337" s="238"/>
      <c r="LZC337" s="238"/>
      <c r="LZD337" s="238"/>
      <c r="LZE337" s="238"/>
      <c r="LZF337" s="238"/>
      <c r="LZG337" s="238"/>
      <c r="LZH337" s="238"/>
      <c r="LZI337" s="238"/>
      <c r="LZJ337" s="238"/>
      <c r="LZK337" s="238"/>
      <c r="LZL337" s="238"/>
      <c r="LZM337" s="238"/>
      <c r="LZN337" s="238"/>
      <c r="LZO337" s="238"/>
      <c r="LZP337" s="238"/>
      <c r="LZQ337" s="238"/>
      <c r="LZR337" s="238"/>
      <c r="LZS337" s="238"/>
      <c r="LZT337" s="238"/>
      <c r="LZU337" s="238"/>
      <c r="LZV337" s="238"/>
      <c r="LZW337" s="238"/>
      <c r="LZX337" s="238"/>
      <c r="LZY337" s="238"/>
      <c r="LZZ337" s="238"/>
      <c r="MAA337" s="238"/>
      <c r="MAB337" s="238"/>
      <c r="MAC337" s="238"/>
      <c r="MAD337" s="238"/>
      <c r="MAE337" s="238"/>
      <c r="MAF337" s="238"/>
      <c r="MAG337" s="238"/>
      <c r="MAH337" s="238"/>
      <c r="MAI337" s="238"/>
      <c r="MAJ337" s="238"/>
      <c r="MAK337" s="238"/>
      <c r="MAL337" s="238"/>
      <c r="MAM337" s="238"/>
      <c r="MAN337" s="238"/>
      <c r="MAO337" s="238"/>
      <c r="MAP337" s="238"/>
      <c r="MAQ337" s="238"/>
      <c r="MAR337" s="238"/>
      <c r="MAS337" s="238"/>
      <c r="MAT337" s="238"/>
      <c r="MAU337" s="238"/>
      <c r="MAV337" s="238"/>
      <c r="MAW337" s="238"/>
      <c r="MAX337" s="238"/>
      <c r="MAY337" s="238"/>
      <c r="MAZ337" s="238"/>
      <c r="MBA337" s="238"/>
      <c r="MBB337" s="238"/>
      <c r="MBC337" s="238"/>
      <c r="MBD337" s="238"/>
      <c r="MBE337" s="238"/>
      <c r="MBF337" s="238"/>
      <c r="MBG337" s="238"/>
      <c r="MBH337" s="238"/>
      <c r="MBI337" s="238"/>
      <c r="MBJ337" s="238"/>
      <c r="MBK337" s="238"/>
      <c r="MBL337" s="238"/>
      <c r="MBM337" s="238"/>
      <c r="MBN337" s="238"/>
      <c r="MBO337" s="238"/>
      <c r="MBP337" s="238"/>
      <c r="MBQ337" s="238"/>
      <c r="MBR337" s="238"/>
      <c r="MBS337" s="238"/>
      <c r="MBT337" s="238"/>
      <c r="MBU337" s="238"/>
      <c r="MBV337" s="238"/>
      <c r="MBW337" s="238"/>
      <c r="MBX337" s="238"/>
      <c r="MBY337" s="238"/>
      <c r="MBZ337" s="238"/>
      <c r="MCA337" s="238"/>
      <c r="MCB337" s="238"/>
      <c r="MCC337" s="238"/>
      <c r="MCD337" s="238"/>
      <c r="MCE337" s="238"/>
      <c r="MCF337" s="238"/>
      <c r="MCG337" s="238"/>
      <c r="MCH337" s="238"/>
      <c r="MCI337" s="238"/>
      <c r="MCJ337" s="238"/>
      <c r="MCK337" s="238"/>
      <c r="MCL337" s="238"/>
      <c r="MCM337" s="238"/>
      <c r="MCN337" s="238"/>
      <c r="MCO337" s="238"/>
      <c r="MCP337" s="238"/>
      <c r="MCQ337" s="238"/>
      <c r="MCR337" s="238"/>
      <c r="MCS337" s="238"/>
      <c r="MCT337" s="238"/>
      <c r="MCU337" s="238"/>
      <c r="MCV337" s="238"/>
      <c r="MCW337" s="238"/>
      <c r="MCX337" s="238"/>
      <c r="MCY337" s="238"/>
      <c r="MCZ337" s="238"/>
      <c r="MDA337" s="238"/>
      <c r="MDB337" s="238"/>
      <c r="MDC337" s="238"/>
      <c r="MDD337" s="238"/>
      <c r="MDE337" s="238"/>
      <c r="MDF337" s="238"/>
      <c r="MDG337" s="238"/>
      <c r="MDH337" s="238"/>
      <c r="MDI337" s="238"/>
      <c r="MDJ337" s="238"/>
      <c r="MDK337" s="238"/>
      <c r="MDL337" s="238"/>
      <c r="MDM337" s="238"/>
      <c r="MDN337" s="238"/>
      <c r="MDO337" s="238"/>
      <c r="MDP337" s="238"/>
      <c r="MDQ337" s="238"/>
      <c r="MDR337" s="238"/>
      <c r="MDS337" s="238"/>
      <c r="MDT337" s="238"/>
      <c r="MDU337" s="238"/>
      <c r="MDV337" s="238"/>
      <c r="MDW337" s="238"/>
      <c r="MDX337" s="238"/>
      <c r="MDY337" s="238"/>
      <c r="MDZ337" s="238"/>
      <c r="MEA337" s="238"/>
      <c r="MEB337" s="238"/>
      <c r="MEC337" s="238"/>
      <c r="MED337" s="238"/>
      <c r="MEE337" s="238"/>
      <c r="MEF337" s="238"/>
      <c r="MEG337" s="238"/>
      <c r="MEH337" s="238"/>
      <c r="MEI337" s="238"/>
      <c r="MEJ337" s="238"/>
      <c r="MEK337" s="238"/>
      <c r="MEL337" s="238"/>
      <c r="MEM337" s="238"/>
      <c r="MEN337" s="238"/>
      <c r="MEO337" s="238"/>
      <c r="MEP337" s="238"/>
      <c r="MEQ337" s="238"/>
      <c r="MER337" s="238"/>
      <c r="MES337" s="238"/>
      <c r="MET337" s="238"/>
      <c r="MEU337" s="238"/>
      <c r="MEV337" s="238"/>
      <c r="MEW337" s="238"/>
      <c r="MEX337" s="238"/>
      <c r="MEY337" s="238"/>
      <c r="MEZ337" s="238"/>
      <c r="MFA337" s="238"/>
      <c r="MFB337" s="238"/>
      <c r="MFC337" s="238"/>
      <c r="MFD337" s="238"/>
      <c r="MFE337" s="238"/>
      <c r="MFF337" s="238"/>
      <c r="MFG337" s="238"/>
      <c r="MFH337" s="238"/>
      <c r="MFI337" s="238"/>
      <c r="MFJ337" s="238"/>
      <c r="MFK337" s="238"/>
      <c r="MFL337" s="238"/>
      <c r="MFM337" s="238"/>
      <c r="MFN337" s="238"/>
      <c r="MFO337" s="238"/>
      <c r="MFP337" s="238"/>
      <c r="MFQ337" s="238"/>
      <c r="MFR337" s="238"/>
      <c r="MFS337" s="238"/>
      <c r="MFT337" s="238"/>
      <c r="MFU337" s="238"/>
      <c r="MFV337" s="238"/>
      <c r="MFW337" s="238"/>
      <c r="MFX337" s="238"/>
      <c r="MFY337" s="238"/>
      <c r="MFZ337" s="238"/>
      <c r="MGA337" s="238"/>
      <c r="MGB337" s="238"/>
      <c r="MGC337" s="238"/>
      <c r="MGD337" s="238"/>
      <c r="MGE337" s="238"/>
      <c r="MGF337" s="238"/>
      <c r="MGG337" s="238"/>
      <c r="MGH337" s="238"/>
      <c r="MGI337" s="238"/>
      <c r="MGJ337" s="238"/>
      <c r="MGK337" s="238"/>
      <c r="MGL337" s="238"/>
      <c r="MGM337" s="238"/>
      <c r="MGN337" s="238"/>
      <c r="MGO337" s="238"/>
      <c r="MGP337" s="238"/>
      <c r="MGQ337" s="238"/>
      <c r="MGR337" s="238"/>
      <c r="MGS337" s="238"/>
      <c r="MGT337" s="238"/>
      <c r="MGU337" s="238"/>
      <c r="MGV337" s="238"/>
      <c r="MGW337" s="238"/>
      <c r="MGX337" s="238"/>
      <c r="MGY337" s="238"/>
      <c r="MGZ337" s="238"/>
      <c r="MHA337" s="238"/>
      <c r="MHB337" s="238"/>
      <c r="MHC337" s="238"/>
      <c r="MHD337" s="238"/>
      <c r="MHE337" s="238"/>
      <c r="MHF337" s="238"/>
      <c r="MHG337" s="238"/>
      <c r="MHH337" s="238"/>
      <c r="MHI337" s="238"/>
      <c r="MHJ337" s="238"/>
      <c r="MHK337" s="238"/>
      <c r="MHL337" s="238"/>
      <c r="MHM337" s="238"/>
      <c r="MHN337" s="238"/>
      <c r="MHO337" s="238"/>
      <c r="MHP337" s="238"/>
      <c r="MHQ337" s="238"/>
      <c r="MHR337" s="238"/>
      <c r="MHS337" s="238"/>
      <c r="MHT337" s="238"/>
      <c r="MHU337" s="238"/>
      <c r="MHV337" s="238"/>
      <c r="MHW337" s="238"/>
      <c r="MHX337" s="238"/>
      <c r="MHY337" s="238"/>
      <c r="MHZ337" s="238"/>
      <c r="MIA337" s="238"/>
      <c r="MIB337" s="238"/>
      <c r="MIC337" s="238"/>
      <c r="MID337" s="238"/>
      <c r="MIE337" s="238"/>
      <c r="MIF337" s="238"/>
      <c r="MIG337" s="238"/>
      <c r="MIH337" s="238"/>
      <c r="MII337" s="238"/>
      <c r="MIJ337" s="238"/>
      <c r="MIK337" s="238"/>
      <c r="MIL337" s="238"/>
      <c r="MIM337" s="238"/>
      <c r="MIN337" s="238"/>
      <c r="MIO337" s="238"/>
      <c r="MIP337" s="238"/>
      <c r="MIQ337" s="238"/>
      <c r="MIR337" s="238"/>
      <c r="MIS337" s="238"/>
      <c r="MIT337" s="238"/>
      <c r="MIU337" s="238"/>
      <c r="MIV337" s="238"/>
      <c r="MIW337" s="238"/>
      <c r="MIX337" s="238"/>
      <c r="MIY337" s="238"/>
      <c r="MIZ337" s="238"/>
      <c r="MJA337" s="238"/>
      <c r="MJB337" s="238"/>
      <c r="MJC337" s="238"/>
      <c r="MJD337" s="238"/>
      <c r="MJE337" s="238"/>
      <c r="MJF337" s="238"/>
      <c r="MJG337" s="238"/>
      <c r="MJH337" s="238"/>
      <c r="MJI337" s="238"/>
      <c r="MJJ337" s="238"/>
      <c r="MJK337" s="238"/>
      <c r="MJL337" s="238"/>
      <c r="MJM337" s="238"/>
      <c r="MJN337" s="238"/>
      <c r="MJO337" s="238"/>
      <c r="MJP337" s="238"/>
      <c r="MJQ337" s="238"/>
      <c r="MJR337" s="238"/>
      <c r="MJS337" s="238"/>
      <c r="MJT337" s="238"/>
      <c r="MJU337" s="238"/>
      <c r="MJV337" s="238"/>
      <c r="MJW337" s="238"/>
      <c r="MJX337" s="238"/>
      <c r="MJY337" s="238"/>
      <c r="MJZ337" s="238"/>
      <c r="MKA337" s="238"/>
      <c r="MKB337" s="238"/>
      <c r="MKC337" s="238"/>
      <c r="MKD337" s="238"/>
      <c r="MKE337" s="238"/>
      <c r="MKF337" s="238"/>
      <c r="MKG337" s="238"/>
      <c r="MKH337" s="238"/>
      <c r="MKI337" s="238"/>
      <c r="MKJ337" s="238"/>
      <c r="MKK337" s="238"/>
      <c r="MKL337" s="238"/>
      <c r="MKM337" s="238"/>
      <c r="MKN337" s="238"/>
      <c r="MKO337" s="238"/>
      <c r="MKP337" s="238"/>
      <c r="MKQ337" s="238"/>
      <c r="MKR337" s="238"/>
      <c r="MKS337" s="238"/>
      <c r="MKT337" s="238"/>
      <c r="MKU337" s="238"/>
      <c r="MKV337" s="238"/>
      <c r="MKW337" s="238"/>
      <c r="MKX337" s="238"/>
      <c r="MKY337" s="238"/>
      <c r="MKZ337" s="238"/>
      <c r="MLA337" s="238"/>
      <c r="MLB337" s="238"/>
      <c r="MLC337" s="238"/>
      <c r="MLD337" s="238"/>
      <c r="MLE337" s="238"/>
      <c r="MLF337" s="238"/>
      <c r="MLG337" s="238"/>
      <c r="MLH337" s="238"/>
      <c r="MLI337" s="238"/>
      <c r="MLJ337" s="238"/>
      <c r="MLK337" s="238"/>
      <c r="MLL337" s="238"/>
      <c r="MLM337" s="238"/>
      <c r="MLN337" s="238"/>
      <c r="MLO337" s="238"/>
      <c r="MLP337" s="238"/>
      <c r="MLQ337" s="238"/>
      <c r="MLR337" s="238"/>
      <c r="MLS337" s="238"/>
      <c r="MLT337" s="238"/>
      <c r="MLU337" s="238"/>
      <c r="MLV337" s="238"/>
      <c r="MLW337" s="238"/>
      <c r="MLX337" s="238"/>
      <c r="MLY337" s="238"/>
      <c r="MLZ337" s="238"/>
      <c r="MMA337" s="238"/>
      <c r="MMB337" s="238"/>
      <c r="MMC337" s="238"/>
      <c r="MMD337" s="238"/>
      <c r="MME337" s="238"/>
      <c r="MMF337" s="238"/>
      <c r="MMG337" s="238"/>
      <c r="MMH337" s="238"/>
      <c r="MMI337" s="238"/>
      <c r="MMJ337" s="238"/>
      <c r="MMK337" s="238"/>
      <c r="MML337" s="238"/>
      <c r="MMM337" s="238"/>
      <c r="MMN337" s="238"/>
      <c r="MMO337" s="238"/>
      <c r="MMP337" s="238"/>
      <c r="MMQ337" s="238"/>
      <c r="MMR337" s="238"/>
      <c r="MMS337" s="238"/>
      <c r="MMT337" s="238"/>
      <c r="MMU337" s="238"/>
      <c r="MMV337" s="238"/>
      <c r="MMW337" s="238"/>
      <c r="MMX337" s="238"/>
      <c r="MMY337" s="238"/>
      <c r="MMZ337" s="238"/>
      <c r="MNA337" s="238"/>
      <c r="MNB337" s="238"/>
      <c r="MNC337" s="238"/>
      <c r="MND337" s="238"/>
      <c r="MNE337" s="238"/>
      <c r="MNF337" s="238"/>
      <c r="MNG337" s="238"/>
      <c r="MNH337" s="238"/>
      <c r="MNI337" s="238"/>
      <c r="MNJ337" s="238"/>
      <c r="MNK337" s="238"/>
      <c r="MNL337" s="238"/>
      <c r="MNM337" s="238"/>
      <c r="MNN337" s="238"/>
      <c r="MNO337" s="238"/>
      <c r="MNP337" s="238"/>
      <c r="MNQ337" s="238"/>
      <c r="MNR337" s="238"/>
      <c r="MNS337" s="238"/>
      <c r="MNT337" s="238"/>
      <c r="MNU337" s="238"/>
      <c r="MNV337" s="238"/>
      <c r="MNW337" s="238"/>
      <c r="MNX337" s="238"/>
      <c r="MNY337" s="238"/>
      <c r="MNZ337" s="238"/>
      <c r="MOA337" s="238"/>
      <c r="MOB337" s="238"/>
      <c r="MOC337" s="238"/>
      <c r="MOD337" s="238"/>
      <c r="MOE337" s="238"/>
      <c r="MOF337" s="238"/>
      <c r="MOG337" s="238"/>
      <c r="MOH337" s="238"/>
      <c r="MOI337" s="238"/>
      <c r="MOJ337" s="238"/>
      <c r="MOK337" s="238"/>
      <c r="MOL337" s="238"/>
      <c r="MOM337" s="238"/>
      <c r="MON337" s="238"/>
      <c r="MOO337" s="238"/>
      <c r="MOP337" s="238"/>
      <c r="MOQ337" s="238"/>
      <c r="MOR337" s="238"/>
      <c r="MOS337" s="238"/>
      <c r="MOT337" s="238"/>
      <c r="MOU337" s="238"/>
      <c r="MOV337" s="238"/>
      <c r="MOW337" s="238"/>
      <c r="MOX337" s="238"/>
      <c r="MOY337" s="238"/>
      <c r="MOZ337" s="238"/>
      <c r="MPA337" s="238"/>
      <c r="MPB337" s="238"/>
      <c r="MPC337" s="238"/>
      <c r="MPD337" s="238"/>
      <c r="MPE337" s="238"/>
      <c r="MPF337" s="238"/>
      <c r="MPG337" s="238"/>
      <c r="MPH337" s="238"/>
      <c r="MPI337" s="238"/>
      <c r="MPJ337" s="238"/>
      <c r="MPK337" s="238"/>
      <c r="MPL337" s="238"/>
      <c r="MPM337" s="238"/>
      <c r="MPN337" s="238"/>
      <c r="MPO337" s="238"/>
      <c r="MPP337" s="238"/>
      <c r="MPQ337" s="238"/>
      <c r="MPR337" s="238"/>
      <c r="MPS337" s="238"/>
      <c r="MPT337" s="238"/>
      <c r="MPU337" s="238"/>
      <c r="MPV337" s="238"/>
      <c r="MPW337" s="238"/>
      <c r="MPX337" s="238"/>
      <c r="MPY337" s="238"/>
      <c r="MPZ337" s="238"/>
      <c r="MQA337" s="238"/>
      <c r="MQB337" s="238"/>
      <c r="MQC337" s="238"/>
      <c r="MQD337" s="238"/>
      <c r="MQE337" s="238"/>
      <c r="MQF337" s="238"/>
      <c r="MQG337" s="238"/>
      <c r="MQH337" s="238"/>
      <c r="MQI337" s="238"/>
      <c r="MQJ337" s="238"/>
      <c r="MQK337" s="238"/>
      <c r="MQL337" s="238"/>
      <c r="MQM337" s="238"/>
      <c r="MQN337" s="238"/>
      <c r="MQO337" s="238"/>
      <c r="MQP337" s="238"/>
      <c r="MQQ337" s="238"/>
      <c r="MQR337" s="238"/>
      <c r="MQS337" s="238"/>
      <c r="MQT337" s="238"/>
      <c r="MQU337" s="238"/>
      <c r="MQV337" s="238"/>
      <c r="MQW337" s="238"/>
      <c r="MQX337" s="238"/>
      <c r="MQY337" s="238"/>
      <c r="MQZ337" s="238"/>
      <c r="MRA337" s="238"/>
      <c r="MRB337" s="238"/>
      <c r="MRC337" s="238"/>
      <c r="MRD337" s="238"/>
      <c r="MRE337" s="238"/>
      <c r="MRF337" s="238"/>
      <c r="MRG337" s="238"/>
      <c r="MRH337" s="238"/>
      <c r="MRI337" s="238"/>
      <c r="MRJ337" s="238"/>
      <c r="MRK337" s="238"/>
      <c r="MRL337" s="238"/>
      <c r="MRM337" s="238"/>
      <c r="MRN337" s="238"/>
      <c r="MRO337" s="238"/>
      <c r="MRP337" s="238"/>
      <c r="MRQ337" s="238"/>
      <c r="MRR337" s="238"/>
      <c r="MRS337" s="238"/>
      <c r="MRT337" s="238"/>
      <c r="MRU337" s="238"/>
      <c r="MRV337" s="238"/>
      <c r="MRW337" s="238"/>
      <c r="MRX337" s="238"/>
      <c r="MRY337" s="238"/>
      <c r="MRZ337" s="238"/>
      <c r="MSA337" s="238"/>
      <c r="MSB337" s="238"/>
      <c r="MSC337" s="238"/>
      <c r="MSD337" s="238"/>
      <c r="MSE337" s="238"/>
      <c r="MSF337" s="238"/>
      <c r="MSG337" s="238"/>
      <c r="MSH337" s="238"/>
      <c r="MSI337" s="238"/>
      <c r="MSJ337" s="238"/>
      <c r="MSK337" s="238"/>
      <c r="MSL337" s="238"/>
      <c r="MSM337" s="238"/>
      <c r="MSN337" s="238"/>
      <c r="MSO337" s="238"/>
      <c r="MSP337" s="238"/>
      <c r="MSQ337" s="238"/>
      <c r="MSR337" s="238"/>
      <c r="MSS337" s="238"/>
      <c r="MST337" s="238"/>
      <c r="MSU337" s="238"/>
      <c r="MSV337" s="238"/>
      <c r="MSW337" s="238"/>
      <c r="MSX337" s="238"/>
      <c r="MSY337" s="238"/>
      <c r="MSZ337" s="238"/>
      <c r="MTA337" s="238"/>
      <c r="MTB337" s="238"/>
      <c r="MTC337" s="238"/>
      <c r="MTD337" s="238"/>
      <c r="MTE337" s="238"/>
      <c r="MTF337" s="238"/>
      <c r="MTG337" s="238"/>
      <c r="MTH337" s="238"/>
      <c r="MTI337" s="238"/>
      <c r="MTJ337" s="238"/>
      <c r="MTK337" s="238"/>
      <c r="MTL337" s="238"/>
      <c r="MTM337" s="238"/>
      <c r="MTN337" s="238"/>
      <c r="MTO337" s="238"/>
      <c r="MTP337" s="238"/>
      <c r="MTQ337" s="238"/>
      <c r="MTR337" s="238"/>
      <c r="MTS337" s="238"/>
      <c r="MTT337" s="238"/>
      <c r="MTU337" s="238"/>
      <c r="MTV337" s="238"/>
      <c r="MTW337" s="238"/>
      <c r="MTX337" s="238"/>
      <c r="MTY337" s="238"/>
      <c r="MTZ337" s="238"/>
      <c r="MUA337" s="238"/>
      <c r="MUB337" s="238"/>
      <c r="MUC337" s="238"/>
      <c r="MUD337" s="238"/>
      <c r="MUE337" s="238"/>
      <c r="MUF337" s="238"/>
      <c r="MUG337" s="238"/>
      <c r="MUH337" s="238"/>
      <c r="MUI337" s="238"/>
      <c r="MUJ337" s="238"/>
      <c r="MUK337" s="238"/>
      <c r="MUL337" s="238"/>
      <c r="MUM337" s="238"/>
      <c r="MUN337" s="238"/>
      <c r="MUO337" s="238"/>
      <c r="MUP337" s="238"/>
      <c r="MUQ337" s="238"/>
      <c r="MUR337" s="238"/>
      <c r="MUS337" s="238"/>
      <c r="MUT337" s="238"/>
      <c r="MUU337" s="238"/>
      <c r="MUV337" s="238"/>
      <c r="MUW337" s="238"/>
      <c r="MUX337" s="238"/>
      <c r="MUY337" s="238"/>
      <c r="MUZ337" s="238"/>
      <c r="MVA337" s="238"/>
      <c r="MVB337" s="238"/>
      <c r="MVC337" s="238"/>
      <c r="MVD337" s="238"/>
      <c r="MVE337" s="238"/>
      <c r="MVF337" s="238"/>
      <c r="MVG337" s="238"/>
      <c r="MVH337" s="238"/>
      <c r="MVI337" s="238"/>
      <c r="MVJ337" s="238"/>
      <c r="MVK337" s="238"/>
      <c r="MVL337" s="238"/>
      <c r="MVM337" s="238"/>
      <c r="MVN337" s="238"/>
      <c r="MVO337" s="238"/>
      <c r="MVP337" s="238"/>
      <c r="MVQ337" s="238"/>
      <c r="MVR337" s="238"/>
      <c r="MVS337" s="238"/>
      <c r="MVT337" s="238"/>
      <c r="MVU337" s="238"/>
      <c r="MVV337" s="238"/>
      <c r="MVW337" s="238"/>
      <c r="MVX337" s="238"/>
      <c r="MVY337" s="238"/>
      <c r="MVZ337" s="238"/>
      <c r="MWA337" s="238"/>
      <c r="MWB337" s="238"/>
      <c r="MWC337" s="238"/>
      <c r="MWD337" s="238"/>
      <c r="MWE337" s="238"/>
      <c r="MWF337" s="238"/>
      <c r="MWG337" s="238"/>
      <c r="MWH337" s="238"/>
      <c r="MWI337" s="238"/>
      <c r="MWJ337" s="238"/>
      <c r="MWK337" s="238"/>
      <c r="MWL337" s="238"/>
      <c r="MWM337" s="238"/>
      <c r="MWN337" s="238"/>
      <c r="MWO337" s="238"/>
      <c r="MWP337" s="238"/>
      <c r="MWQ337" s="238"/>
      <c r="MWR337" s="238"/>
      <c r="MWS337" s="238"/>
      <c r="MWT337" s="238"/>
      <c r="MWU337" s="238"/>
      <c r="MWV337" s="238"/>
      <c r="MWW337" s="238"/>
      <c r="MWX337" s="238"/>
      <c r="MWY337" s="238"/>
      <c r="MWZ337" s="238"/>
      <c r="MXA337" s="238"/>
      <c r="MXB337" s="238"/>
      <c r="MXC337" s="238"/>
      <c r="MXD337" s="238"/>
      <c r="MXE337" s="238"/>
      <c r="MXF337" s="238"/>
      <c r="MXG337" s="238"/>
      <c r="MXH337" s="238"/>
      <c r="MXI337" s="238"/>
      <c r="MXJ337" s="238"/>
      <c r="MXK337" s="238"/>
      <c r="MXL337" s="238"/>
      <c r="MXM337" s="238"/>
      <c r="MXN337" s="238"/>
      <c r="MXO337" s="238"/>
      <c r="MXP337" s="238"/>
      <c r="MXQ337" s="238"/>
      <c r="MXR337" s="238"/>
      <c r="MXS337" s="238"/>
      <c r="MXT337" s="238"/>
      <c r="MXU337" s="238"/>
      <c r="MXV337" s="238"/>
      <c r="MXW337" s="238"/>
      <c r="MXX337" s="238"/>
      <c r="MXY337" s="238"/>
      <c r="MXZ337" s="238"/>
      <c r="MYA337" s="238"/>
      <c r="MYB337" s="238"/>
      <c r="MYC337" s="238"/>
      <c r="MYD337" s="238"/>
      <c r="MYE337" s="238"/>
      <c r="MYF337" s="238"/>
      <c r="MYG337" s="238"/>
      <c r="MYH337" s="238"/>
      <c r="MYI337" s="238"/>
      <c r="MYJ337" s="238"/>
      <c r="MYK337" s="238"/>
      <c r="MYL337" s="238"/>
      <c r="MYM337" s="238"/>
      <c r="MYN337" s="238"/>
      <c r="MYO337" s="238"/>
      <c r="MYP337" s="238"/>
      <c r="MYQ337" s="238"/>
      <c r="MYR337" s="238"/>
      <c r="MYS337" s="238"/>
      <c r="MYT337" s="238"/>
      <c r="MYU337" s="238"/>
      <c r="MYV337" s="238"/>
      <c r="MYW337" s="238"/>
      <c r="MYX337" s="238"/>
      <c r="MYY337" s="238"/>
      <c r="MYZ337" s="238"/>
      <c r="MZA337" s="238"/>
      <c r="MZB337" s="238"/>
      <c r="MZC337" s="238"/>
      <c r="MZD337" s="238"/>
      <c r="MZE337" s="238"/>
      <c r="MZF337" s="238"/>
      <c r="MZG337" s="238"/>
      <c r="MZH337" s="238"/>
      <c r="MZI337" s="238"/>
      <c r="MZJ337" s="238"/>
      <c r="MZK337" s="238"/>
      <c r="MZL337" s="238"/>
      <c r="MZM337" s="238"/>
      <c r="MZN337" s="238"/>
      <c r="MZO337" s="238"/>
      <c r="MZP337" s="238"/>
      <c r="MZQ337" s="238"/>
      <c r="MZR337" s="238"/>
      <c r="MZS337" s="238"/>
      <c r="MZT337" s="238"/>
      <c r="MZU337" s="238"/>
      <c r="MZV337" s="238"/>
      <c r="MZW337" s="238"/>
      <c r="MZX337" s="238"/>
      <c r="MZY337" s="238"/>
      <c r="MZZ337" s="238"/>
      <c r="NAA337" s="238"/>
      <c r="NAB337" s="238"/>
      <c r="NAC337" s="238"/>
      <c r="NAD337" s="238"/>
      <c r="NAE337" s="238"/>
      <c r="NAF337" s="238"/>
      <c r="NAG337" s="238"/>
      <c r="NAH337" s="238"/>
      <c r="NAI337" s="238"/>
      <c r="NAJ337" s="238"/>
      <c r="NAK337" s="238"/>
      <c r="NAL337" s="238"/>
      <c r="NAM337" s="238"/>
      <c r="NAN337" s="238"/>
      <c r="NAO337" s="238"/>
      <c r="NAP337" s="238"/>
      <c r="NAQ337" s="238"/>
      <c r="NAR337" s="238"/>
      <c r="NAS337" s="238"/>
      <c r="NAT337" s="238"/>
      <c r="NAU337" s="238"/>
      <c r="NAV337" s="238"/>
      <c r="NAW337" s="238"/>
      <c r="NAX337" s="238"/>
      <c r="NAY337" s="238"/>
      <c r="NAZ337" s="238"/>
      <c r="NBA337" s="238"/>
      <c r="NBB337" s="238"/>
      <c r="NBC337" s="238"/>
      <c r="NBD337" s="238"/>
      <c r="NBE337" s="238"/>
      <c r="NBF337" s="238"/>
      <c r="NBG337" s="238"/>
      <c r="NBH337" s="238"/>
      <c r="NBI337" s="238"/>
      <c r="NBJ337" s="238"/>
      <c r="NBK337" s="238"/>
      <c r="NBL337" s="238"/>
      <c r="NBM337" s="238"/>
      <c r="NBN337" s="238"/>
      <c r="NBO337" s="238"/>
      <c r="NBP337" s="238"/>
      <c r="NBQ337" s="238"/>
      <c r="NBR337" s="238"/>
      <c r="NBS337" s="238"/>
      <c r="NBT337" s="238"/>
      <c r="NBU337" s="238"/>
      <c r="NBV337" s="238"/>
      <c r="NBW337" s="238"/>
      <c r="NBX337" s="238"/>
      <c r="NBY337" s="238"/>
      <c r="NBZ337" s="238"/>
      <c r="NCA337" s="238"/>
      <c r="NCB337" s="238"/>
      <c r="NCC337" s="238"/>
      <c r="NCD337" s="238"/>
      <c r="NCE337" s="238"/>
      <c r="NCF337" s="238"/>
      <c r="NCG337" s="238"/>
      <c r="NCH337" s="238"/>
      <c r="NCI337" s="238"/>
      <c r="NCJ337" s="238"/>
      <c r="NCK337" s="238"/>
      <c r="NCL337" s="238"/>
      <c r="NCM337" s="238"/>
      <c r="NCN337" s="238"/>
      <c r="NCO337" s="238"/>
      <c r="NCP337" s="238"/>
      <c r="NCQ337" s="238"/>
      <c r="NCR337" s="238"/>
      <c r="NCS337" s="238"/>
      <c r="NCT337" s="238"/>
      <c r="NCU337" s="238"/>
      <c r="NCV337" s="238"/>
      <c r="NCW337" s="238"/>
      <c r="NCX337" s="238"/>
      <c r="NCY337" s="238"/>
      <c r="NCZ337" s="238"/>
      <c r="NDA337" s="238"/>
      <c r="NDB337" s="238"/>
      <c r="NDC337" s="238"/>
      <c r="NDD337" s="238"/>
      <c r="NDE337" s="238"/>
      <c r="NDF337" s="238"/>
      <c r="NDG337" s="238"/>
      <c r="NDH337" s="238"/>
      <c r="NDI337" s="238"/>
      <c r="NDJ337" s="238"/>
      <c r="NDK337" s="238"/>
      <c r="NDL337" s="238"/>
      <c r="NDM337" s="238"/>
      <c r="NDN337" s="238"/>
      <c r="NDO337" s="238"/>
      <c r="NDP337" s="238"/>
      <c r="NDQ337" s="238"/>
      <c r="NDR337" s="238"/>
      <c r="NDS337" s="238"/>
      <c r="NDT337" s="238"/>
      <c r="NDU337" s="238"/>
      <c r="NDV337" s="238"/>
      <c r="NDW337" s="238"/>
      <c r="NDX337" s="238"/>
      <c r="NDY337" s="238"/>
      <c r="NDZ337" s="238"/>
      <c r="NEA337" s="238"/>
      <c r="NEB337" s="238"/>
      <c r="NEC337" s="238"/>
      <c r="NED337" s="238"/>
      <c r="NEE337" s="238"/>
      <c r="NEF337" s="238"/>
      <c r="NEG337" s="238"/>
      <c r="NEH337" s="238"/>
      <c r="NEI337" s="238"/>
      <c r="NEJ337" s="238"/>
      <c r="NEK337" s="238"/>
      <c r="NEL337" s="238"/>
      <c r="NEM337" s="238"/>
      <c r="NEN337" s="238"/>
      <c r="NEO337" s="238"/>
      <c r="NEP337" s="238"/>
      <c r="NEQ337" s="238"/>
      <c r="NER337" s="238"/>
      <c r="NES337" s="238"/>
      <c r="NET337" s="238"/>
      <c r="NEU337" s="238"/>
      <c r="NEV337" s="238"/>
      <c r="NEW337" s="238"/>
      <c r="NEX337" s="238"/>
      <c r="NEY337" s="238"/>
      <c r="NEZ337" s="238"/>
      <c r="NFA337" s="238"/>
      <c r="NFB337" s="238"/>
      <c r="NFC337" s="238"/>
      <c r="NFD337" s="238"/>
      <c r="NFE337" s="238"/>
      <c r="NFF337" s="238"/>
      <c r="NFG337" s="238"/>
      <c r="NFH337" s="238"/>
      <c r="NFI337" s="238"/>
      <c r="NFJ337" s="238"/>
      <c r="NFK337" s="238"/>
      <c r="NFL337" s="238"/>
      <c r="NFM337" s="238"/>
      <c r="NFN337" s="238"/>
      <c r="NFO337" s="238"/>
      <c r="NFP337" s="238"/>
      <c r="NFQ337" s="238"/>
      <c r="NFR337" s="238"/>
      <c r="NFS337" s="238"/>
      <c r="NFT337" s="238"/>
      <c r="NFU337" s="238"/>
      <c r="NFV337" s="238"/>
      <c r="NFW337" s="238"/>
      <c r="NFX337" s="238"/>
      <c r="NFY337" s="238"/>
      <c r="NFZ337" s="238"/>
      <c r="NGA337" s="238"/>
      <c r="NGB337" s="238"/>
      <c r="NGC337" s="238"/>
      <c r="NGD337" s="238"/>
      <c r="NGE337" s="238"/>
      <c r="NGF337" s="238"/>
      <c r="NGG337" s="238"/>
      <c r="NGH337" s="238"/>
      <c r="NGI337" s="238"/>
      <c r="NGJ337" s="238"/>
      <c r="NGK337" s="238"/>
      <c r="NGL337" s="238"/>
      <c r="NGM337" s="238"/>
      <c r="NGN337" s="238"/>
      <c r="NGO337" s="238"/>
      <c r="NGP337" s="238"/>
      <c r="NGQ337" s="238"/>
      <c r="NGR337" s="238"/>
      <c r="NGS337" s="238"/>
      <c r="NGT337" s="238"/>
      <c r="NGU337" s="238"/>
      <c r="NGV337" s="238"/>
      <c r="NGW337" s="238"/>
      <c r="NGX337" s="238"/>
      <c r="NGY337" s="238"/>
      <c r="NGZ337" s="238"/>
      <c r="NHA337" s="238"/>
      <c r="NHB337" s="238"/>
      <c r="NHC337" s="238"/>
      <c r="NHD337" s="238"/>
      <c r="NHE337" s="238"/>
      <c r="NHF337" s="238"/>
      <c r="NHG337" s="238"/>
      <c r="NHH337" s="238"/>
      <c r="NHI337" s="238"/>
      <c r="NHJ337" s="238"/>
      <c r="NHK337" s="238"/>
      <c r="NHL337" s="238"/>
      <c r="NHM337" s="238"/>
      <c r="NHN337" s="238"/>
      <c r="NHO337" s="238"/>
      <c r="NHP337" s="238"/>
      <c r="NHQ337" s="238"/>
      <c r="NHR337" s="238"/>
      <c r="NHS337" s="238"/>
      <c r="NHT337" s="238"/>
      <c r="NHU337" s="238"/>
      <c r="NHV337" s="238"/>
      <c r="NHW337" s="238"/>
      <c r="NHX337" s="238"/>
      <c r="NHY337" s="238"/>
      <c r="NHZ337" s="238"/>
      <c r="NIA337" s="238"/>
      <c r="NIB337" s="238"/>
      <c r="NIC337" s="238"/>
      <c r="NID337" s="238"/>
      <c r="NIE337" s="238"/>
      <c r="NIF337" s="238"/>
      <c r="NIG337" s="238"/>
      <c r="NIH337" s="238"/>
      <c r="NII337" s="238"/>
      <c r="NIJ337" s="238"/>
      <c r="NIK337" s="238"/>
      <c r="NIL337" s="238"/>
      <c r="NIM337" s="238"/>
      <c r="NIN337" s="238"/>
      <c r="NIO337" s="238"/>
      <c r="NIP337" s="238"/>
      <c r="NIQ337" s="238"/>
      <c r="NIR337" s="238"/>
      <c r="NIS337" s="238"/>
      <c r="NIT337" s="238"/>
      <c r="NIU337" s="238"/>
      <c r="NIV337" s="238"/>
      <c r="NIW337" s="238"/>
      <c r="NIX337" s="238"/>
      <c r="NIY337" s="238"/>
      <c r="NIZ337" s="238"/>
      <c r="NJA337" s="238"/>
      <c r="NJB337" s="238"/>
      <c r="NJC337" s="238"/>
      <c r="NJD337" s="238"/>
      <c r="NJE337" s="238"/>
      <c r="NJF337" s="238"/>
      <c r="NJG337" s="238"/>
      <c r="NJH337" s="238"/>
      <c r="NJI337" s="238"/>
      <c r="NJJ337" s="238"/>
      <c r="NJK337" s="238"/>
      <c r="NJL337" s="238"/>
      <c r="NJM337" s="238"/>
      <c r="NJN337" s="238"/>
      <c r="NJO337" s="238"/>
      <c r="NJP337" s="238"/>
      <c r="NJQ337" s="238"/>
      <c r="NJR337" s="238"/>
      <c r="NJS337" s="238"/>
      <c r="NJT337" s="238"/>
      <c r="NJU337" s="238"/>
      <c r="NJV337" s="238"/>
      <c r="NJW337" s="238"/>
      <c r="NJX337" s="238"/>
      <c r="NJY337" s="238"/>
      <c r="NJZ337" s="238"/>
      <c r="NKA337" s="238"/>
      <c r="NKB337" s="238"/>
      <c r="NKC337" s="238"/>
      <c r="NKD337" s="238"/>
      <c r="NKE337" s="238"/>
      <c r="NKF337" s="238"/>
      <c r="NKG337" s="238"/>
      <c r="NKH337" s="238"/>
      <c r="NKI337" s="238"/>
      <c r="NKJ337" s="238"/>
      <c r="NKK337" s="238"/>
      <c r="NKL337" s="238"/>
      <c r="NKM337" s="238"/>
      <c r="NKN337" s="238"/>
      <c r="NKO337" s="238"/>
      <c r="NKP337" s="238"/>
      <c r="NKQ337" s="238"/>
      <c r="NKR337" s="238"/>
      <c r="NKS337" s="238"/>
      <c r="NKT337" s="238"/>
      <c r="NKU337" s="238"/>
      <c r="NKV337" s="238"/>
      <c r="NKW337" s="238"/>
      <c r="NKX337" s="238"/>
      <c r="NKY337" s="238"/>
      <c r="NKZ337" s="238"/>
      <c r="NLA337" s="238"/>
      <c r="NLB337" s="238"/>
      <c r="NLC337" s="238"/>
      <c r="NLD337" s="238"/>
      <c r="NLE337" s="238"/>
      <c r="NLF337" s="238"/>
      <c r="NLG337" s="238"/>
      <c r="NLH337" s="238"/>
      <c r="NLI337" s="238"/>
      <c r="NLJ337" s="238"/>
      <c r="NLK337" s="238"/>
      <c r="NLL337" s="238"/>
      <c r="NLM337" s="238"/>
      <c r="NLN337" s="238"/>
      <c r="NLO337" s="238"/>
      <c r="NLP337" s="238"/>
      <c r="NLQ337" s="238"/>
      <c r="NLR337" s="238"/>
      <c r="NLS337" s="238"/>
      <c r="NLT337" s="238"/>
      <c r="NLU337" s="238"/>
      <c r="NLV337" s="238"/>
      <c r="NLW337" s="238"/>
      <c r="NLX337" s="238"/>
      <c r="NLY337" s="238"/>
      <c r="NLZ337" s="238"/>
      <c r="NMA337" s="238"/>
      <c r="NMB337" s="238"/>
      <c r="NMC337" s="238"/>
      <c r="NMD337" s="238"/>
      <c r="NME337" s="238"/>
      <c r="NMF337" s="238"/>
      <c r="NMG337" s="238"/>
      <c r="NMH337" s="238"/>
      <c r="NMI337" s="238"/>
      <c r="NMJ337" s="238"/>
      <c r="NMK337" s="238"/>
      <c r="NML337" s="238"/>
      <c r="NMM337" s="238"/>
      <c r="NMN337" s="238"/>
      <c r="NMO337" s="238"/>
      <c r="NMP337" s="238"/>
      <c r="NMQ337" s="238"/>
      <c r="NMR337" s="238"/>
      <c r="NMS337" s="238"/>
      <c r="NMT337" s="238"/>
      <c r="NMU337" s="238"/>
      <c r="NMV337" s="238"/>
      <c r="NMW337" s="238"/>
      <c r="NMX337" s="238"/>
      <c r="NMY337" s="238"/>
      <c r="NMZ337" s="238"/>
      <c r="NNA337" s="238"/>
      <c r="NNB337" s="238"/>
      <c r="NNC337" s="238"/>
      <c r="NND337" s="238"/>
      <c r="NNE337" s="238"/>
      <c r="NNF337" s="238"/>
      <c r="NNG337" s="238"/>
      <c r="NNH337" s="238"/>
      <c r="NNI337" s="238"/>
      <c r="NNJ337" s="238"/>
      <c r="NNK337" s="238"/>
      <c r="NNL337" s="238"/>
      <c r="NNM337" s="238"/>
      <c r="NNN337" s="238"/>
      <c r="NNO337" s="238"/>
      <c r="NNP337" s="238"/>
      <c r="NNQ337" s="238"/>
      <c r="NNR337" s="238"/>
      <c r="NNS337" s="238"/>
      <c r="NNT337" s="238"/>
      <c r="NNU337" s="238"/>
      <c r="NNV337" s="238"/>
      <c r="NNW337" s="238"/>
      <c r="NNX337" s="238"/>
      <c r="NNY337" s="238"/>
      <c r="NNZ337" s="238"/>
      <c r="NOA337" s="238"/>
      <c r="NOB337" s="238"/>
      <c r="NOC337" s="238"/>
      <c r="NOD337" s="238"/>
      <c r="NOE337" s="238"/>
      <c r="NOF337" s="238"/>
      <c r="NOG337" s="238"/>
      <c r="NOH337" s="238"/>
      <c r="NOI337" s="238"/>
      <c r="NOJ337" s="238"/>
      <c r="NOK337" s="238"/>
      <c r="NOL337" s="238"/>
      <c r="NOM337" s="238"/>
      <c r="NON337" s="238"/>
      <c r="NOO337" s="238"/>
      <c r="NOP337" s="238"/>
      <c r="NOQ337" s="238"/>
      <c r="NOR337" s="238"/>
      <c r="NOS337" s="238"/>
      <c r="NOT337" s="238"/>
      <c r="NOU337" s="238"/>
      <c r="NOV337" s="238"/>
      <c r="NOW337" s="238"/>
      <c r="NOX337" s="238"/>
      <c r="NOY337" s="238"/>
      <c r="NOZ337" s="238"/>
      <c r="NPA337" s="238"/>
      <c r="NPB337" s="238"/>
      <c r="NPC337" s="238"/>
      <c r="NPD337" s="238"/>
      <c r="NPE337" s="238"/>
      <c r="NPF337" s="238"/>
      <c r="NPG337" s="238"/>
      <c r="NPH337" s="238"/>
      <c r="NPI337" s="238"/>
      <c r="NPJ337" s="238"/>
      <c r="NPK337" s="238"/>
      <c r="NPL337" s="238"/>
      <c r="NPM337" s="238"/>
      <c r="NPN337" s="238"/>
      <c r="NPO337" s="238"/>
      <c r="NPP337" s="238"/>
      <c r="NPQ337" s="238"/>
      <c r="NPR337" s="238"/>
      <c r="NPS337" s="238"/>
      <c r="NPT337" s="238"/>
      <c r="NPU337" s="238"/>
      <c r="NPV337" s="238"/>
      <c r="NPW337" s="238"/>
      <c r="NPX337" s="238"/>
      <c r="NPY337" s="238"/>
      <c r="NPZ337" s="238"/>
      <c r="NQA337" s="238"/>
      <c r="NQB337" s="238"/>
      <c r="NQC337" s="238"/>
      <c r="NQD337" s="238"/>
      <c r="NQE337" s="238"/>
      <c r="NQF337" s="238"/>
      <c r="NQG337" s="238"/>
      <c r="NQH337" s="238"/>
      <c r="NQI337" s="238"/>
      <c r="NQJ337" s="238"/>
      <c r="NQK337" s="238"/>
      <c r="NQL337" s="238"/>
      <c r="NQM337" s="238"/>
      <c r="NQN337" s="238"/>
      <c r="NQO337" s="238"/>
      <c r="NQP337" s="238"/>
      <c r="NQQ337" s="238"/>
      <c r="NQR337" s="238"/>
      <c r="NQS337" s="238"/>
      <c r="NQT337" s="238"/>
      <c r="NQU337" s="238"/>
      <c r="NQV337" s="238"/>
      <c r="NQW337" s="238"/>
      <c r="NQX337" s="238"/>
      <c r="NQY337" s="238"/>
      <c r="NQZ337" s="238"/>
      <c r="NRA337" s="238"/>
      <c r="NRB337" s="238"/>
      <c r="NRC337" s="238"/>
      <c r="NRD337" s="238"/>
      <c r="NRE337" s="238"/>
      <c r="NRF337" s="238"/>
      <c r="NRG337" s="238"/>
      <c r="NRH337" s="238"/>
      <c r="NRI337" s="238"/>
      <c r="NRJ337" s="238"/>
      <c r="NRK337" s="238"/>
      <c r="NRL337" s="238"/>
      <c r="NRM337" s="238"/>
      <c r="NRN337" s="238"/>
      <c r="NRO337" s="238"/>
      <c r="NRP337" s="238"/>
      <c r="NRQ337" s="238"/>
      <c r="NRR337" s="238"/>
      <c r="NRS337" s="238"/>
      <c r="NRT337" s="238"/>
      <c r="NRU337" s="238"/>
      <c r="NRV337" s="238"/>
      <c r="NRW337" s="238"/>
      <c r="NRX337" s="238"/>
      <c r="NRY337" s="238"/>
      <c r="NRZ337" s="238"/>
      <c r="NSA337" s="238"/>
      <c r="NSB337" s="238"/>
      <c r="NSC337" s="238"/>
      <c r="NSD337" s="238"/>
      <c r="NSE337" s="238"/>
      <c r="NSF337" s="238"/>
      <c r="NSG337" s="238"/>
      <c r="NSH337" s="238"/>
      <c r="NSI337" s="238"/>
      <c r="NSJ337" s="238"/>
      <c r="NSK337" s="238"/>
      <c r="NSL337" s="238"/>
      <c r="NSM337" s="238"/>
      <c r="NSN337" s="238"/>
      <c r="NSO337" s="238"/>
      <c r="NSP337" s="238"/>
      <c r="NSQ337" s="238"/>
      <c r="NSR337" s="238"/>
      <c r="NSS337" s="238"/>
      <c r="NST337" s="238"/>
      <c r="NSU337" s="238"/>
      <c r="NSV337" s="238"/>
      <c r="NSW337" s="238"/>
      <c r="NSX337" s="238"/>
      <c r="NSY337" s="238"/>
      <c r="NSZ337" s="238"/>
      <c r="NTA337" s="238"/>
      <c r="NTB337" s="238"/>
      <c r="NTC337" s="238"/>
      <c r="NTD337" s="238"/>
      <c r="NTE337" s="238"/>
      <c r="NTF337" s="238"/>
      <c r="NTG337" s="238"/>
      <c r="NTH337" s="238"/>
      <c r="NTI337" s="238"/>
      <c r="NTJ337" s="238"/>
      <c r="NTK337" s="238"/>
      <c r="NTL337" s="238"/>
      <c r="NTM337" s="238"/>
      <c r="NTN337" s="238"/>
      <c r="NTO337" s="238"/>
      <c r="NTP337" s="238"/>
      <c r="NTQ337" s="238"/>
      <c r="NTR337" s="238"/>
      <c r="NTS337" s="238"/>
      <c r="NTT337" s="238"/>
      <c r="NTU337" s="238"/>
      <c r="NTV337" s="238"/>
      <c r="NTW337" s="238"/>
      <c r="NTX337" s="238"/>
      <c r="NTY337" s="238"/>
      <c r="NTZ337" s="238"/>
      <c r="NUA337" s="238"/>
      <c r="NUB337" s="238"/>
      <c r="NUC337" s="238"/>
      <c r="NUD337" s="238"/>
      <c r="NUE337" s="238"/>
      <c r="NUF337" s="238"/>
      <c r="NUG337" s="238"/>
      <c r="NUH337" s="238"/>
      <c r="NUI337" s="238"/>
      <c r="NUJ337" s="238"/>
      <c r="NUK337" s="238"/>
      <c r="NUL337" s="238"/>
      <c r="NUM337" s="238"/>
      <c r="NUN337" s="238"/>
      <c r="NUO337" s="238"/>
      <c r="NUP337" s="238"/>
      <c r="NUQ337" s="238"/>
      <c r="NUR337" s="238"/>
      <c r="NUS337" s="238"/>
      <c r="NUT337" s="238"/>
      <c r="NUU337" s="238"/>
      <c r="NUV337" s="238"/>
      <c r="NUW337" s="238"/>
      <c r="NUX337" s="238"/>
      <c r="NUY337" s="238"/>
      <c r="NUZ337" s="238"/>
      <c r="NVA337" s="238"/>
      <c r="NVB337" s="238"/>
      <c r="NVC337" s="238"/>
      <c r="NVD337" s="238"/>
      <c r="NVE337" s="238"/>
      <c r="NVF337" s="238"/>
      <c r="NVG337" s="238"/>
      <c r="NVH337" s="238"/>
      <c r="NVI337" s="238"/>
      <c r="NVJ337" s="238"/>
      <c r="NVK337" s="238"/>
      <c r="NVL337" s="238"/>
      <c r="NVM337" s="238"/>
      <c r="NVN337" s="238"/>
      <c r="NVO337" s="238"/>
      <c r="NVP337" s="238"/>
      <c r="NVQ337" s="238"/>
      <c r="NVR337" s="238"/>
      <c r="NVS337" s="238"/>
      <c r="NVT337" s="238"/>
      <c r="NVU337" s="238"/>
      <c r="NVV337" s="238"/>
      <c r="NVW337" s="238"/>
      <c r="NVX337" s="238"/>
      <c r="NVY337" s="238"/>
      <c r="NVZ337" s="238"/>
      <c r="NWA337" s="238"/>
      <c r="NWB337" s="238"/>
      <c r="NWC337" s="238"/>
      <c r="NWD337" s="238"/>
      <c r="NWE337" s="238"/>
      <c r="NWF337" s="238"/>
      <c r="NWG337" s="238"/>
      <c r="NWH337" s="238"/>
      <c r="NWI337" s="238"/>
      <c r="NWJ337" s="238"/>
      <c r="NWK337" s="238"/>
      <c r="NWL337" s="238"/>
      <c r="NWM337" s="238"/>
      <c r="NWN337" s="238"/>
      <c r="NWO337" s="238"/>
      <c r="NWP337" s="238"/>
      <c r="NWQ337" s="238"/>
      <c r="NWR337" s="238"/>
      <c r="NWS337" s="238"/>
      <c r="NWT337" s="238"/>
      <c r="NWU337" s="238"/>
      <c r="NWV337" s="238"/>
      <c r="NWW337" s="238"/>
      <c r="NWX337" s="238"/>
      <c r="NWY337" s="238"/>
      <c r="NWZ337" s="238"/>
      <c r="NXA337" s="238"/>
      <c r="NXB337" s="238"/>
      <c r="NXC337" s="238"/>
      <c r="NXD337" s="238"/>
      <c r="NXE337" s="238"/>
      <c r="NXF337" s="238"/>
      <c r="NXG337" s="238"/>
      <c r="NXH337" s="238"/>
      <c r="NXI337" s="238"/>
      <c r="NXJ337" s="238"/>
      <c r="NXK337" s="238"/>
      <c r="NXL337" s="238"/>
      <c r="NXM337" s="238"/>
      <c r="NXN337" s="238"/>
      <c r="NXO337" s="238"/>
      <c r="NXP337" s="238"/>
      <c r="NXQ337" s="238"/>
      <c r="NXR337" s="238"/>
      <c r="NXS337" s="238"/>
      <c r="NXT337" s="238"/>
      <c r="NXU337" s="238"/>
      <c r="NXV337" s="238"/>
      <c r="NXW337" s="238"/>
      <c r="NXX337" s="238"/>
      <c r="NXY337" s="238"/>
      <c r="NXZ337" s="238"/>
      <c r="NYA337" s="238"/>
      <c r="NYB337" s="238"/>
      <c r="NYC337" s="238"/>
      <c r="NYD337" s="238"/>
      <c r="NYE337" s="238"/>
      <c r="NYF337" s="238"/>
      <c r="NYG337" s="238"/>
      <c r="NYH337" s="238"/>
      <c r="NYI337" s="238"/>
      <c r="NYJ337" s="238"/>
      <c r="NYK337" s="238"/>
      <c r="NYL337" s="238"/>
      <c r="NYM337" s="238"/>
      <c r="NYN337" s="238"/>
      <c r="NYO337" s="238"/>
      <c r="NYP337" s="238"/>
      <c r="NYQ337" s="238"/>
      <c r="NYR337" s="238"/>
      <c r="NYS337" s="238"/>
      <c r="NYT337" s="238"/>
      <c r="NYU337" s="238"/>
      <c r="NYV337" s="238"/>
      <c r="NYW337" s="238"/>
      <c r="NYX337" s="238"/>
      <c r="NYY337" s="238"/>
      <c r="NYZ337" s="238"/>
      <c r="NZA337" s="238"/>
      <c r="NZB337" s="238"/>
      <c r="NZC337" s="238"/>
      <c r="NZD337" s="238"/>
      <c r="NZE337" s="238"/>
      <c r="NZF337" s="238"/>
      <c r="NZG337" s="238"/>
      <c r="NZH337" s="238"/>
      <c r="NZI337" s="238"/>
      <c r="NZJ337" s="238"/>
      <c r="NZK337" s="238"/>
      <c r="NZL337" s="238"/>
      <c r="NZM337" s="238"/>
      <c r="NZN337" s="238"/>
      <c r="NZO337" s="238"/>
      <c r="NZP337" s="238"/>
      <c r="NZQ337" s="238"/>
      <c r="NZR337" s="238"/>
      <c r="NZS337" s="238"/>
      <c r="NZT337" s="238"/>
      <c r="NZU337" s="238"/>
      <c r="NZV337" s="238"/>
      <c r="NZW337" s="238"/>
      <c r="NZX337" s="238"/>
      <c r="NZY337" s="238"/>
      <c r="NZZ337" s="238"/>
      <c r="OAA337" s="238"/>
      <c r="OAB337" s="238"/>
      <c r="OAC337" s="238"/>
      <c r="OAD337" s="238"/>
      <c r="OAE337" s="238"/>
      <c r="OAF337" s="238"/>
      <c r="OAG337" s="238"/>
      <c r="OAH337" s="238"/>
      <c r="OAI337" s="238"/>
      <c r="OAJ337" s="238"/>
      <c r="OAK337" s="238"/>
      <c r="OAL337" s="238"/>
      <c r="OAM337" s="238"/>
      <c r="OAN337" s="238"/>
      <c r="OAO337" s="238"/>
      <c r="OAP337" s="238"/>
      <c r="OAQ337" s="238"/>
      <c r="OAR337" s="238"/>
      <c r="OAS337" s="238"/>
      <c r="OAT337" s="238"/>
      <c r="OAU337" s="238"/>
      <c r="OAV337" s="238"/>
      <c r="OAW337" s="238"/>
      <c r="OAX337" s="238"/>
      <c r="OAY337" s="238"/>
      <c r="OAZ337" s="238"/>
      <c r="OBA337" s="238"/>
      <c r="OBB337" s="238"/>
      <c r="OBC337" s="238"/>
      <c r="OBD337" s="238"/>
      <c r="OBE337" s="238"/>
      <c r="OBF337" s="238"/>
      <c r="OBG337" s="238"/>
      <c r="OBH337" s="238"/>
      <c r="OBI337" s="238"/>
      <c r="OBJ337" s="238"/>
      <c r="OBK337" s="238"/>
      <c r="OBL337" s="238"/>
      <c r="OBM337" s="238"/>
      <c r="OBN337" s="238"/>
      <c r="OBO337" s="238"/>
      <c r="OBP337" s="238"/>
      <c r="OBQ337" s="238"/>
      <c r="OBR337" s="238"/>
      <c r="OBS337" s="238"/>
      <c r="OBT337" s="238"/>
      <c r="OBU337" s="238"/>
      <c r="OBV337" s="238"/>
      <c r="OBW337" s="238"/>
      <c r="OBX337" s="238"/>
      <c r="OBY337" s="238"/>
      <c r="OBZ337" s="238"/>
      <c r="OCA337" s="238"/>
      <c r="OCB337" s="238"/>
      <c r="OCC337" s="238"/>
      <c r="OCD337" s="238"/>
      <c r="OCE337" s="238"/>
      <c r="OCF337" s="238"/>
      <c r="OCG337" s="238"/>
      <c r="OCH337" s="238"/>
      <c r="OCI337" s="238"/>
      <c r="OCJ337" s="238"/>
      <c r="OCK337" s="238"/>
      <c r="OCL337" s="238"/>
      <c r="OCM337" s="238"/>
      <c r="OCN337" s="238"/>
      <c r="OCO337" s="238"/>
      <c r="OCP337" s="238"/>
      <c r="OCQ337" s="238"/>
      <c r="OCR337" s="238"/>
      <c r="OCS337" s="238"/>
      <c r="OCT337" s="238"/>
      <c r="OCU337" s="238"/>
      <c r="OCV337" s="238"/>
      <c r="OCW337" s="238"/>
      <c r="OCX337" s="238"/>
      <c r="OCY337" s="238"/>
      <c r="OCZ337" s="238"/>
      <c r="ODA337" s="238"/>
      <c r="ODB337" s="238"/>
      <c r="ODC337" s="238"/>
      <c r="ODD337" s="238"/>
      <c r="ODE337" s="238"/>
      <c r="ODF337" s="238"/>
      <c r="ODG337" s="238"/>
      <c r="ODH337" s="238"/>
      <c r="ODI337" s="238"/>
      <c r="ODJ337" s="238"/>
      <c r="ODK337" s="238"/>
      <c r="ODL337" s="238"/>
      <c r="ODM337" s="238"/>
      <c r="ODN337" s="238"/>
      <c r="ODO337" s="238"/>
      <c r="ODP337" s="238"/>
      <c r="ODQ337" s="238"/>
      <c r="ODR337" s="238"/>
      <c r="ODS337" s="238"/>
      <c r="ODT337" s="238"/>
      <c r="ODU337" s="238"/>
      <c r="ODV337" s="238"/>
      <c r="ODW337" s="238"/>
      <c r="ODX337" s="238"/>
      <c r="ODY337" s="238"/>
      <c r="ODZ337" s="238"/>
      <c r="OEA337" s="238"/>
      <c r="OEB337" s="238"/>
      <c r="OEC337" s="238"/>
      <c r="OED337" s="238"/>
      <c r="OEE337" s="238"/>
      <c r="OEF337" s="238"/>
      <c r="OEG337" s="238"/>
      <c r="OEH337" s="238"/>
      <c r="OEI337" s="238"/>
      <c r="OEJ337" s="238"/>
      <c r="OEK337" s="238"/>
      <c r="OEL337" s="238"/>
      <c r="OEM337" s="238"/>
      <c r="OEN337" s="238"/>
      <c r="OEO337" s="238"/>
      <c r="OEP337" s="238"/>
      <c r="OEQ337" s="238"/>
      <c r="OER337" s="238"/>
      <c r="OES337" s="238"/>
      <c r="OET337" s="238"/>
      <c r="OEU337" s="238"/>
      <c r="OEV337" s="238"/>
      <c r="OEW337" s="238"/>
      <c r="OEX337" s="238"/>
      <c r="OEY337" s="238"/>
      <c r="OEZ337" s="238"/>
      <c r="OFA337" s="238"/>
      <c r="OFB337" s="238"/>
      <c r="OFC337" s="238"/>
      <c r="OFD337" s="238"/>
      <c r="OFE337" s="238"/>
      <c r="OFF337" s="238"/>
      <c r="OFG337" s="238"/>
      <c r="OFH337" s="238"/>
      <c r="OFI337" s="238"/>
      <c r="OFJ337" s="238"/>
      <c r="OFK337" s="238"/>
      <c r="OFL337" s="238"/>
      <c r="OFM337" s="238"/>
      <c r="OFN337" s="238"/>
      <c r="OFO337" s="238"/>
      <c r="OFP337" s="238"/>
      <c r="OFQ337" s="238"/>
      <c r="OFR337" s="238"/>
      <c r="OFS337" s="238"/>
      <c r="OFT337" s="238"/>
      <c r="OFU337" s="238"/>
      <c r="OFV337" s="238"/>
      <c r="OFW337" s="238"/>
      <c r="OFX337" s="238"/>
      <c r="OFY337" s="238"/>
      <c r="OFZ337" s="238"/>
      <c r="OGA337" s="238"/>
      <c r="OGB337" s="238"/>
      <c r="OGC337" s="238"/>
      <c r="OGD337" s="238"/>
      <c r="OGE337" s="238"/>
      <c r="OGF337" s="238"/>
      <c r="OGG337" s="238"/>
      <c r="OGH337" s="238"/>
      <c r="OGI337" s="238"/>
      <c r="OGJ337" s="238"/>
      <c r="OGK337" s="238"/>
      <c r="OGL337" s="238"/>
      <c r="OGM337" s="238"/>
      <c r="OGN337" s="238"/>
      <c r="OGO337" s="238"/>
      <c r="OGP337" s="238"/>
      <c r="OGQ337" s="238"/>
      <c r="OGR337" s="238"/>
      <c r="OGS337" s="238"/>
      <c r="OGT337" s="238"/>
      <c r="OGU337" s="238"/>
      <c r="OGV337" s="238"/>
      <c r="OGW337" s="238"/>
      <c r="OGX337" s="238"/>
      <c r="OGY337" s="238"/>
      <c r="OGZ337" s="238"/>
      <c r="OHA337" s="238"/>
      <c r="OHB337" s="238"/>
      <c r="OHC337" s="238"/>
      <c r="OHD337" s="238"/>
      <c r="OHE337" s="238"/>
      <c r="OHF337" s="238"/>
      <c r="OHG337" s="238"/>
      <c r="OHH337" s="238"/>
      <c r="OHI337" s="238"/>
      <c r="OHJ337" s="238"/>
      <c r="OHK337" s="238"/>
      <c r="OHL337" s="238"/>
      <c r="OHM337" s="238"/>
      <c r="OHN337" s="238"/>
      <c r="OHO337" s="238"/>
      <c r="OHP337" s="238"/>
      <c r="OHQ337" s="238"/>
      <c r="OHR337" s="238"/>
      <c r="OHS337" s="238"/>
      <c r="OHT337" s="238"/>
      <c r="OHU337" s="238"/>
      <c r="OHV337" s="238"/>
      <c r="OHW337" s="238"/>
      <c r="OHX337" s="238"/>
      <c r="OHY337" s="238"/>
      <c r="OHZ337" s="238"/>
      <c r="OIA337" s="238"/>
      <c r="OIB337" s="238"/>
      <c r="OIC337" s="238"/>
      <c r="OID337" s="238"/>
      <c r="OIE337" s="238"/>
      <c r="OIF337" s="238"/>
      <c r="OIG337" s="238"/>
      <c r="OIH337" s="238"/>
      <c r="OII337" s="238"/>
      <c r="OIJ337" s="238"/>
      <c r="OIK337" s="238"/>
      <c r="OIL337" s="238"/>
      <c r="OIM337" s="238"/>
      <c r="OIN337" s="238"/>
      <c r="OIO337" s="238"/>
      <c r="OIP337" s="238"/>
      <c r="OIQ337" s="238"/>
      <c r="OIR337" s="238"/>
      <c r="OIS337" s="238"/>
      <c r="OIT337" s="238"/>
      <c r="OIU337" s="238"/>
      <c r="OIV337" s="238"/>
      <c r="OIW337" s="238"/>
      <c r="OIX337" s="238"/>
      <c r="OIY337" s="238"/>
      <c r="OIZ337" s="238"/>
      <c r="OJA337" s="238"/>
      <c r="OJB337" s="238"/>
      <c r="OJC337" s="238"/>
      <c r="OJD337" s="238"/>
      <c r="OJE337" s="238"/>
      <c r="OJF337" s="238"/>
      <c r="OJG337" s="238"/>
      <c r="OJH337" s="238"/>
      <c r="OJI337" s="238"/>
      <c r="OJJ337" s="238"/>
      <c r="OJK337" s="238"/>
      <c r="OJL337" s="238"/>
      <c r="OJM337" s="238"/>
      <c r="OJN337" s="238"/>
      <c r="OJO337" s="238"/>
      <c r="OJP337" s="238"/>
      <c r="OJQ337" s="238"/>
      <c r="OJR337" s="238"/>
      <c r="OJS337" s="238"/>
      <c r="OJT337" s="238"/>
      <c r="OJU337" s="238"/>
      <c r="OJV337" s="238"/>
      <c r="OJW337" s="238"/>
      <c r="OJX337" s="238"/>
      <c r="OJY337" s="238"/>
      <c r="OJZ337" s="238"/>
      <c r="OKA337" s="238"/>
      <c r="OKB337" s="238"/>
      <c r="OKC337" s="238"/>
      <c r="OKD337" s="238"/>
      <c r="OKE337" s="238"/>
      <c r="OKF337" s="238"/>
      <c r="OKG337" s="238"/>
      <c r="OKH337" s="238"/>
      <c r="OKI337" s="238"/>
      <c r="OKJ337" s="238"/>
      <c r="OKK337" s="238"/>
      <c r="OKL337" s="238"/>
      <c r="OKM337" s="238"/>
      <c r="OKN337" s="238"/>
      <c r="OKO337" s="238"/>
      <c r="OKP337" s="238"/>
      <c r="OKQ337" s="238"/>
      <c r="OKR337" s="238"/>
      <c r="OKS337" s="238"/>
      <c r="OKT337" s="238"/>
      <c r="OKU337" s="238"/>
      <c r="OKV337" s="238"/>
      <c r="OKW337" s="238"/>
      <c r="OKX337" s="238"/>
      <c r="OKY337" s="238"/>
      <c r="OKZ337" s="238"/>
      <c r="OLA337" s="238"/>
      <c r="OLB337" s="238"/>
      <c r="OLC337" s="238"/>
      <c r="OLD337" s="238"/>
      <c r="OLE337" s="238"/>
      <c r="OLF337" s="238"/>
      <c r="OLG337" s="238"/>
      <c r="OLH337" s="238"/>
      <c r="OLI337" s="238"/>
      <c r="OLJ337" s="238"/>
      <c r="OLK337" s="238"/>
      <c r="OLL337" s="238"/>
      <c r="OLM337" s="238"/>
      <c r="OLN337" s="238"/>
      <c r="OLO337" s="238"/>
      <c r="OLP337" s="238"/>
      <c r="OLQ337" s="238"/>
      <c r="OLR337" s="238"/>
      <c r="OLS337" s="238"/>
      <c r="OLT337" s="238"/>
      <c r="OLU337" s="238"/>
      <c r="OLV337" s="238"/>
      <c r="OLW337" s="238"/>
      <c r="OLX337" s="238"/>
      <c r="OLY337" s="238"/>
      <c r="OLZ337" s="238"/>
      <c r="OMA337" s="238"/>
      <c r="OMB337" s="238"/>
      <c r="OMC337" s="238"/>
      <c r="OMD337" s="238"/>
      <c r="OME337" s="238"/>
      <c r="OMF337" s="238"/>
      <c r="OMG337" s="238"/>
      <c r="OMH337" s="238"/>
      <c r="OMI337" s="238"/>
      <c r="OMJ337" s="238"/>
      <c r="OMK337" s="238"/>
      <c r="OML337" s="238"/>
      <c r="OMM337" s="238"/>
      <c r="OMN337" s="238"/>
      <c r="OMO337" s="238"/>
      <c r="OMP337" s="238"/>
      <c r="OMQ337" s="238"/>
      <c r="OMR337" s="238"/>
      <c r="OMS337" s="238"/>
      <c r="OMT337" s="238"/>
      <c r="OMU337" s="238"/>
      <c r="OMV337" s="238"/>
      <c r="OMW337" s="238"/>
      <c r="OMX337" s="238"/>
      <c r="OMY337" s="238"/>
      <c r="OMZ337" s="238"/>
      <c r="ONA337" s="238"/>
      <c r="ONB337" s="238"/>
      <c r="ONC337" s="238"/>
      <c r="OND337" s="238"/>
      <c r="ONE337" s="238"/>
      <c r="ONF337" s="238"/>
      <c r="ONG337" s="238"/>
      <c r="ONH337" s="238"/>
      <c r="ONI337" s="238"/>
      <c r="ONJ337" s="238"/>
      <c r="ONK337" s="238"/>
      <c r="ONL337" s="238"/>
      <c r="ONM337" s="238"/>
      <c r="ONN337" s="238"/>
      <c r="ONO337" s="238"/>
      <c r="ONP337" s="238"/>
      <c r="ONQ337" s="238"/>
      <c r="ONR337" s="238"/>
      <c r="ONS337" s="238"/>
      <c r="ONT337" s="238"/>
      <c r="ONU337" s="238"/>
      <c r="ONV337" s="238"/>
      <c r="ONW337" s="238"/>
      <c r="ONX337" s="238"/>
      <c r="ONY337" s="238"/>
      <c r="ONZ337" s="238"/>
      <c r="OOA337" s="238"/>
      <c r="OOB337" s="238"/>
      <c r="OOC337" s="238"/>
      <c r="OOD337" s="238"/>
      <c r="OOE337" s="238"/>
      <c r="OOF337" s="238"/>
      <c r="OOG337" s="238"/>
      <c r="OOH337" s="238"/>
      <c r="OOI337" s="238"/>
      <c r="OOJ337" s="238"/>
      <c r="OOK337" s="238"/>
      <c r="OOL337" s="238"/>
      <c r="OOM337" s="238"/>
      <c r="OON337" s="238"/>
      <c r="OOO337" s="238"/>
      <c r="OOP337" s="238"/>
      <c r="OOQ337" s="238"/>
      <c r="OOR337" s="238"/>
      <c r="OOS337" s="238"/>
      <c r="OOT337" s="238"/>
      <c r="OOU337" s="238"/>
      <c r="OOV337" s="238"/>
      <c r="OOW337" s="238"/>
      <c r="OOX337" s="238"/>
      <c r="OOY337" s="238"/>
      <c r="OOZ337" s="238"/>
      <c r="OPA337" s="238"/>
      <c r="OPB337" s="238"/>
      <c r="OPC337" s="238"/>
      <c r="OPD337" s="238"/>
      <c r="OPE337" s="238"/>
      <c r="OPF337" s="238"/>
      <c r="OPG337" s="238"/>
      <c r="OPH337" s="238"/>
      <c r="OPI337" s="238"/>
      <c r="OPJ337" s="238"/>
      <c r="OPK337" s="238"/>
      <c r="OPL337" s="238"/>
      <c r="OPM337" s="238"/>
      <c r="OPN337" s="238"/>
      <c r="OPO337" s="238"/>
      <c r="OPP337" s="238"/>
      <c r="OPQ337" s="238"/>
      <c r="OPR337" s="238"/>
      <c r="OPS337" s="238"/>
      <c r="OPT337" s="238"/>
      <c r="OPU337" s="238"/>
      <c r="OPV337" s="238"/>
      <c r="OPW337" s="238"/>
      <c r="OPX337" s="238"/>
      <c r="OPY337" s="238"/>
      <c r="OPZ337" s="238"/>
      <c r="OQA337" s="238"/>
      <c r="OQB337" s="238"/>
      <c r="OQC337" s="238"/>
      <c r="OQD337" s="238"/>
      <c r="OQE337" s="238"/>
      <c r="OQF337" s="238"/>
      <c r="OQG337" s="238"/>
      <c r="OQH337" s="238"/>
      <c r="OQI337" s="238"/>
      <c r="OQJ337" s="238"/>
      <c r="OQK337" s="238"/>
      <c r="OQL337" s="238"/>
      <c r="OQM337" s="238"/>
      <c r="OQN337" s="238"/>
      <c r="OQO337" s="238"/>
      <c r="OQP337" s="238"/>
      <c r="OQQ337" s="238"/>
      <c r="OQR337" s="238"/>
      <c r="OQS337" s="238"/>
      <c r="OQT337" s="238"/>
      <c r="OQU337" s="238"/>
      <c r="OQV337" s="238"/>
      <c r="OQW337" s="238"/>
      <c r="OQX337" s="238"/>
      <c r="OQY337" s="238"/>
      <c r="OQZ337" s="238"/>
      <c r="ORA337" s="238"/>
      <c r="ORB337" s="238"/>
      <c r="ORC337" s="238"/>
      <c r="ORD337" s="238"/>
      <c r="ORE337" s="238"/>
      <c r="ORF337" s="238"/>
      <c r="ORG337" s="238"/>
      <c r="ORH337" s="238"/>
      <c r="ORI337" s="238"/>
      <c r="ORJ337" s="238"/>
      <c r="ORK337" s="238"/>
      <c r="ORL337" s="238"/>
      <c r="ORM337" s="238"/>
      <c r="ORN337" s="238"/>
      <c r="ORO337" s="238"/>
      <c r="ORP337" s="238"/>
      <c r="ORQ337" s="238"/>
      <c r="ORR337" s="238"/>
      <c r="ORS337" s="238"/>
      <c r="ORT337" s="238"/>
      <c r="ORU337" s="238"/>
      <c r="ORV337" s="238"/>
      <c r="ORW337" s="238"/>
      <c r="ORX337" s="238"/>
      <c r="ORY337" s="238"/>
      <c r="ORZ337" s="238"/>
      <c r="OSA337" s="238"/>
      <c r="OSB337" s="238"/>
      <c r="OSC337" s="238"/>
      <c r="OSD337" s="238"/>
      <c r="OSE337" s="238"/>
      <c r="OSF337" s="238"/>
      <c r="OSG337" s="238"/>
      <c r="OSH337" s="238"/>
      <c r="OSI337" s="238"/>
      <c r="OSJ337" s="238"/>
      <c r="OSK337" s="238"/>
      <c r="OSL337" s="238"/>
      <c r="OSM337" s="238"/>
      <c r="OSN337" s="238"/>
      <c r="OSO337" s="238"/>
      <c r="OSP337" s="238"/>
      <c r="OSQ337" s="238"/>
      <c r="OSR337" s="238"/>
      <c r="OSS337" s="238"/>
      <c r="OST337" s="238"/>
      <c r="OSU337" s="238"/>
      <c r="OSV337" s="238"/>
      <c r="OSW337" s="238"/>
      <c r="OSX337" s="238"/>
      <c r="OSY337" s="238"/>
      <c r="OSZ337" s="238"/>
      <c r="OTA337" s="238"/>
      <c r="OTB337" s="238"/>
      <c r="OTC337" s="238"/>
      <c r="OTD337" s="238"/>
      <c r="OTE337" s="238"/>
      <c r="OTF337" s="238"/>
      <c r="OTG337" s="238"/>
      <c r="OTH337" s="238"/>
      <c r="OTI337" s="238"/>
      <c r="OTJ337" s="238"/>
      <c r="OTK337" s="238"/>
      <c r="OTL337" s="238"/>
      <c r="OTM337" s="238"/>
      <c r="OTN337" s="238"/>
      <c r="OTO337" s="238"/>
      <c r="OTP337" s="238"/>
      <c r="OTQ337" s="238"/>
      <c r="OTR337" s="238"/>
      <c r="OTS337" s="238"/>
      <c r="OTT337" s="238"/>
      <c r="OTU337" s="238"/>
      <c r="OTV337" s="238"/>
      <c r="OTW337" s="238"/>
      <c r="OTX337" s="238"/>
      <c r="OTY337" s="238"/>
      <c r="OTZ337" s="238"/>
      <c r="OUA337" s="238"/>
      <c r="OUB337" s="238"/>
      <c r="OUC337" s="238"/>
      <c r="OUD337" s="238"/>
      <c r="OUE337" s="238"/>
      <c r="OUF337" s="238"/>
      <c r="OUG337" s="238"/>
      <c r="OUH337" s="238"/>
      <c r="OUI337" s="238"/>
      <c r="OUJ337" s="238"/>
      <c r="OUK337" s="238"/>
      <c r="OUL337" s="238"/>
      <c r="OUM337" s="238"/>
      <c r="OUN337" s="238"/>
      <c r="OUO337" s="238"/>
      <c r="OUP337" s="238"/>
      <c r="OUQ337" s="238"/>
      <c r="OUR337" s="238"/>
      <c r="OUS337" s="238"/>
      <c r="OUT337" s="238"/>
      <c r="OUU337" s="238"/>
      <c r="OUV337" s="238"/>
      <c r="OUW337" s="238"/>
      <c r="OUX337" s="238"/>
      <c r="OUY337" s="238"/>
      <c r="OUZ337" s="238"/>
      <c r="OVA337" s="238"/>
      <c r="OVB337" s="238"/>
      <c r="OVC337" s="238"/>
      <c r="OVD337" s="238"/>
      <c r="OVE337" s="238"/>
      <c r="OVF337" s="238"/>
      <c r="OVG337" s="238"/>
      <c r="OVH337" s="238"/>
      <c r="OVI337" s="238"/>
      <c r="OVJ337" s="238"/>
      <c r="OVK337" s="238"/>
      <c r="OVL337" s="238"/>
      <c r="OVM337" s="238"/>
      <c r="OVN337" s="238"/>
      <c r="OVO337" s="238"/>
      <c r="OVP337" s="238"/>
      <c r="OVQ337" s="238"/>
      <c r="OVR337" s="238"/>
      <c r="OVS337" s="238"/>
      <c r="OVT337" s="238"/>
      <c r="OVU337" s="238"/>
      <c r="OVV337" s="238"/>
      <c r="OVW337" s="238"/>
      <c r="OVX337" s="238"/>
      <c r="OVY337" s="238"/>
      <c r="OVZ337" s="238"/>
      <c r="OWA337" s="238"/>
      <c r="OWB337" s="238"/>
      <c r="OWC337" s="238"/>
      <c r="OWD337" s="238"/>
      <c r="OWE337" s="238"/>
      <c r="OWF337" s="238"/>
      <c r="OWG337" s="238"/>
      <c r="OWH337" s="238"/>
      <c r="OWI337" s="238"/>
      <c r="OWJ337" s="238"/>
      <c r="OWK337" s="238"/>
      <c r="OWL337" s="238"/>
      <c r="OWM337" s="238"/>
      <c r="OWN337" s="238"/>
      <c r="OWO337" s="238"/>
      <c r="OWP337" s="238"/>
      <c r="OWQ337" s="238"/>
      <c r="OWR337" s="238"/>
      <c r="OWS337" s="238"/>
      <c r="OWT337" s="238"/>
      <c r="OWU337" s="238"/>
      <c r="OWV337" s="238"/>
      <c r="OWW337" s="238"/>
      <c r="OWX337" s="238"/>
      <c r="OWY337" s="238"/>
      <c r="OWZ337" s="238"/>
      <c r="OXA337" s="238"/>
      <c r="OXB337" s="238"/>
      <c r="OXC337" s="238"/>
      <c r="OXD337" s="238"/>
      <c r="OXE337" s="238"/>
      <c r="OXF337" s="238"/>
      <c r="OXG337" s="238"/>
      <c r="OXH337" s="238"/>
      <c r="OXI337" s="238"/>
      <c r="OXJ337" s="238"/>
      <c r="OXK337" s="238"/>
      <c r="OXL337" s="238"/>
      <c r="OXM337" s="238"/>
      <c r="OXN337" s="238"/>
      <c r="OXO337" s="238"/>
      <c r="OXP337" s="238"/>
      <c r="OXQ337" s="238"/>
      <c r="OXR337" s="238"/>
      <c r="OXS337" s="238"/>
      <c r="OXT337" s="238"/>
      <c r="OXU337" s="238"/>
      <c r="OXV337" s="238"/>
      <c r="OXW337" s="238"/>
      <c r="OXX337" s="238"/>
      <c r="OXY337" s="238"/>
      <c r="OXZ337" s="238"/>
      <c r="OYA337" s="238"/>
      <c r="OYB337" s="238"/>
      <c r="OYC337" s="238"/>
      <c r="OYD337" s="238"/>
      <c r="OYE337" s="238"/>
      <c r="OYF337" s="238"/>
      <c r="OYG337" s="238"/>
      <c r="OYH337" s="238"/>
      <c r="OYI337" s="238"/>
      <c r="OYJ337" s="238"/>
      <c r="OYK337" s="238"/>
      <c r="OYL337" s="238"/>
      <c r="OYM337" s="238"/>
      <c r="OYN337" s="238"/>
      <c r="OYO337" s="238"/>
      <c r="OYP337" s="238"/>
      <c r="OYQ337" s="238"/>
      <c r="OYR337" s="238"/>
      <c r="OYS337" s="238"/>
      <c r="OYT337" s="238"/>
      <c r="OYU337" s="238"/>
      <c r="OYV337" s="238"/>
      <c r="OYW337" s="238"/>
      <c r="OYX337" s="238"/>
      <c r="OYY337" s="238"/>
      <c r="OYZ337" s="238"/>
      <c r="OZA337" s="238"/>
      <c r="OZB337" s="238"/>
      <c r="OZC337" s="238"/>
      <c r="OZD337" s="238"/>
      <c r="OZE337" s="238"/>
      <c r="OZF337" s="238"/>
      <c r="OZG337" s="238"/>
      <c r="OZH337" s="238"/>
      <c r="OZI337" s="238"/>
      <c r="OZJ337" s="238"/>
      <c r="OZK337" s="238"/>
      <c r="OZL337" s="238"/>
      <c r="OZM337" s="238"/>
      <c r="OZN337" s="238"/>
      <c r="OZO337" s="238"/>
      <c r="OZP337" s="238"/>
      <c r="OZQ337" s="238"/>
      <c r="OZR337" s="238"/>
      <c r="OZS337" s="238"/>
      <c r="OZT337" s="238"/>
      <c r="OZU337" s="238"/>
      <c r="OZV337" s="238"/>
      <c r="OZW337" s="238"/>
      <c r="OZX337" s="238"/>
      <c r="OZY337" s="238"/>
      <c r="OZZ337" s="238"/>
      <c r="PAA337" s="238"/>
      <c r="PAB337" s="238"/>
      <c r="PAC337" s="238"/>
      <c r="PAD337" s="238"/>
      <c r="PAE337" s="238"/>
      <c r="PAF337" s="238"/>
      <c r="PAG337" s="238"/>
      <c r="PAH337" s="238"/>
      <c r="PAI337" s="238"/>
      <c r="PAJ337" s="238"/>
      <c r="PAK337" s="238"/>
      <c r="PAL337" s="238"/>
      <c r="PAM337" s="238"/>
      <c r="PAN337" s="238"/>
      <c r="PAO337" s="238"/>
      <c r="PAP337" s="238"/>
      <c r="PAQ337" s="238"/>
      <c r="PAR337" s="238"/>
      <c r="PAS337" s="238"/>
      <c r="PAT337" s="238"/>
      <c r="PAU337" s="238"/>
      <c r="PAV337" s="238"/>
      <c r="PAW337" s="238"/>
      <c r="PAX337" s="238"/>
      <c r="PAY337" s="238"/>
      <c r="PAZ337" s="238"/>
      <c r="PBA337" s="238"/>
      <c r="PBB337" s="238"/>
      <c r="PBC337" s="238"/>
      <c r="PBD337" s="238"/>
      <c r="PBE337" s="238"/>
      <c r="PBF337" s="238"/>
      <c r="PBG337" s="238"/>
      <c r="PBH337" s="238"/>
      <c r="PBI337" s="238"/>
      <c r="PBJ337" s="238"/>
      <c r="PBK337" s="238"/>
      <c r="PBL337" s="238"/>
      <c r="PBM337" s="238"/>
      <c r="PBN337" s="238"/>
      <c r="PBO337" s="238"/>
      <c r="PBP337" s="238"/>
      <c r="PBQ337" s="238"/>
      <c r="PBR337" s="238"/>
      <c r="PBS337" s="238"/>
      <c r="PBT337" s="238"/>
      <c r="PBU337" s="238"/>
      <c r="PBV337" s="238"/>
      <c r="PBW337" s="238"/>
      <c r="PBX337" s="238"/>
      <c r="PBY337" s="238"/>
      <c r="PBZ337" s="238"/>
      <c r="PCA337" s="238"/>
      <c r="PCB337" s="238"/>
      <c r="PCC337" s="238"/>
      <c r="PCD337" s="238"/>
      <c r="PCE337" s="238"/>
      <c r="PCF337" s="238"/>
      <c r="PCG337" s="238"/>
      <c r="PCH337" s="238"/>
      <c r="PCI337" s="238"/>
      <c r="PCJ337" s="238"/>
      <c r="PCK337" s="238"/>
      <c r="PCL337" s="238"/>
      <c r="PCM337" s="238"/>
      <c r="PCN337" s="238"/>
      <c r="PCO337" s="238"/>
      <c r="PCP337" s="238"/>
      <c r="PCQ337" s="238"/>
      <c r="PCR337" s="238"/>
      <c r="PCS337" s="238"/>
      <c r="PCT337" s="238"/>
      <c r="PCU337" s="238"/>
      <c r="PCV337" s="238"/>
      <c r="PCW337" s="238"/>
      <c r="PCX337" s="238"/>
      <c r="PCY337" s="238"/>
      <c r="PCZ337" s="238"/>
      <c r="PDA337" s="238"/>
      <c r="PDB337" s="238"/>
      <c r="PDC337" s="238"/>
      <c r="PDD337" s="238"/>
      <c r="PDE337" s="238"/>
      <c r="PDF337" s="238"/>
      <c r="PDG337" s="238"/>
      <c r="PDH337" s="238"/>
      <c r="PDI337" s="238"/>
      <c r="PDJ337" s="238"/>
      <c r="PDK337" s="238"/>
      <c r="PDL337" s="238"/>
      <c r="PDM337" s="238"/>
      <c r="PDN337" s="238"/>
      <c r="PDO337" s="238"/>
      <c r="PDP337" s="238"/>
      <c r="PDQ337" s="238"/>
      <c r="PDR337" s="238"/>
      <c r="PDS337" s="238"/>
      <c r="PDT337" s="238"/>
      <c r="PDU337" s="238"/>
      <c r="PDV337" s="238"/>
      <c r="PDW337" s="238"/>
      <c r="PDX337" s="238"/>
      <c r="PDY337" s="238"/>
      <c r="PDZ337" s="238"/>
      <c r="PEA337" s="238"/>
      <c r="PEB337" s="238"/>
      <c r="PEC337" s="238"/>
      <c r="PED337" s="238"/>
      <c r="PEE337" s="238"/>
      <c r="PEF337" s="238"/>
      <c r="PEG337" s="238"/>
      <c r="PEH337" s="238"/>
      <c r="PEI337" s="238"/>
      <c r="PEJ337" s="238"/>
      <c r="PEK337" s="238"/>
      <c r="PEL337" s="238"/>
      <c r="PEM337" s="238"/>
      <c r="PEN337" s="238"/>
      <c r="PEO337" s="238"/>
      <c r="PEP337" s="238"/>
      <c r="PEQ337" s="238"/>
      <c r="PER337" s="238"/>
      <c r="PES337" s="238"/>
      <c r="PET337" s="238"/>
      <c r="PEU337" s="238"/>
      <c r="PEV337" s="238"/>
      <c r="PEW337" s="238"/>
      <c r="PEX337" s="238"/>
      <c r="PEY337" s="238"/>
      <c r="PEZ337" s="238"/>
      <c r="PFA337" s="238"/>
      <c r="PFB337" s="238"/>
      <c r="PFC337" s="238"/>
      <c r="PFD337" s="238"/>
      <c r="PFE337" s="238"/>
      <c r="PFF337" s="238"/>
      <c r="PFG337" s="238"/>
      <c r="PFH337" s="238"/>
      <c r="PFI337" s="238"/>
      <c r="PFJ337" s="238"/>
      <c r="PFK337" s="238"/>
      <c r="PFL337" s="238"/>
      <c r="PFM337" s="238"/>
      <c r="PFN337" s="238"/>
      <c r="PFO337" s="238"/>
      <c r="PFP337" s="238"/>
      <c r="PFQ337" s="238"/>
      <c r="PFR337" s="238"/>
      <c r="PFS337" s="238"/>
      <c r="PFT337" s="238"/>
      <c r="PFU337" s="238"/>
      <c r="PFV337" s="238"/>
      <c r="PFW337" s="238"/>
      <c r="PFX337" s="238"/>
      <c r="PFY337" s="238"/>
      <c r="PFZ337" s="238"/>
      <c r="PGA337" s="238"/>
      <c r="PGB337" s="238"/>
      <c r="PGC337" s="238"/>
      <c r="PGD337" s="238"/>
      <c r="PGE337" s="238"/>
      <c r="PGF337" s="238"/>
      <c r="PGG337" s="238"/>
      <c r="PGH337" s="238"/>
      <c r="PGI337" s="238"/>
      <c r="PGJ337" s="238"/>
      <c r="PGK337" s="238"/>
      <c r="PGL337" s="238"/>
      <c r="PGM337" s="238"/>
      <c r="PGN337" s="238"/>
      <c r="PGO337" s="238"/>
      <c r="PGP337" s="238"/>
      <c r="PGQ337" s="238"/>
      <c r="PGR337" s="238"/>
      <c r="PGS337" s="238"/>
      <c r="PGT337" s="238"/>
      <c r="PGU337" s="238"/>
      <c r="PGV337" s="238"/>
      <c r="PGW337" s="238"/>
      <c r="PGX337" s="238"/>
      <c r="PGY337" s="238"/>
      <c r="PGZ337" s="238"/>
      <c r="PHA337" s="238"/>
      <c r="PHB337" s="238"/>
      <c r="PHC337" s="238"/>
      <c r="PHD337" s="238"/>
      <c r="PHE337" s="238"/>
      <c r="PHF337" s="238"/>
      <c r="PHG337" s="238"/>
      <c r="PHH337" s="238"/>
      <c r="PHI337" s="238"/>
      <c r="PHJ337" s="238"/>
      <c r="PHK337" s="238"/>
      <c r="PHL337" s="238"/>
      <c r="PHM337" s="238"/>
      <c r="PHN337" s="238"/>
      <c r="PHO337" s="238"/>
      <c r="PHP337" s="238"/>
      <c r="PHQ337" s="238"/>
      <c r="PHR337" s="238"/>
      <c r="PHS337" s="238"/>
      <c r="PHT337" s="238"/>
      <c r="PHU337" s="238"/>
      <c r="PHV337" s="238"/>
      <c r="PHW337" s="238"/>
      <c r="PHX337" s="238"/>
      <c r="PHY337" s="238"/>
      <c r="PHZ337" s="238"/>
      <c r="PIA337" s="238"/>
      <c r="PIB337" s="238"/>
      <c r="PIC337" s="238"/>
      <c r="PID337" s="238"/>
      <c r="PIE337" s="238"/>
      <c r="PIF337" s="238"/>
      <c r="PIG337" s="238"/>
      <c r="PIH337" s="238"/>
      <c r="PII337" s="238"/>
      <c r="PIJ337" s="238"/>
      <c r="PIK337" s="238"/>
      <c r="PIL337" s="238"/>
      <c r="PIM337" s="238"/>
      <c r="PIN337" s="238"/>
      <c r="PIO337" s="238"/>
      <c r="PIP337" s="238"/>
      <c r="PIQ337" s="238"/>
      <c r="PIR337" s="238"/>
      <c r="PIS337" s="238"/>
      <c r="PIT337" s="238"/>
      <c r="PIU337" s="238"/>
      <c r="PIV337" s="238"/>
      <c r="PIW337" s="238"/>
      <c r="PIX337" s="238"/>
      <c r="PIY337" s="238"/>
      <c r="PIZ337" s="238"/>
      <c r="PJA337" s="238"/>
      <c r="PJB337" s="238"/>
      <c r="PJC337" s="238"/>
      <c r="PJD337" s="238"/>
      <c r="PJE337" s="238"/>
      <c r="PJF337" s="238"/>
      <c r="PJG337" s="238"/>
      <c r="PJH337" s="238"/>
      <c r="PJI337" s="238"/>
      <c r="PJJ337" s="238"/>
      <c r="PJK337" s="238"/>
      <c r="PJL337" s="238"/>
      <c r="PJM337" s="238"/>
      <c r="PJN337" s="238"/>
      <c r="PJO337" s="238"/>
      <c r="PJP337" s="238"/>
      <c r="PJQ337" s="238"/>
      <c r="PJR337" s="238"/>
      <c r="PJS337" s="238"/>
      <c r="PJT337" s="238"/>
      <c r="PJU337" s="238"/>
      <c r="PJV337" s="238"/>
      <c r="PJW337" s="238"/>
      <c r="PJX337" s="238"/>
      <c r="PJY337" s="238"/>
      <c r="PJZ337" s="238"/>
      <c r="PKA337" s="238"/>
      <c r="PKB337" s="238"/>
      <c r="PKC337" s="238"/>
      <c r="PKD337" s="238"/>
      <c r="PKE337" s="238"/>
      <c r="PKF337" s="238"/>
      <c r="PKG337" s="238"/>
      <c r="PKH337" s="238"/>
      <c r="PKI337" s="238"/>
      <c r="PKJ337" s="238"/>
      <c r="PKK337" s="238"/>
      <c r="PKL337" s="238"/>
      <c r="PKM337" s="238"/>
      <c r="PKN337" s="238"/>
      <c r="PKO337" s="238"/>
      <c r="PKP337" s="238"/>
      <c r="PKQ337" s="238"/>
      <c r="PKR337" s="238"/>
      <c r="PKS337" s="238"/>
      <c r="PKT337" s="238"/>
      <c r="PKU337" s="238"/>
      <c r="PKV337" s="238"/>
      <c r="PKW337" s="238"/>
      <c r="PKX337" s="238"/>
      <c r="PKY337" s="238"/>
      <c r="PKZ337" s="238"/>
      <c r="PLA337" s="238"/>
      <c r="PLB337" s="238"/>
      <c r="PLC337" s="238"/>
      <c r="PLD337" s="238"/>
      <c r="PLE337" s="238"/>
      <c r="PLF337" s="238"/>
      <c r="PLG337" s="238"/>
      <c r="PLH337" s="238"/>
      <c r="PLI337" s="238"/>
      <c r="PLJ337" s="238"/>
      <c r="PLK337" s="238"/>
      <c r="PLL337" s="238"/>
      <c r="PLM337" s="238"/>
      <c r="PLN337" s="238"/>
      <c r="PLO337" s="238"/>
      <c r="PLP337" s="238"/>
      <c r="PLQ337" s="238"/>
      <c r="PLR337" s="238"/>
      <c r="PLS337" s="238"/>
      <c r="PLT337" s="238"/>
      <c r="PLU337" s="238"/>
      <c r="PLV337" s="238"/>
      <c r="PLW337" s="238"/>
      <c r="PLX337" s="238"/>
      <c r="PLY337" s="238"/>
      <c r="PLZ337" s="238"/>
      <c r="PMA337" s="238"/>
      <c r="PMB337" s="238"/>
      <c r="PMC337" s="238"/>
      <c r="PMD337" s="238"/>
      <c r="PME337" s="238"/>
      <c r="PMF337" s="238"/>
      <c r="PMG337" s="238"/>
      <c r="PMH337" s="238"/>
      <c r="PMI337" s="238"/>
      <c r="PMJ337" s="238"/>
      <c r="PMK337" s="238"/>
      <c r="PML337" s="238"/>
      <c r="PMM337" s="238"/>
      <c r="PMN337" s="238"/>
      <c r="PMO337" s="238"/>
      <c r="PMP337" s="238"/>
      <c r="PMQ337" s="238"/>
      <c r="PMR337" s="238"/>
      <c r="PMS337" s="238"/>
      <c r="PMT337" s="238"/>
      <c r="PMU337" s="238"/>
      <c r="PMV337" s="238"/>
      <c r="PMW337" s="238"/>
      <c r="PMX337" s="238"/>
      <c r="PMY337" s="238"/>
      <c r="PMZ337" s="238"/>
      <c r="PNA337" s="238"/>
      <c r="PNB337" s="238"/>
      <c r="PNC337" s="238"/>
      <c r="PND337" s="238"/>
      <c r="PNE337" s="238"/>
      <c r="PNF337" s="238"/>
      <c r="PNG337" s="238"/>
      <c r="PNH337" s="238"/>
      <c r="PNI337" s="238"/>
      <c r="PNJ337" s="238"/>
      <c r="PNK337" s="238"/>
      <c r="PNL337" s="238"/>
      <c r="PNM337" s="238"/>
      <c r="PNN337" s="238"/>
      <c r="PNO337" s="238"/>
      <c r="PNP337" s="238"/>
      <c r="PNQ337" s="238"/>
      <c r="PNR337" s="238"/>
      <c r="PNS337" s="238"/>
      <c r="PNT337" s="238"/>
      <c r="PNU337" s="238"/>
      <c r="PNV337" s="238"/>
      <c r="PNW337" s="238"/>
      <c r="PNX337" s="238"/>
      <c r="PNY337" s="238"/>
      <c r="PNZ337" s="238"/>
      <c r="POA337" s="238"/>
      <c r="POB337" s="238"/>
      <c r="POC337" s="238"/>
      <c r="POD337" s="238"/>
      <c r="POE337" s="238"/>
      <c r="POF337" s="238"/>
      <c r="POG337" s="238"/>
      <c r="POH337" s="238"/>
      <c r="POI337" s="238"/>
      <c r="POJ337" s="238"/>
      <c r="POK337" s="238"/>
      <c r="POL337" s="238"/>
      <c r="POM337" s="238"/>
      <c r="PON337" s="238"/>
      <c r="POO337" s="238"/>
      <c r="POP337" s="238"/>
      <c r="POQ337" s="238"/>
      <c r="POR337" s="238"/>
      <c r="POS337" s="238"/>
      <c r="POT337" s="238"/>
      <c r="POU337" s="238"/>
      <c r="POV337" s="238"/>
      <c r="POW337" s="238"/>
      <c r="POX337" s="238"/>
      <c r="POY337" s="238"/>
      <c r="POZ337" s="238"/>
      <c r="PPA337" s="238"/>
      <c r="PPB337" s="238"/>
      <c r="PPC337" s="238"/>
      <c r="PPD337" s="238"/>
      <c r="PPE337" s="238"/>
      <c r="PPF337" s="238"/>
      <c r="PPG337" s="238"/>
      <c r="PPH337" s="238"/>
      <c r="PPI337" s="238"/>
      <c r="PPJ337" s="238"/>
      <c r="PPK337" s="238"/>
      <c r="PPL337" s="238"/>
      <c r="PPM337" s="238"/>
      <c r="PPN337" s="238"/>
      <c r="PPO337" s="238"/>
      <c r="PPP337" s="238"/>
      <c r="PPQ337" s="238"/>
      <c r="PPR337" s="238"/>
      <c r="PPS337" s="238"/>
      <c r="PPT337" s="238"/>
      <c r="PPU337" s="238"/>
      <c r="PPV337" s="238"/>
      <c r="PPW337" s="238"/>
      <c r="PPX337" s="238"/>
      <c r="PPY337" s="238"/>
      <c r="PPZ337" s="238"/>
      <c r="PQA337" s="238"/>
      <c r="PQB337" s="238"/>
      <c r="PQC337" s="238"/>
      <c r="PQD337" s="238"/>
      <c r="PQE337" s="238"/>
      <c r="PQF337" s="238"/>
      <c r="PQG337" s="238"/>
      <c r="PQH337" s="238"/>
      <c r="PQI337" s="238"/>
      <c r="PQJ337" s="238"/>
      <c r="PQK337" s="238"/>
      <c r="PQL337" s="238"/>
      <c r="PQM337" s="238"/>
      <c r="PQN337" s="238"/>
      <c r="PQO337" s="238"/>
      <c r="PQP337" s="238"/>
      <c r="PQQ337" s="238"/>
      <c r="PQR337" s="238"/>
      <c r="PQS337" s="238"/>
      <c r="PQT337" s="238"/>
      <c r="PQU337" s="238"/>
      <c r="PQV337" s="238"/>
      <c r="PQW337" s="238"/>
      <c r="PQX337" s="238"/>
      <c r="PQY337" s="238"/>
      <c r="PQZ337" s="238"/>
      <c r="PRA337" s="238"/>
      <c r="PRB337" s="238"/>
      <c r="PRC337" s="238"/>
      <c r="PRD337" s="238"/>
      <c r="PRE337" s="238"/>
      <c r="PRF337" s="238"/>
      <c r="PRG337" s="238"/>
      <c r="PRH337" s="238"/>
      <c r="PRI337" s="238"/>
      <c r="PRJ337" s="238"/>
      <c r="PRK337" s="238"/>
      <c r="PRL337" s="238"/>
      <c r="PRM337" s="238"/>
      <c r="PRN337" s="238"/>
      <c r="PRO337" s="238"/>
      <c r="PRP337" s="238"/>
      <c r="PRQ337" s="238"/>
      <c r="PRR337" s="238"/>
      <c r="PRS337" s="238"/>
      <c r="PRT337" s="238"/>
      <c r="PRU337" s="238"/>
      <c r="PRV337" s="238"/>
      <c r="PRW337" s="238"/>
      <c r="PRX337" s="238"/>
      <c r="PRY337" s="238"/>
      <c r="PRZ337" s="238"/>
      <c r="PSA337" s="238"/>
      <c r="PSB337" s="238"/>
      <c r="PSC337" s="238"/>
      <c r="PSD337" s="238"/>
      <c r="PSE337" s="238"/>
      <c r="PSF337" s="238"/>
      <c r="PSG337" s="238"/>
      <c r="PSH337" s="238"/>
      <c r="PSI337" s="238"/>
      <c r="PSJ337" s="238"/>
      <c r="PSK337" s="238"/>
      <c r="PSL337" s="238"/>
      <c r="PSM337" s="238"/>
      <c r="PSN337" s="238"/>
      <c r="PSO337" s="238"/>
      <c r="PSP337" s="238"/>
      <c r="PSQ337" s="238"/>
      <c r="PSR337" s="238"/>
      <c r="PSS337" s="238"/>
      <c r="PST337" s="238"/>
      <c r="PSU337" s="238"/>
      <c r="PSV337" s="238"/>
      <c r="PSW337" s="238"/>
      <c r="PSX337" s="238"/>
      <c r="PSY337" s="238"/>
      <c r="PSZ337" s="238"/>
      <c r="PTA337" s="238"/>
      <c r="PTB337" s="238"/>
      <c r="PTC337" s="238"/>
      <c r="PTD337" s="238"/>
      <c r="PTE337" s="238"/>
      <c r="PTF337" s="238"/>
      <c r="PTG337" s="238"/>
      <c r="PTH337" s="238"/>
      <c r="PTI337" s="238"/>
      <c r="PTJ337" s="238"/>
      <c r="PTK337" s="238"/>
      <c r="PTL337" s="238"/>
      <c r="PTM337" s="238"/>
      <c r="PTN337" s="238"/>
      <c r="PTO337" s="238"/>
      <c r="PTP337" s="238"/>
      <c r="PTQ337" s="238"/>
      <c r="PTR337" s="238"/>
      <c r="PTS337" s="238"/>
      <c r="PTT337" s="238"/>
      <c r="PTU337" s="238"/>
      <c r="PTV337" s="238"/>
      <c r="PTW337" s="238"/>
      <c r="PTX337" s="238"/>
      <c r="PTY337" s="238"/>
      <c r="PTZ337" s="238"/>
      <c r="PUA337" s="238"/>
      <c r="PUB337" s="238"/>
      <c r="PUC337" s="238"/>
      <c r="PUD337" s="238"/>
      <c r="PUE337" s="238"/>
      <c r="PUF337" s="238"/>
      <c r="PUG337" s="238"/>
      <c r="PUH337" s="238"/>
      <c r="PUI337" s="238"/>
      <c r="PUJ337" s="238"/>
      <c r="PUK337" s="238"/>
      <c r="PUL337" s="238"/>
      <c r="PUM337" s="238"/>
      <c r="PUN337" s="238"/>
      <c r="PUO337" s="238"/>
      <c r="PUP337" s="238"/>
      <c r="PUQ337" s="238"/>
      <c r="PUR337" s="238"/>
      <c r="PUS337" s="238"/>
      <c r="PUT337" s="238"/>
      <c r="PUU337" s="238"/>
      <c r="PUV337" s="238"/>
      <c r="PUW337" s="238"/>
      <c r="PUX337" s="238"/>
      <c r="PUY337" s="238"/>
      <c r="PUZ337" s="238"/>
      <c r="PVA337" s="238"/>
      <c r="PVB337" s="238"/>
      <c r="PVC337" s="238"/>
      <c r="PVD337" s="238"/>
      <c r="PVE337" s="238"/>
      <c r="PVF337" s="238"/>
      <c r="PVG337" s="238"/>
      <c r="PVH337" s="238"/>
      <c r="PVI337" s="238"/>
      <c r="PVJ337" s="238"/>
      <c r="PVK337" s="238"/>
      <c r="PVL337" s="238"/>
      <c r="PVM337" s="238"/>
      <c r="PVN337" s="238"/>
      <c r="PVO337" s="238"/>
      <c r="PVP337" s="238"/>
      <c r="PVQ337" s="238"/>
      <c r="PVR337" s="238"/>
      <c r="PVS337" s="238"/>
      <c r="PVT337" s="238"/>
      <c r="PVU337" s="238"/>
      <c r="PVV337" s="238"/>
      <c r="PVW337" s="238"/>
      <c r="PVX337" s="238"/>
      <c r="PVY337" s="238"/>
      <c r="PVZ337" s="238"/>
      <c r="PWA337" s="238"/>
      <c r="PWB337" s="238"/>
      <c r="PWC337" s="238"/>
      <c r="PWD337" s="238"/>
      <c r="PWE337" s="238"/>
      <c r="PWF337" s="238"/>
      <c r="PWG337" s="238"/>
      <c r="PWH337" s="238"/>
      <c r="PWI337" s="238"/>
      <c r="PWJ337" s="238"/>
      <c r="PWK337" s="238"/>
      <c r="PWL337" s="238"/>
      <c r="PWM337" s="238"/>
      <c r="PWN337" s="238"/>
      <c r="PWO337" s="238"/>
      <c r="PWP337" s="238"/>
      <c r="PWQ337" s="238"/>
      <c r="PWR337" s="238"/>
      <c r="PWS337" s="238"/>
      <c r="PWT337" s="238"/>
      <c r="PWU337" s="238"/>
      <c r="PWV337" s="238"/>
      <c r="PWW337" s="238"/>
      <c r="PWX337" s="238"/>
      <c r="PWY337" s="238"/>
      <c r="PWZ337" s="238"/>
      <c r="PXA337" s="238"/>
      <c r="PXB337" s="238"/>
      <c r="PXC337" s="238"/>
      <c r="PXD337" s="238"/>
      <c r="PXE337" s="238"/>
      <c r="PXF337" s="238"/>
      <c r="PXG337" s="238"/>
      <c r="PXH337" s="238"/>
      <c r="PXI337" s="238"/>
      <c r="PXJ337" s="238"/>
      <c r="PXK337" s="238"/>
      <c r="PXL337" s="238"/>
      <c r="PXM337" s="238"/>
      <c r="PXN337" s="238"/>
      <c r="PXO337" s="238"/>
      <c r="PXP337" s="238"/>
      <c r="PXQ337" s="238"/>
      <c r="PXR337" s="238"/>
      <c r="PXS337" s="238"/>
      <c r="PXT337" s="238"/>
      <c r="PXU337" s="238"/>
      <c r="PXV337" s="238"/>
      <c r="PXW337" s="238"/>
      <c r="PXX337" s="238"/>
      <c r="PXY337" s="238"/>
      <c r="PXZ337" s="238"/>
      <c r="PYA337" s="238"/>
      <c r="PYB337" s="238"/>
      <c r="PYC337" s="238"/>
      <c r="PYD337" s="238"/>
      <c r="PYE337" s="238"/>
      <c r="PYF337" s="238"/>
      <c r="PYG337" s="238"/>
      <c r="PYH337" s="238"/>
      <c r="PYI337" s="238"/>
      <c r="PYJ337" s="238"/>
      <c r="PYK337" s="238"/>
      <c r="PYL337" s="238"/>
      <c r="PYM337" s="238"/>
      <c r="PYN337" s="238"/>
      <c r="PYO337" s="238"/>
      <c r="PYP337" s="238"/>
      <c r="PYQ337" s="238"/>
      <c r="PYR337" s="238"/>
      <c r="PYS337" s="238"/>
      <c r="PYT337" s="238"/>
      <c r="PYU337" s="238"/>
      <c r="PYV337" s="238"/>
      <c r="PYW337" s="238"/>
      <c r="PYX337" s="238"/>
      <c r="PYY337" s="238"/>
      <c r="PYZ337" s="238"/>
      <c r="PZA337" s="238"/>
      <c r="PZB337" s="238"/>
      <c r="PZC337" s="238"/>
      <c r="PZD337" s="238"/>
      <c r="PZE337" s="238"/>
      <c r="PZF337" s="238"/>
      <c r="PZG337" s="238"/>
      <c r="PZH337" s="238"/>
      <c r="PZI337" s="238"/>
      <c r="PZJ337" s="238"/>
      <c r="PZK337" s="238"/>
      <c r="PZL337" s="238"/>
      <c r="PZM337" s="238"/>
      <c r="PZN337" s="238"/>
      <c r="PZO337" s="238"/>
      <c r="PZP337" s="238"/>
      <c r="PZQ337" s="238"/>
      <c r="PZR337" s="238"/>
      <c r="PZS337" s="238"/>
      <c r="PZT337" s="238"/>
      <c r="PZU337" s="238"/>
      <c r="PZV337" s="238"/>
      <c r="PZW337" s="238"/>
      <c r="PZX337" s="238"/>
      <c r="PZY337" s="238"/>
      <c r="PZZ337" s="238"/>
      <c r="QAA337" s="238"/>
      <c r="QAB337" s="238"/>
      <c r="QAC337" s="238"/>
      <c r="QAD337" s="238"/>
      <c r="QAE337" s="238"/>
      <c r="QAF337" s="238"/>
      <c r="QAG337" s="238"/>
      <c r="QAH337" s="238"/>
      <c r="QAI337" s="238"/>
      <c r="QAJ337" s="238"/>
      <c r="QAK337" s="238"/>
      <c r="QAL337" s="238"/>
      <c r="QAM337" s="238"/>
      <c r="QAN337" s="238"/>
      <c r="QAO337" s="238"/>
      <c r="QAP337" s="238"/>
      <c r="QAQ337" s="238"/>
      <c r="QAR337" s="238"/>
      <c r="QAS337" s="238"/>
      <c r="QAT337" s="238"/>
      <c r="QAU337" s="238"/>
      <c r="QAV337" s="238"/>
      <c r="QAW337" s="238"/>
      <c r="QAX337" s="238"/>
      <c r="QAY337" s="238"/>
      <c r="QAZ337" s="238"/>
      <c r="QBA337" s="238"/>
      <c r="QBB337" s="238"/>
      <c r="QBC337" s="238"/>
      <c r="QBD337" s="238"/>
      <c r="QBE337" s="238"/>
      <c r="QBF337" s="238"/>
      <c r="QBG337" s="238"/>
      <c r="QBH337" s="238"/>
      <c r="QBI337" s="238"/>
      <c r="QBJ337" s="238"/>
      <c r="QBK337" s="238"/>
      <c r="QBL337" s="238"/>
      <c r="QBM337" s="238"/>
      <c r="QBN337" s="238"/>
      <c r="QBO337" s="238"/>
      <c r="QBP337" s="238"/>
      <c r="QBQ337" s="238"/>
      <c r="QBR337" s="238"/>
      <c r="QBS337" s="238"/>
      <c r="QBT337" s="238"/>
      <c r="QBU337" s="238"/>
      <c r="QBV337" s="238"/>
      <c r="QBW337" s="238"/>
      <c r="QBX337" s="238"/>
      <c r="QBY337" s="238"/>
      <c r="QBZ337" s="238"/>
      <c r="QCA337" s="238"/>
      <c r="QCB337" s="238"/>
      <c r="QCC337" s="238"/>
      <c r="QCD337" s="238"/>
      <c r="QCE337" s="238"/>
      <c r="QCF337" s="238"/>
      <c r="QCG337" s="238"/>
      <c r="QCH337" s="238"/>
      <c r="QCI337" s="238"/>
      <c r="QCJ337" s="238"/>
      <c r="QCK337" s="238"/>
      <c r="QCL337" s="238"/>
      <c r="QCM337" s="238"/>
      <c r="QCN337" s="238"/>
      <c r="QCO337" s="238"/>
      <c r="QCP337" s="238"/>
      <c r="QCQ337" s="238"/>
      <c r="QCR337" s="238"/>
      <c r="QCS337" s="238"/>
      <c r="QCT337" s="238"/>
      <c r="QCU337" s="238"/>
      <c r="QCV337" s="238"/>
      <c r="QCW337" s="238"/>
      <c r="QCX337" s="238"/>
      <c r="QCY337" s="238"/>
      <c r="QCZ337" s="238"/>
      <c r="QDA337" s="238"/>
      <c r="QDB337" s="238"/>
      <c r="QDC337" s="238"/>
      <c r="QDD337" s="238"/>
      <c r="QDE337" s="238"/>
      <c r="QDF337" s="238"/>
      <c r="QDG337" s="238"/>
      <c r="QDH337" s="238"/>
      <c r="QDI337" s="238"/>
      <c r="QDJ337" s="238"/>
      <c r="QDK337" s="238"/>
      <c r="QDL337" s="238"/>
      <c r="QDM337" s="238"/>
      <c r="QDN337" s="238"/>
      <c r="QDO337" s="238"/>
      <c r="QDP337" s="238"/>
      <c r="QDQ337" s="238"/>
      <c r="QDR337" s="238"/>
      <c r="QDS337" s="238"/>
      <c r="QDT337" s="238"/>
      <c r="QDU337" s="238"/>
      <c r="QDV337" s="238"/>
      <c r="QDW337" s="238"/>
      <c r="QDX337" s="238"/>
      <c r="QDY337" s="238"/>
      <c r="QDZ337" s="238"/>
      <c r="QEA337" s="238"/>
      <c r="QEB337" s="238"/>
      <c r="QEC337" s="238"/>
      <c r="QED337" s="238"/>
      <c r="QEE337" s="238"/>
      <c r="QEF337" s="238"/>
      <c r="QEG337" s="238"/>
      <c r="QEH337" s="238"/>
      <c r="QEI337" s="238"/>
      <c r="QEJ337" s="238"/>
      <c r="QEK337" s="238"/>
      <c r="QEL337" s="238"/>
      <c r="QEM337" s="238"/>
      <c r="QEN337" s="238"/>
      <c r="QEO337" s="238"/>
      <c r="QEP337" s="238"/>
      <c r="QEQ337" s="238"/>
      <c r="QER337" s="238"/>
      <c r="QES337" s="238"/>
      <c r="QET337" s="238"/>
      <c r="QEU337" s="238"/>
      <c r="QEV337" s="238"/>
      <c r="QEW337" s="238"/>
      <c r="QEX337" s="238"/>
      <c r="QEY337" s="238"/>
      <c r="QEZ337" s="238"/>
      <c r="QFA337" s="238"/>
      <c r="QFB337" s="238"/>
      <c r="QFC337" s="238"/>
      <c r="QFD337" s="238"/>
      <c r="QFE337" s="238"/>
      <c r="QFF337" s="238"/>
      <c r="QFG337" s="238"/>
      <c r="QFH337" s="238"/>
      <c r="QFI337" s="238"/>
      <c r="QFJ337" s="238"/>
      <c r="QFK337" s="238"/>
      <c r="QFL337" s="238"/>
      <c r="QFM337" s="238"/>
      <c r="QFN337" s="238"/>
      <c r="QFO337" s="238"/>
      <c r="QFP337" s="238"/>
      <c r="QFQ337" s="238"/>
      <c r="QFR337" s="238"/>
      <c r="QFS337" s="238"/>
      <c r="QFT337" s="238"/>
      <c r="QFU337" s="238"/>
      <c r="QFV337" s="238"/>
      <c r="QFW337" s="238"/>
      <c r="QFX337" s="238"/>
      <c r="QFY337" s="238"/>
      <c r="QFZ337" s="238"/>
      <c r="QGA337" s="238"/>
      <c r="QGB337" s="238"/>
      <c r="QGC337" s="238"/>
      <c r="QGD337" s="238"/>
      <c r="QGE337" s="238"/>
      <c r="QGF337" s="238"/>
      <c r="QGG337" s="238"/>
      <c r="QGH337" s="238"/>
      <c r="QGI337" s="238"/>
      <c r="QGJ337" s="238"/>
      <c r="QGK337" s="238"/>
      <c r="QGL337" s="238"/>
      <c r="QGM337" s="238"/>
      <c r="QGN337" s="238"/>
      <c r="QGO337" s="238"/>
      <c r="QGP337" s="238"/>
      <c r="QGQ337" s="238"/>
      <c r="QGR337" s="238"/>
      <c r="QGS337" s="238"/>
      <c r="QGT337" s="238"/>
      <c r="QGU337" s="238"/>
      <c r="QGV337" s="238"/>
      <c r="QGW337" s="238"/>
      <c r="QGX337" s="238"/>
      <c r="QGY337" s="238"/>
      <c r="QGZ337" s="238"/>
      <c r="QHA337" s="238"/>
      <c r="QHB337" s="238"/>
      <c r="QHC337" s="238"/>
      <c r="QHD337" s="238"/>
      <c r="QHE337" s="238"/>
      <c r="QHF337" s="238"/>
      <c r="QHG337" s="238"/>
      <c r="QHH337" s="238"/>
      <c r="QHI337" s="238"/>
      <c r="QHJ337" s="238"/>
      <c r="QHK337" s="238"/>
      <c r="QHL337" s="238"/>
      <c r="QHM337" s="238"/>
      <c r="QHN337" s="238"/>
      <c r="QHO337" s="238"/>
      <c r="QHP337" s="238"/>
      <c r="QHQ337" s="238"/>
      <c r="QHR337" s="238"/>
      <c r="QHS337" s="238"/>
      <c r="QHT337" s="238"/>
      <c r="QHU337" s="238"/>
      <c r="QHV337" s="238"/>
      <c r="QHW337" s="238"/>
      <c r="QHX337" s="238"/>
      <c r="QHY337" s="238"/>
      <c r="QHZ337" s="238"/>
      <c r="QIA337" s="238"/>
      <c r="QIB337" s="238"/>
      <c r="QIC337" s="238"/>
      <c r="QID337" s="238"/>
      <c r="QIE337" s="238"/>
      <c r="QIF337" s="238"/>
      <c r="QIG337" s="238"/>
      <c r="QIH337" s="238"/>
      <c r="QII337" s="238"/>
      <c r="QIJ337" s="238"/>
      <c r="QIK337" s="238"/>
      <c r="QIL337" s="238"/>
      <c r="QIM337" s="238"/>
      <c r="QIN337" s="238"/>
      <c r="QIO337" s="238"/>
      <c r="QIP337" s="238"/>
      <c r="QIQ337" s="238"/>
      <c r="QIR337" s="238"/>
      <c r="QIS337" s="238"/>
      <c r="QIT337" s="238"/>
      <c r="QIU337" s="238"/>
      <c r="QIV337" s="238"/>
      <c r="QIW337" s="238"/>
      <c r="QIX337" s="238"/>
      <c r="QIY337" s="238"/>
      <c r="QIZ337" s="238"/>
      <c r="QJA337" s="238"/>
      <c r="QJB337" s="238"/>
      <c r="QJC337" s="238"/>
      <c r="QJD337" s="238"/>
      <c r="QJE337" s="238"/>
      <c r="QJF337" s="238"/>
      <c r="QJG337" s="238"/>
      <c r="QJH337" s="238"/>
      <c r="QJI337" s="238"/>
      <c r="QJJ337" s="238"/>
      <c r="QJK337" s="238"/>
      <c r="QJL337" s="238"/>
      <c r="QJM337" s="238"/>
      <c r="QJN337" s="238"/>
      <c r="QJO337" s="238"/>
      <c r="QJP337" s="238"/>
      <c r="QJQ337" s="238"/>
      <c r="QJR337" s="238"/>
      <c r="QJS337" s="238"/>
      <c r="QJT337" s="238"/>
      <c r="QJU337" s="238"/>
      <c r="QJV337" s="238"/>
      <c r="QJW337" s="238"/>
      <c r="QJX337" s="238"/>
      <c r="QJY337" s="238"/>
      <c r="QJZ337" s="238"/>
      <c r="QKA337" s="238"/>
      <c r="QKB337" s="238"/>
      <c r="QKC337" s="238"/>
      <c r="QKD337" s="238"/>
      <c r="QKE337" s="238"/>
      <c r="QKF337" s="238"/>
      <c r="QKG337" s="238"/>
      <c r="QKH337" s="238"/>
      <c r="QKI337" s="238"/>
      <c r="QKJ337" s="238"/>
      <c r="QKK337" s="238"/>
      <c r="QKL337" s="238"/>
      <c r="QKM337" s="238"/>
      <c r="QKN337" s="238"/>
      <c r="QKO337" s="238"/>
      <c r="QKP337" s="238"/>
      <c r="QKQ337" s="238"/>
      <c r="QKR337" s="238"/>
      <c r="QKS337" s="238"/>
      <c r="QKT337" s="238"/>
      <c r="QKU337" s="238"/>
      <c r="QKV337" s="238"/>
      <c r="QKW337" s="238"/>
      <c r="QKX337" s="238"/>
      <c r="QKY337" s="238"/>
      <c r="QKZ337" s="238"/>
      <c r="QLA337" s="238"/>
      <c r="QLB337" s="238"/>
      <c r="QLC337" s="238"/>
      <c r="QLD337" s="238"/>
      <c r="QLE337" s="238"/>
      <c r="QLF337" s="238"/>
      <c r="QLG337" s="238"/>
      <c r="QLH337" s="238"/>
      <c r="QLI337" s="238"/>
      <c r="QLJ337" s="238"/>
      <c r="QLK337" s="238"/>
      <c r="QLL337" s="238"/>
      <c r="QLM337" s="238"/>
      <c r="QLN337" s="238"/>
      <c r="QLO337" s="238"/>
      <c r="QLP337" s="238"/>
      <c r="QLQ337" s="238"/>
      <c r="QLR337" s="238"/>
      <c r="QLS337" s="238"/>
      <c r="QLT337" s="238"/>
      <c r="QLU337" s="238"/>
      <c r="QLV337" s="238"/>
      <c r="QLW337" s="238"/>
      <c r="QLX337" s="238"/>
      <c r="QLY337" s="238"/>
      <c r="QLZ337" s="238"/>
      <c r="QMA337" s="238"/>
      <c r="QMB337" s="238"/>
      <c r="QMC337" s="238"/>
      <c r="QMD337" s="238"/>
      <c r="QME337" s="238"/>
      <c r="QMF337" s="238"/>
      <c r="QMG337" s="238"/>
      <c r="QMH337" s="238"/>
      <c r="QMI337" s="238"/>
      <c r="QMJ337" s="238"/>
      <c r="QMK337" s="238"/>
      <c r="QML337" s="238"/>
      <c r="QMM337" s="238"/>
      <c r="QMN337" s="238"/>
      <c r="QMO337" s="238"/>
      <c r="QMP337" s="238"/>
      <c r="QMQ337" s="238"/>
      <c r="QMR337" s="238"/>
      <c r="QMS337" s="238"/>
      <c r="QMT337" s="238"/>
      <c r="QMU337" s="238"/>
      <c r="QMV337" s="238"/>
      <c r="QMW337" s="238"/>
      <c r="QMX337" s="238"/>
      <c r="QMY337" s="238"/>
      <c r="QMZ337" s="238"/>
      <c r="QNA337" s="238"/>
      <c r="QNB337" s="238"/>
      <c r="QNC337" s="238"/>
      <c r="QND337" s="238"/>
      <c r="QNE337" s="238"/>
      <c r="QNF337" s="238"/>
      <c r="QNG337" s="238"/>
      <c r="QNH337" s="238"/>
      <c r="QNI337" s="238"/>
      <c r="QNJ337" s="238"/>
      <c r="QNK337" s="238"/>
      <c r="QNL337" s="238"/>
      <c r="QNM337" s="238"/>
      <c r="QNN337" s="238"/>
      <c r="QNO337" s="238"/>
      <c r="QNP337" s="238"/>
      <c r="QNQ337" s="238"/>
      <c r="QNR337" s="238"/>
      <c r="QNS337" s="238"/>
      <c r="QNT337" s="238"/>
      <c r="QNU337" s="238"/>
      <c r="QNV337" s="238"/>
      <c r="QNW337" s="238"/>
      <c r="QNX337" s="238"/>
      <c r="QNY337" s="238"/>
      <c r="QNZ337" s="238"/>
      <c r="QOA337" s="238"/>
      <c r="QOB337" s="238"/>
      <c r="QOC337" s="238"/>
      <c r="QOD337" s="238"/>
      <c r="QOE337" s="238"/>
      <c r="QOF337" s="238"/>
      <c r="QOG337" s="238"/>
      <c r="QOH337" s="238"/>
      <c r="QOI337" s="238"/>
      <c r="QOJ337" s="238"/>
      <c r="QOK337" s="238"/>
      <c r="QOL337" s="238"/>
      <c r="QOM337" s="238"/>
      <c r="QON337" s="238"/>
      <c r="QOO337" s="238"/>
      <c r="QOP337" s="238"/>
      <c r="QOQ337" s="238"/>
      <c r="QOR337" s="238"/>
      <c r="QOS337" s="238"/>
      <c r="QOT337" s="238"/>
      <c r="QOU337" s="238"/>
      <c r="QOV337" s="238"/>
      <c r="QOW337" s="238"/>
      <c r="QOX337" s="238"/>
      <c r="QOY337" s="238"/>
      <c r="QOZ337" s="238"/>
      <c r="QPA337" s="238"/>
      <c r="QPB337" s="238"/>
      <c r="QPC337" s="238"/>
      <c r="QPD337" s="238"/>
      <c r="QPE337" s="238"/>
      <c r="QPF337" s="238"/>
      <c r="QPG337" s="238"/>
      <c r="QPH337" s="238"/>
      <c r="QPI337" s="238"/>
      <c r="QPJ337" s="238"/>
      <c r="QPK337" s="238"/>
      <c r="QPL337" s="238"/>
      <c r="QPM337" s="238"/>
      <c r="QPN337" s="238"/>
      <c r="QPO337" s="238"/>
      <c r="QPP337" s="238"/>
      <c r="QPQ337" s="238"/>
      <c r="QPR337" s="238"/>
      <c r="QPS337" s="238"/>
      <c r="QPT337" s="238"/>
      <c r="QPU337" s="238"/>
      <c r="QPV337" s="238"/>
      <c r="QPW337" s="238"/>
      <c r="QPX337" s="238"/>
      <c r="QPY337" s="238"/>
      <c r="QPZ337" s="238"/>
      <c r="QQA337" s="238"/>
      <c r="QQB337" s="238"/>
      <c r="QQC337" s="238"/>
      <c r="QQD337" s="238"/>
      <c r="QQE337" s="238"/>
      <c r="QQF337" s="238"/>
      <c r="QQG337" s="238"/>
      <c r="QQH337" s="238"/>
      <c r="QQI337" s="238"/>
      <c r="QQJ337" s="238"/>
      <c r="QQK337" s="238"/>
      <c r="QQL337" s="238"/>
      <c r="QQM337" s="238"/>
      <c r="QQN337" s="238"/>
      <c r="QQO337" s="238"/>
      <c r="QQP337" s="238"/>
      <c r="QQQ337" s="238"/>
      <c r="QQR337" s="238"/>
      <c r="QQS337" s="238"/>
      <c r="QQT337" s="238"/>
      <c r="QQU337" s="238"/>
      <c r="QQV337" s="238"/>
      <c r="QQW337" s="238"/>
      <c r="QQX337" s="238"/>
      <c r="QQY337" s="238"/>
      <c r="QQZ337" s="238"/>
      <c r="QRA337" s="238"/>
      <c r="QRB337" s="238"/>
      <c r="QRC337" s="238"/>
      <c r="QRD337" s="238"/>
      <c r="QRE337" s="238"/>
      <c r="QRF337" s="238"/>
      <c r="QRG337" s="238"/>
      <c r="QRH337" s="238"/>
      <c r="QRI337" s="238"/>
      <c r="QRJ337" s="238"/>
      <c r="QRK337" s="238"/>
      <c r="QRL337" s="238"/>
      <c r="QRM337" s="238"/>
      <c r="QRN337" s="238"/>
      <c r="QRO337" s="238"/>
      <c r="QRP337" s="238"/>
      <c r="QRQ337" s="238"/>
      <c r="QRR337" s="238"/>
      <c r="QRS337" s="238"/>
      <c r="QRT337" s="238"/>
      <c r="QRU337" s="238"/>
      <c r="QRV337" s="238"/>
      <c r="QRW337" s="238"/>
      <c r="QRX337" s="238"/>
      <c r="QRY337" s="238"/>
      <c r="QRZ337" s="238"/>
      <c r="QSA337" s="238"/>
      <c r="QSB337" s="238"/>
      <c r="QSC337" s="238"/>
      <c r="QSD337" s="238"/>
      <c r="QSE337" s="238"/>
      <c r="QSF337" s="238"/>
      <c r="QSG337" s="238"/>
      <c r="QSH337" s="238"/>
      <c r="QSI337" s="238"/>
      <c r="QSJ337" s="238"/>
      <c r="QSK337" s="238"/>
      <c r="QSL337" s="238"/>
      <c r="QSM337" s="238"/>
      <c r="QSN337" s="238"/>
      <c r="QSO337" s="238"/>
      <c r="QSP337" s="238"/>
      <c r="QSQ337" s="238"/>
      <c r="QSR337" s="238"/>
      <c r="QSS337" s="238"/>
      <c r="QST337" s="238"/>
      <c r="QSU337" s="238"/>
      <c r="QSV337" s="238"/>
      <c r="QSW337" s="238"/>
      <c r="QSX337" s="238"/>
      <c r="QSY337" s="238"/>
      <c r="QSZ337" s="238"/>
      <c r="QTA337" s="238"/>
      <c r="QTB337" s="238"/>
      <c r="QTC337" s="238"/>
      <c r="QTD337" s="238"/>
      <c r="QTE337" s="238"/>
      <c r="QTF337" s="238"/>
      <c r="QTG337" s="238"/>
      <c r="QTH337" s="238"/>
      <c r="QTI337" s="238"/>
      <c r="QTJ337" s="238"/>
      <c r="QTK337" s="238"/>
      <c r="QTL337" s="238"/>
      <c r="QTM337" s="238"/>
      <c r="QTN337" s="238"/>
      <c r="QTO337" s="238"/>
      <c r="QTP337" s="238"/>
      <c r="QTQ337" s="238"/>
      <c r="QTR337" s="238"/>
      <c r="QTS337" s="238"/>
      <c r="QTT337" s="238"/>
      <c r="QTU337" s="238"/>
      <c r="QTV337" s="238"/>
      <c r="QTW337" s="238"/>
      <c r="QTX337" s="238"/>
      <c r="QTY337" s="238"/>
      <c r="QTZ337" s="238"/>
      <c r="QUA337" s="238"/>
      <c r="QUB337" s="238"/>
      <c r="QUC337" s="238"/>
      <c r="QUD337" s="238"/>
      <c r="QUE337" s="238"/>
      <c r="QUF337" s="238"/>
      <c r="QUG337" s="238"/>
      <c r="QUH337" s="238"/>
      <c r="QUI337" s="238"/>
      <c r="QUJ337" s="238"/>
      <c r="QUK337" s="238"/>
      <c r="QUL337" s="238"/>
      <c r="QUM337" s="238"/>
      <c r="QUN337" s="238"/>
      <c r="QUO337" s="238"/>
      <c r="QUP337" s="238"/>
      <c r="QUQ337" s="238"/>
      <c r="QUR337" s="238"/>
      <c r="QUS337" s="238"/>
      <c r="QUT337" s="238"/>
      <c r="QUU337" s="238"/>
      <c r="QUV337" s="238"/>
      <c r="QUW337" s="238"/>
      <c r="QUX337" s="238"/>
      <c r="QUY337" s="238"/>
      <c r="QUZ337" s="238"/>
      <c r="QVA337" s="238"/>
      <c r="QVB337" s="238"/>
      <c r="QVC337" s="238"/>
      <c r="QVD337" s="238"/>
      <c r="QVE337" s="238"/>
      <c r="QVF337" s="238"/>
      <c r="QVG337" s="238"/>
      <c r="QVH337" s="238"/>
      <c r="QVI337" s="238"/>
      <c r="QVJ337" s="238"/>
      <c r="QVK337" s="238"/>
      <c r="QVL337" s="238"/>
      <c r="QVM337" s="238"/>
      <c r="QVN337" s="238"/>
      <c r="QVO337" s="238"/>
      <c r="QVP337" s="238"/>
      <c r="QVQ337" s="238"/>
      <c r="QVR337" s="238"/>
      <c r="QVS337" s="238"/>
      <c r="QVT337" s="238"/>
      <c r="QVU337" s="238"/>
      <c r="QVV337" s="238"/>
      <c r="QVW337" s="238"/>
      <c r="QVX337" s="238"/>
      <c r="QVY337" s="238"/>
      <c r="QVZ337" s="238"/>
      <c r="QWA337" s="238"/>
      <c r="QWB337" s="238"/>
      <c r="QWC337" s="238"/>
      <c r="QWD337" s="238"/>
      <c r="QWE337" s="238"/>
      <c r="QWF337" s="238"/>
      <c r="QWG337" s="238"/>
      <c r="QWH337" s="238"/>
      <c r="QWI337" s="238"/>
      <c r="QWJ337" s="238"/>
      <c r="QWK337" s="238"/>
      <c r="QWL337" s="238"/>
      <c r="QWM337" s="238"/>
      <c r="QWN337" s="238"/>
      <c r="QWO337" s="238"/>
      <c r="QWP337" s="238"/>
      <c r="QWQ337" s="238"/>
      <c r="QWR337" s="238"/>
      <c r="QWS337" s="238"/>
      <c r="QWT337" s="238"/>
      <c r="QWU337" s="238"/>
      <c r="QWV337" s="238"/>
      <c r="QWW337" s="238"/>
      <c r="QWX337" s="238"/>
      <c r="QWY337" s="238"/>
      <c r="QWZ337" s="238"/>
      <c r="QXA337" s="238"/>
      <c r="QXB337" s="238"/>
      <c r="QXC337" s="238"/>
      <c r="QXD337" s="238"/>
      <c r="QXE337" s="238"/>
      <c r="QXF337" s="238"/>
      <c r="QXG337" s="238"/>
      <c r="QXH337" s="238"/>
      <c r="QXI337" s="238"/>
      <c r="QXJ337" s="238"/>
      <c r="QXK337" s="238"/>
      <c r="QXL337" s="238"/>
      <c r="QXM337" s="238"/>
      <c r="QXN337" s="238"/>
      <c r="QXO337" s="238"/>
      <c r="QXP337" s="238"/>
      <c r="QXQ337" s="238"/>
      <c r="QXR337" s="238"/>
      <c r="QXS337" s="238"/>
      <c r="QXT337" s="238"/>
      <c r="QXU337" s="238"/>
      <c r="QXV337" s="238"/>
      <c r="QXW337" s="238"/>
      <c r="QXX337" s="238"/>
      <c r="QXY337" s="238"/>
      <c r="QXZ337" s="238"/>
      <c r="QYA337" s="238"/>
      <c r="QYB337" s="238"/>
      <c r="QYC337" s="238"/>
      <c r="QYD337" s="238"/>
      <c r="QYE337" s="238"/>
      <c r="QYF337" s="238"/>
      <c r="QYG337" s="238"/>
      <c r="QYH337" s="238"/>
      <c r="QYI337" s="238"/>
      <c r="QYJ337" s="238"/>
      <c r="QYK337" s="238"/>
      <c r="QYL337" s="238"/>
      <c r="QYM337" s="238"/>
      <c r="QYN337" s="238"/>
      <c r="QYO337" s="238"/>
      <c r="QYP337" s="238"/>
      <c r="QYQ337" s="238"/>
      <c r="QYR337" s="238"/>
      <c r="QYS337" s="238"/>
      <c r="QYT337" s="238"/>
      <c r="QYU337" s="238"/>
      <c r="QYV337" s="238"/>
      <c r="QYW337" s="238"/>
      <c r="QYX337" s="238"/>
      <c r="QYY337" s="238"/>
      <c r="QYZ337" s="238"/>
      <c r="QZA337" s="238"/>
      <c r="QZB337" s="238"/>
      <c r="QZC337" s="238"/>
      <c r="QZD337" s="238"/>
      <c r="QZE337" s="238"/>
      <c r="QZF337" s="238"/>
      <c r="QZG337" s="238"/>
      <c r="QZH337" s="238"/>
      <c r="QZI337" s="238"/>
      <c r="QZJ337" s="238"/>
      <c r="QZK337" s="238"/>
      <c r="QZL337" s="238"/>
      <c r="QZM337" s="238"/>
      <c r="QZN337" s="238"/>
      <c r="QZO337" s="238"/>
      <c r="QZP337" s="238"/>
      <c r="QZQ337" s="238"/>
      <c r="QZR337" s="238"/>
      <c r="QZS337" s="238"/>
      <c r="QZT337" s="238"/>
      <c r="QZU337" s="238"/>
      <c r="QZV337" s="238"/>
      <c r="QZW337" s="238"/>
      <c r="QZX337" s="238"/>
      <c r="QZY337" s="238"/>
      <c r="QZZ337" s="238"/>
      <c r="RAA337" s="238"/>
      <c r="RAB337" s="238"/>
      <c r="RAC337" s="238"/>
      <c r="RAD337" s="238"/>
      <c r="RAE337" s="238"/>
      <c r="RAF337" s="238"/>
      <c r="RAG337" s="238"/>
      <c r="RAH337" s="238"/>
      <c r="RAI337" s="238"/>
      <c r="RAJ337" s="238"/>
      <c r="RAK337" s="238"/>
      <c r="RAL337" s="238"/>
      <c r="RAM337" s="238"/>
      <c r="RAN337" s="238"/>
      <c r="RAO337" s="238"/>
      <c r="RAP337" s="238"/>
      <c r="RAQ337" s="238"/>
      <c r="RAR337" s="238"/>
      <c r="RAS337" s="238"/>
      <c r="RAT337" s="238"/>
      <c r="RAU337" s="238"/>
      <c r="RAV337" s="238"/>
      <c r="RAW337" s="238"/>
      <c r="RAX337" s="238"/>
      <c r="RAY337" s="238"/>
      <c r="RAZ337" s="238"/>
      <c r="RBA337" s="238"/>
      <c r="RBB337" s="238"/>
      <c r="RBC337" s="238"/>
      <c r="RBD337" s="238"/>
      <c r="RBE337" s="238"/>
      <c r="RBF337" s="238"/>
      <c r="RBG337" s="238"/>
      <c r="RBH337" s="238"/>
      <c r="RBI337" s="238"/>
      <c r="RBJ337" s="238"/>
      <c r="RBK337" s="238"/>
      <c r="RBL337" s="238"/>
      <c r="RBM337" s="238"/>
      <c r="RBN337" s="238"/>
      <c r="RBO337" s="238"/>
      <c r="RBP337" s="238"/>
      <c r="RBQ337" s="238"/>
      <c r="RBR337" s="238"/>
      <c r="RBS337" s="238"/>
      <c r="RBT337" s="238"/>
      <c r="RBU337" s="238"/>
      <c r="RBV337" s="238"/>
      <c r="RBW337" s="238"/>
      <c r="RBX337" s="238"/>
      <c r="RBY337" s="238"/>
      <c r="RBZ337" s="238"/>
      <c r="RCA337" s="238"/>
      <c r="RCB337" s="238"/>
      <c r="RCC337" s="238"/>
      <c r="RCD337" s="238"/>
      <c r="RCE337" s="238"/>
      <c r="RCF337" s="238"/>
      <c r="RCG337" s="238"/>
      <c r="RCH337" s="238"/>
      <c r="RCI337" s="238"/>
      <c r="RCJ337" s="238"/>
      <c r="RCK337" s="238"/>
      <c r="RCL337" s="238"/>
      <c r="RCM337" s="238"/>
      <c r="RCN337" s="238"/>
      <c r="RCO337" s="238"/>
      <c r="RCP337" s="238"/>
      <c r="RCQ337" s="238"/>
      <c r="RCR337" s="238"/>
      <c r="RCS337" s="238"/>
      <c r="RCT337" s="238"/>
      <c r="RCU337" s="238"/>
      <c r="RCV337" s="238"/>
      <c r="RCW337" s="238"/>
      <c r="RCX337" s="238"/>
      <c r="RCY337" s="238"/>
      <c r="RCZ337" s="238"/>
      <c r="RDA337" s="238"/>
      <c r="RDB337" s="238"/>
      <c r="RDC337" s="238"/>
      <c r="RDD337" s="238"/>
      <c r="RDE337" s="238"/>
      <c r="RDF337" s="238"/>
      <c r="RDG337" s="238"/>
      <c r="RDH337" s="238"/>
      <c r="RDI337" s="238"/>
      <c r="RDJ337" s="238"/>
      <c r="RDK337" s="238"/>
      <c r="RDL337" s="238"/>
      <c r="RDM337" s="238"/>
      <c r="RDN337" s="238"/>
      <c r="RDO337" s="238"/>
      <c r="RDP337" s="238"/>
      <c r="RDQ337" s="238"/>
      <c r="RDR337" s="238"/>
      <c r="RDS337" s="238"/>
      <c r="RDT337" s="238"/>
      <c r="RDU337" s="238"/>
      <c r="RDV337" s="238"/>
      <c r="RDW337" s="238"/>
      <c r="RDX337" s="238"/>
      <c r="RDY337" s="238"/>
      <c r="RDZ337" s="238"/>
      <c r="REA337" s="238"/>
      <c r="REB337" s="238"/>
      <c r="REC337" s="238"/>
      <c r="RED337" s="238"/>
      <c r="REE337" s="238"/>
      <c r="REF337" s="238"/>
      <c r="REG337" s="238"/>
      <c r="REH337" s="238"/>
      <c r="REI337" s="238"/>
      <c r="REJ337" s="238"/>
      <c r="REK337" s="238"/>
      <c r="REL337" s="238"/>
      <c r="REM337" s="238"/>
      <c r="REN337" s="238"/>
      <c r="REO337" s="238"/>
      <c r="REP337" s="238"/>
      <c r="REQ337" s="238"/>
      <c r="RER337" s="238"/>
      <c r="RES337" s="238"/>
      <c r="RET337" s="238"/>
      <c r="REU337" s="238"/>
      <c r="REV337" s="238"/>
      <c r="REW337" s="238"/>
      <c r="REX337" s="238"/>
      <c r="REY337" s="238"/>
      <c r="REZ337" s="238"/>
      <c r="RFA337" s="238"/>
      <c r="RFB337" s="238"/>
      <c r="RFC337" s="238"/>
      <c r="RFD337" s="238"/>
      <c r="RFE337" s="238"/>
      <c r="RFF337" s="238"/>
      <c r="RFG337" s="238"/>
      <c r="RFH337" s="238"/>
      <c r="RFI337" s="238"/>
      <c r="RFJ337" s="238"/>
      <c r="RFK337" s="238"/>
      <c r="RFL337" s="238"/>
      <c r="RFM337" s="238"/>
      <c r="RFN337" s="238"/>
      <c r="RFO337" s="238"/>
      <c r="RFP337" s="238"/>
      <c r="RFQ337" s="238"/>
      <c r="RFR337" s="238"/>
      <c r="RFS337" s="238"/>
      <c r="RFT337" s="238"/>
      <c r="RFU337" s="238"/>
      <c r="RFV337" s="238"/>
      <c r="RFW337" s="238"/>
      <c r="RFX337" s="238"/>
      <c r="RFY337" s="238"/>
      <c r="RFZ337" s="238"/>
      <c r="RGA337" s="238"/>
      <c r="RGB337" s="238"/>
      <c r="RGC337" s="238"/>
      <c r="RGD337" s="238"/>
      <c r="RGE337" s="238"/>
      <c r="RGF337" s="238"/>
      <c r="RGG337" s="238"/>
      <c r="RGH337" s="238"/>
      <c r="RGI337" s="238"/>
      <c r="RGJ337" s="238"/>
      <c r="RGK337" s="238"/>
      <c r="RGL337" s="238"/>
      <c r="RGM337" s="238"/>
      <c r="RGN337" s="238"/>
      <c r="RGO337" s="238"/>
      <c r="RGP337" s="238"/>
      <c r="RGQ337" s="238"/>
      <c r="RGR337" s="238"/>
      <c r="RGS337" s="238"/>
      <c r="RGT337" s="238"/>
      <c r="RGU337" s="238"/>
      <c r="RGV337" s="238"/>
      <c r="RGW337" s="238"/>
      <c r="RGX337" s="238"/>
      <c r="RGY337" s="238"/>
      <c r="RGZ337" s="238"/>
      <c r="RHA337" s="238"/>
      <c r="RHB337" s="238"/>
      <c r="RHC337" s="238"/>
      <c r="RHD337" s="238"/>
      <c r="RHE337" s="238"/>
      <c r="RHF337" s="238"/>
      <c r="RHG337" s="238"/>
      <c r="RHH337" s="238"/>
      <c r="RHI337" s="238"/>
      <c r="RHJ337" s="238"/>
      <c r="RHK337" s="238"/>
      <c r="RHL337" s="238"/>
      <c r="RHM337" s="238"/>
      <c r="RHN337" s="238"/>
      <c r="RHO337" s="238"/>
      <c r="RHP337" s="238"/>
      <c r="RHQ337" s="238"/>
      <c r="RHR337" s="238"/>
      <c r="RHS337" s="238"/>
      <c r="RHT337" s="238"/>
      <c r="RHU337" s="238"/>
      <c r="RHV337" s="238"/>
      <c r="RHW337" s="238"/>
      <c r="RHX337" s="238"/>
      <c r="RHY337" s="238"/>
      <c r="RHZ337" s="238"/>
      <c r="RIA337" s="238"/>
      <c r="RIB337" s="238"/>
      <c r="RIC337" s="238"/>
      <c r="RID337" s="238"/>
      <c r="RIE337" s="238"/>
      <c r="RIF337" s="238"/>
      <c r="RIG337" s="238"/>
      <c r="RIH337" s="238"/>
      <c r="RII337" s="238"/>
      <c r="RIJ337" s="238"/>
      <c r="RIK337" s="238"/>
      <c r="RIL337" s="238"/>
      <c r="RIM337" s="238"/>
      <c r="RIN337" s="238"/>
      <c r="RIO337" s="238"/>
      <c r="RIP337" s="238"/>
      <c r="RIQ337" s="238"/>
      <c r="RIR337" s="238"/>
      <c r="RIS337" s="238"/>
      <c r="RIT337" s="238"/>
      <c r="RIU337" s="238"/>
      <c r="RIV337" s="238"/>
      <c r="RIW337" s="238"/>
      <c r="RIX337" s="238"/>
      <c r="RIY337" s="238"/>
      <c r="RIZ337" s="238"/>
      <c r="RJA337" s="238"/>
      <c r="RJB337" s="238"/>
      <c r="RJC337" s="238"/>
      <c r="RJD337" s="238"/>
      <c r="RJE337" s="238"/>
      <c r="RJF337" s="238"/>
      <c r="RJG337" s="238"/>
      <c r="RJH337" s="238"/>
      <c r="RJI337" s="238"/>
      <c r="RJJ337" s="238"/>
      <c r="RJK337" s="238"/>
      <c r="RJL337" s="238"/>
      <c r="RJM337" s="238"/>
      <c r="RJN337" s="238"/>
      <c r="RJO337" s="238"/>
      <c r="RJP337" s="238"/>
      <c r="RJQ337" s="238"/>
      <c r="RJR337" s="238"/>
      <c r="RJS337" s="238"/>
      <c r="RJT337" s="238"/>
      <c r="RJU337" s="238"/>
      <c r="RJV337" s="238"/>
      <c r="RJW337" s="238"/>
      <c r="RJX337" s="238"/>
      <c r="RJY337" s="238"/>
      <c r="RJZ337" s="238"/>
      <c r="RKA337" s="238"/>
      <c r="RKB337" s="238"/>
      <c r="RKC337" s="238"/>
      <c r="RKD337" s="238"/>
      <c r="RKE337" s="238"/>
      <c r="RKF337" s="238"/>
      <c r="RKG337" s="238"/>
      <c r="RKH337" s="238"/>
      <c r="RKI337" s="238"/>
      <c r="RKJ337" s="238"/>
      <c r="RKK337" s="238"/>
      <c r="RKL337" s="238"/>
      <c r="RKM337" s="238"/>
      <c r="RKN337" s="238"/>
      <c r="RKO337" s="238"/>
      <c r="RKP337" s="238"/>
      <c r="RKQ337" s="238"/>
      <c r="RKR337" s="238"/>
      <c r="RKS337" s="238"/>
      <c r="RKT337" s="238"/>
      <c r="RKU337" s="238"/>
      <c r="RKV337" s="238"/>
      <c r="RKW337" s="238"/>
      <c r="RKX337" s="238"/>
      <c r="RKY337" s="238"/>
      <c r="RKZ337" s="238"/>
      <c r="RLA337" s="238"/>
      <c r="RLB337" s="238"/>
      <c r="RLC337" s="238"/>
      <c r="RLD337" s="238"/>
      <c r="RLE337" s="238"/>
      <c r="RLF337" s="238"/>
      <c r="RLG337" s="238"/>
      <c r="RLH337" s="238"/>
      <c r="RLI337" s="238"/>
      <c r="RLJ337" s="238"/>
      <c r="RLK337" s="238"/>
      <c r="RLL337" s="238"/>
      <c r="RLM337" s="238"/>
      <c r="RLN337" s="238"/>
      <c r="RLO337" s="238"/>
      <c r="RLP337" s="238"/>
      <c r="RLQ337" s="238"/>
      <c r="RLR337" s="238"/>
      <c r="RLS337" s="238"/>
      <c r="RLT337" s="238"/>
      <c r="RLU337" s="238"/>
      <c r="RLV337" s="238"/>
      <c r="RLW337" s="238"/>
      <c r="RLX337" s="238"/>
      <c r="RLY337" s="238"/>
      <c r="RLZ337" s="238"/>
      <c r="RMA337" s="238"/>
      <c r="RMB337" s="238"/>
      <c r="RMC337" s="238"/>
      <c r="RMD337" s="238"/>
      <c r="RME337" s="238"/>
      <c r="RMF337" s="238"/>
      <c r="RMG337" s="238"/>
      <c r="RMH337" s="238"/>
      <c r="RMI337" s="238"/>
      <c r="RMJ337" s="238"/>
      <c r="RMK337" s="238"/>
      <c r="RML337" s="238"/>
      <c r="RMM337" s="238"/>
      <c r="RMN337" s="238"/>
      <c r="RMO337" s="238"/>
      <c r="RMP337" s="238"/>
      <c r="RMQ337" s="238"/>
      <c r="RMR337" s="238"/>
      <c r="RMS337" s="238"/>
      <c r="RMT337" s="238"/>
      <c r="RMU337" s="238"/>
      <c r="RMV337" s="238"/>
      <c r="RMW337" s="238"/>
      <c r="RMX337" s="238"/>
      <c r="RMY337" s="238"/>
      <c r="RMZ337" s="238"/>
      <c r="RNA337" s="238"/>
      <c r="RNB337" s="238"/>
      <c r="RNC337" s="238"/>
      <c r="RND337" s="238"/>
      <c r="RNE337" s="238"/>
      <c r="RNF337" s="238"/>
      <c r="RNG337" s="238"/>
      <c r="RNH337" s="238"/>
      <c r="RNI337" s="238"/>
      <c r="RNJ337" s="238"/>
      <c r="RNK337" s="238"/>
      <c r="RNL337" s="238"/>
      <c r="RNM337" s="238"/>
      <c r="RNN337" s="238"/>
      <c r="RNO337" s="238"/>
      <c r="RNP337" s="238"/>
      <c r="RNQ337" s="238"/>
      <c r="RNR337" s="238"/>
      <c r="RNS337" s="238"/>
      <c r="RNT337" s="238"/>
      <c r="RNU337" s="238"/>
      <c r="RNV337" s="238"/>
      <c r="RNW337" s="238"/>
      <c r="RNX337" s="238"/>
      <c r="RNY337" s="238"/>
      <c r="RNZ337" s="238"/>
      <c r="ROA337" s="238"/>
      <c r="ROB337" s="238"/>
      <c r="ROC337" s="238"/>
      <c r="ROD337" s="238"/>
      <c r="ROE337" s="238"/>
      <c r="ROF337" s="238"/>
      <c r="ROG337" s="238"/>
      <c r="ROH337" s="238"/>
      <c r="ROI337" s="238"/>
      <c r="ROJ337" s="238"/>
      <c r="ROK337" s="238"/>
      <c r="ROL337" s="238"/>
      <c r="ROM337" s="238"/>
      <c r="RON337" s="238"/>
      <c r="ROO337" s="238"/>
      <c r="ROP337" s="238"/>
      <c r="ROQ337" s="238"/>
      <c r="ROR337" s="238"/>
      <c r="ROS337" s="238"/>
      <c r="ROT337" s="238"/>
      <c r="ROU337" s="238"/>
      <c r="ROV337" s="238"/>
      <c r="ROW337" s="238"/>
      <c r="ROX337" s="238"/>
      <c r="ROY337" s="238"/>
      <c r="ROZ337" s="238"/>
      <c r="RPA337" s="238"/>
      <c r="RPB337" s="238"/>
      <c r="RPC337" s="238"/>
      <c r="RPD337" s="238"/>
      <c r="RPE337" s="238"/>
      <c r="RPF337" s="238"/>
      <c r="RPG337" s="238"/>
      <c r="RPH337" s="238"/>
      <c r="RPI337" s="238"/>
      <c r="RPJ337" s="238"/>
      <c r="RPK337" s="238"/>
      <c r="RPL337" s="238"/>
      <c r="RPM337" s="238"/>
      <c r="RPN337" s="238"/>
      <c r="RPO337" s="238"/>
      <c r="RPP337" s="238"/>
      <c r="RPQ337" s="238"/>
      <c r="RPR337" s="238"/>
      <c r="RPS337" s="238"/>
      <c r="RPT337" s="238"/>
      <c r="RPU337" s="238"/>
      <c r="RPV337" s="238"/>
      <c r="RPW337" s="238"/>
      <c r="RPX337" s="238"/>
      <c r="RPY337" s="238"/>
      <c r="RPZ337" s="238"/>
      <c r="RQA337" s="238"/>
      <c r="RQB337" s="238"/>
      <c r="RQC337" s="238"/>
      <c r="RQD337" s="238"/>
      <c r="RQE337" s="238"/>
      <c r="RQF337" s="238"/>
      <c r="RQG337" s="238"/>
      <c r="RQH337" s="238"/>
      <c r="RQI337" s="238"/>
      <c r="RQJ337" s="238"/>
      <c r="RQK337" s="238"/>
      <c r="RQL337" s="238"/>
      <c r="RQM337" s="238"/>
      <c r="RQN337" s="238"/>
      <c r="RQO337" s="238"/>
      <c r="RQP337" s="238"/>
      <c r="RQQ337" s="238"/>
      <c r="RQR337" s="238"/>
      <c r="RQS337" s="238"/>
      <c r="RQT337" s="238"/>
      <c r="RQU337" s="238"/>
      <c r="RQV337" s="238"/>
      <c r="RQW337" s="238"/>
      <c r="RQX337" s="238"/>
      <c r="RQY337" s="238"/>
      <c r="RQZ337" s="238"/>
      <c r="RRA337" s="238"/>
      <c r="RRB337" s="238"/>
      <c r="RRC337" s="238"/>
      <c r="RRD337" s="238"/>
      <c r="RRE337" s="238"/>
      <c r="RRF337" s="238"/>
      <c r="RRG337" s="238"/>
      <c r="RRH337" s="238"/>
      <c r="RRI337" s="238"/>
      <c r="RRJ337" s="238"/>
      <c r="RRK337" s="238"/>
      <c r="RRL337" s="238"/>
      <c r="RRM337" s="238"/>
      <c r="RRN337" s="238"/>
      <c r="RRO337" s="238"/>
      <c r="RRP337" s="238"/>
      <c r="RRQ337" s="238"/>
      <c r="RRR337" s="238"/>
      <c r="RRS337" s="238"/>
      <c r="RRT337" s="238"/>
      <c r="RRU337" s="238"/>
      <c r="RRV337" s="238"/>
      <c r="RRW337" s="238"/>
      <c r="RRX337" s="238"/>
      <c r="RRY337" s="238"/>
      <c r="RRZ337" s="238"/>
      <c r="RSA337" s="238"/>
      <c r="RSB337" s="238"/>
      <c r="RSC337" s="238"/>
      <c r="RSD337" s="238"/>
      <c r="RSE337" s="238"/>
      <c r="RSF337" s="238"/>
      <c r="RSG337" s="238"/>
      <c r="RSH337" s="238"/>
      <c r="RSI337" s="238"/>
      <c r="RSJ337" s="238"/>
      <c r="RSK337" s="238"/>
      <c r="RSL337" s="238"/>
      <c r="RSM337" s="238"/>
      <c r="RSN337" s="238"/>
      <c r="RSO337" s="238"/>
      <c r="RSP337" s="238"/>
      <c r="RSQ337" s="238"/>
      <c r="RSR337" s="238"/>
      <c r="RSS337" s="238"/>
      <c r="RST337" s="238"/>
      <c r="RSU337" s="238"/>
      <c r="RSV337" s="238"/>
      <c r="RSW337" s="238"/>
      <c r="RSX337" s="238"/>
      <c r="RSY337" s="238"/>
      <c r="RSZ337" s="238"/>
      <c r="RTA337" s="238"/>
      <c r="RTB337" s="238"/>
      <c r="RTC337" s="238"/>
      <c r="RTD337" s="238"/>
      <c r="RTE337" s="238"/>
      <c r="RTF337" s="238"/>
      <c r="RTG337" s="238"/>
      <c r="RTH337" s="238"/>
      <c r="RTI337" s="238"/>
      <c r="RTJ337" s="238"/>
      <c r="RTK337" s="238"/>
      <c r="RTL337" s="238"/>
      <c r="RTM337" s="238"/>
      <c r="RTN337" s="238"/>
      <c r="RTO337" s="238"/>
      <c r="RTP337" s="238"/>
      <c r="RTQ337" s="238"/>
      <c r="RTR337" s="238"/>
      <c r="RTS337" s="238"/>
      <c r="RTT337" s="238"/>
      <c r="RTU337" s="238"/>
      <c r="RTV337" s="238"/>
      <c r="RTW337" s="238"/>
      <c r="RTX337" s="238"/>
      <c r="RTY337" s="238"/>
      <c r="RTZ337" s="238"/>
      <c r="RUA337" s="238"/>
      <c r="RUB337" s="238"/>
      <c r="RUC337" s="238"/>
      <c r="RUD337" s="238"/>
      <c r="RUE337" s="238"/>
      <c r="RUF337" s="238"/>
      <c r="RUG337" s="238"/>
      <c r="RUH337" s="238"/>
      <c r="RUI337" s="238"/>
      <c r="RUJ337" s="238"/>
      <c r="RUK337" s="238"/>
      <c r="RUL337" s="238"/>
      <c r="RUM337" s="238"/>
      <c r="RUN337" s="238"/>
      <c r="RUO337" s="238"/>
      <c r="RUP337" s="238"/>
      <c r="RUQ337" s="238"/>
      <c r="RUR337" s="238"/>
      <c r="RUS337" s="238"/>
      <c r="RUT337" s="238"/>
      <c r="RUU337" s="238"/>
      <c r="RUV337" s="238"/>
      <c r="RUW337" s="238"/>
      <c r="RUX337" s="238"/>
      <c r="RUY337" s="238"/>
      <c r="RUZ337" s="238"/>
      <c r="RVA337" s="238"/>
      <c r="RVB337" s="238"/>
      <c r="RVC337" s="238"/>
      <c r="RVD337" s="238"/>
      <c r="RVE337" s="238"/>
      <c r="RVF337" s="238"/>
      <c r="RVG337" s="238"/>
      <c r="RVH337" s="238"/>
      <c r="RVI337" s="238"/>
      <c r="RVJ337" s="238"/>
      <c r="RVK337" s="238"/>
      <c r="RVL337" s="238"/>
      <c r="RVM337" s="238"/>
      <c r="RVN337" s="238"/>
      <c r="RVO337" s="238"/>
      <c r="RVP337" s="238"/>
      <c r="RVQ337" s="238"/>
      <c r="RVR337" s="238"/>
      <c r="RVS337" s="238"/>
      <c r="RVT337" s="238"/>
      <c r="RVU337" s="238"/>
      <c r="RVV337" s="238"/>
      <c r="RVW337" s="238"/>
      <c r="RVX337" s="238"/>
      <c r="RVY337" s="238"/>
      <c r="RVZ337" s="238"/>
      <c r="RWA337" s="238"/>
      <c r="RWB337" s="238"/>
      <c r="RWC337" s="238"/>
      <c r="RWD337" s="238"/>
      <c r="RWE337" s="238"/>
      <c r="RWF337" s="238"/>
      <c r="RWG337" s="238"/>
      <c r="RWH337" s="238"/>
      <c r="RWI337" s="238"/>
      <c r="RWJ337" s="238"/>
      <c r="RWK337" s="238"/>
      <c r="RWL337" s="238"/>
      <c r="RWM337" s="238"/>
      <c r="RWN337" s="238"/>
      <c r="RWO337" s="238"/>
      <c r="RWP337" s="238"/>
      <c r="RWQ337" s="238"/>
      <c r="RWR337" s="238"/>
      <c r="RWS337" s="238"/>
      <c r="RWT337" s="238"/>
      <c r="RWU337" s="238"/>
      <c r="RWV337" s="238"/>
      <c r="RWW337" s="238"/>
      <c r="RWX337" s="238"/>
      <c r="RWY337" s="238"/>
      <c r="RWZ337" s="238"/>
      <c r="RXA337" s="238"/>
      <c r="RXB337" s="238"/>
      <c r="RXC337" s="238"/>
      <c r="RXD337" s="238"/>
      <c r="RXE337" s="238"/>
      <c r="RXF337" s="238"/>
      <c r="RXG337" s="238"/>
      <c r="RXH337" s="238"/>
      <c r="RXI337" s="238"/>
      <c r="RXJ337" s="238"/>
      <c r="RXK337" s="238"/>
      <c r="RXL337" s="238"/>
      <c r="RXM337" s="238"/>
      <c r="RXN337" s="238"/>
      <c r="RXO337" s="238"/>
      <c r="RXP337" s="238"/>
      <c r="RXQ337" s="238"/>
      <c r="RXR337" s="238"/>
      <c r="RXS337" s="238"/>
      <c r="RXT337" s="238"/>
      <c r="RXU337" s="238"/>
      <c r="RXV337" s="238"/>
      <c r="RXW337" s="238"/>
      <c r="RXX337" s="238"/>
      <c r="RXY337" s="238"/>
      <c r="RXZ337" s="238"/>
      <c r="RYA337" s="238"/>
      <c r="RYB337" s="238"/>
      <c r="RYC337" s="238"/>
      <c r="RYD337" s="238"/>
      <c r="RYE337" s="238"/>
      <c r="RYF337" s="238"/>
      <c r="RYG337" s="238"/>
      <c r="RYH337" s="238"/>
      <c r="RYI337" s="238"/>
      <c r="RYJ337" s="238"/>
      <c r="RYK337" s="238"/>
      <c r="RYL337" s="238"/>
      <c r="RYM337" s="238"/>
      <c r="RYN337" s="238"/>
      <c r="RYO337" s="238"/>
      <c r="RYP337" s="238"/>
      <c r="RYQ337" s="238"/>
      <c r="RYR337" s="238"/>
      <c r="RYS337" s="238"/>
      <c r="RYT337" s="238"/>
      <c r="RYU337" s="238"/>
      <c r="RYV337" s="238"/>
      <c r="RYW337" s="238"/>
      <c r="RYX337" s="238"/>
      <c r="RYY337" s="238"/>
      <c r="RYZ337" s="238"/>
      <c r="RZA337" s="238"/>
      <c r="RZB337" s="238"/>
      <c r="RZC337" s="238"/>
      <c r="RZD337" s="238"/>
      <c r="RZE337" s="238"/>
      <c r="RZF337" s="238"/>
      <c r="RZG337" s="238"/>
      <c r="RZH337" s="238"/>
      <c r="RZI337" s="238"/>
      <c r="RZJ337" s="238"/>
      <c r="RZK337" s="238"/>
      <c r="RZL337" s="238"/>
      <c r="RZM337" s="238"/>
      <c r="RZN337" s="238"/>
      <c r="RZO337" s="238"/>
      <c r="RZP337" s="238"/>
      <c r="RZQ337" s="238"/>
      <c r="RZR337" s="238"/>
      <c r="RZS337" s="238"/>
      <c r="RZT337" s="238"/>
      <c r="RZU337" s="238"/>
      <c r="RZV337" s="238"/>
      <c r="RZW337" s="238"/>
      <c r="RZX337" s="238"/>
      <c r="RZY337" s="238"/>
      <c r="RZZ337" s="238"/>
      <c r="SAA337" s="238"/>
      <c r="SAB337" s="238"/>
      <c r="SAC337" s="238"/>
      <c r="SAD337" s="238"/>
      <c r="SAE337" s="238"/>
      <c r="SAF337" s="238"/>
      <c r="SAG337" s="238"/>
      <c r="SAH337" s="238"/>
      <c r="SAI337" s="238"/>
      <c r="SAJ337" s="238"/>
      <c r="SAK337" s="238"/>
      <c r="SAL337" s="238"/>
      <c r="SAM337" s="238"/>
      <c r="SAN337" s="238"/>
      <c r="SAO337" s="238"/>
      <c r="SAP337" s="238"/>
      <c r="SAQ337" s="238"/>
      <c r="SAR337" s="238"/>
      <c r="SAS337" s="238"/>
      <c r="SAT337" s="238"/>
      <c r="SAU337" s="238"/>
      <c r="SAV337" s="238"/>
      <c r="SAW337" s="238"/>
      <c r="SAX337" s="238"/>
      <c r="SAY337" s="238"/>
      <c r="SAZ337" s="238"/>
      <c r="SBA337" s="238"/>
      <c r="SBB337" s="238"/>
      <c r="SBC337" s="238"/>
      <c r="SBD337" s="238"/>
      <c r="SBE337" s="238"/>
      <c r="SBF337" s="238"/>
      <c r="SBG337" s="238"/>
      <c r="SBH337" s="238"/>
      <c r="SBI337" s="238"/>
      <c r="SBJ337" s="238"/>
      <c r="SBK337" s="238"/>
      <c r="SBL337" s="238"/>
      <c r="SBM337" s="238"/>
      <c r="SBN337" s="238"/>
      <c r="SBO337" s="238"/>
      <c r="SBP337" s="238"/>
      <c r="SBQ337" s="238"/>
      <c r="SBR337" s="238"/>
      <c r="SBS337" s="238"/>
      <c r="SBT337" s="238"/>
      <c r="SBU337" s="238"/>
      <c r="SBV337" s="238"/>
      <c r="SBW337" s="238"/>
      <c r="SBX337" s="238"/>
      <c r="SBY337" s="238"/>
      <c r="SBZ337" s="238"/>
      <c r="SCA337" s="238"/>
      <c r="SCB337" s="238"/>
      <c r="SCC337" s="238"/>
      <c r="SCD337" s="238"/>
      <c r="SCE337" s="238"/>
      <c r="SCF337" s="238"/>
      <c r="SCG337" s="238"/>
      <c r="SCH337" s="238"/>
      <c r="SCI337" s="238"/>
      <c r="SCJ337" s="238"/>
      <c r="SCK337" s="238"/>
      <c r="SCL337" s="238"/>
      <c r="SCM337" s="238"/>
      <c r="SCN337" s="238"/>
      <c r="SCO337" s="238"/>
      <c r="SCP337" s="238"/>
      <c r="SCQ337" s="238"/>
      <c r="SCR337" s="238"/>
      <c r="SCS337" s="238"/>
      <c r="SCT337" s="238"/>
      <c r="SCU337" s="238"/>
      <c r="SCV337" s="238"/>
      <c r="SCW337" s="238"/>
      <c r="SCX337" s="238"/>
      <c r="SCY337" s="238"/>
      <c r="SCZ337" s="238"/>
      <c r="SDA337" s="238"/>
      <c r="SDB337" s="238"/>
      <c r="SDC337" s="238"/>
      <c r="SDD337" s="238"/>
      <c r="SDE337" s="238"/>
      <c r="SDF337" s="238"/>
      <c r="SDG337" s="238"/>
      <c r="SDH337" s="238"/>
      <c r="SDI337" s="238"/>
      <c r="SDJ337" s="238"/>
      <c r="SDK337" s="238"/>
      <c r="SDL337" s="238"/>
      <c r="SDM337" s="238"/>
      <c r="SDN337" s="238"/>
      <c r="SDO337" s="238"/>
      <c r="SDP337" s="238"/>
      <c r="SDQ337" s="238"/>
      <c r="SDR337" s="238"/>
      <c r="SDS337" s="238"/>
      <c r="SDT337" s="238"/>
      <c r="SDU337" s="238"/>
      <c r="SDV337" s="238"/>
      <c r="SDW337" s="238"/>
      <c r="SDX337" s="238"/>
      <c r="SDY337" s="238"/>
      <c r="SDZ337" s="238"/>
      <c r="SEA337" s="238"/>
      <c r="SEB337" s="238"/>
      <c r="SEC337" s="238"/>
      <c r="SED337" s="238"/>
      <c r="SEE337" s="238"/>
      <c r="SEF337" s="238"/>
      <c r="SEG337" s="238"/>
      <c r="SEH337" s="238"/>
      <c r="SEI337" s="238"/>
      <c r="SEJ337" s="238"/>
      <c r="SEK337" s="238"/>
      <c r="SEL337" s="238"/>
      <c r="SEM337" s="238"/>
      <c r="SEN337" s="238"/>
      <c r="SEO337" s="238"/>
      <c r="SEP337" s="238"/>
      <c r="SEQ337" s="238"/>
      <c r="SER337" s="238"/>
      <c r="SES337" s="238"/>
      <c r="SET337" s="238"/>
      <c r="SEU337" s="238"/>
      <c r="SEV337" s="238"/>
      <c r="SEW337" s="238"/>
      <c r="SEX337" s="238"/>
      <c r="SEY337" s="238"/>
      <c r="SEZ337" s="238"/>
      <c r="SFA337" s="238"/>
      <c r="SFB337" s="238"/>
      <c r="SFC337" s="238"/>
      <c r="SFD337" s="238"/>
      <c r="SFE337" s="238"/>
      <c r="SFF337" s="238"/>
      <c r="SFG337" s="238"/>
      <c r="SFH337" s="238"/>
      <c r="SFI337" s="238"/>
      <c r="SFJ337" s="238"/>
      <c r="SFK337" s="238"/>
      <c r="SFL337" s="238"/>
      <c r="SFM337" s="238"/>
      <c r="SFN337" s="238"/>
      <c r="SFO337" s="238"/>
      <c r="SFP337" s="238"/>
      <c r="SFQ337" s="238"/>
      <c r="SFR337" s="238"/>
      <c r="SFS337" s="238"/>
      <c r="SFT337" s="238"/>
      <c r="SFU337" s="238"/>
      <c r="SFV337" s="238"/>
      <c r="SFW337" s="238"/>
      <c r="SFX337" s="238"/>
      <c r="SFY337" s="238"/>
      <c r="SFZ337" s="238"/>
      <c r="SGA337" s="238"/>
      <c r="SGB337" s="238"/>
      <c r="SGC337" s="238"/>
      <c r="SGD337" s="238"/>
      <c r="SGE337" s="238"/>
      <c r="SGF337" s="238"/>
      <c r="SGG337" s="238"/>
      <c r="SGH337" s="238"/>
      <c r="SGI337" s="238"/>
      <c r="SGJ337" s="238"/>
      <c r="SGK337" s="238"/>
      <c r="SGL337" s="238"/>
      <c r="SGM337" s="238"/>
      <c r="SGN337" s="238"/>
      <c r="SGO337" s="238"/>
      <c r="SGP337" s="238"/>
      <c r="SGQ337" s="238"/>
      <c r="SGR337" s="238"/>
      <c r="SGS337" s="238"/>
      <c r="SGT337" s="238"/>
      <c r="SGU337" s="238"/>
      <c r="SGV337" s="238"/>
      <c r="SGW337" s="238"/>
      <c r="SGX337" s="238"/>
      <c r="SGY337" s="238"/>
      <c r="SGZ337" s="238"/>
      <c r="SHA337" s="238"/>
      <c r="SHB337" s="238"/>
      <c r="SHC337" s="238"/>
      <c r="SHD337" s="238"/>
      <c r="SHE337" s="238"/>
      <c r="SHF337" s="238"/>
      <c r="SHG337" s="238"/>
      <c r="SHH337" s="238"/>
      <c r="SHI337" s="238"/>
      <c r="SHJ337" s="238"/>
      <c r="SHK337" s="238"/>
      <c r="SHL337" s="238"/>
      <c r="SHM337" s="238"/>
      <c r="SHN337" s="238"/>
      <c r="SHO337" s="238"/>
      <c r="SHP337" s="238"/>
      <c r="SHQ337" s="238"/>
      <c r="SHR337" s="238"/>
      <c r="SHS337" s="238"/>
      <c r="SHT337" s="238"/>
      <c r="SHU337" s="238"/>
      <c r="SHV337" s="238"/>
      <c r="SHW337" s="238"/>
      <c r="SHX337" s="238"/>
      <c r="SHY337" s="238"/>
      <c r="SHZ337" s="238"/>
      <c r="SIA337" s="238"/>
      <c r="SIB337" s="238"/>
      <c r="SIC337" s="238"/>
      <c r="SID337" s="238"/>
      <c r="SIE337" s="238"/>
      <c r="SIF337" s="238"/>
      <c r="SIG337" s="238"/>
      <c r="SIH337" s="238"/>
      <c r="SII337" s="238"/>
      <c r="SIJ337" s="238"/>
      <c r="SIK337" s="238"/>
      <c r="SIL337" s="238"/>
      <c r="SIM337" s="238"/>
      <c r="SIN337" s="238"/>
      <c r="SIO337" s="238"/>
      <c r="SIP337" s="238"/>
      <c r="SIQ337" s="238"/>
      <c r="SIR337" s="238"/>
      <c r="SIS337" s="238"/>
      <c r="SIT337" s="238"/>
      <c r="SIU337" s="238"/>
      <c r="SIV337" s="238"/>
      <c r="SIW337" s="238"/>
      <c r="SIX337" s="238"/>
      <c r="SIY337" s="238"/>
      <c r="SIZ337" s="238"/>
      <c r="SJA337" s="238"/>
      <c r="SJB337" s="238"/>
      <c r="SJC337" s="238"/>
      <c r="SJD337" s="238"/>
      <c r="SJE337" s="238"/>
      <c r="SJF337" s="238"/>
      <c r="SJG337" s="238"/>
      <c r="SJH337" s="238"/>
      <c r="SJI337" s="238"/>
      <c r="SJJ337" s="238"/>
      <c r="SJK337" s="238"/>
      <c r="SJL337" s="238"/>
      <c r="SJM337" s="238"/>
      <c r="SJN337" s="238"/>
      <c r="SJO337" s="238"/>
      <c r="SJP337" s="238"/>
      <c r="SJQ337" s="238"/>
      <c r="SJR337" s="238"/>
      <c r="SJS337" s="238"/>
      <c r="SJT337" s="238"/>
      <c r="SJU337" s="238"/>
      <c r="SJV337" s="238"/>
      <c r="SJW337" s="238"/>
      <c r="SJX337" s="238"/>
      <c r="SJY337" s="238"/>
      <c r="SJZ337" s="238"/>
      <c r="SKA337" s="238"/>
      <c r="SKB337" s="238"/>
      <c r="SKC337" s="238"/>
      <c r="SKD337" s="238"/>
      <c r="SKE337" s="238"/>
      <c r="SKF337" s="238"/>
      <c r="SKG337" s="238"/>
      <c r="SKH337" s="238"/>
      <c r="SKI337" s="238"/>
      <c r="SKJ337" s="238"/>
      <c r="SKK337" s="238"/>
      <c r="SKL337" s="238"/>
      <c r="SKM337" s="238"/>
      <c r="SKN337" s="238"/>
      <c r="SKO337" s="238"/>
      <c r="SKP337" s="238"/>
      <c r="SKQ337" s="238"/>
      <c r="SKR337" s="238"/>
      <c r="SKS337" s="238"/>
      <c r="SKT337" s="238"/>
      <c r="SKU337" s="238"/>
      <c r="SKV337" s="238"/>
      <c r="SKW337" s="238"/>
      <c r="SKX337" s="238"/>
      <c r="SKY337" s="238"/>
      <c r="SKZ337" s="238"/>
      <c r="SLA337" s="238"/>
      <c r="SLB337" s="238"/>
      <c r="SLC337" s="238"/>
      <c r="SLD337" s="238"/>
      <c r="SLE337" s="238"/>
      <c r="SLF337" s="238"/>
      <c r="SLG337" s="238"/>
      <c r="SLH337" s="238"/>
      <c r="SLI337" s="238"/>
      <c r="SLJ337" s="238"/>
      <c r="SLK337" s="238"/>
      <c r="SLL337" s="238"/>
      <c r="SLM337" s="238"/>
      <c r="SLN337" s="238"/>
      <c r="SLO337" s="238"/>
      <c r="SLP337" s="238"/>
      <c r="SLQ337" s="238"/>
      <c r="SLR337" s="238"/>
      <c r="SLS337" s="238"/>
      <c r="SLT337" s="238"/>
      <c r="SLU337" s="238"/>
      <c r="SLV337" s="238"/>
      <c r="SLW337" s="238"/>
      <c r="SLX337" s="238"/>
      <c r="SLY337" s="238"/>
      <c r="SLZ337" s="238"/>
      <c r="SMA337" s="238"/>
      <c r="SMB337" s="238"/>
      <c r="SMC337" s="238"/>
      <c r="SMD337" s="238"/>
      <c r="SME337" s="238"/>
      <c r="SMF337" s="238"/>
      <c r="SMG337" s="238"/>
      <c r="SMH337" s="238"/>
      <c r="SMI337" s="238"/>
      <c r="SMJ337" s="238"/>
      <c r="SMK337" s="238"/>
      <c r="SML337" s="238"/>
      <c r="SMM337" s="238"/>
      <c r="SMN337" s="238"/>
      <c r="SMO337" s="238"/>
      <c r="SMP337" s="238"/>
      <c r="SMQ337" s="238"/>
      <c r="SMR337" s="238"/>
      <c r="SMS337" s="238"/>
      <c r="SMT337" s="238"/>
      <c r="SMU337" s="238"/>
      <c r="SMV337" s="238"/>
      <c r="SMW337" s="238"/>
      <c r="SMX337" s="238"/>
      <c r="SMY337" s="238"/>
      <c r="SMZ337" s="238"/>
      <c r="SNA337" s="238"/>
      <c r="SNB337" s="238"/>
      <c r="SNC337" s="238"/>
      <c r="SND337" s="238"/>
      <c r="SNE337" s="238"/>
      <c r="SNF337" s="238"/>
      <c r="SNG337" s="238"/>
      <c r="SNH337" s="238"/>
      <c r="SNI337" s="238"/>
      <c r="SNJ337" s="238"/>
      <c r="SNK337" s="238"/>
      <c r="SNL337" s="238"/>
      <c r="SNM337" s="238"/>
      <c r="SNN337" s="238"/>
      <c r="SNO337" s="238"/>
      <c r="SNP337" s="238"/>
      <c r="SNQ337" s="238"/>
      <c r="SNR337" s="238"/>
      <c r="SNS337" s="238"/>
      <c r="SNT337" s="238"/>
      <c r="SNU337" s="238"/>
      <c r="SNV337" s="238"/>
      <c r="SNW337" s="238"/>
      <c r="SNX337" s="238"/>
      <c r="SNY337" s="238"/>
      <c r="SNZ337" s="238"/>
      <c r="SOA337" s="238"/>
      <c r="SOB337" s="238"/>
      <c r="SOC337" s="238"/>
      <c r="SOD337" s="238"/>
      <c r="SOE337" s="238"/>
      <c r="SOF337" s="238"/>
      <c r="SOG337" s="238"/>
      <c r="SOH337" s="238"/>
      <c r="SOI337" s="238"/>
      <c r="SOJ337" s="238"/>
      <c r="SOK337" s="238"/>
      <c r="SOL337" s="238"/>
      <c r="SOM337" s="238"/>
      <c r="SON337" s="238"/>
      <c r="SOO337" s="238"/>
      <c r="SOP337" s="238"/>
      <c r="SOQ337" s="238"/>
      <c r="SOR337" s="238"/>
      <c r="SOS337" s="238"/>
      <c r="SOT337" s="238"/>
      <c r="SOU337" s="238"/>
      <c r="SOV337" s="238"/>
      <c r="SOW337" s="238"/>
      <c r="SOX337" s="238"/>
      <c r="SOY337" s="238"/>
      <c r="SOZ337" s="238"/>
      <c r="SPA337" s="238"/>
      <c r="SPB337" s="238"/>
      <c r="SPC337" s="238"/>
      <c r="SPD337" s="238"/>
      <c r="SPE337" s="238"/>
      <c r="SPF337" s="238"/>
      <c r="SPG337" s="238"/>
      <c r="SPH337" s="238"/>
      <c r="SPI337" s="238"/>
      <c r="SPJ337" s="238"/>
      <c r="SPK337" s="238"/>
      <c r="SPL337" s="238"/>
      <c r="SPM337" s="238"/>
      <c r="SPN337" s="238"/>
      <c r="SPO337" s="238"/>
      <c r="SPP337" s="238"/>
      <c r="SPQ337" s="238"/>
      <c r="SPR337" s="238"/>
      <c r="SPS337" s="238"/>
      <c r="SPT337" s="238"/>
      <c r="SPU337" s="238"/>
      <c r="SPV337" s="238"/>
      <c r="SPW337" s="238"/>
      <c r="SPX337" s="238"/>
      <c r="SPY337" s="238"/>
      <c r="SPZ337" s="238"/>
      <c r="SQA337" s="238"/>
      <c r="SQB337" s="238"/>
      <c r="SQC337" s="238"/>
      <c r="SQD337" s="238"/>
      <c r="SQE337" s="238"/>
      <c r="SQF337" s="238"/>
      <c r="SQG337" s="238"/>
      <c r="SQH337" s="238"/>
      <c r="SQI337" s="238"/>
      <c r="SQJ337" s="238"/>
      <c r="SQK337" s="238"/>
      <c r="SQL337" s="238"/>
      <c r="SQM337" s="238"/>
      <c r="SQN337" s="238"/>
      <c r="SQO337" s="238"/>
      <c r="SQP337" s="238"/>
      <c r="SQQ337" s="238"/>
      <c r="SQR337" s="238"/>
      <c r="SQS337" s="238"/>
      <c r="SQT337" s="238"/>
      <c r="SQU337" s="238"/>
      <c r="SQV337" s="238"/>
      <c r="SQW337" s="238"/>
      <c r="SQX337" s="238"/>
      <c r="SQY337" s="238"/>
      <c r="SQZ337" s="238"/>
      <c r="SRA337" s="238"/>
      <c r="SRB337" s="238"/>
      <c r="SRC337" s="238"/>
      <c r="SRD337" s="238"/>
      <c r="SRE337" s="238"/>
      <c r="SRF337" s="238"/>
      <c r="SRG337" s="238"/>
      <c r="SRH337" s="238"/>
      <c r="SRI337" s="238"/>
      <c r="SRJ337" s="238"/>
      <c r="SRK337" s="238"/>
      <c r="SRL337" s="238"/>
      <c r="SRM337" s="238"/>
      <c r="SRN337" s="238"/>
      <c r="SRO337" s="238"/>
      <c r="SRP337" s="238"/>
      <c r="SRQ337" s="238"/>
      <c r="SRR337" s="238"/>
      <c r="SRS337" s="238"/>
      <c r="SRT337" s="238"/>
      <c r="SRU337" s="238"/>
      <c r="SRV337" s="238"/>
      <c r="SRW337" s="238"/>
      <c r="SRX337" s="238"/>
      <c r="SRY337" s="238"/>
      <c r="SRZ337" s="238"/>
      <c r="SSA337" s="238"/>
      <c r="SSB337" s="238"/>
      <c r="SSC337" s="238"/>
      <c r="SSD337" s="238"/>
      <c r="SSE337" s="238"/>
      <c r="SSF337" s="238"/>
      <c r="SSG337" s="238"/>
      <c r="SSH337" s="238"/>
      <c r="SSI337" s="238"/>
      <c r="SSJ337" s="238"/>
      <c r="SSK337" s="238"/>
      <c r="SSL337" s="238"/>
      <c r="SSM337" s="238"/>
      <c r="SSN337" s="238"/>
      <c r="SSO337" s="238"/>
      <c r="SSP337" s="238"/>
      <c r="SSQ337" s="238"/>
      <c r="SSR337" s="238"/>
      <c r="SSS337" s="238"/>
      <c r="SST337" s="238"/>
      <c r="SSU337" s="238"/>
      <c r="SSV337" s="238"/>
      <c r="SSW337" s="238"/>
      <c r="SSX337" s="238"/>
      <c r="SSY337" s="238"/>
      <c r="SSZ337" s="238"/>
      <c r="STA337" s="238"/>
      <c r="STB337" s="238"/>
      <c r="STC337" s="238"/>
      <c r="STD337" s="238"/>
      <c r="STE337" s="238"/>
      <c r="STF337" s="238"/>
      <c r="STG337" s="238"/>
      <c r="STH337" s="238"/>
      <c r="STI337" s="238"/>
      <c r="STJ337" s="238"/>
      <c r="STK337" s="238"/>
      <c r="STL337" s="238"/>
      <c r="STM337" s="238"/>
      <c r="STN337" s="238"/>
      <c r="STO337" s="238"/>
      <c r="STP337" s="238"/>
      <c r="STQ337" s="238"/>
      <c r="STR337" s="238"/>
      <c r="STS337" s="238"/>
      <c r="STT337" s="238"/>
      <c r="STU337" s="238"/>
      <c r="STV337" s="238"/>
      <c r="STW337" s="238"/>
      <c r="STX337" s="238"/>
      <c r="STY337" s="238"/>
      <c r="STZ337" s="238"/>
      <c r="SUA337" s="238"/>
      <c r="SUB337" s="238"/>
      <c r="SUC337" s="238"/>
      <c r="SUD337" s="238"/>
      <c r="SUE337" s="238"/>
      <c r="SUF337" s="238"/>
      <c r="SUG337" s="238"/>
      <c r="SUH337" s="238"/>
      <c r="SUI337" s="238"/>
      <c r="SUJ337" s="238"/>
      <c r="SUK337" s="238"/>
      <c r="SUL337" s="238"/>
      <c r="SUM337" s="238"/>
      <c r="SUN337" s="238"/>
      <c r="SUO337" s="238"/>
      <c r="SUP337" s="238"/>
      <c r="SUQ337" s="238"/>
      <c r="SUR337" s="238"/>
      <c r="SUS337" s="238"/>
      <c r="SUT337" s="238"/>
      <c r="SUU337" s="238"/>
      <c r="SUV337" s="238"/>
      <c r="SUW337" s="238"/>
      <c r="SUX337" s="238"/>
      <c r="SUY337" s="238"/>
      <c r="SUZ337" s="238"/>
      <c r="SVA337" s="238"/>
      <c r="SVB337" s="238"/>
      <c r="SVC337" s="238"/>
      <c r="SVD337" s="238"/>
      <c r="SVE337" s="238"/>
      <c r="SVF337" s="238"/>
      <c r="SVG337" s="238"/>
      <c r="SVH337" s="238"/>
      <c r="SVI337" s="238"/>
      <c r="SVJ337" s="238"/>
      <c r="SVK337" s="238"/>
      <c r="SVL337" s="238"/>
      <c r="SVM337" s="238"/>
      <c r="SVN337" s="238"/>
      <c r="SVO337" s="238"/>
      <c r="SVP337" s="238"/>
      <c r="SVQ337" s="238"/>
      <c r="SVR337" s="238"/>
      <c r="SVS337" s="238"/>
      <c r="SVT337" s="238"/>
      <c r="SVU337" s="238"/>
      <c r="SVV337" s="238"/>
      <c r="SVW337" s="238"/>
      <c r="SVX337" s="238"/>
      <c r="SVY337" s="238"/>
      <c r="SVZ337" s="238"/>
      <c r="SWA337" s="238"/>
      <c r="SWB337" s="238"/>
      <c r="SWC337" s="238"/>
      <c r="SWD337" s="238"/>
      <c r="SWE337" s="238"/>
      <c r="SWF337" s="238"/>
      <c r="SWG337" s="238"/>
      <c r="SWH337" s="238"/>
      <c r="SWI337" s="238"/>
      <c r="SWJ337" s="238"/>
      <c r="SWK337" s="238"/>
      <c r="SWL337" s="238"/>
      <c r="SWM337" s="238"/>
      <c r="SWN337" s="238"/>
      <c r="SWO337" s="238"/>
      <c r="SWP337" s="238"/>
      <c r="SWQ337" s="238"/>
      <c r="SWR337" s="238"/>
      <c r="SWS337" s="238"/>
      <c r="SWT337" s="238"/>
      <c r="SWU337" s="238"/>
      <c r="SWV337" s="238"/>
      <c r="SWW337" s="238"/>
      <c r="SWX337" s="238"/>
      <c r="SWY337" s="238"/>
      <c r="SWZ337" s="238"/>
      <c r="SXA337" s="238"/>
      <c r="SXB337" s="238"/>
      <c r="SXC337" s="238"/>
      <c r="SXD337" s="238"/>
      <c r="SXE337" s="238"/>
      <c r="SXF337" s="238"/>
      <c r="SXG337" s="238"/>
      <c r="SXH337" s="238"/>
      <c r="SXI337" s="238"/>
      <c r="SXJ337" s="238"/>
      <c r="SXK337" s="238"/>
      <c r="SXL337" s="238"/>
      <c r="SXM337" s="238"/>
      <c r="SXN337" s="238"/>
      <c r="SXO337" s="238"/>
      <c r="SXP337" s="238"/>
      <c r="SXQ337" s="238"/>
      <c r="SXR337" s="238"/>
      <c r="SXS337" s="238"/>
      <c r="SXT337" s="238"/>
      <c r="SXU337" s="238"/>
      <c r="SXV337" s="238"/>
      <c r="SXW337" s="238"/>
      <c r="SXX337" s="238"/>
      <c r="SXY337" s="238"/>
      <c r="SXZ337" s="238"/>
      <c r="SYA337" s="238"/>
      <c r="SYB337" s="238"/>
      <c r="SYC337" s="238"/>
      <c r="SYD337" s="238"/>
      <c r="SYE337" s="238"/>
      <c r="SYF337" s="238"/>
      <c r="SYG337" s="238"/>
      <c r="SYH337" s="238"/>
      <c r="SYI337" s="238"/>
      <c r="SYJ337" s="238"/>
      <c r="SYK337" s="238"/>
      <c r="SYL337" s="238"/>
      <c r="SYM337" s="238"/>
      <c r="SYN337" s="238"/>
      <c r="SYO337" s="238"/>
      <c r="SYP337" s="238"/>
      <c r="SYQ337" s="238"/>
      <c r="SYR337" s="238"/>
      <c r="SYS337" s="238"/>
      <c r="SYT337" s="238"/>
      <c r="SYU337" s="238"/>
      <c r="SYV337" s="238"/>
      <c r="SYW337" s="238"/>
      <c r="SYX337" s="238"/>
      <c r="SYY337" s="238"/>
      <c r="SYZ337" s="238"/>
      <c r="SZA337" s="238"/>
      <c r="SZB337" s="238"/>
      <c r="SZC337" s="238"/>
      <c r="SZD337" s="238"/>
      <c r="SZE337" s="238"/>
      <c r="SZF337" s="238"/>
      <c r="SZG337" s="238"/>
      <c r="SZH337" s="238"/>
      <c r="SZI337" s="238"/>
      <c r="SZJ337" s="238"/>
      <c r="SZK337" s="238"/>
      <c r="SZL337" s="238"/>
      <c r="SZM337" s="238"/>
      <c r="SZN337" s="238"/>
      <c r="SZO337" s="238"/>
      <c r="SZP337" s="238"/>
      <c r="SZQ337" s="238"/>
      <c r="SZR337" s="238"/>
      <c r="SZS337" s="238"/>
      <c r="SZT337" s="238"/>
      <c r="SZU337" s="238"/>
      <c r="SZV337" s="238"/>
      <c r="SZW337" s="238"/>
      <c r="SZX337" s="238"/>
      <c r="SZY337" s="238"/>
      <c r="SZZ337" s="238"/>
      <c r="TAA337" s="238"/>
      <c r="TAB337" s="238"/>
      <c r="TAC337" s="238"/>
      <c r="TAD337" s="238"/>
      <c r="TAE337" s="238"/>
      <c r="TAF337" s="238"/>
      <c r="TAG337" s="238"/>
      <c r="TAH337" s="238"/>
      <c r="TAI337" s="238"/>
      <c r="TAJ337" s="238"/>
      <c r="TAK337" s="238"/>
      <c r="TAL337" s="238"/>
      <c r="TAM337" s="238"/>
      <c r="TAN337" s="238"/>
      <c r="TAO337" s="238"/>
      <c r="TAP337" s="238"/>
      <c r="TAQ337" s="238"/>
      <c r="TAR337" s="238"/>
      <c r="TAS337" s="238"/>
      <c r="TAT337" s="238"/>
      <c r="TAU337" s="238"/>
      <c r="TAV337" s="238"/>
      <c r="TAW337" s="238"/>
      <c r="TAX337" s="238"/>
      <c r="TAY337" s="238"/>
      <c r="TAZ337" s="238"/>
      <c r="TBA337" s="238"/>
      <c r="TBB337" s="238"/>
      <c r="TBC337" s="238"/>
      <c r="TBD337" s="238"/>
      <c r="TBE337" s="238"/>
      <c r="TBF337" s="238"/>
      <c r="TBG337" s="238"/>
      <c r="TBH337" s="238"/>
      <c r="TBI337" s="238"/>
      <c r="TBJ337" s="238"/>
      <c r="TBK337" s="238"/>
      <c r="TBL337" s="238"/>
      <c r="TBM337" s="238"/>
      <c r="TBN337" s="238"/>
      <c r="TBO337" s="238"/>
      <c r="TBP337" s="238"/>
      <c r="TBQ337" s="238"/>
      <c r="TBR337" s="238"/>
      <c r="TBS337" s="238"/>
      <c r="TBT337" s="238"/>
      <c r="TBU337" s="238"/>
      <c r="TBV337" s="238"/>
      <c r="TBW337" s="238"/>
      <c r="TBX337" s="238"/>
      <c r="TBY337" s="238"/>
      <c r="TBZ337" s="238"/>
      <c r="TCA337" s="238"/>
      <c r="TCB337" s="238"/>
      <c r="TCC337" s="238"/>
      <c r="TCD337" s="238"/>
      <c r="TCE337" s="238"/>
      <c r="TCF337" s="238"/>
      <c r="TCG337" s="238"/>
      <c r="TCH337" s="238"/>
      <c r="TCI337" s="238"/>
      <c r="TCJ337" s="238"/>
      <c r="TCK337" s="238"/>
      <c r="TCL337" s="238"/>
      <c r="TCM337" s="238"/>
      <c r="TCN337" s="238"/>
      <c r="TCO337" s="238"/>
      <c r="TCP337" s="238"/>
      <c r="TCQ337" s="238"/>
      <c r="TCR337" s="238"/>
      <c r="TCS337" s="238"/>
      <c r="TCT337" s="238"/>
      <c r="TCU337" s="238"/>
      <c r="TCV337" s="238"/>
      <c r="TCW337" s="238"/>
      <c r="TCX337" s="238"/>
      <c r="TCY337" s="238"/>
      <c r="TCZ337" s="238"/>
      <c r="TDA337" s="238"/>
      <c r="TDB337" s="238"/>
      <c r="TDC337" s="238"/>
      <c r="TDD337" s="238"/>
      <c r="TDE337" s="238"/>
      <c r="TDF337" s="238"/>
      <c r="TDG337" s="238"/>
      <c r="TDH337" s="238"/>
      <c r="TDI337" s="238"/>
      <c r="TDJ337" s="238"/>
      <c r="TDK337" s="238"/>
      <c r="TDL337" s="238"/>
      <c r="TDM337" s="238"/>
      <c r="TDN337" s="238"/>
      <c r="TDO337" s="238"/>
      <c r="TDP337" s="238"/>
      <c r="TDQ337" s="238"/>
      <c r="TDR337" s="238"/>
      <c r="TDS337" s="238"/>
      <c r="TDT337" s="238"/>
      <c r="TDU337" s="238"/>
      <c r="TDV337" s="238"/>
      <c r="TDW337" s="238"/>
      <c r="TDX337" s="238"/>
      <c r="TDY337" s="238"/>
      <c r="TDZ337" s="238"/>
      <c r="TEA337" s="238"/>
      <c r="TEB337" s="238"/>
      <c r="TEC337" s="238"/>
      <c r="TED337" s="238"/>
      <c r="TEE337" s="238"/>
      <c r="TEF337" s="238"/>
      <c r="TEG337" s="238"/>
      <c r="TEH337" s="238"/>
      <c r="TEI337" s="238"/>
      <c r="TEJ337" s="238"/>
      <c r="TEK337" s="238"/>
      <c r="TEL337" s="238"/>
      <c r="TEM337" s="238"/>
      <c r="TEN337" s="238"/>
      <c r="TEO337" s="238"/>
      <c r="TEP337" s="238"/>
      <c r="TEQ337" s="238"/>
      <c r="TER337" s="238"/>
      <c r="TES337" s="238"/>
      <c r="TET337" s="238"/>
      <c r="TEU337" s="238"/>
      <c r="TEV337" s="238"/>
      <c r="TEW337" s="238"/>
      <c r="TEX337" s="238"/>
      <c r="TEY337" s="238"/>
      <c r="TEZ337" s="238"/>
      <c r="TFA337" s="238"/>
      <c r="TFB337" s="238"/>
      <c r="TFC337" s="238"/>
      <c r="TFD337" s="238"/>
      <c r="TFE337" s="238"/>
      <c r="TFF337" s="238"/>
      <c r="TFG337" s="238"/>
      <c r="TFH337" s="238"/>
      <c r="TFI337" s="238"/>
      <c r="TFJ337" s="238"/>
      <c r="TFK337" s="238"/>
      <c r="TFL337" s="238"/>
      <c r="TFM337" s="238"/>
      <c r="TFN337" s="238"/>
      <c r="TFO337" s="238"/>
      <c r="TFP337" s="238"/>
      <c r="TFQ337" s="238"/>
      <c r="TFR337" s="238"/>
      <c r="TFS337" s="238"/>
      <c r="TFT337" s="238"/>
      <c r="TFU337" s="238"/>
      <c r="TFV337" s="238"/>
      <c r="TFW337" s="238"/>
      <c r="TFX337" s="238"/>
      <c r="TFY337" s="238"/>
      <c r="TFZ337" s="238"/>
      <c r="TGA337" s="238"/>
      <c r="TGB337" s="238"/>
      <c r="TGC337" s="238"/>
      <c r="TGD337" s="238"/>
      <c r="TGE337" s="238"/>
      <c r="TGF337" s="238"/>
      <c r="TGG337" s="238"/>
      <c r="TGH337" s="238"/>
      <c r="TGI337" s="238"/>
      <c r="TGJ337" s="238"/>
      <c r="TGK337" s="238"/>
      <c r="TGL337" s="238"/>
      <c r="TGM337" s="238"/>
      <c r="TGN337" s="238"/>
      <c r="TGO337" s="238"/>
      <c r="TGP337" s="238"/>
      <c r="TGQ337" s="238"/>
      <c r="TGR337" s="238"/>
      <c r="TGS337" s="238"/>
      <c r="TGT337" s="238"/>
      <c r="TGU337" s="238"/>
      <c r="TGV337" s="238"/>
      <c r="TGW337" s="238"/>
      <c r="TGX337" s="238"/>
      <c r="TGY337" s="238"/>
      <c r="TGZ337" s="238"/>
      <c r="THA337" s="238"/>
      <c r="THB337" s="238"/>
      <c r="THC337" s="238"/>
      <c r="THD337" s="238"/>
      <c r="THE337" s="238"/>
      <c r="THF337" s="238"/>
      <c r="THG337" s="238"/>
      <c r="THH337" s="238"/>
      <c r="THI337" s="238"/>
      <c r="THJ337" s="238"/>
      <c r="THK337" s="238"/>
      <c r="THL337" s="238"/>
      <c r="THM337" s="238"/>
      <c r="THN337" s="238"/>
      <c r="THO337" s="238"/>
      <c r="THP337" s="238"/>
      <c r="THQ337" s="238"/>
      <c r="THR337" s="238"/>
      <c r="THS337" s="238"/>
      <c r="THT337" s="238"/>
      <c r="THU337" s="238"/>
      <c r="THV337" s="238"/>
      <c r="THW337" s="238"/>
      <c r="THX337" s="238"/>
      <c r="THY337" s="238"/>
      <c r="THZ337" s="238"/>
      <c r="TIA337" s="238"/>
      <c r="TIB337" s="238"/>
      <c r="TIC337" s="238"/>
      <c r="TID337" s="238"/>
      <c r="TIE337" s="238"/>
      <c r="TIF337" s="238"/>
      <c r="TIG337" s="238"/>
      <c r="TIH337" s="238"/>
      <c r="TII337" s="238"/>
      <c r="TIJ337" s="238"/>
      <c r="TIK337" s="238"/>
      <c r="TIL337" s="238"/>
      <c r="TIM337" s="238"/>
      <c r="TIN337" s="238"/>
      <c r="TIO337" s="238"/>
      <c r="TIP337" s="238"/>
      <c r="TIQ337" s="238"/>
      <c r="TIR337" s="238"/>
      <c r="TIS337" s="238"/>
      <c r="TIT337" s="238"/>
      <c r="TIU337" s="238"/>
      <c r="TIV337" s="238"/>
      <c r="TIW337" s="238"/>
      <c r="TIX337" s="238"/>
      <c r="TIY337" s="238"/>
      <c r="TIZ337" s="238"/>
      <c r="TJA337" s="238"/>
      <c r="TJB337" s="238"/>
      <c r="TJC337" s="238"/>
      <c r="TJD337" s="238"/>
      <c r="TJE337" s="238"/>
      <c r="TJF337" s="238"/>
      <c r="TJG337" s="238"/>
      <c r="TJH337" s="238"/>
      <c r="TJI337" s="238"/>
      <c r="TJJ337" s="238"/>
      <c r="TJK337" s="238"/>
      <c r="TJL337" s="238"/>
      <c r="TJM337" s="238"/>
      <c r="TJN337" s="238"/>
      <c r="TJO337" s="238"/>
      <c r="TJP337" s="238"/>
      <c r="TJQ337" s="238"/>
      <c r="TJR337" s="238"/>
      <c r="TJS337" s="238"/>
      <c r="TJT337" s="238"/>
      <c r="TJU337" s="238"/>
      <c r="TJV337" s="238"/>
      <c r="TJW337" s="238"/>
      <c r="TJX337" s="238"/>
      <c r="TJY337" s="238"/>
      <c r="TJZ337" s="238"/>
      <c r="TKA337" s="238"/>
      <c r="TKB337" s="238"/>
      <c r="TKC337" s="238"/>
      <c r="TKD337" s="238"/>
      <c r="TKE337" s="238"/>
      <c r="TKF337" s="238"/>
      <c r="TKG337" s="238"/>
      <c r="TKH337" s="238"/>
      <c r="TKI337" s="238"/>
      <c r="TKJ337" s="238"/>
      <c r="TKK337" s="238"/>
      <c r="TKL337" s="238"/>
      <c r="TKM337" s="238"/>
      <c r="TKN337" s="238"/>
      <c r="TKO337" s="238"/>
      <c r="TKP337" s="238"/>
      <c r="TKQ337" s="238"/>
      <c r="TKR337" s="238"/>
      <c r="TKS337" s="238"/>
      <c r="TKT337" s="238"/>
      <c r="TKU337" s="238"/>
      <c r="TKV337" s="238"/>
      <c r="TKW337" s="238"/>
      <c r="TKX337" s="238"/>
      <c r="TKY337" s="238"/>
      <c r="TKZ337" s="238"/>
      <c r="TLA337" s="238"/>
      <c r="TLB337" s="238"/>
      <c r="TLC337" s="238"/>
      <c r="TLD337" s="238"/>
      <c r="TLE337" s="238"/>
      <c r="TLF337" s="238"/>
      <c r="TLG337" s="238"/>
      <c r="TLH337" s="238"/>
      <c r="TLI337" s="238"/>
      <c r="TLJ337" s="238"/>
      <c r="TLK337" s="238"/>
      <c r="TLL337" s="238"/>
      <c r="TLM337" s="238"/>
      <c r="TLN337" s="238"/>
      <c r="TLO337" s="238"/>
      <c r="TLP337" s="238"/>
      <c r="TLQ337" s="238"/>
      <c r="TLR337" s="238"/>
      <c r="TLS337" s="238"/>
      <c r="TLT337" s="238"/>
      <c r="TLU337" s="238"/>
      <c r="TLV337" s="238"/>
      <c r="TLW337" s="238"/>
      <c r="TLX337" s="238"/>
      <c r="TLY337" s="238"/>
      <c r="TLZ337" s="238"/>
      <c r="TMA337" s="238"/>
      <c r="TMB337" s="238"/>
      <c r="TMC337" s="238"/>
      <c r="TMD337" s="238"/>
      <c r="TME337" s="238"/>
      <c r="TMF337" s="238"/>
      <c r="TMG337" s="238"/>
      <c r="TMH337" s="238"/>
      <c r="TMI337" s="238"/>
      <c r="TMJ337" s="238"/>
      <c r="TMK337" s="238"/>
      <c r="TML337" s="238"/>
      <c r="TMM337" s="238"/>
      <c r="TMN337" s="238"/>
      <c r="TMO337" s="238"/>
      <c r="TMP337" s="238"/>
      <c r="TMQ337" s="238"/>
      <c r="TMR337" s="238"/>
      <c r="TMS337" s="238"/>
      <c r="TMT337" s="238"/>
      <c r="TMU337" s="238"/>
      <c r="TMV337" s="238"/>
      <c r="TMW337" s="238"/>
      <c r="TMX337" s="238"/>
      <c r="TMY337" s="238"/>
      <c r="TMZ337" s="238"/>
      <c r="TNA337" s="238"/>
      <c r="TNB337" s="238"/>
      <c r="TNC337" s="238"/>
      <c r="TND337" s="238"/>
      <c r="TNE337" s="238"/>
      <c r="TNF337" s="238"/>
      <c r="TNG337" s="238"/>
      <c r="TNH337" s="238"/>
      <c r="TNI337" s="238"/>
      <c r="TNJ337" s="238"/>
      <c r="TNK337" s="238"/>
      <c r="TNL337" s="238"/>
      <c r="TNM337" s="238"/>
      <c r="TNN337" s="238"/>
      <c r="TNO337" s="238"/>
      <c r="TNP337" s="238"/>
      <c r="TNQ337" s="238"/>
      <c r="TNR337" s="238"/>
      <c r="TNS337" s="238"/>
      <c r="TNT337" s="238"/>
      <c r="TNU337" s="238"/>
      <c r="TNV337" s="238"/>
      <c r="TNW337" s="238"/>
      <c r="TNX337" s="238"/>
      <c r="TNY337" s="238"/>
      <c r="TNZ337" s="238"/>
      <c r="TOA337" s="238"/>
      <c r="TOB337" s="238"/>
      <c r="TOC337" s="238"/>
      <c r="TOD337" s="238"/>
      <c r="TOE337" s="238"/>
      <c r="TOF337" s="238"/>
      <c r="TOG337" s="238"/>
      <c r="TOH337" s="238"/>
      <c r="TOI337" s="238"/>
      <c r="TOJ337" s="238"/>
      <c r="TOK337" s="238"/>
      <c r="TOL337" s="238"/>
      <c r="TOM337" s="238"/>
      <c r="TON337" s="238"/>
      <c r="TOO337" s="238"/>
      <c r="TOP337" s="238"/>
      <c r="TOQ337" s="238"/>
      <c r="TOR337" s="238"/>
      <c r="TOS337" s="238"/>
      <c r="TOT337" s="238"/>
      <c r="TOU337" s="238"/>
      <c r="TOV337" s="238"/>
      <c r="TOW337" s="238"/>
      <c r="TOX337" s="238"/>
      <c r="TOY337" s="238"/>
      <c r="TOZ337" s="238"/>
      <c r="TPA337" s="238"/>
      <c r="TPB337" s="238"/>
      <c r="TPC337" s="238"/>
      <c r="TPD337" s="238"/>
      <c r="TPE337" s="238"/>
      <c r="TPF337" s="238"/>
      <c r="TPG337" s="238"/>
      <c r="TPH337" s="238"/>
      <c r="TPI337" s="238"/>
      <c r="TPJ337" s="238"/>
      <c r="TPK337" s="238"/>
      <c r="TPL337" s="238"/>
      <c r="TPM337" s="238"/>
      <c r="TPN337" s="238"/>
      <c r="TPO337" s="238"/>
      <c r="TPP337" s="238"/>
      <c r="TPQ337" s="238"/>
      <c r="TPR337" s="238"/>
      <c r="TPS337" s="238"/>
      <c r="TPT337" s="238"/>
      <c r="TPU337" s="238"/>
      <c r="TPV337" s="238"/>
      <c r="TPW337" s="238"/>
      <c r="TPX337" s="238"/>
      <c r="TPY337" s="238"/>
      <c r="TPZ337" s="238"/>
      <c r="TQA337" s="238"/>
      <c r="TQB337" s="238"/>
      <c r="TQC337" s="238"/>
      <c r="TQD337" s="238"/>
      <c r="TQE337" s="238"/>
      <c r="TQF337" s="238"/>
      <c r="TQG337" s="238"/>
      <c r="TQH337" s="238"/>
      <c r="TQI337" s="238"/>
      <c r="TQJ337" s="238"/>
      <c r="TQK337" s="238"/>
      <c r="TQL337" s="238"/>
      <c r="TQM337" s="238"/>
      <c r="TQN337" s="238"/>
      <c r="TQO337" s="238"/>
      <c r="TQP337" s="238"/>
      <c r="TQQ337" s="238"/>
      <c r="TQR337" s="238"/>
      <c r="TQS337" s="238"/>
      <c r="TQT337" s="238"/>
      <c r="TQU337" s="238"/>
      <c r="TQV337" s="238"/>
      <c r="TQW337" s="238"/>
      <c r="TQX337" s="238"/>
      <c r="TQY337" s="238"/>
      <c r="TQZ337" s="238"/>
      <c r="TRA337" s="238"/>
      <c r="TRB337" s="238"/>
      <c r="TRC337" s="238"/>
      <c r="TRD337" s="238"/>
      <c r="TRE337" s="238"/>
      <c r="TRF337" s="238"/>
      <c r="TRG337" s="238"/>
      <c r="TRH337" s="238"/>
      <c r="TRI337" s="238"/>
      <c r="TRJ337" s="238"/>
      <c r="TRK337" s="238"/>
      <c r="TRL337" s="238"/>
      <c r="TRM337" s="238"/>
      <c r="TRN337" s="238"/>
      <c r="TRO337" s="238"/>
      <c r="TRP337" s="238"/>
      <c r="TRQ337" s="238"/>
      <c r="TRR337" s="238"/>
      <c r="TRS337" s="238"/>
      <c r="TRT337" s="238"/>
      <c r="TRU337" s="238"/>
      <c r="TRV337" s="238"/>
      <c r="TRW337" s="238"/>
      <c r="TRX337" s="238"/>
      <c r="TRY337" s="238"/>
      <c r="TRZ337" s="238"/>
      <c r="TSA337" s="238"/>
      <c r="TSB337" s="238"/>
      <c r="TSC337" s="238"/>
      <c r="TSD337" s="238"/>
      <c r="TSE337" s="238"/>
      <c r="TSF337" s="238"/>
      <c r="TSG337" s="238"/>
      <c r="TSH337" s="238"/>
      <c r="TSI337" s="238"/>
      <c r="TSJ337" s="238"/>
      <c r="TSK337" s="238"/>
      <c r="TSL337" s="238"/>
      <c r="TSM337" s="238"/>
      <c r="TSN337" s="238"/>
      <c r="TSO337" s="238"/>
      <c r="TSP337" s="238"/>
      <c r="TSQ337" s="238"/>
      <c r="TSR337" s="238"/>
      <c r="TSS337" s="238"/>
      <c r="TST337" s="238"/>
      <c r="TSU337" s="238"/>
      <c r="TSV337" s="238"/>
      <c r="TSW337" s="238"/>
      <c r="TSX337" s="238"/>
      <c r="TSY337" s="238"/>
      <c r="TSZ337" s="238"/>
      <c r="TTA337" s="238"/>
      <c r="TTB337" s="238"/>
      <c r="TTC337" s="238"/>
      <c r="TTD337" s="238"/>
      <c r="TTE337" s="238"/>
      <c r="TTF337" s="238"/>
      <c r="TTG337" s="238"/>
      <c r="TTH337" s="238"/>
      <c r="TTI337" s="238"/>
      <c r="TTJ337" s="238"/>
      <c r="TTK337" s="238"/>
      <c r="TTL337" s="238"/>
      <c r="TTM337" s="238"/>
      <c r="TTN337" s="238"/>
      <c r="TTO337" s="238"/>
      <c r="TTP337" s="238"/>
      <c r="TTQ337" s="238"/>
      <c r="TTR337" s="238"/>
      <c r="TTS337" s="238"/>
      <c r="TTT337" s="238"/>
      <c r="TTU337" s="238"/>
      <c r="TTV337" s="238"/>
      <c r="TTW337" s="238"/>
      <c r="TTX337" s="238"/>
      <c r="TTY337" s="238"/>
      <c r="TTZ337" s="238"/>
      <c r="TUA337" s="238"/>
      <c r="TUB337" s="238"/>
      <c r="TUC337" s="238"/>
      <c r="TUD337" s="238"/>
      <c r="TUE337" s="238"/>
      <c r="TUF337" s="238"/>
      <c r="TUG337" s="238"/>
      <c r="TUH337" s="238"/>
      <c r="TUI337" s="238"/>
      <c r="TUJ337" s="238"/>
      <c r="TUK337" s="238"/>
      <c r="TUL337" s="238"/>
      <c r="TUM337" s="238"/>
      <c r="TUN337" s="238"/>
      <c r="TUO337" s="238"/>
      <c r="TUP337" s="238"/>
      <c r="TUQ337" s="238"/>
      <c r="TUR337" s="238"/>
      <c r="TUS337" s="238"/>
      <c r="TUT337" s="238"/>
      <c r="TUU337" s="238"/>
      <c r="TUV337" s="238"/>
      <c r="TUW337" s="238"/>
      <c r="TUX337" s="238"/>
      <c r="TUY337" s="238"/>
      <c r="TUZ337" s="238"/>
      <c r="TVA337" s="238"/>
      <c r="TVB337" s="238"/>
      <c r="TVC337" s="238"/>
      <c r="TVD337" s="238"/>
      <c r="TVE337" s="238"/>
      <c r="TVF337" s="238"/>
      <c r="TVG337" s="238"/>
      <c r="TVH337" s="238"/>
      <c r="TVI337" s="238"/>
      <c r="TVJ337" s="238"/>
      <c r="TVK337" s="238"/>
      <c r="TVL337" s="238"/>
      <c r="TVM337" s="238"/>
      <c r="TVN337" s="238"/>
      <c r="TVO337" s="238"/>
      <c r="TVP337" s="238"/>
      <c r="TVQ337" s="238"/>
      <c r="TVR337" s="238"/>
      <c r="TVS337" s="238"/>
      <c r="TVT337" s="238"/>
      <c r="TVU337" s="238"/>
      <c r="TVV337" s="238"/>
      <c r="TVW337" s="238"/>
      <c r="TVX337" s="238"/>
      <c r="TVY337" s="238"/>
      <c r="TVZ337" s="238"/>
      <c r="TWA337" s="238"/>
      <c r="TWB337" s="238"/>
      <c r="TWC337" s="238"/>
      <c r="TWD337" s="238"/>
      <c r="TWE337" s="238"/>
      <c r="TWF337" s="238"/>
      <c r="TWG337" s="238"/>
      <c r="TWH337" s="238"/>
      <c r="TWI337" s="238"/>
      <c r="TWJ337" s="238"/>
      <c r="TWK337" s="238"/>
      <c r="TWL337" s="238"/>
      <c r="TWM337" s="238"/>
      <c r="TWN337" s="238"/>
      <c r="TWO337" s="238"/>
      <c r="TWP337" s="238"/>
      <c r="TWQ337" s="238"/>
      <c r="TWR337" s="238"/>
      <c r="TWS337" s="238"/>
      <c r="TWT337" s="238"/>
      <c r="TWU337" s="238"/>
      <c r="TWV337" s="238"/>
      <c r="TWW337" s="238"/>
      <c r="TWX337" s="238"/>
      <c r="TWY337" s="238"/>
      <c r="TWZ337" s="238"/>
      <c r="TXA337" s="238"/>
      <c r="TXB337" s="238"/>
      <c r="TXC337" s="238"/>
      <c r="TXD337" s="238"/>
      <c r="TXE337" s="238"/>
      <c r="TXF337" s="238"/>
      <c r="TXG337" s="238"/>
      <c r="TXH337" s="238"/>
      <c r="TXI337" s="238"/>
      <c r="TXJ337" s="238"/>
      <c r="TXK337" s="238"/>
      <c r="TXL337" s="238"/>
      <c r="TXM337" s="238"/>
      <c r="TXN337" s="238"/>
      <c r="TXO337" s="238"/>
      <c r="TXP337" s="238"/>
      <c r="TXQ337" s="238"/>
      <c r="TXR337" s="238"/>
      <c r="TXS337" s="238"/>
      <c r="TXT337" s="238"/>
      <c r="TXU337" s="238"/>
      <c r="TXV337" s="238"/>
      <c r="TXW337" s="238"/>
      <c r="TXX337" s="238"/>
      <c r="TXY337" s="238"/>
      <c r="TXZ337" s="238"/>
      <c r="TYA337" s="238"/>
      <c r="TYB337" s="238"/>
      <c r="TYC337" s="238"/>
      <c r="TYD337" s="238"/>
      <c r="TYE337" s="238"/>
      <c r="TYF337" s="238"/>
      <c r="TYG337" s="238"/>
      <c r="TYH337" s="238"/>
      <c r="TYI337" s="238"/>
      <c r="TYJ337" s="238"/>
      <c r="TYK337" s="238"/>
      <c r="TYL337" s="238"/>
      <c r="TYM337" s="238"/>
      <c r="TYN337" s="238"/>
      <c r="TYO337" s="238"/>
      <c r="TYP337" s="238"/>
      <c r="TYQ337" s="238"/>
      <c r="TYR337" s="238"/>
      <c r="TYS337" s="238"/>
      <c r="TYT337" s="238"/>
      <c r="TYU337" s="238"/>
      <c r="TYV337" s="238"/>
      <c r="TYW337" s="238"/>
      <c r="TYX337" s="238"/>
      <c r="TYY337" s="238"/>
      <c r="TYZ337" s="238"/>
      <c r="TZA337" s="238"/>
      <c r="TZB337" s="238"/>
      <c r="TZC337" s="238"/>
      <c r="TZD337" s="238"/>
      <c r="TZE337" s="238"/>
      <c r="TZF337" s="238"/>
      <c r="TZG337" s="238"/>
      <c r="TZH337" s="238"/>
      <c r="TZI337" s="238"/>
      <c r="TZJ337" s="238"/>
      <c r="TZK337" s="238"/>
      <c r="TZL337" s="238"/>
      <c r="TZM337" s="238"/>
      <c r="TZN337" s="238"/>
      <c r="TZO337" s="238"/>
      <c r="TZP337" s="238"/>
      <c r="TZQ337" s="238"/>
      <c r="TZR337" s="238"/>
      <c r="TZS337" s="238"/>
      <c r="TZT337" s="238"/>
      <c r="TZU337" s="238"/>
      <c r="TZV337" s="238"/>
      <c r="TZW337" s="238"/>
      <c r="TZX337" s="238"/>
      <c r="TZY337" s="238"/>
      <c r="TZZ337" s="238"/>
      <c r="UAA337" s="238"/>
      <c r="UAB337" s="238"/>
      <c r="UAC337" s="238"/>
      <c r="UAD337" s="238"/>
      <c r="UAE337" s="238"/>
      <c r="UAF337" s="238"/>
      <c r="UAG337" s="238"/>
      <c r="UAH337" s="238"/>
      <c r="UAI337" s="238"/>
      <c r="UAJ337" s="238"/>
      <c r="UAK337" s="238"/>
      <c r="UAL337" s="238"/>
      <c r="UAM337" s="238"/>
      <c r="UAN337" s="238"/>
      <c r="UAO337" s="238"/>
      <c r="UAP337" s="238"/>
      <c r="UAQ337" s="238"/>
      <c r="UAR337" s="238"/>
      <c r="UAS337" s="238"/>
      <c r="UAT337" s="238"/>
      <c r="UAU337" s="238"/>
      <c r="UAV337" s="238"/>
      <c r="UAW337" s="238"/>
      <c r="UAX337" s="238"/>
      <c r="UAY337" s="238"/>
      <c r="UAZ337" s="238"/>
      <c r="UBA337" s="238"/>
      <c r="UBB337" s="238"/>
      <c r="UBC337" s="238"/>
      <c r="UBD337" s="238"/>
      <c r="UBE337" s="238"/>
      <c r="UBF337" s="238"/>
      <c r="UBG337" s="238"/>
      <c r="UBH337" s="238"/>
      <c r="UBI337" s="238"/>
      <c r="UBJ337" s="238"/>
      <c r="UBK337" s="238"/>
      <c r="UBL337" s="238"/>
      <c r="UBM337" s="238"/>
      <c r="UBN337" s="238"/>
      <c r="UBO337" s="238"/>
      <c r="UBP337" s="238"/>
      <c r="UBQ337" s="238"/>
      <c r="UBR337" s="238"/>
      <c r="UBS337" s="238"/>
      <c r="UBT337" s="238"/>
      <c r="UBU337" s="238"/>
      <c r="UBV337" s="238"/>
      <c r="UBW337" s="238"/>
      <c r="UBX337" s="238"/>
      <c r="UBY337" s="238"/>
      <c r="UBZ337" s="238"/>
      <c r="UCA337" s="238"/>
      <c r="UCB337" s="238"/>
      <c r="UCC337" s="238"/>
      <c r="UCD337" s="238"/>
      <c r="UCE337" s="238"/>
      <c r="UCF337" s="238"/>
      <c r="UCG337" s="238"/>
      <c r="UCH337" s="238"/>
      <c r="UCI337" s="238"/>
      <c r="UCJ337" s="238"/>
      <c r="UCK337" s="238"/>
      <c r="UCL337" s="238"/>
      <c r="UCM337" s="238"/>
      <c r="UCN337" s="238"/>
      <c r="UCO337" s="238"/>
      <c r="UCP337" s="238"/>
      <c r="UCQ337" s="238"/>
      <c r="UCR337" s="238"/>
      <c r="UCS337" s="238"/>
      <c r="UCT337" s="238"/>
      <c r="UCU337" s="238"/>
      <c r="UCV337" s="238"/>
      <c r="UCW337" s="238"/>
      <c r="UCX337" s="238"/>
      <c r="UCY337" s="238"/>
      <c r="UCZ337" s="238"/>
      <c r="UDA337" s="238"/>
      <c r="UDB337" s="238"/>
      <c r="UDC337" s="238"/>
      <c r="UDD337" s="238"/>
      <c r="UDE337" s="238"/>
      <c r="UDF337" s="238"/>
      <c r="UDG337" s="238"/>
      <c r="UDH337" s="238"/>
      <c r="UDI337" s="238"/>
      <c r="UDJ337" s="238"/>
      <c r="UDK337" s="238"/>
      <c r="UDL337" s="238"/>
      <c r="UDM337" s="238"/>
      <c r="UDN337" s="238"/>
      <c r="UDO337" s="238"/>
      <c r="UDP337" s="238"/>
      <c r="UDQ337" s="238"/>
      <c r="UDR337" s="238"/>
      <c r="UDS337" s="238"/>
      <c r="UDT337" s="238"/>
      <c r="UDU337" s="238"/>
      <c r="UDV337" s="238"/>
      <c r="UDW337" s="238"/>
      <c r="UDX337" s="238"/>
      <c r="UDY337" s="238"/>
      <c r="UDZ337" s="238"/>
      <c r="UEA337" s="238"/>
      <c r="UEB337" s="238"/>
      <c r="UEC337" s="238"/>
      <c r="UED337" s="238"/>
      <c r="UEE337" s="238"/>
      <c r="UEF337" s="238"/>
      <c r="UEG337" s="238"/>
      <c r="UEH337" s="238"/>
      <c r="UEI337" s="238"/>
      <c r="UEJ337" s="238"/>
      <c r="UEK337" s="238"/>
      <c r="UEL337" s="238"/>
      <c r="UEM337" s="238"/>
      <c r="UEN337" s="238"/>
      <c r="UEO337" s="238"/>
      <c r="UEP337" s="238"/>
      <c r="UEQ337" s="238"/>
      <c r="UER337" s="238"/>
      <c r="UES337" s="238"/>
      <c r="UET337" s="238"/>
      <c r="UEU337" s="238"/>
      <c r="UEV337" s="238"/>
      <c r="UEW337" s="238"/>
      <c r="UEX337" s="238"/>
      <c r="UEY337" s="238"/>
      <c r="UEZ337" s="238"/>
      <c r="UFA337" s="238"/>
      <c r="UFB337" s="238"/>
      <c r="UFC337" s="238"/>
      <c r="UFD337" s="238"/>
      <c r="UFE337" s="238"/>
      <c r="UFF337" s="238"/>
      <c r="UFG337" s="238"/>
      <c r="UFH337" s="238"/>
      <c r="UFI337" s="238"/>
      <c r="UFJ337" s="238"/>
      <c r="UFK337" s="238"/>
      <c r="UFL337" s="238"/>
      <c r="UFM337" s="238"/>
      <c r="UFN337" s="238"/>
      <c r="UFO337" s="238"/>
      <c r="UFP337" s="238"/>
      <c r="UFQ337" s="238"/>
      <c r="UFR337" s="238"/>
      <c r="UFS337" s="238"/>
      <c r="UFT337" s="238"/>
      <c r="UFU337" s="238"/>
      <c r="UFV337" s="238"/>
      <c r="UFW337" s="238"/>
      <c r="UFX337" s="238"/>
      <c r="UFY337" s="238"/>
      <c r="UFZ337" s="238"/>
      <c r="UGA337" s="238"/>
      <c r="UGB337" s="238"/>
      <c r="UGC337" s="238"/>
      <c r="UGD337" s="238"/>
      <c r="UGE337" s="238"/>
      <c r="UGF337" s="238"/>
      <c r="UGG337" s="238"/>
      <c r="UGH337" s="238"/>
      <c r="UGI337" s="238"/>
      <c r="UGJ337" s="238"/>
      <c r="UGK337" s="238"/>
      <c r="UGL337" s="238"/>
      <c r="UGM337" s="238"/>
      <c r="UGN337" s="238"/>
      <c r="UGO337" s="238"/>
      <c r="UGP337" s="238"/>
      <c r="UGQ337" s="238"/>
      <c r="UGR337" s="238"/>
      <c r="UGS337" s="238"/>
      <c r="UGT337" s="238"/>
      <c r="UGU337" s="238"/>
      <c r="UGV337" s="238"/>
      <c r="UGW337" s="238"/>
      <c r="UGX337" s="238"/>
      <c r="UGY337" s="238"/>
      <c r="UGZ337" s="238"/>
      <c r="UHA337" s="238"/>
      <c r="UHB337" s="238"/>
      <c r="UHC337" s="238"/>
      <c r="UHD337" s="238"/>
      <c r="UHE337" s="238"/>
      <c r="UHF337" s="238"/>
      <c r="UHG337" s="238"/>
      <c r="UHH337" s="238"/>
      <c r="UHI337" s="238"/>
      <c r="UHJ337" s="238"/>
      <c r="UHK337" s="238"/>
      <c r="UHL337" s="238"/>
      <c r="UHM337" s="238"/>
      <c r="UHN337" s="238"/>
      <c r="UHO337" s="238"/>
      <c r="UHP337" s="238"/>
      <c r="UHQ337" s="238"/>
      <c r="UHR337" s="238"/>
      <c r="UHS337" s="238"/>
      <c r="UHT337" s="238"/>
      <c r="UHU337" s="238"/>
      <c r="UHV337" s="238"/>
      <c r="UHW337" s="238"/>
      <c r="UHX337" s="238"/>
      <c r="UHY337" s="238"/>
      <c r="UHZ337" s="238"/>
      <c r="UIA337" s="238"/>
      <c r="UIB337" s="238"/>
      <c r="UIC337" s="238"/>
      <c r="UID337" s="238"/>
      <c r="UIE337" s="238"/>
      <c r="UIF337" s="238"/>
      <c r="UIG337" s="238"/>
      <c r="UIH337" s="238"/>
      <c r="UII337" s="238"/>
      <c r="UIJ337" s="238"/>
      <c r="UIK337" s="238"/>
      <c r="UIL337" s="238"/>
      <c r="UIM337" s="238"/>
      <c r="UIN337" s="238"/>
      <c r="UIO337" s="238"/>
      <c r="UIP337" s="238"/>
      <c r="UIQ337" s="238"/>
      <c r="UIR337" s="238"/>
      <c r="UIS337" s="238"/>
      <c r="UIT337" s="238"/>
      <c r="UIU337" s="238"/>
      <c r="UIV337" s="238"/>
      <c r="UIW337" s="238"/>
      <c r="UIX337" s="238"/>
      <c r="UIY337" s="238"/>
      <c r="UIZ337" s="238"/>
      <c r="UJA337" s="238"/>
      <c r="UJB337" s="238"/>
      <c r="UJC337" s="238"/>
      <c r="UJD337" s="238"/>
      <c r="UJE337" s="238"/>
      <c r="UJF337" s="238"/>
      <c r="UJG337" s="238"/>
      <c r="UJH337" s="238"/>
      <c r="UJI337" s="238"/>
      <c r="UJJ337" s="238"/>
      <c r="UJK337" s="238"/>
      <c r="UJL337" s="238"/>
      <c r="UJM337" s="238"/>
      <c r="UJN337" s="238"/>
      <c r="UJO337" s="238"/>
      <c r="UJP337" s="238"/>
      <c r="UJQ337" s="238"/>
      <c r="UJR337" s="238"/>
      <c r="UJS337" s="238"/>
      <c r="UJT337" s="238"/>
      <c r="UJU337" s="238"/>
      <c r="UJV337" s="238"/>
      <c r="UJW337" s="238"/>
      <c r="UJX337" s="238"/>
      <c r="UJY337" s="238"/>
      <c r="UJZ337" s="238"/>
      <c r="UKA337" s="238"/>
      <c r="UKB337" s="238"/>
      <c r="UKC337" s="238"/>
      <c r="UKD337" s="238"/>
      <c r="UKE337" s="238"/>
      <c r="UKF337" s="238"/>
      <c r="UKG337" s="238"/>
      <c r="UKH337" s="238"/>
      <c r="UKI337" s="238"/>
      <c r="UKJ337" s="238"/>
      <c r="UKK337" s="238"/>
      <c r="UKL337" s="238"/>
      <c r="UKM337" s="238"/>
      <c r="UKN337" s="238"/>
      <c r="UKO337" s="238"/>
      <c r="UKP337" s="238"/>
      <c r="UKQ337" s="238"/>
      <c r="UKR337" s="238"/>
      <c r="UKS337" s="238"/>
      <c r="UKT337" s="238"/>
      <c r="UKU337" s="238"/>
      <c r="UKV337" s="238"/>
      <c r="UKW337" s="238"/>
      <c r="UKX337" s="238"/>
      <c r="UKY337" s="238"/>
      <c r="UKZ337" s="238"/>
      <c r="ULA337" s="238"/>
      <c r="ULB337" s="238"/>
      <c r="ULC337" s="238"/>
      <c r="ULD337" s="238"/>
      <c r="ULE337" s="238"/>
      <c r="ULF337" s="238"/>
      <c r="ULG337" s="238"/>
      <c r="ULH337" s="238"/>
      <c r="ULI337" s="238"/>
      <c r="ULJ337" s="238"/>
      <c r="ULK337" s="238"/>
      <c r="ULL337" s="238"/>
      <c r="ULM337" s="238"/>
      <c r="ULN337" s="238"/>
      <c r="ULO337" s="238"/>
      <c r="ULP337" s="238"/>
      <c r="ULQ337" s="238"/>
      <c r="ULR337" s="238"/>
      <c r="ULS337" s="238"/>
      <c r="ULT337" s="238"/>
      <c r="ULU337" s="238"/>
      <c r="ULV337" s="238"/>
      <c r="ULW337" s="238"/>
      <c r="ULX337" s="238"/>
      <c r="ULY337" s="238"/>
      <c r="ULZ337" s="238"/>
      <c r="UMA337" s="238"/>
      <c r="UMB337" s="238"/>
      <c r="UMC337" s="238"/>
      <c r="UMD337" s="238"/>
      <c r="UME337" s="238"/>
      <c r="UMF337" s="238"/>
      <c r="UMG337" s="238"/>
      <c r="UMH337" s="238"/>
      <c r="UMI337" s="238"/>
      <c r="UMJ337" s="238"/>
      <c r="UMK337" s="238"/>
      <c r="UML337" s="238"/>
      <c r="UMM337" s="238"/>
      <c r="UMN337" s="238"/>
      <c r="UMO337" s="238"/>
      <c r="UMP337" s="238"/>
      <c r="UMQ337" s="238"/>
      <c r="UMR337" s="238"/>
      <c r="UMS337" s="238"/>
      <c r="UMT337" s="238"/>
      <c r="UMU337" s="238"/>
      <c r="UMV337" s="238"/>
      <c r="UMW337" s="238"/>
      <c r="UMX337" s="238"/>
      <c r="UMY337" s="238"/>
      <c r="UMZ337" s="238"/>
      <c r="UNA337" s="238"/>
      <c r="UNB337" s="238"/>
      <c r="UNC337" s="238"/>
      <c r="UND337" s="238"/>
      <c r="UNE337" s="238"/>
      <c r="UNF337" s="238"/>
      <c r="UNG337" s="238"/>
      <c r="UNH337" s="238"/>
      <c r="UNI337" s="238"/>
      <c r="UNJ337" s="238"/>
      <c r="UNK337" s="238"/>
      <c r="UNL337" s="238"/>
      <c r="UNM337" s="238"/>
      <c r="UNN337" s="238"/>
      <c r="UNO337" s="238"/>
      <c r="UNP337" s="238"/>
      <c r="UNQ337" s="238"/>
      <c r="UNR337" s="238"/>
      <c r="UNS337" s="238"/>
      <c r="UNT337" s="238"/>
      <c r="UNU337" s="238"/>
      <c r="UNV337" s="238"/>
      <c r="UNW337" s="238"/>
      <c r="UNX337" s="238"/>
      <c r="UNY337" s="238"/>
      <c r="UNZ337" s="238"/>
      <c r="UOA337" s="238"/>
      <c r="UOB337" s="238"/>
      <c r="UOC337" s="238"/>
      <c r="UOD337" s="238"/>
      <c r="UOE337" s="238"/>
      <c r="UOF337" s="238"/>
      <c r="UOG337" s="238"/>
      <c r="UOH337" s="238"/>
      <c r="UOI337" s="238"/>
      <c r="UOJ337" s="238"/>
      <c r="UOK337" s="238"/>
      <c r="UOL337" s="238"/>
      <c r="UOM337" s="238"/>
      <c r="UON337" s="238"/>
      <c r="UOO337" s="238"/>
      <c r="UOP337" s="238"/>
      <c r="UOQ337" s="238"/>
      <c r="UOR337" s="238"/>
      <c r="UOS337" s="238"/>
      <c r="UOT337" s="238"/>
      <c r="UOU337" s="238"/>
      <c r="UOV337" s="238"/>
      <c r="UOW337" s="238"/>
      <c r="UOX337" s="238"/>
      <c r="UOY337" s="238"/>
      <c r="UOZ337" s="238"/>
      <c r="UPA337" s="238"/>
      <c r="UPB337" s="238"/>
      <c r="UPC337" s="238"/>
      <c r="UPD337" s="238"/>
      <c r="UPE337" s="238"/>
      <c r="UPF337" s="238"/>
      <c r="UPG337" s="238"/>
      <c r="UPH337" s="238"/>
      <c r="UPI337" s="238"/>
      <c r="UPJ337" s="238"/>
      <c r="UPK337" s="238"/>
      <c r="UPL337" s="238"/>
      <c r="UPM337" s="238"/>
      <c r="UPN337" s="238"/>
      <c r="UPO337" s="238"/>
      <c r="UPP337" s="238"/>
      <c r="UPQ337" s="238"/>
      <c r="UPR337" s="238"/>
      <c r="UPS337" s="238"/>
      <c r="UPT337" s="238"/>
      <c r="UPU337" s="238"/>
      <c r="UPV337" s="238"/>
      <c r="UPW337" s="238"/>
      <c r="UPX337" s="238"/>
      <c r="UPY337" s="238"/>
      <c r="UPZ337" s="238"/>
      <c r="UQA337" s="238"/>
      <c r="UQB337" s="238"/>
      <c r="UQC337" s="238"/>
      <c r="UQD337" s="238"/>
      <c r="UQE337" s="238"/>
      <c r="UQF337" s="238"/>
      <c r="UQG337" s="238"/>
      <c r="UQH337" s="238"/>
      <c r="UQI337" s="238"/>
      <c r="UQJ337" s="238"/>
      <c r="UQK337" s="238"/>
      <c r="UQL337" s="238"/>
      <c r="UQM337" s="238"/>
      <c r="UQN337" s="238"/>
      <c r="UQO337" s="238"/>
      <c r="UQP337" s="238"/>
      <c r="UQQ337" s="238"/>
      <c r="UQR337" s="238"/>
      <c r="UQS337" s="238"/>
      <c r="UQT337" s="238"/>
      <c r="UQU337" s="238"/>
      <c r="UQV337" s="238"/>
      <c r="UQW337" s="238"/>
      <c r="UQX337" s="238"/>
      <c r="UQY337" s="238"/>
      <c r="UQZ337" s="238"/>
      <c r="URA337" s="238"/>
      <c r="URB337" s="238"/>
      <c r="URC337" s="238"/>
      <c r="URD337" s="238"/>
      <c r="URE337" s="238"/>
      <c r="URF337" s="238"/>
      <c r="URG337" s="238"/>
      <c r="URH337" s="238"/>
      <c r="URI337" s="238"/>
      <c r="URJ337" s="238"/>
      <c r="URK337" s="238"/>
      <c r="URL337" s="238"/>
      <c r="URM337" s="238"/>
      <c r="URN337" s="238"/>
      <c r="URO337" s="238"/>
      <c r="URP337" s="238"/>
      <c r="URQ337" s="238"/>
      <c r="URR337" s="238"/>
      <c r="URS337" s="238"/>
      <c r="URT337" s="238"/>
      <c r="URU337" s="238"/>
      <c r="URV337" s="238"/>
      <c r="URW337" s="238"/>
      <c r="URX337" s="238"/>
      <c r="URY337" s="238"/>
      <c r="URZ337" s="238"/>
      <c r="USA337" s="238"/>
      <c r="USB337" s="238"/>
      <c r="USC337" s="238"/>
      <c r="USD337" s="238"/>
      <c r="USE337" s="238"/>
      <c r="USF337" s="238"/>
      <c r="USG337" s="238"/>
      <c r="USH337" s="238"/>
      <c r="USI337" s="238"/>
      <c r="USJ337" s="238"/>
      <c r="USK337" s="238"/>
      <c r="USL337" s="238"/>
      <c r="USM337" s="238"/>
      <c r="USN337" s="238"/>
      <c r="USO337" s="238"/>
      <c r="USP337" s="238"/>
      <c r="USQ337" s="238"/>
      <c r="USR337" s="238"/>
      <c r="USS337" s="238"/>
      <c r="UST337" s="238"/>
      <c r="USU337" s="238"/>
      <c r="USV337" s="238"/>
      <c r="USW337" s="238"/>
      <c r="USX337" s="238"/>
      <c r="USY337" s="238"/>
      <c r="USZ337" s="238"/>
      <c r="UTA337" s="238"/>
      <c r="UTB337" s="238"/>
      <c r="UTC337" s="238"/>
      <c r="UTD337" s="238"/>
      <c r="UTE337" s="238"/>
      <c r="UTF337" s="238"/>
      <c r="UTG337" s="238"/>
      <c r="UTH337" s="238"/>
      <c r="UTI337" s="238"/>
      <c r="UTJ337" s="238"/>
      <c r="UTK337" s="238"/>
      <c r="UTL337" s="238"/>
      <c r="UTM337" s="238"/>
      <c r="UTN337" s="238"/>
      <c r="UTO337" s="238"/>
      <c r="UTP337" s="238"/>
      <c r="UTQ337" s="238"/>
      <c r="UTR337" s="238"/>
      <c r="UTS337" s="238"/>
      <c r="UTT337" s="238"/>
      <c r="UTU337" s="238"/>
      <c r="UTV337" s="238"/>
      <c r="UTW337" s="238"/>
      <c r="UTX337" s="238"/>
      <c r="UTY337" s="238"/>
      <c r="UTZ337" s="238"/>
      <c r="UUA337" s="238"/>
      <c r="UUB337" s="238"/>
      <c r="UUC337" s="238"/>
      <c r="UUD337" s="238"/>
      <c r="UUE337" s="238"/>
      <c r="UUF337" s="238"/>
      <c r="UUG337" s="238"/>
      <c r="UUH337" s="238"/>
      <c r="UUI337" s="238"/>
      <c r="UUJ337" s="238"/>
      <c r="UUK337" s="238"/>
      <c r="UUL337" s="238"/>
      <c r="UUM337" s="238"/>
      <c r="UUN337" s="238"/>
      <c r="UUO337" s="238"/>
      <c r="UUP337" s="238"/>
      <c r="UUQ337" s="238"/>
      <c r="UUR337" s="238"/>
      <c r="UUS337" s="238"/>
      <c r="UUT337" s="238"/>
      <c r="UUU337" s="238"/>
      <c r="UUV337" s="238"/>
      <c r="UUW337" s="238"/>
      <c r="UUX337" s="238"/>
      <c r="UUY337" s="238"/>
      <c r="UUZ337" s="238"/>
      <c r="UVA337" s="238"/>
      <c r="UVB337" s="238"/>
      <c r="UVC337" s="238"/>
      <c r="UVD337" s="238"/>
      <c r="UVE337" s="238"/>
      <c r="UVF337" s="238"/>
      <c r="UVG337" s="238"/>
      <c r="UVH337" s="238"/>
      <c r="UVI337" s="238"/>
      <c r="UVJ337" s="238"/>
      <c r="UVK337" s="238"/>
      <c r="UVL337" s="238"/>
      <c r="UVM337" s="238"/>
      <c r="UVN337" s="238"/>
      <c r="UVO337" s="238"/>
      <c r="UVP337" s="238"/>
      <c r="UVQ337" s="238"/>
      <c r="UVR337" s="238"/>
      <c r="UVS337" s="238"/>
      <c r="UVT337" s="238"/>
      <c r="UVU337" s="238"/>
      <c r="UVV337" s="238"/>
      <c r="UVW337" s="238"/>
      <c r="UVX337" s="238"/>
      <c r="UVY337" s="238"/>
      <c r="UVZ337" s="238"/>
      <c r="UWA337" s="238"/>
      <c r="UWB337" s="238"/>
      <c r="UWC337" s="238"/>
      <c r="UWD337" s="238"/>
      <c r="UWE337" s="238"/>
      <c r="UWF337" s="238"/>
      <c r="UWG337" s="238"/>
      <c r="UWH337" s="238"/>
      <c r="UWI337" s="238"/>
      <c r="UWJ337" s="238"/>
      <c r="UWK337" s="238"/>
      <c r="UWL337" s="238"/>
      <c r="UWM337" s="238"/>
      <c r="UWN337" s="238"/>
      <c r="UWO337" s="238"/>
      <c r="UWP337" s="238"/>
      <c r="UWQ337" s="238"/>
      <c r="UWR337" s="238"/>
      <c r="UWS337" s="238"/>
      <c r="UWT337" s="238"/>
      <c r="UWU337" s="238"/>
      <c r="UWV337" s="238"/>
      <c r="UWW337" s="238"/>
      <c r="UWX337" s="238"/>
      <c r="UWY337" s="238"/>
      <c r="UWZ337" s="238"/>
      <c r="UXA337" s="238"/>
      <c r="UXB337" s="238"/>
      <c r="UXC337" s="238"/>
      <c r="UXD337" s="238"/>
      <c r="UXE337" s="238"/>
      <c r="UXF337" s="238"/>
      <c r="UXG337" s="238"/>
      <c r="UXH337" s="238"/>
      <c r="UXI337" s="238"/>
      <c r="UXJ337" s="238"/>
      <c r="UXK337" s="238"/>
      <c r="UXL337" s="238"/>
      <c r="UXM337" s="238"/>
      <c r="UXN337" s="238"/>
      <c r="UXO337" s="238"/>
      <c r="UXP337" s="238"/>
      <c r="UXQ337" s="238"/>
      <c r="UXR337" s="238"/>
      <c r="UXS337" s="238"/>
      <c r="UXT337" s="238"/>
      <c r="UXU337" s="238"/>
      <c r="UXV337" s="238"/>
      <c r="UXW337" s="238"/>
      <c r="UXX337" s="238"/>
      <c r="UXY337" s="238"/>
      <c r="UXZ337" s="238"/>
      <c r="UYA337" s="238"/>
      <c r="UYB337" s="238"/>
      <c r="UYC337" s="238"/>
      <c r="UYD337" s="238"/>
      <c r="UYE337" s="238"/>
      <c r="UYF337" s="238"/>
      <c r="UYG337" s="238"/>
      <c r="UYH337" s="238"/>
      <c r="UYI337" s="238"/>
      <c r="UYJ337" s="238"/>
      <c r="UYK337" s="238"/>
      <c r="UYL337" s="238"/>
      <c r="UYM337" s="238"/>
      <c r="UYN337" s="238"/>
      <c r="UYO337" s="238"/>
      <c r="UYP337" s="238"/>
      <c r="UYQ337" s="238"/>
      <c r="UYR337" s="238"/>
      <c r="UYS337" s="238"/>
      <c r="UYT337" s="238"/>
      <c r="UYU337" s="238"/>
      <c r="UYV337" s="238"/>
      <c r="UYW337" s="238"/>
      <c r="UYX337" s="238"/>
      <c r="UYY337" s="238"/>
      <c r="UYZ337" s="238"/>
      <c r="UZA337" s="238"/>
      <c r="UZB337" s="238"/>
      <c r="UZC337" s="238"/>
      <c r="UZD337" s="238"/>
      <c r="UZE337" s="238"/>
      <c r="UZF337" s="238"/>
      <c r="UZG337" s="238"/>
      <c r="UZH337" s="238"/>
      <c r="UZI337" s="238"/>
      <c r="UZJ337" s="238"/>
      <c r="UZK337" s="238"/>
      <c r="UZL337" s="238"/>
      <c r="UZM337" s="238"/>
      <c r="UZN337" s="238"/>
      <c r="UZO337" s="238"/>
      <c r="UZP337" s="238"/>
      <c r="UZQ337" s="238"/>
      <c r="UZR337" s="238"/>
      <c r="UZS337" s="238"/>
      <c r="UZT337" s="238"/>
      <c r="UZU337" s="238"/>
      <c r="UZV337" s="238"/>
      <c r="UZW337" s="238"/>
      <c r="UZX337" s="238"/>
      <c r="UZY337" s="238"/>
      <c r="UZZ337" s="238"/>
      <c r="VAA337" s="238"/>
      <c r="VAB337" s="238"/>
      <c r="VAC337" s="238"/>
      <c r="VAD337" s="238"/>
      <c r="VAE337" s="238"/>
      <c r="VAF337" s="238"/>
      <c r="VAG337" s="238"/>
      <c r="VAH337" s="238"/>
      <c r="VAI337" s="238"/>
      <c r="VAJ337" s="238"/>
      <c r="VAK337" s="238"/>
      <c r="VAL337" s="238"/>
      <c r="VAM337" s="238"/>
      <c r="VAN337" s="238"/>
      <c r="VAO337" s="238"/>
      <c r="VAP337" s="238"/>
      <c r="VAQ337" s="238"/>
      <c r="VAR337" s="238"/>
      <c r="VAS337" s="238"/>
      <c r="VAT337" s="238"/>
      <c r="VAU337" s="238"/>
      <c r="VAV337" s="238"/>
      <c r="VAW337" s="238"/>
      <c r="VAX337" s="238"/>
      <c r="VAY337" s="238"/>
      <c r="VAZ337" s="238"/>
      <c r="VBA337" s="238"/>
      <c r="VBB337" s="238"/>
      <c r="VBC337" s="238"/>
      <c r="VBD337" s="238"/>
      <c r="VBE337" s="238"/>
      <c r="VBF337" s="238"/>
      <c r="VBG337" s="238"/>
      <c r="VBH337" s="238"/>
      <c r="VBI337" s="238"/>
      <c r="VBJ337" s="238"/>
      <c r="VBK337" s="238"/>
      <c r="VBL337" s="238"/>
      <c r="VBM337" s="238"/>
      <c r="VBN337" s="238"/>
      <c r="VBO337" s="238"/>
      <c r="VBP337" s="238"/>
      <c r="VBQ337" s="238"/>
      <c r="VBR337" s="238"/>
      <c r="VBS337" s="238"/>
      <c r="VBT337" s="238"/>
      <c r="VBU337" s="238"/>
      <c r="VBV337" s="238"/>
      <c r="VBW337" s="238"/>
      <c r="VBX337" s="238"/>
      <c r="VBY337" s="238"/>
      <c r="VBZ337" s="238"/>
      <c r="VCA337" s="238"/>
      <c r="VCB337" s="238"/>
      <c r="VCC337" s="238"/>
      <c r="VCD337" s="238"/>
      <c r="VCE337" s="238"/>
      <c r="VCF337" s="238"/>
      <c r="VCG337" s="238"/>
      <c r="VCH337" s="238"/>
      <c r="VCI337" s="238"/>
      <c r="VCJ337" s="238"/>
      <c r="VCK337" s="238"/>
      <c r="VCL337" s="238"/>
      <c r="VCM337" s="238"/>
      <c r="VCN337" s="238"/>
      <c r="VCO337" s="238"/>
      <c r="VCP337" s="238"/>
      <c r="VCQ337" s="238"/>
      <c r="VCR337" s="238"/>
      <c r="VCS337" s="238"/>
      <c r="VCT337" s="238"/>
      <c r="VCU337" s="238"/>
      <c r="VCV337" s="238"/>
      <c r="VCW337" s="238"/>
      <c r="VCX337" s="238"/>
      <c r="VCY337" s="238"/>
      <c r="VCZ337" s="238"/>
      <c r="VDA337" s="238"/>
      <c r="VDB337" s="238"/>
      <c r="VDC337" s="238"/>
      <c r="VDD337" s="238"/>
      <c r="VDE337" s="238"/>
      <c r="VDF337" s="238"/>
      <c r="VDG337" s="238"/>
      <c r="VDH337" s="238"/>
      <c r="VDI337" s="238"/>
      <c r="VDJ337" s="238"/>
      <c r="VDK337" s="238"/>
      <c r="VDL337" s="238"/>
      <c r="VDM337" s="238"/>
      <c r="VDN337" s="238"/>
      <c r="VDO337" s="238"/>
      <c r="VDP337" s="238"/>
      <c r="VDQ337" s="238"/>
      <c r="VDR337" s="238"/>
      <c r="VDS337" s="238"/>
      <c r="VDT337" s="238"/>
      <c r="VDU337" s="238"/>
      <c r="VDV337" s="238"/>
      <c r="VDW337" s="238"/>
      <c r="VDX337" s="238"/>
      <c r="VDY337" s="238"/>
      <c r="VDZ337" s="238"/>
      <c r="VEA337" s="238"/>
      <c r="VEB337" s="238"/>
      <c r="VEC337" s="238"/>
      <c r="VED337" s="238"/>
      <c r="VEE337" s="238"/>
      <c r="VEF337" s="238"/>
      <c r="VEG337" s="238"/>
      <c r="VEH337" s="238"/>
      <c r="VEI337" s="238"/>
      <c r="VEJ337" s="238"/>
      <c r="VEK337" s="238"/>
      <c r="VEL337" s="238"/>
      <c r="VEM337" s="238"/>
      <c r="VEN337" s="238"/>
      <c r="VEO337" s="238"/>
      <c r="VEP337" s="238"/>
      <c r="VEQ337" s="238"/>
      <c r="VER337" s="238"/>
      <c r="VES337" s="238"/>
      <c r="VET337" s="238"/>
      <c r="VEU337" s="238"/>
      <c r="VEV337" s="238"/>
      <c r="VEW337" s="238"/>
      <c r="VEX337" s="238"/>
      <c r="VEY337" s="238"/>
      <c r="VEZ337" s="238"/>
      <c r="VFA337" s="238"/>
      <c r="VFB337" s="238"/>
      <c r="VFC337" s="238"/>
      <c r="VFD337" s="238"/>
      <c r="VFE337" s="238"/>
      <c r="VFF337" s="238"/>
      <c r="VFG337" s="238"/>
      <c r="VFH337" s="238"/>
      <c r="VFI337" s="238"/>
      <c r="VFJ337" s="238"/>
      <c r="VFK337" s="238"/>
      <c r="VFL337" s="238"/>
      <c r="VFM337" s="238"/>
      <c r="VFN337" s="238"/>
      <c r="VFO337" s="238"/>
      <c r="VFP337" s="238"/>
      <c r="VFQ337" s="238"/>
      <c r="VFR337" s="238"/>
      <c r="VFS337" s="238"/>
      <c r="VFT337" s="238"/>
      <c r="VFU337" s="238"/>
      <c r="VFV337" s="238"/>
      <c r="VFW337" s="238"/>
      <c r="VFX337" s="238"/>
      <c r="VFY337" s="238"/>
      <c r="VFZ337" s="238"/>
      <c r="VGA337" s="238"/>
      <c r="VGB337" s="238"/>
      <c r="VGC337" s="238"/>
      <c r="VGD337" s="238"/>
      <c r="VGE337" s="238"/>
      <c r="VGF337" s="238"/>
      <c r="VGG337" s="238"/>
      <c r="VGH337" s="238"/>
      <c r="VGI337" s="238"/>
      <c r="VGJ337" s="238"/>
      <c r="VGK337" s="238"/>
      <c r="VGL337" s="238"/>
      <c r="VGM337" s="238"/>
      <c r="VGN337" s="238"/>
      <c r="VGO337" s="238"/>
      <c r="VGP337" s="238"/>
      <c r="VGQ337" s="238"/>
      <c r="VGR337" s="238"/>
      <c r="VGS337" s="238"/>
      <c r="VGT337" s="238"/>
      <c r="VGU337" s="238"/>
      <c r="VGV337" s="238"/>
      <c r="VGW337" s="238"/>
      <c r="VGX337" s="238"/>
      <c r="VGY337" s="238"/>
      <c r="VGZ337" s="238"/>
      <c r="VHA337" s="238"/>
      <c r="VHB337" s="238"/>
      <c r="VHC337" s="238"/>
      <c r="VHD337" s="238"/>
      <c r="VHE337" s="238"/>
      <c r="VHF337" s="238"/>
      <c r="VHG337" s="238"/>
      <c r="VHH337" s="238"/>
      <c r="VHI337" s="238"/>
      <c r="VHJ337" s="238"/>
      <c r="VHK337" s="238"/>
      <c r="VHL337" s="238"/>
      <c r="VHM337" s="238"/>
      <c r="VHN337" s="238"/>
      <c r="VHO337" s="238"/>
      <c r="VHP337" s="238"/>
      <c r="VHQ337" s="238"/>
      <c r="VHR337" s="238"/>
      <c r="VHS337" s="238"/>
      <c r="VHT337" s="238"/>
      <c r="VHU337" s="238"/>
      <c r="VHV337" s="238"/>
      <c r="VHW337" s="238"/>
      <c r="VHX337" s="238"/>
      <c r="VHY337" s="238"/>
      <c r="VHZ337" s="238"/>
      <c r="VIA337" s="238"/>
      <c r="VIB337" s="238"/>
      <c r="VIC337" s="238"/>
      <c r="VID337" s="238"/>
      <c r="VIE337" s="238"/>
      <c r="VIF337" s="238"/>
      <c r="VIG337" s="238"/>
      <c r="VIH337" s="238"/>
      <c r="VII337" s="238"/>
      <c r="VIJ337" s="238"/>
      <c r="VIK337" s="238"/>
      <c r="VIL337" s="238"/>
      <c r="VIM337" s="238"/>
      <c r="VIN337" s="238"/>
      <c r="VIO337" s="238"/>
      <c r="VIP337" s="238"/>
      <c r="VIQ337" s="238"/>
      <c r="VIR337" s="238"/>
      <c r="VIS337" s="238"/>
      <c r="VIT337" s="238"/>
      <c r="VIU337" s="238"/>
      <c r="VIV337" s="238"/>
      <c r="VIW337" s="238"/>
      <c r="VIX337" s="238"/>
      <c r="VIY337" s="238"/>
      <c r="VIZ337" s="238"/>
      <c r="VJA337" s="238"/>
      <c r="VJB337" s="238"/>
      <c r="VJC337" s="238"/>
      <c r="VJD337" s="238"/>
      <c r="VJE337" s="238"/>
      <c r="VJF337" s="238"/>
      <c r="VJG337" s="238"/>
      <c r="VJH337" s="238"/>
      <c r="VJI337" s="238"/>
      <c r="VJJ337" s="238"/>
      <c r="VJK337" s="238"/>
      <c r="VJL337" s="238"/>
      <c r="VJM337" s="238"/>
      <c r="VJN337" s="238"/>
      <c r="VJO337" s="238"/>
      <c r="VJP337" s="238"/>
      <c r="VJQ337" s="238"/>
      <c r="VJR337" s="238"/>
      <c r="VJS337" s="238"/>
      <c r="VJT337" s="238"/>
      <c r="VJU337" s="238"/>
      <c r="VJV337" s="238"/>
      <c r="VJW337" s="238"/>
      <c r="VJX337" s="238"/>
      <c r="VJY337" s="238"/>
      <c r="VJZ337" s="238"/>
      <c r="VKA337" s="238"/>
      <c r="VKB337" s="238"/>
      <c r="VKC337" s="238"/>
      <c r="VKD337" s="238"/>
      <c r="VKE337" s="238"/>
      <c r="VKF337" s="238"/>
      <c r="VKG337" s="238"/>
      <c r="VKH337" s="238"/>
      <c r="VKI337" s="238"/>
      <c r="VKJ337" s="238"/>
      <c r="VKK337" s="238"/>
      <c r="VKL337" s="238"/>
      <c r="VKM337" s="238"/>
      <c r="VKN337" s="238"/>
      <c r="VKO337" s="238"/>
      <c r="VKP337" s="238"/>
      <c r="VKQ337" s="238"/>
      <c r="VKR337" s="238"/>
      <c r="VKS337" s="238"/>
      <c r="VKT337" s="238"/>
      <c r="VKU337" s="238"/>
      <c r="VKV337" s="238"/>
      <c r="VKW337" s="238"/>
      <c r="VKX337" s="238"/>
      <c r="VKY337" s="238"/>
      <c r="VKZ337" s="238"/>
      <c r="VLA337" s="238"/>
      <c r="VLB337" s="238"/>
      <c r="VLC337" s="238"/>
      <c r="VLD337" s="238"/>
      <c r="VLE337" s="238"/>
      <c r="VLF337" s="238"/>
      <c r="VLG337" s="238"/>
      <c r="VLH337" s="238"/>
      <c r="VLI337" s="238"/>
      <c r="VLJ337" s="238"/>
      <c r="VLK337" s="238"/>
      <c r="VLL337" s="238"/>
      <c r="VLM337" s="238"/>
      <c r="VLN337" s="238"/>
      <c r="VLO337" s="238"/>
      <c r="VLP337" s="238"/>
      <c r="VLQ337" s="238"/>
      <c r="VLR337" s="238"/>
      <c r="VLS337" s="238"/>
      <c r="VLT337" s="238"/>
      <c r="VLU337" s="238"/>
      <c r="VLV337" s="238"/>
      <c r="VLW337" s="238"/>
      <c r="VLX337" s="238"/>
      <c r="VLY337" s="238"/>
      <c r="VLZ337" s="238"/>
      <c r="VMA337" s="238"/>
      <c r="VMB337" s="238"/>
      <c r="VMC337" s="238"/>
      <c r="VMD337" s="238"/>
      <c r="VME337" s="238"/>
      <c r="VMF337" s="238"/>
      <c r="VMG337" s="238"/>
      <c r="VMH337" s="238"/>
      <c r="VMI337" s="238"/>
      <c r="VMJ337" s="238"/>
      <c r="VMK337" s="238"/>
      <c r="VML337" s="238"/>
      <c r="VMM337" s="238"/>
      <c r="VMN337" s="238"/>
      <c r="VMO337" s="238"/>
      <c r="VMP337" s="238"/>
      <c r="VMQ337" s="238"/>
      <c r="VMR337" s="238"/>
      <c r="VMS337" s="238"/>
      <c r="VMT337" s="238"/>
      <c r="VMU337" s="238"/>
      <c r="VMV337" s="238"/>
      <c r="VMW337" s="238"/>
      <c r="VMX337" s="238"/>
      <c r="VMY337" s="238"/>
      <c r="VMZ337" s="238"/>
      <c r="VNA337" s="238"/>
      <c r="VNB337" s="238"/>
      <c r="VNC337" s="238"/>
      <c r="VND337" s="238"/>
      <c r="VNE337" s="238"/>
      <c r="VNF337" s="238"/>
      <c r="VNG337" s="238"/>
      <c r="VNH337" s="238"/>
      <c r="VNI337" s="238"/>
      <c r="VNJ337" s="238"/>
      <c r="VNK337" s="238"/>
      <c r="VNL337" s="238"/>
      <c r="VNM337" s="238"/>
      <c r="VNN337" s="238"/>
      <c r="VNO337" s="238"/>
      <c r="VNP337" s="238"/>
      <c r="VNQ337" s="238"/>
      <c r="VNR337" s="238"/>
      <c r="VNS337" s="238"/>
      <c r="VNT337" s="238"/>
      <c r="VNU337" s="238"/>
      <c r="VNV337" s="238"/>
      <c r="VNW337" s="238"/>
      <c r="VNX337" s="238"/>
      <c r="VNY337" s="238"/>
      <c r="VNZ337" s="238"/>
      <c r="VOA337" s="238"/>
      <c r="VOB337" s="238"/>
      <c r="VOC337" s="238"/>
      <c r="VOD337" s="238"/>
      <c r="VOE337" s="238"/>
      <c r="VOF337" s="238"/>
      <c r="VOG337" s="238"/>
      <c r="VOH337" s="238"/>
      <c r="VOI337" s="238"/>
      <c r="VOJ337" s="238"/>
      <c r="VOK337" s="238"/>
      <c r="VOL337" s="238"/>
      <c r="VOM337" s="238"/>
      <c r="VON337" s="238"/>
      <c r="VOO337" s="238"/>
      <c r="VOP337" s="238"/>
      <c r="VOQ337" s="238"/>
      <c r="VOR337" s="238"/>
      <c r="VOS337" s="238"/>
      <c r="VOT337" s="238"/>
      <c r="VOU337" s="238"/>
      <c r="VOV337" s="238"/>
      <c r="VOW337" s="238"/>
      <c r="VOX337" s="238"/>
      <c r="VOY337" s="238"/>
      <c r="VOZ337" s="238"/>
      <c r="VPA337" s="238"/>
      <c r="VPB337" s="238"/>
      <c r="VPC337" s="238"/>
      <c r="VPD337" s="238"/>
      <c r="VPE337" s="238"/>
      <c r="VPF337" s="238"/>
      <c r="VPG337" s="238"/>
      <c r="VPH337" s="238"/>
      <c r="VPI337" s="238"/>
      <c r="VPJ337" s="238"/>
      <c r="VPK337" s="238"/>
      <c r="VPL337" s="238"/>
      <c r="VPM337" s="238"/>
      <c r="VPN337" s="238"/>
      <c r="VPO337" s="238"/>
      <c r="VPP337" s="238"/>
      <c r="VPQ337" s="238"/>
      <c r="VPR337" s="238"/>
      <c r="VPS337" s="238"/>
      <c r="VPT337" s="238"/>
      <c r="VPU337" s="238"/>
      <c r="VPV337" s="238"/>
      <c r="VPW337" s="238"/>
      <c r="VPX337" s="238"/>
      <c r="VPY337" s="238"/>
      <c r="VPZ337" s="238"/>
      <c r="VQA337" s="238"/>
      <c r="VQB337" s="238"/>
      <c r="VQC337" s="238"/>
      <c r="VQD337" s="238"/>
      <c r="VQE337" s="238"/>
      <c r="VQF337" s="238"/>
      <c r="VQG337" s="238"/>
      <c r="VQH337" s="238"/>
      <c r="VQI337" s="238"/>
      <c r="VQJ337" s="238"/>
      <c r="VQK337" s="238"/>
      <c r="VQL337" s="238"/>
      <c r="VQM337" s="238"/>
      <c r="VQN337" s="238"/>
      <c r="VQO337" s="238"/>
      <c r="VQP337" s="238"/>
      <c r="VQQ337" s="238"/>
      <c r="VQR337" s="238"/>
      <c r="VQS337" s="238"/>
      <c r="VQT337" s="238"/>
      <c r="VQU337" s="238"/>
      <c r="VQV337" s="238"/>
      <c r="VQW337" s="238"/>
      <c r="VQX337" s="238"/>
      <c r="VQY337" s="238"/>
      <c r="VQZ337" s="238"/>
      <c r="VRA337" s="238"/>
      <c r="VRB337" s="238"/>
      <c r="VRC337" s="238"/>
      <c r="VRD337" s="238"/>
      <c r="VRE337" s="238"/>
      <c r="VRF337" s="238"/>
      <c r="VRG337" s="238"/>
      <c r="VRH337" s="238"/>
      <c r="VRI337" s="238"/>
      <c r="VRJ337" s="238"/>
      <c r="VRK337" s="238"/>
      <c r="VRL337" s="238"/>
      <c r="VRM337" s="238"/>
      <c r="VRN337" s="238"/>
      <c r="VRO337" s="238"/>
      <c r="VRP337" s="238"/>
      <c r="VRQ337" s="238"/>
      <c r="VRR337" s="238"/>
      <c r="VRS337" s="238"/>
      <c r="VRT337" s="238"/>
      <c r="VRU337" s="238"/>
      <c r="VRV337" s="238"/>
      <c r="VRW337" s="238"/>
      <c r="VRX337" s="238"/>
      <c r="VRY337" s="238"/>
      <c r="VRZ337" s="238"/>
      <c r="VSA337" s="238"/>
      <c r="VSB337" s="238"/>
      <c r="VSC337" s="238"/>
      <c r="VSD337" s="238"/>
      <c r="VSE337" s="238"/>
      <c r="VSF337" s="238"/>
      <c r="VSG337" s="238"/>
      <c r="VSH337" s="238"/>
      <c r="VSI337" s="238"/>
      <c r="VSJ337" s="238"/>
      <c r="VSK337" s="238"/>
      <c r="VSL337" s="238"/>
      <c r="VSM337" s="238"/>
      <c r="VSN337" s="238"/>
      <c r="VSO337" s="238"/>
      <c r="VSP337" s="238"/>
      <c r="VSQ337" s="238"/>
      <c r="VSR337" s="238"/>
      <c r="VSS337" s="238"/>
      <c r="VST337" s="238"/>
      <c r="VSU337" s="238"/>
      <c r="VSV337" s="238"/>
      <c r="VSW337" s="238"/>
      <c r="VSX337" s="238"/>
      <c r="VSY337" s="238"/>
      <c r="VSZ337" s="238"/>
      <c r="VTA337" s="238"/>
      <c r="VTB337" s="238"/>
      <c r="VTC337" s="238"/>
      <c r="VTD337" s="238"/>
      <c r="VTE337" s="238"/>
      <c r="VTF337" s="238"/>
      <c r="VTG337" s="238"/>
      <c r="VTH337" s="238"/>
      <c r="VTI337" s="238"/>
      <c r="VTJ337" s="238"/>
      <c r="VTK337" s="238"/>
      <c r="VTL337" s="238"/>
      <c r="VTM337" s="238"/>
      <c r="VTN337" s="238"/>
      <c r="VTO337" s="238"/>
      <c r="VTP337" s="238"/>
      <c r="VTQ337" s="238"/>
      <c r="VTR337" s="238"/>
      <c r="VTS337" s="238"/>
      <c r="VTT337" s="238"/>
      <c r="VTU337" s="238"/>
      <c r="VTV337" s="238"/>
      <c r="VTW337" s="238"/>
      <c r="VTX337" s="238"/>
      <c r="VTY337" s="238"/>
      <c r="VTZ337" s="238"/>
      <c r="VUA337" s="238"/>
      <c r="VUB337" s="238"/>
      <c r="VUC337" s="238"/>
      <c r="VUD337" s="238"/>
      <c r="VUE337" s="238"/>
      <c r="VUF337" s="238"/>
      <c r="VUG337" s="238"/>
      <c r="VUH337" s="238"/>
      <c r="VUI337" s="238"/>
      <c r="VUJ337" s="238"/>
      <c r="VUK337" s="238"/>
      <c r="VUL337" s="238"/>
      <c r="VUM337" s="238"/>
      <c r="VUN337" s="238"/>
      <c r="VUO337" s="238"/>
      <c r="VUP337" s="238"/>
      <c r="VUQ337" s="238"/>
      <c r="VUR337" s="238"/>
      <c r="VUS337" s="238"/>
      <c r="VUT337" s="238"/>
      <c r="VUU337" s="238"/>
      <c r="VUV337" s="238"/>
      <c r="VUW337" s="238"/>
      <c r="VUX337" s="238"/>
      <c r="VUY337" s="238"/>
      <c r="VUZ337" s="238"/>
      <c r="VVA337" s="238"/>
      <c r="VVB337" s="238"/>
      <c r="VVC337" s="238"/>
      <c r="VVD337" s="238"/>
      <c r="VVE337" s="238"/>
      <c r="VVF337" s="238"/>
      <c r="VVG337" s="238"/>
      <c r="VVH337" s="238"/>
      <c r="VVI337" s="238"/>
      <c r="VVJ337" s="238"/>
      <c r="VVK337" s="238"/>
      <c r="VVL337" s="238"/>
      <c r="VVM337" s="238"/>
      <c r="VVN337" s="238"/>
      <c r="VVO337" s="238"/>
      <c r="VVP337" s="238"/>
      <c r="VVQ337" s="238"/>
      <c r="VVR337" s="238"/>
      <c r="VVS337" s="238"/>
      <c r="VVT337" s="238"/>
      <c r="VVU337" s="238"/>
      <c r="VVV337" s="238"/>
      <c r="VVW337" s="238"/>
      <c r="VVX337" s="238"/>
      <c r="VVY337" s="238"/>
      <c r="VVZ337" s="238"/>
      <c r="VWA337" s="238"/>
      <c r="VWB337" s="238"/>
      <c r="VWC337" s="238"/>
      <c r="VWD337" s="238"/>
      <c r="VWE337" s="238"/>
      <c r="VWF337" s="238"/>
      <c r="VWG337" s="238"/>
      <c r="VWH337" s="238"/>
      <c r="VWI337" s="238"/>
      <c r="VWJ337" s="238"/>
      <c r="VWK337" s="238"/>
      <c r="VWL337" s="238"/>
      <c r="VWM337" s="238"/>
      <c r="VWN337" s="238"/>
      <c r="VWO337" s="238"/>
      <c r="VWP337" s="238"/>
      <c r="VWQ337" s="238"/>
      <c r="VWR337" s="238"/>
      <c r="VWS337" s="238"/>
      <c r="VWT337" s="238"/>
      <c r="VWU337" s="238"/>
      <c r="VWV337" s="238"/>
      <c r="VWW337" s="238"/>
      <c r="VWX337" s="238"/>
      <c r="VWY337" s="238"/>
      <c r="VWZ337" s="238"/>
      <c r="VXA337" s="238"/>
      <c r="VXB337" s="238"/>
      <c r="VXC337" s="238"/>
      <c r="VXD337" s="238"/>
      <c r="VXE337" s="238"/>
      <c r="VXF337" s="238"/>
      <c r="VXG337" s="238"/>
      <c r="VXH337" s="238"/>
      <c r="VXI337" s="238"/>
      <c r="VXJ337" s="238"/>
      <c r="VXK337" s="238"/>
      <c r="VXL337" s="238"/>
      <c r="VXM337" s="238"/>
      <c r="VXN337" s="238"/>
      <c r="VXO337" s="238"/>
      <c r="VXP337" s="238"/>
      <c r="VXQ337" s="238"/>
      <c r="VXR337" s="238"/>
      <c r="VXS337" s="238"/>
      <c r="VXT337" s="238"/>
      <c r="VXU337" s="238"/>
      <c r="VXV337" s="238"/>
      <c r="VXW337" s="238"/>
      <c r="VXX337" s="238"/>
      <c r="VXY337" s="238"/>
      <c r="VXZ337" s="238"/>
      <c r="VYA337" s="238"/>
      <c r="VYB337" s="238"/>
      <c r="VYC337" s="238"/>
      <c r="VYD337" s="238"/>
      <c r="VYE337" s="238"/>
      <c r="VYF337" s="238"/>
      <c r="VYG337" s="238"/>
      <c r="VYH337" s="238"/>
      <c r="VYI337" s="238"/>
      <c r="VYJ337" s="238"/>
      <c r="VYK337" s="238"/>
      <c r="VYL337" s="238"/>
      <c r="VYM337" s="238"/>
      <c r="VYN337" s="238"/>
      <c r="VYO337" s="238"/>
      <c r="VYP337" s="238"/>
      <c r="VYQ337" s="238"/>
      <c r="VYR337" s="238"/>
      <c r="VYS337" s="238"/>
      <c r="VYT337" s="238"/>
      <c r="VYU337" s="238"/>
      <c r="VYV337" s="238"/>
      <c r="VYW337" s="238"/>
      <c r="VYX337" s="238"/>
      <c r="VYY337" s="238"/>
      <c r="VYZ337" s="238"/>
      <c r="VZA337" s="238"/>
      <c r="VZB337" s="238"/>
      <c r="VZC337" s="238"/>
      <c r="VZD337" s="238"/>
      <c r="VZE337" s="238"/>
      <c r="VZF337" s="238"/>
      <c r="VZG337" s="238"/>
      <c r="VZH337" s="238"/>
      <c r="VZI337" s="238"/>
      <c r="VZJ337" s="238"/>
      <c r="VZK337" s="238"/>
      <c r="VZL337" s="238"/>
      <c r="VZM337" s="238"/>
      <c r="VZN337" s="238"/>
      <c r="VZO337" s="238"/>
      <c r="VZP337" s="238"/>
      <c r="VZQ337" s="238"/>
      <c r="VZR337" s="238"/>
      <c r="VZS337" s="238"/>
      <c r="VZT337" s="238"/>
      <c r="VZU337" s="238"/>
      <c r="VZV337" s="238"/>
      <c r="VZW337" s="238"/>
      <c r="VZX337" s="238"/>
      <c r="VZY337" s="238"/>
      <c r="VZZ337" s="238"/>
      <c r="WAA337" s="238"/>
      <c r="WAB337" s="238"/>
      <c r="WAC337" s="238"/>
      <c r="WAD337" s="238"/>
      <c r="WAE337" s="238"/>
      <c r="WAF337" s="238"/>
      <c r="WAG337" s="238"/>
      <c r="WAH337" s="238"/>
      <c r="WAI337" s="238"/>
      <c r="WAJ337" s="238"/>
      <c r="WAK337" s="238"/>
      <c r="WAL337" s="238"/>
      <c r="WAM337" s="238"/>
      <c r="WAN337" s="238"/>
      <c r="WAO337" s="238"/>
      <c r="WAP337" s="238"/>
      <c r="WAQ337" s="238"/>
      <c r="WAR337" s="238"/>
      <c r="WAS337" s="238"/>
      <c r="WAT337" s="238"/>
      <c r="WAU337" s="238"/>
      <c r="WAV337" s="238"/>
      <c r="WAW337" s="238"/>
      <c r="WAX337" s="238"/>
      <c r="WAY337" s="238"/>
      <c r="WAZ337" s="238"/>
      <c r="WBA337" s="238"/>
      <c r="WBB337" s="238"/>
      <c r="WBC337" s="238"/>
      <c r="WBD337" s="238"/>
      <c r="WBE337" s="238"/>
      <c r="WBF337" s="238"/>
      <c r="WBG337" s="238"/>
      <c r="WBH337" s="238"/>
      <c r="WBI337" s="238"/>
      <c r="WBJ337" s="238"/>
      <c r="WBK337" s="238"/>
      <c r="WBL337" s="238"/>
      <c r="WBM337" s="238"/>
      <c r="WBN337" s="238"/>
      <c r="WBO337" s="238"/>
      <c r="WBP337" s="238"/>
      <c r="WBQ337" s="238"/>
      <c r="WBR337" s="238"/>
      <c r="WBS337" s="238"/>
      <c r="WBT337" s="238"/>
      <c r="WBU337" s="238"/>
      <c r="WBV337" s="238"/>
      <c r="WBW337" s="238"/>
      <c r="WBX337" s="238"/>
      <c r="WBY337" s="238"/>
      <c r="WBZ337" s="238"/>
      <c r="WCA337" s="238"/>
      <c r="WCB337" s="238"/>
      <c r="WCC337" s="238"/>
      <c r="WCD337" s="238"/>
      <c r="WCE337" s="238"/>
      <c r="WCF337" s="238"/>
      <c r="WCG337" s="238"/>
      <c r="WCH337" s="238"/>
      <c r="WCI337" s="238"/>
      <c r="WCJ337" s="238"/>
      <c r="WCK337" s="238"/>
      <c r="WCL337" s="238"/>
      <c r="WCM337" s="238"/>
      <c r="WCN337" s="238"/>
      <c r="WCO337" s="238"/>
      <c r="WCP337" s="238"/>
      <c r="WCQ337" s="238"/>
      <c r="WCR337" s="238"/>
      <c r="WCS337" s="238"/>
      <c r="WCT337" s="238"/>
      <c r="WCU337" s="238"/>
      <c r="WCV337" s="238"/>
      <c r="WCW337" s="238"/>
      <c r="WCX337" s="238"/>
      <c r="WCY337" s="238"/>
      <c r="WCZ337" s="238"/>
      <c r="WDA337" s="238"/>
      <c r="WDB337" s="238"/>
      <c r="WDC337" s="238"/>
      <c r="WDD337" s="238"/>
      <c r="WDE337" s="238"/>
      <c r="WDF337" s="238"/>
      <c r="WDG337" s="238"/>
      <c r="WDH337" s="238"/>
      <c r="WDI337" s="238"/>
      <c r="WDJ337" s="238"/>
      <c r="WDK337" s="238"/>
      <c r="WDL337" s="238"/>
      <c r="WDM337" s="238"/>
      <c r="WDN337" s="238"/>
      <c r="WDO337" s="238"/>
      <c r="WDP337" s="238"/>
      <c r="WDQ337" s="238"/>
      <c r="WDR337" s="238"/>
      <c r="WDS337" s="238"/>
      <c r="WDT337" s="238"/>
      <c r="WDU337" s="238"/>
      <c r="WDV337" s="238"/>
      <c r="WDW337" s="238"/>
      <c r="WDX337" s="238"/>
      <c r="WDY337" s="238"/>
      <c r="WDZ337" s="238"/>
      <c r="WEA337" s="238"/>
      <c r="WEB337" s="238"/>
      <c r="WEC337" s="238"/>
      <c r="WED337" s="238"/>
      <c r="WEE337" s="238"/>
      <c r="WEF337" s="238"/>
      <c r="WEG337" s="238"/>
      <c r="WEH337" s="238"/>
      <c r="WEI337" s="238"/>
      <c r="WEJ337" s="238"/>
      <c r="WEK337" s="238"/>
      <c r="WEL337" s="238"/>
      <c r="WEM337" s="238"/>
      <c r="WEN337" s="238"/>
      <c r="WEO337" s="238"/>
      <c r="WEP337" s="238"/>
      <c r="WEQ337" s="238"/>
      <c r="WER337" s="238"/>
      <c r="WES337" s="238"/>
      <c r="WET337" s="238"/>
      <c r="WEU337" s="238"/>
      <c r="WEV337" s="238"/>
      <c r="WEW337" s="238"/>
      <c r="WEX337" s="238"/>
      <c r="WEY337" s="238"/>
      <c r="WEZ337" s="238"/>
      <c r="WFA337" s="238"/>
      <c r="WFB337" s="238"/>
      <c r="WFC337" s="238"/>
      <c r="WFD337" s="238"/>
      <c r="WFE337" s="238"/>
      <c r="WFF337" s="238"/>
      <c r="WFG337" s="238"/>
      <c r="WFH337" s="238"/>
      <c r="WFI337" s="238"/>
      <c r="WFJ337" s="238"/>
      <c r="WFK337" s="238"/>
      <c r="WFL337" s="238"/>
      <c r="WFM337" s="238"/>
      <c r="WFN337" s="238"/>
      <c r="WFO337" s="238"/>
      <c r="WFP337" s="238"/>
      <c r="WFQ337" s="238"/>
      <c r="WFR337" s="238"/>
      <c r="WFS337" s="238"/>
      <c r="WFT337" s="238"/>
      <c r="WFU337" s="238"/>
      <c r="WFV337" s="238"/>
      <c r="WFW337" s="238"/>
      <c r="WFX337" s="238"/>
      <c r="WFY337" s="238"/>
      <c r="WFZ337" s="238"/>
      <c r="WGA337" s="238"/>
      <c r="WGB337" s="238"/>
      <c r="WGC337" s="238"/>
      <c r="WGD337" s="238"/>
      <c r="WGE337" s="238"/>
      <c r="WGF337" s="238"/>
      <c r="WGG337" s="238"/>
      <c r="WGH337" s="238"/>
      <c r="WGI337" s="238"/>
      <c r="WGJ337" s="238"/>
      <c r="WGK337" s="238"/>
      <c r="WGL337" s="238"/>
      <c r="WGM337" s="238"/>
      <c r="WGN337" s="238"/>
      <c r="WGO337" s="238"/>
      <c r="WGP337" s="238"/>
      <c r="WGQ337" s="238"/>
      <c r="WGR337" s="238"/>
      <c r="WGS337" s="238"/>
      <c r="WGT337" s="238"/>
      <c r="WGU337" s="238"/>
      <c r="WGV337" s="238"/>
      <c r="WGW337" s="238"/>
      <c r="WGX337" s="238"/>
      <c r="WGY337" s="238"/>
      <c r="WGZ337" s="238"/>
      <c r="WHA337" s="238"/>
      <c r="WHB337" s="238"/>
      <c r="WHC337" s="238"/>
      <c r="WHD337" s="238"/>
      <c r="WHE337" s="238"/>
      <c r="WHF337" s="238"/>
      <c r="WHG337" s="238"/>
      <c r="WHH337" s="238"/>
      <c r="WHI337" s="238"/>
      <c r="WHJ337" s="238"/>
      <c r="WHK337" s="238"/>
      <c r="WHL337" s="238"/>
      <c r="WHM337" s="238"/>
      <c r="WHN337" s="238"/>
      <c r="WHO337" s="238"/>
      <c r="WHP337" s="238"/>
      <c r="WHQ337" s="238"/>
      <c r="WHR337" s="238"/>
      <c r="WHS337" s="238"/>
      <c r="WHT337" s="238"/>
      <c r="WHU337" s="238"/>
      <c r="WHV337" s="238"/>
      <c r="WHW337" s="238"/>
      <c r="WHX337" s="238"/>
      <c r="WHY337" s="238"/>
      <c r="WHZ337" s="238"/>
      <c r="WIA337" s="238"/>
      <c r="WIB337" s="238"/>
      <c r="WIC337" s="238"/>
      <c r="WID337" s="238"/>
      <c r="WIE337" s="238"/>
      <c r="WIF337" s="238"/>
      <c r="WIG337" s="238"/>
      <c r="WIH337" s="238"/>
      <c r="WII337" s="238"/>
      <c r="WIJ337" s="238"/>
      <c r="WIK337" s="238"/>
      <c r="WIL337" s="238"/>
      <c r="WIM337" s="238"/>
      <c r="WIN337" s="238"/>
      <c r="WIO337" s="238"/>
      <c r="WIP337" s="238"/>
      <c r="WIQ337" s="238"/>
      <c r="WIR337" s="238"/>
      <c r="WIS337" s="238"/>
      <c r="WIT337" s="238"/>
      <c r="WIU337" s="238"/>
      <c r="WIV337" s="238"/>
      <c r="WIW337" s="238"/>
      <c r="WIX337" s="238"/>
      <c r="WIY337" s="238"/>
      <c r="WIZ337" s="238"/>
      <c r="WJA337" s="238"/>
      <c r="WJB337" s="238"/>
      <c r="WJC337" s="238"/>
      <c r="WJD337" s="238"/>
      <c r="WJE337" s="238"/>
      <c r="WJF337" s="238"/>
      <c r="WJG337" s="238"/>
      <c r="WJH337" s="238"/>
      <c r="WJI337" s="238"/>
      <c r="WJJ337" s="238"/>
      <c r="WJK337" s="238"/>
      <c r="WJL337" s="238"/>
      <c r="WJM337" s="238"/>
      <c r="WJN337" s="238"/>
      <c r="WJO337" s="238"/>
      <c r="WJP337" s="238"/>
      <c r="WJQ337" s="238"/>
      <c r="WJR337" s="238"/>
      <c r="WJS337" s="238"/>
      <c r="WJT337" s="238"/>
      <c r="WJU337" s="238"/>
      <c r="WJV337" s="238"/>
      <c r="WJW337" s="238"/>
      <c r="WJX337" s="238"/>
      <c r="WJY337" s="238"/>
      <c r="WJZ337" s="238"/>
      <c r="WKA337" s="238"/>
      <c r="WKB337" s="238"/>
      <c r="WKC337" s="238"/>
      <c r="WKD337" s="238"/>
      <c r="WKE337" s="238"/>
      <c r="WKF337" s="238"/>
      <c r="WKG337" s="238"/>
      <c r="WKH337" s="238"/>
      <c r="WKI337" s="238"/>
      <c r="WKJ337" s="238"/>
      <c r="WKK337" s="238"/>
      <c r="WKL337" s="238"/>
      <c r="WKM337" s="238"/>
      <c r="WKN337" s="238"/>
      <c r="WKO337" s="238"/>
      <c r="WKP337" s="238"/>
      <c r="WKQ337" s="238"/>
      <c r="WKR337" s="238"/>
      <c r="WKS337" s="238"/>
      <c r="WKT337" s="238"/>
      <c r="WKU337" s="238"/>
      <c r="WKV337" s="238"/>
      <c r="WKW337" s="238"/>
      <c r="WKX337" s="238"/>
      <c r="WKY337" s="238"/>
      <c r="WKZ337" s="238"/>
      <c r="WLA337" s="238"/>
      <c r="WLB337" s="238"/>
      <c r="WLC337" s="238"/>
      <c r="WLD337" s="238"/>
      <c r="WLE337" s="238"/>
      <c r="WLF337" s="238"/>
      <c r="WLG337" s="238"/>
      <c r="WLH337" s="238"/>
      <c r="WLI337" s="238"/>
      <c r="WLJ337" s="238"/>
      <c r="WLK337" s="238"/>
      <c r="WLL337" s="238"/>
      <c r="WLM337" s="238"/>
      <c r="WLN337" s="238"/>
      <c r="WLO337" s="238"/>
      <c r="WLP337" s="238"/>
      <c r="WLQ337" s="238"/>
      <c r="WLR337" s="238"/>
      <c r="WLS337" s="238"/>
      <c r="WLT337" s="238"/>
      <c r="WLU337" s="238"/>
      <c r="WLV337" s="238"/>
      <c r="WLW337" s="238"/>
      <c r="WLX337" s="238"/>
      <c r="WLY337" s="238"/>
      <c r="WLZ337" s="238"/>
      <c r="WMA337" s="238"/>
      <c r="WMB337" s="238"/>
      <c r="WMC337" s="238"/>
      <c r="WMD337" s="238"/>
      <c r="WME337" s="238"/>
      <c r="WMF337" s="238"/>
      <c r="WMG337" s="238"/>
      <c r="WMH337" s="238"/>
      <c r="WMI337" s="238"/>
      <c r="WMJ337" s="238"/>
      <c r="WMK337" s="238"/>
      <c r="WML337" s="238"/>
      <c r="WMM337" s="238"/>
      <c r="WMN337" s="238"/>
      <c r="WMO337" s="238"/>
      <c r="WMP337" s="238"/>
      <c r="WMQ337" s="238"/>
      <c r="WMR337" s="238"/>
      <c r="WMS337" s="238"/>
      <c r="WMT337" s="238"/>
      <c r="WMU337" s="238"/>
      <c r="WMV337" s="238"/>
      <c r="WMW337" s="238"/>
      <c r="WMX337" s="238"/>
      <c r="WMY337" s="238"/>
      <c r="WMZ337" s="238"/>
      <c r="WNA337" s="238"/>
      <c r="WNB337" s="238"/>
      <c r="WNC337" s="238"/>
      <c r="WND337" s="238"/>
      <c r="WNE337" s="238"/>
      <c r="WNF337" s="238"/>
      <c r="WNG337" s="238"/>
      <c r="WNH337" s="238"/>
      <c r="WNI337" s="238"/>
      <c r="WNJ337" s="238"/>
      <c r="WNK337" s="238"/>
      <c r="WNL337" s="238"/>
      <c r="WNM337" s="238"/>
      <c r="WNN337" s="238"/>
      <c r="WNO337" s="238"/>
      <c r="WNP337" s="238"/>
      <c r="WNQ337" s="238"/>
      <c r="WNR337" s="238"/>
      <c r="WNS337" s="238"/>
      <c r="WNT337" s="238"/>
      <c r="WNU337" s="238"/>
      <c r="WNV337" s="238"/>
      <c r="WNW337" s="238"/>
      <c r="WNX337" s="238"/>
      <c r="WNY337" s="238"/>
      <c r="WNZ337" s="238"/>
      <c r="WOA337" s="238"/>
      <c r="WOB337" s="238"/>
      <c r="WOC337" s="238"/>
      <c r="WOD337" s="238"/>
      <c r="WOE337" s="238"/>
      <c r="WOF337" s="238"/>
      <c r="WOG337" s="238"/>
      <c r="WOH337" s="238"/>
      <c r="WOI337" s="238"/>
      <c r="WOJ337" s="238"/>
      <c r="WOK337" s="238"/>
      <c r="WOL337" s="238"/>
      <c r="WOM337" s="238"/>
      <c r="WON337" s="238"/>
      <c r="WOO337" s="238"/>
      <c r="WOP337" s="238"/>
      <c r="WOQ337" s="238"/>
      <c r="WOR337" s="238"/>
      <c r="WOS337" s="238"/>
      <c r="WOT337" s="238"/>
      <c r="WOU337" s="238"/>
      <c r="WOV337" s="238"/>
      <c r="WOW337" s="238"/>
      <c r="WOX337" s="238"/>
      <c r="WOY337" s="238"/>
      <c r="WOZ337" s="238"/>
      <c r="WPA337" s="238"/>
      <c r="WPB337" s="238"/>
      <c r="WPC337" s="238"/>
      <c r="WPD337" s="238"/>
      <c r="WPE337" s="238"/>
      <c r="WPF337" s="238"/>
      <c r="WPG337" s="238"/>
      <c r="WPH337" s="238"/>
      <c r="WPI337" s="238"/>
      <c r="WPJ337" s="238"/>
      <c r="WPK337" s="238"/>
      <c r="WPL337" s="238"/>
      <c r="WPM337" s="238"/>
      <c r="WPN337" s="238"/>
      <c r="WPO337" s="238"/>
      <c r="WPP337" s="238"/>
      <c r="WPQ337" s="238"/>
      <c r="WPR337" s="238"/>
      <c r="WPS337" s="238"/>
      <c r="WPT337" s="238"/>
      <c r="WPU337" s="238"/>
      <c r="WPV337" s="238"/>
      <c r="WPW337" s="238"/>
      <c r="WPX337" s="238"/>
      <c r="WPY337" s="238"/>
      <c r="WPZ337" s="238"/>
      <c r="WQA337" s="238"/>
      <c r="WQB337" s="238"/>
      <c r="WQC337" s="238"/>
      <c r="WQD337" s="238"/>
      <c r="WQE337" s="238"/>
      <c r="WQF337" s="238"/>
      <c r="WQG337" s="238"/>
      <c r="WQH337" s="238"/>
      <c r="WQI337" s="238"/>
      <c r="WQJ337" s="238"/>
      <c r="WQK337" s="238"/>
      <c r="WQL337" s="238"/>
      <c r="WQM337" s="238"/>
      <c r="WQN337" s="238"/>
      <c r="WQO337" s="238"/>
      <c r="WQP337" s="238"/>
      <c r="WQQ337" s="238"/>
      <c r="WQR337" s="238"/>
      <c r="WQS337" s="238"/>
      <c r="WQT337" s="238"/>
      <c r="WQU337" s="238"/>
      <c r="WQV337" s="238"/>
      <c r="WQW337" s="238"/>
      <c r="WQX337" s="238"/>
      <c r="WQY337" s="238"/>
      <c r="WQZ337" s="238"/>
      <c r="WRA337" s="238"/>
      <c r="WRB337" s="238"/>
      <c r="WRC337" s="238"/>
      <c r="WRD337" s="238"/>
      <c r="WRE337" s="238"/>
      <c r="WRF337" s="238"/>
      <c r="WRG337" s="238"/>
      <c r="WRH337" s="238"/>
      <c r="WRI337" s="238"/>
      <c r="WRJ337" s="238"/>
      <c r="WRK337" s="238"/>
      <c r="WRL337" s="238"/>
      <c r="WRM337" s="238"/>
      <c r="WRN337" s="238"/>
      <c r="WRO337" s="238"/>
      <c r="WRP337" s="238"/>
      <c r="WRQ337" s="238"/>
      <c r="WRR337" s="238"/>
      <c r="WRS337" s="238"/>
      <c r="WRT337" s="238"/>
      <c r="WRU337" s="238"/>
      <c r="WRV337" s="238"/>
      <c r="WRW337" s="238"/>
      <c r="WRX337" s="238"/>
      <c r="WRY337" s="238"/>
      <c r="WRZ337" s="238"/>
      <c r="WSA337" s="238"/>
      <c r="WSB337" s="238"/>
      <c r="WSC337" s="238"/>
      <c r="WSD337" s="238"/>
      <c r="WSE337" s="238"/>
      <c r="WSF337" s="238"/>
      <c r="WSG337" s="238"/>
      <c r="WSH337" s="238"/>
      <c r="WSI337" s="238"/>
      <c r="WSJ337" s="238"/>
      <c r="WSK337" s="238"/>
      <c r="WSL337" s="238"/>
      <c r="WSM337" s="238"/>
      <c r="WSN337" s="238"/>
      <c r="WSO337" s="238"/>
      <c r="WSP337" s="238"/>
      <c r="WSQ337" s="238"/>
      <c r="WSR337" s="238"/>
      <c r="WSS337" s="238"/>
      <c r="WST337" s="238"/>
      <c r="WSU337" s="238"/>
      <c r="WSV337" s="238"/>
      <c r="WSW337" s="238"/>
      <c r="WSX337" s="238"/>
      <c r="WSY337" s="238"/>
      <c r="WSZ337" s="238"/>
      <c r="WTA337" s="238"/>
      <c r="WTB337" s="238"/>
      <c r="WTC337" s="238"/>
      <c r="WTD337" s="238"/>
      <c r="WTE337" s="238"/>
      <c r="WTF337" s="238"/>
      <c r="WTG337" s="238"/>
      <c r="WTH337" s="238"/>
      <c r="WTI337" s="238"/>
      <c r="WTJ337" s="238"/>
      <c r="WTK337" s="238"/>
      <c r="WTL337" s="238"/>
      <c r="WTM337" s="238"/>
      <c r="WTN337" s="238"/>
      <c r="WTO337" s="238"/>
      <c r="WTP337" s="238"/>
      <c r="WTQ337" s="238"/>
      <c r="WTR337" s="238"/>
      <c r="WTS337" s="238"/>
      <c r="WTT337" s="238"/>
      <c r="WTU337" s="238"/>
      <c r="WTV337" s="238"/>
      <c r="WTW337" s="238"/>
      <c r="WTX337" s="238"/>
      <c r="WTY337" s="238"/>
      <c r="WTZ337" s="238"/>
      <c r="WUA337" s="238"/>
      <c r="WUB337" s="238"/>
      <c r="WUC337" s="238"/>
      <c r="WUD337" s="238"/>
      <c r="WUE337" s="238"/>
      <c r="WUF337" s="238"/>
      <c r="WUG337" s="238"/>
      <c r="WUH337" s="238"/>
      <c r="WUI337" s="238"/>
      <c r="WUJ337" s="238"/>
      <c r="WUK337" s="238"/>
      <c r="WUL337" s="238"/>
      <c r="WUM337" s="238"/>
      <c r="WUN337" s="238"/>
      <c r="WUO337" s="238"/>
      <c r="WUP337" s="238"/>
      <c r="WUQ337" s="238"/>
      <c r="WUR337" s="238"/>
      <c r="WUS337" s="238"/>
      <c r="WUT337" s="238"/>
      <c r="WUU337" s="238"/>
      <c r="WUV337" s="238"/>
      <c r="WUW337" s="238"/>
      <c r="WUX337" s="238"/>
      <c r="WUY337" s="238"/>
      <c r="WUZ337" s="238"/>
      <c r="WVA337" s="238"/>
      <c r="WVB337" s="238"/>
      <c r="WVC337" s="238"/>
      <c r="WVD337" s="238"/>
      <c r="WVE337" s="238"/>
      <c r="WVF337" s="238"/>
      <c r="WVG337" s="238"/>
      <c r="WVH337" s="238"/>
      <c r="WVI337" s="238"/>
      <c r="WVJ337" s="238"/>
      <c r="WVK337" s="238"/>
      <c r="WVL337" s="238"/>
      <c r="WVM337" s="238"/>
      <c r="WVN337" s="238"/>
      <c r="WVO337" s="238"/>
      <c r="WVP337" s="238"/>
      <c r="WVQ337" s="238"/>
      <c r="WVR337" s="238"/>
      <c r="WVS337" s="238"/>
      <c r="WVT337" s="238"/>
      <c r="WVU337" s="238"/>
      <c r="WVV337" s="238"/>
      <c r="WVW337" s="238"/>
      <c r="WVX337" s="238"/>
      <c r="WVY337" s="238"/>
      <c r="WVZ337" s="238"/>
      <c r="WWA337" s="238"/>
      <c r="WWB337" s="238"/>
      <c r="WWC337" s="238"/>
      <c r="WWD337" s="238"/>
      <c r="WWE337" s="238"/>
      <c r="WWF337" s="238"/>
      <c r="WWG337" s="238"/>
      <c r="WWH337" s="238"/>
      <c r="WWI337" s="238"/>
      <c r="WWJ337" s="238"/>
      <c r="WWK337" s="238"/>
      <c r="WWL337" s="238"/>
      <c r="WWM337" s="238"/>
      <c r="WWN337" s="238"/>
      <c r="WWO337" s="238"/>
      <c r="WWP337" s="238"/>
      <c r="WWQ337" s="238"/>
      <c r="WWR337" s="238"/>
      <c r="WWS337" s="238"/>
      <c r="WWT337" s="238"/>
      <c r="WWU337" s="238"/>
      <c r="WWV337" s="238"/>
      <c r="WWW337" s="238"/>
      <c r="WWX337" s="238"/>
      <c r="WWY337" s="238"/>
      <c r="WWZ337" s="238"/>
      <c r="WXA337" s="238"/>
      <c r="WXB337" s="238"/>
      <c r="WXC337" s="238"/>
      <c r="WXD337" s="238"/>
      <c r="WXE337" s="238"/>
      <c r="WXF337" s="238"/>
      <c r="WXG337" s="238"/>
      <c r="WXH337" s="238"/>
      <c r="WXI337" s="238"/>
      <c r="WXJ337" s="238"/>
      <c r="WXK337" s="238"/>
      <c r="WXL337" s="238"/>
      <c r="WXM337" s="238"/>
      <c r="WXN337" s="238"/>
      <c r="WXO337" s="238"/>
      <c r="WXP337" s="238"/>
      <c r="WXQ337" s="238"/>
      <c r="WXR337" s="238"/>
      <c r="WXS337" s="238"/>
      <c r="WXT337" s="238"/>
      <c r="WXU337" s="238"/>
      <c r="WXV337" s="238"/>
      <c r="WXW337" s="238"/>
      <c r="WXX337" s="238"/>
      <c r="WXY337" s="238"/>
      <c r="WXZ337" s="238"/>
      <c r="WYA337" s="238"/>
      <c r="WYB337" s="238"/>
      <c r="WYC337" s="238"/>
      <c r="WYD337" s="238"/>
      <c r="WYE337" s="238"/>
      <c r="WYF337" s="238"/>
      <c r="WYG337" s="238"/>
      <c r="WYH337" s="238"/>
      <c r="WYI337" s="238"/>
      <c r="WYJ337" s="238"/>
      <c r="WYK337" s="238"/>
      <c r="WYL337" s="238"/>
      <c r="WYM337" s="238"/>
      <c r="WYN337" s="238"/>
      <c r="WYO337" s="238"/>
      <c r="WYP337" s="238"/>
      <c r="WYQ337" s="238"/>
      <c r="WYR337" s="238"/>
      <c r="WYS337" s="238"/>
      <c r="WYT337" s="238"/>
      <c r="WYU337" s="238"/>
      <c r="WYV337" s="238"/>
      <c r="WYW337" s="238"/>
      <c r="WYX337" s="238"/>
      <c r="WYY337" s="238"/>
      <c r="WYZ337" s="238"/>
      <c r="WZA337" s="238"/>
      <c r="WZB337" s="238"/>
      <c r="WZC337" s="238"/>
      <c r="WZD337" s="238"/>
      <c r="WZE337" s="238"/>
      <c r="WZF337" s="238"/>
      <c r="WZG337" s="238"/>
      <c r="WZH337" s="238"/>
      <c r="WZI337" s="238"/>
      <c r="WZJ337" s="238"/>
      <c r="WZK337" s="238"/>
      <c r="WZL337" s="238"/>
      <c r="WZM337" s="238"/>
      <c r="WZN337" s="238"/>
      <c r="WZO337" s="238"/>
      <c r="WZP337" s="238"/>
      <c r="WZQ337" s="238"/>
      <c r="WZR337" s="238"/>
      <c r="WZS337" s="238"/>
      <c r="WZT337" s="238"/>
      <c r="WZU337" s="238"/>
      <c r="WZV337" s="238"/>
      <c r="WZW337" s="238"/>
      <c r="WZX337" s="238"/>
      <c r="WZY337" s="238"/>
      <c r="WZZ337" s="238"/>
      <c r="XAA337" s="238"/>
      <c r="XAB337" s="238"/>
      <c r="XAC337" s="238"/>
      <c r="XAD337" s="238"/>
      <c r="XAE337" s="238"/>
      <c r="XAF337" s="238"/>
      <c r="XAG337" s="238"/>
      <c r="XAH337" s="238"/>
      <c r="XAI337" s="238"/>
      <c r="XAJ337" s="238"/>
      <c r="XAK337" s="238"/>
      <c r="XAL337" s="238"/>
      <c r="XAM337" s="238"/>
      <c r="XAN337" s="238"/>
      <c r="XAO337" s="238"/>
      <c r="XAP337" s="238"/>
      <c r="XAQ337" s="238"/>
      <c r="XAR337" s="238"/>
      <c r="XAS337" s="238"/>
      <c r="XAT337" s="238"/>
      <c r="XAU337" s="238"/>
      <c r="XAV337" s="238"/>
      <c r="XAW337" s="238"/>
      <c r="XAX337" s="238"/>
      <c r="XAY337" s="238"/>
      <c r="XAZ337" s="238"/>
      <c r="XBA337" s="238"/>
      <c r="XBB337" s="238"/>
      <c r="XBC337" s="238"/>
      <c r="XBD337" s="238"/>
      <c r="XBE337" s="238"/>
      <c r="XBF337" s="238"/>
      <c r="XBG337" s="238"/>
      <c r="XBH337" s="238"/>
      <c r="XBI337" s="238"/>
      <c r="XBJ337" s="238"/>
      <c r="XBK337" s="238"/>
      <c r="XBL337" s="238"/>
      <c r="XBM337" s="238"/>
      <c r="XBN337" s="238"/>
      <c r="XBO337" s="238"/>
      <c r="XBP337" s="238"/>
      <c r="XBQ337" s="238"/>
      <c r="XBR337" s="238"/>
      <c r="XBS337" s="238"/>
      <c r="XBT337" s="238"/>
      <c r="XBU337" s="238"/>
      <c r="XBV337" s="238"/>
      <c r="XBW337" s="238"/>
      <c r="XBX337" s="238"/>
      <c r="XBY337" s="238"/>
      <c r="XBZ337" s="238"/>
      <c r="XCA337" s="238"/>
      <c r="XCB337" s="238"/>
      <c r="XCC337" s="238"/>
      <c r="XCD337" s="238"/>
      <c r="XCE337" s="238"/>
      <c r="XCF337" s="238"/>
      <c r="XCG337" s="238"/>
      <c r="XCH337" s="238"/>
      <c r="XCI337" s="238"/>
      <c r="XCJ337" s="238"/>
      <c r="XCK337" s="238"/>
      <c r="XCL337" s="238"/>
      <c r="XCM337" s="238"/>
      <c r="XCN337" s="238"/>
      <c r="XCO337" s="238"/>
      <c r="XCP337" s="238"/>
      <c r="XCQ337" s="238"/>
      <c r="XCR337" s="238"/>
      <c r="XCS337" s="238"/>
      <c r="XCT337" s="238"/>
      <c r="XCU337" s="238"/>
      <c r="XCV337" s="238"/>
      <c r="XCW337" s="238"/>
      <c r="XCX337" s="238"/>
      <c r="XCY337" s="238"/>
      <c r="XCZ337" s="238"/>
      <c r="XDA337" s="238"/>
      <c r="XDB337" s="238"/>
      <c r="XDC337" s="238"/>
      <c r="XDD337" s="238"/>
      <c r="XDE337" s="238"/>
      <c r="XDF337" s="238"/>
      <c r="XDG337" s="238"/>
      <c r="XDH337" s="238"/>
      <c r="XDI337" s="238"/>
      <c r="XDJ337" s="238"/>
      <c r="XDK337" s="238"/>
      <c r="XDL337" s="238"/>
      <c r="XDM337" s="238"/>
      <c r="XDN337" s="238"/>
      <c r="XDO337" s="238"/>
      <c r="XDP337" s="238"/>
      <c r="XDQ337" s="238"/>
      <c r="XDR337" s="238"/>
      <c r="XDS337" s="238"/>
      <c r="XDT337" s="238"/>
      <c r="XDU337" s="238"/>
      <c r="XDV337" s="238"/>
      <c r="XDW337" s="238"/>
      <c r="XDX337" s="238"/>
      <c r="XDY337" s="238"/>
      <c r="XDZ337" s="238"/>
      <c r="XEA337" s="238"/>
      <c r="XEB337" s="238"/>
      <c r="XEC337" s="238"/>
      <c r="XED337" s="238"/>
      <c r="XEE337" s="238"/>
      <c r="XEF337" s="238"/>
      <c r="XEG337" s="238"/>
      <c r="XEH337" s="238"/>
      <c r="XEI337" s="238"/>
      <c r="XEJ337" s="238"/>
      <c r="XEK337" s="238"/>
      <c r="XEL337" s="238"/>
      <c r="XEM337" s="238"/>
      <c r="XEN337" s="238"/>
      <c r="XEO337" s="238"/>
      <c r="XEP337" s="238"/>
      <c r="XEQ337" s="238"/>
      <c r="XER337" s="238"/>
      <c r="XES337" s="238"/>
      <c r="XET337" s="242"/>
      <c r="XEU337" s="242"/>
      <c r="XEV337" s="242"/>
    </row>
    <row r="338" s="236" customFormat="1" spans="1:16376">
      <c r="A338" s="260" t="s">
        <v>215</v>
      </c>
      <c r="B338" s="254">
        <v>485</v>
      </c>
      <c r="C338" s="254">
        <v>229</v>
      </c>
      <c r="D338" s="255">
        <f t="shared" si="15"/>
        <v>211.79</v>
      </c>
      <c r="E338" s="238"/>
      <c r="F338" s="238"/>
      <c r="G338" s="238"/>
      <c r="H338" s="238"/>
      <c r="I338" s="238"/>
      <c r="J338" s="238"/>
      <c r="K338" s="238"/>
      <c r="L338" s="238"/>
      <c r="M338" s="238"/>
      <c r="N338" s="238"/>
      <c r="O338" s="238"/>
      <c r="P338" s="238"/>
      <c r="Q338" s="238"/>
      <c r="R338" s="238"/>
      <c r="S338" s="238"/>
      <c r="T338" s="238"/>
      <c r="U338" s="238"/>
      <c r="V338" s="238"/>
      <c r="W338" s="238"/>
      <c r="X338" s="238"/>
      <c r="Y338" s="238"/>
      <c r="Z338" s="238"/>
      <c r="AA338" s="238"/>
      <c r="AB338" s="238"/>
      <c r="AC338" s="238"/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38"/>
      <c r="DW338" s="238"/>
      <c r="DX338" s="238"/>
      <c r="DY338" s="238"/>
      <c r="DZ338" s="238"/>
      <c r="EA338" s="238"/>
      <c r="EB338" s="238"/>
      <c r="EC338" s="238"/>
      <c r="ED338" s="238"/>
      <c r="EE338" s="238"/>
      <c r="EF338" s="238"/>
      <c r="EG338" s="238"/>
      <c r="EH338" s="238"/>
      <c r="EI338" s="238"/>
      <c r="EJ338" s="238"/>
      <c r="EK338" s="238"/>
      <c r="EL338" s="238"/>
      <c r="EM338" s="238"/>
      <c r="EN338" s="238"/>
      <c r="EO338" s="238"/>
      <c r="EP338" s="238"/>
      <c r="EQ338" s="238"/>
      <c r="ER338" s="238"/>
      <c r="ES338" s="238"/>
      <c r="ET338" s="238"/>
      <c r="EU338" s="238"/>
      <c r="EV338" s="238"/>
      <c r="EW338" s="238"/>
      <c r="EX338" s="238"/>
      <c r="EY338" s="238"/>
      <c r="EZ338" s="238"/>
      <c r="FA338" s="238"/>
      <c r="FB338" s="238"/>
      <c r="FC338" s="238"/>
      <c r="FD338" s="238"/>
      <c r="FE338" s="238"/>
      <c r="FF338" s="238"/>
      <c r="FG338" s="238"/>
      <c r="FH338" s="238"/>
      <c r="FI338" s="238"/>
      <c r="FJ338" s="238"/>
      <c r="FK338" s="238"/>
      <c r="FL338" s="238"/>
      <c r="FM338" s="238"/>
      <c r="FN338" s="238"/>
      <c r="FO338" s="238"/>
      <c r="FP338" s="238"/>
      <c r="FQ338" s="238"/>
      <c r="FR338" s="238"/>
      <c r="FS338" s="238"/>
      <c r="FT338" s="238"/>
      <c r="FU338" s="238"/>
      <c r="FV338" s="238"/>
      <c r="FW338" s="238"/>
      <c r="FX338" s="238"/>
      <c r="FY338" s="238"/>
      <c r="FZ338" s="238"/>
      <c r="GA338" s="238"/>
      <c r="GB338" s="238"/>
      <c r="GC338" s="238"/>
      <c r="GD338" s="238"/>
      <c r="GE338" s="238"/>
      <c r="GF338" s="238"/>
      <c r="GG338" s="238"/>
      <c r="GH338" s="238"/>
      <c r="GI338" s="238"/>
      <c r="GJ338" s="238"/>
      <c r="GK338" s="238"/>
      <c r="GL338" s="238"/>
      <c r="GM338" s="238"/>
      <c r="GN338" s="238"/>
      <c r="GO338" s="238"/>
      <c r="GP338" s="238"/>
      <c r="GQ338" s="238"/>
      <c r="GR338" s="238"/>
      <c r="GS338" s="238"/>
      <c r="GT338" s="238"/>
      <c r="GU338" s="238"/>
      <c r="GV338" s="238"/>
      <c r="GW338" s="238"/>
      <c r="GX338" s="238"/>
      <c r="GY338" s="238"/>
      <c r="GZ338" s="238"/>
      <c r="HA338" s="238"/>
      <c r="HB338" s="238"/>
      <c r="HC338" s="238"/>
      <c r="HD338" s="238"/>
      <c r="HE338" s="238"/>
      <c r="HF338" s="238"/>
      <c r="HG338" s="238"/>
      <c r="HH338" s="238"/>
      <c r="HI338" s="238"/>
      <c r="HJ338" s="238"/>
      <c r="HK338" s="238"/>
      <c r="HL338" s="238"/>
      <c r="HM338" s="238"/>
      <c r="HN338" s="238"/>
      <c r="HO338" s="238"/>
      <c r="HP338" s="238"/>
      <c r="HQ338" s="238"/>
      <c r="HR338" s="238"/>
      <c r="HS338" s="238"/>
      <c r="HT338" s="238"/>
      <c r="HU338" s="238"/>
      <c r="HV338" s="238"/>
      <c r="HW338" s="238"/>
      <c r="HX338" s="238"/>
      <c r="HY338" s="238"/>
      <c r="HZ338" s="238"/>
      <c r="IA338" s="238"/>
      <c r="IB338" s="238"/>
      <c r="IC338" s="238"/>
      <c r="ID338" s="238"/>
      <c r="IE338" s="238"/>
      <c r="IF338" s="238"/>
      <c r="IG338" s="238"/>
      <c r="IH338" s="238"/>
      <c r="II338" s="238"/>
      <c r="IJ338" s="238"/>
      <c r="IK338" s="238"/>
      <c r="IL338" s="238"/>
      <c r="IM338" s="238"/>
      <c r="IN338" s="238"/>
      <c r="IO338" s="238"/>
      <c r="IP338" s="238"/>
      <c r="IQ338" s="238"/>
      <c r="IR338" s="238"/>
      <c r="IS338" s="238"/>
      <c r="IT338" s="238"/>
      <c r="IU338" s="238"/>
      <c r="IV338" s="238"/>
      <c r="IW338" s="238"/>
      <c r="IX338" s="238"/>
      <c r="IY338" s="238"/>
      <c r="IZ338" s="238"/>
      <c r="JA338" s="238"/>
      <c r="JB338" s="238"/>
      <c r="JC338" s="238"/>
      <c r="JD338" s="238"/>
      <c r="JE338" s="238"/>
      <c r="JF338" s="238"/>
      <c r="JG338" s="238"/>
      <c r="JH338" s="238"/>
      <c r="JI338" s="238"/>
      <c r="JJ338" s="238"/>
      <c r="JK338" s="238"/>
      <c r="JL338" s="238"/>
      <c r="JM338" s="238"/>
      <c r="JN338" s="238"/>
      <c r="JO338" s="238"/>
      <c r="JP338" s="238"/>
      <c r="JQ338" s="238"/>
      <c r="JR338" s="238"/>
      <c r="JS338" s="238"/>
      <c r="JT338" s="238"/>
      <c r="JU338" s="238"/>
      <c r="JV338" s="238"/>
      <c r="JW338" s="238"/>
      <c r="JX338" s="238"/>
      <c r="JY338" s="238"/>
      <c r="JZ338" s="238"/>
      <c r="KA338" s="238"/>
      <c r="KB338" s="238"/>
      <c r="KC338" s="238"/>
      <c r="KD338" s="238"/>
      <c r="KE338" s="238"/>
      <c r="KF338" s="238"/>
      <c r="KG338" s="238"/>
      <c r="KH338" s="238"/>
      <c r="KI338" s="238"/>
      <c r="KJ338" s="238"/>
      <c r="KK338" s="238"/>
      <c r="KL338" s="238"/>
      <c r="KM338" s="238"/>
      <c r="KN338" s="238"/>
      <c r="KO338" s="238"/>
      <c r="KP338" s="238"/>
      <c r="KQ338" s="238"/>
      <c r="KR338" s="238"/>
      <c r="KS338" s="238"/>
      <c r="KT338" s="238"/>
      <c r="KU338" s="238"/>
      <c r="KV338" s="238"/>
      <c r="KW338" s="238"/>
      <c r="KX338" s="238"/>
      <c r="KY338" s="238"/>
      <c r="KZ338" s="238"/>
      <c r="LA338" s="238"/>
      <c r="LB338" s="238"/>
      <c r="LC338" s="238"/>
      <c r="LD338" s="238"/>
      <c r="LE338" s="238"/>
      <c r="LF338" s="238"/>
      <c r="LG338" s="238"/>
      <c r="LH338" s="238"/>
      <c r="LI338" s="238"/>
      <c r="LJ338" s="238"/>
      <c r="LK338" s="238"/>
      <c r="LL338" s="238"/>
      <c r="LM338" s="238"/>
      <c r="LN338" s="238"/>
      <c r="LO338" s="238"/>
      <c r="LP338" s="238"/>
      <c r="LQ338" s="238"/>
      <c r="LR338" s="238"/>
      <c r="LS338" s="238"/>
      <c r="LT338" s="238"/>
      <c r="LU338" s="238"/>
      <c r="LV338" s="238"/>
      <c r="LW338" s="238"/>
      <c r="LX338" s="238"/>
      <c r="LY338" s="238"/>
      <c r="LZ338" s="238"/>
      <c r="MA338" s="238"/>
      <c r="MB338" s="238"/>
      <c r="MC338" s="238"/>
      <c r="MD338" s="238"/>
      <c r="ME338" s="238"/>
      <c r="MF338" s="238"/>
      <c r="MG338" s="238"/>
      <c r="MH338" s="238"/>
      <c r="MI338" s="238"/>
      <c r="MJ338" s="238"/>
      <c r="MK338" s="238"/>
      <c r="ML338" s="238"/>
      <c r="MM338" s="238"/>
      <c r="MN338" s="238"/>
      <c r="MO338" s="238"/>
      <c r="MP338" s="238"/>
      <c r="MQ338" s="238"/>
      <c r="MR338" s="238"/>
      <c r="MS338" s="238"/>
      <c r="MT338" s="238"/>
      <c r="MU338" s="238"/>
      <c r="MV338" s="238"/>
      <c r="MW338" s="238"/>
      <c r="MX338" s="238"/>
      <c r="MY338" s="238"/>
      <c r="MZ338" s="238"/>
      <c r="NA338" s="238"/>
      <c r="NB338" s="238"/>
      <c r="NC338" s="238"/>
      <c r="ND338" s="238"/>
      <c r="NE338" s="238"/>
      <c r="NF338" s="238"/>
      <c r="NG338" s="238"/>
      <c r="NH338" s="238"/>
      <c r="NI338" s="238"/>
      <c r="NJ338" s="238"/>
      <c r="NK338" s="238"/>
      <c r="NL338" s="238"/>
      <c r="NM338" s="238"/>
      <c r="NN338" s="238"/>
      <c r="NO338" s="238"/>
      <c r="NP338" s="238"/>
      <c r="NQ338" s="238"/>
      <c r="NR338" s="238"/>
      <c r="NS338" s="238"/>
      <c r="NT338" s="238"/>
      <c r="NU338" s="238"/>
      <c r="NV338" s="238"/>
      <c r="NW338" s="238"/>
      <c r="NX338" s="238"/>
      <c r="NY338" s="238"/>
      <c r="NZ338" s="238"/>
      <c r="OA338" s="238"/>
      <c r="OB338" s="238"/>
      <c r="OC338" s="238"/>
      <c r="OD338" s="238"/>
      <c r="OE338" s="238"/>
      <c r="OF338" s="238"/>
      <c r="OG338" s="238"/>
      <c r="OH338" s="238"/>
      <c r="OI338" s="238"/>
      <c r="OJ338" s="238"/>
      <c r="OK338" s="238"/>
      <c r="OL338" s="238"/>
      <c r="OM338" s="238"/>
      <c r="ON338" s="238"/>
      <c r="OO338" s="238"/>
      <c r="OP338" s="238"/>
      <c r="OQ338" s="238"/>
      <c r="OR338" s="238"/>
      <c r="OS338" s="238"/>
      <c r="OT338" s="238"/>
      <c r="OU338" s="238"/>
      <c r="OV338" s="238"/>
      <c r="OW338" s="238"/>
      <c r="OX338" s="238"/>
      <c r="OY338" s="238"/>
      <c r="OZ338" s="238"/>
      <c r="PA338" s="238"/>
      <c r="PB338" s="238"/>
      <c r="PC338" s="238"/>
      <c r="PD338" s="238"/>
      <c r="PE338" s="238"/>
      <c r="PF338" s="238"/>
      <c r="PG338" s="238"/>
      <c r="PH338" s="238"/>
      <c r="PI338" s="238"/>
      <c r="PJ338" s="238"/>
      <c r="PK338" s="238"/>
      <c r="PL338" s="238"/>
      <c r="PM338" s="238"/>
      <c r="PN338" s="238"/>
      <c r="PO338" s="238"/>
      <c r="PP338" s="238"/>
      <c r="PQ338" s="238"/>
      <c r="PR338" s="238"/>
      <c r="PS338" s="238"/>
      <c r="PT338" s="238"/>
      <c r="PU338" s="238"/>
      <c r="PV338" s="238"/>
      <c r="PW338" s="238"/>
      <c r="PX338" s="238"/>
      <c r="PY338" s="238"/>
      <c r="PZ338" s="238"/>
      <c r="QA338" s="238"/>
      <c r="QB338" s="238"/>
      <c r="QC338" s="238"/>
      <c r="QD338" s="238"/>
      <c r="QE338" s="238"/>
      <c r="QF338" s="238"/>
      <c r="QG338" s="238"/>
      <c r="QH338" s="238"/>
      <c r="QI338" s="238"/>
      <c r="QJ338" s="238"/>
      <c r="QK338" s="238"/>
      <c r="QL338" s="238"/>
      <c r="QM338" s="238"/>
      <c r="QN338" s="238"/>
      <c r="QO338" s="238"/>
      <c r="QP338" s="238"/>
      <c r="QQ338" s="238"/>
      <c r="QR338" s="238"/>
      <c r="QS338" s="238"/>
      <c r="QT338" s="238"/>
      <c r="QU338" s="238"/>
      <c r="QV338" s="238"/>
      <c r="QW338" s="238"/>
      <c r="QX338" s="238"/>
      <c r="QY338" s="238"/>
      <c r="QZ338" s="238"/>
      <c r="RA338" s="238"/>
      <c r="RB338" s="238"/>
      <c r="RC338" s="238"/>
      <c r="RD338" s="238"/>
      <c r="RE338" s="238"/>
      <c r="RF338" s="238"/>
      <c r="RG338" s="238"/>
      <c r="RH338" s="238"/>
      <c r="RI338" s="238"/>
      <c r="RJ338" s="238"/>
      <c r="RK338" s="238"/>
      <c r="RL338" s="238"/>
      <c r="RM338" s="238"/>
      <c r="RN338" s="238"/>
      <c r="RO338" s="238"/>
      <c r="RP338" s="238"/>
      <c r="RQ338" s="238"/>
      <c r="RR338" s="238"/>
      <c r="RS338" s="238"/>
      <c r="RT338" s="238"/>
      <c r="RU338" s="238"/>
      <c r="RV338" s="238"/>
      <c r="RW338" s="238"/>
      <c r="RX338" s="238"/>
      <c r="RY338" s="238"/>
      <c r="RZ338" s="238"/>
      <c r="SA338" s="238"/>
      <c r="SB338" s="238"/>
      <c r="SC338" s="238"/>
      <c r="SD338" s="238"/>
      <c r="SE338" s="238"/>
      <c r="SF338" s="238"/>
      <c r="SG338" s="238"/>
      <c r="SH338" s="238"/>
      <c r="SI338" s="238"/>
      <c r="SJ338" s="238"/>
      <c r="SK338" s="238"/>
      <c r="SL338" s="238"/>
      <c r="SM338" s="238"/>
      <c r="SN338" s="238"/>
      <c r="SO338" s="238"/>
      <c r="SP338" s="238"/>
      <c r="SQ338" s="238"/>
      <c r="SR338" s="238"/>
      <c r="SS338" s="238"/>
      <c r="ST338" s="238"/>
      <c r="SU338" s="238"/>
      <c r="SV338" s="238"/>
      <c r="SW338" s="238"/>
      <c r="SX338" s="238"/>
      <c r="SY338" s="238"/>
      <c r="SZ338" s="238"/>
      <c r="TA338" s="238"/>
      <c r="TB338" s="238"/>
      <c r="TC338" s="238"/>
      <c r="TD338" s="238"/>
      <c r="TE338" s="238"/>
      <c r="TF338" s="238"/>
      <c r="TG338" s="238"/>
      <c r="TH338" s="238"/>
      <c r="TI338" s="238"/>
      <c r="TJ338" s="238"/>
      <c r="TK338" s="238"/>
      <c r="TL338" s="238"/>
      <c r="TM338" s="238"/>
      <c r="TN338" s="238"/>
      <c r="TO338" s="238"/>
      <c r="TP338" s="238"/>
      <c r="TQ338" s="238"/>
      <c r="TR338" s="238"/>
      <c r="TS338" s="238"/>
      <c r="TT338" s="238"/>
      <c r="TU338" s="238"/>
      <c r="TV338" s="238"/>
      <c r="TW338" s="238"/>
      <c r="TX338" s="238"/>
      <c r="TY338" s="238"/>
      <c r="TZ338" s="238"/>
      <c r="UA338" s="238"/>
      <c r="UB338" s="238"/>
      <c r="UC338" s="238"/>
      <c r="UD338" s="238"/>
      <c r="UE338" s="238"/>
      <c r="UF338" s="238"/>
      <c r="UG338" s="238"/>
      <c r="UH338" s="238"/>
      <c r="UI338" s="238"/>
      <c r="UJ338" s="238"/>
      <c r="UK338" s="238"/>
      <c r="UL338" s="238"/>
      <c r="UM338" s="238"/>
      <c r="UN338" s="238"/>
      <c r="UO338" s="238"/>
      <c r="UP338" s="238"/>
      <c r="UQ338" s="238"/>
      <c r="UR338" s="238"/>
      <c r="US338" s="238"/>
      <c r="UT338" s="238"/>
      <c r="UU338" s="238"/>
      <c r="UV338" s="238"/>
      <c r="UW338" s="238"/>
      <c r="UX338" s="238"/>
      <c r="UY338" s="238"/>
      <c r="UZ338" s="238"/>
      <c r="VA338" s="238"/>
      <c r="VB338" s="238"/>
      <c r="VC338" s="238"/>
      <c r="VD338" s="238"/>
      <c r="VE338" s="238"/>
      <c r="VF338" s="238"/>
      <c r="VG338" s="238"/>
      <c r="VH338" s="238"/>
      <c r="VI338" s="238"/>
      <c r="VJ338" s="238"/>
      <c r="VK338" s="238"/>
      <c r="VL338" s="238"/>
      <c r="VM338" s="238"/>
      <c r="VN338" s="238"/>
      <c r="VO338" s="238"/>
      <c r="VP338" s="238"/>
      <c r="VQ338" s="238"/>
      <c r="VR338" s="238"/>
      <c r="VS338" s="238"/>
      <c r="VT338" s="238"/>
      <c r="VU338" s="238"/>
      <c r="VV338" s="238"/>
      <c r="VW338" s="238"/>
      <c r="VX338" s="238"/>
      <c r="VY338" s="238"/>
      <c r="VZ338" s="238"/>
      <c r="WA338" s="238"/>
      <c r="WB338" s="238"/>
      <c r="WC338" s="238"/>
      <c r="WD338" s="238"/>
      <c r="WE338" s="238"/>
      <c r="WF338" s="238"/>
      <c r="WG338" s="238"/>
      <c r="WH338" s="238"/>
      <c r="WI338" s="238"/>
      <c r="WJ338" s="238"/>
      <c r="WK338" s="238"/>
      <c r="WL338" s="238"/>
      <c r="WM338" s="238"/>
      <c r="WN338" s="238"/>
      <c r="WO338" s="238"/>
      <c r="WP338" s="238"/>
      <c r="WQ338" s="238"/>
      <c r="WR338" s="238"/>
      <c r="WS338" s="238"/>
      <c r="WT338" s="238"/>
      <c r="WU338" s="238"/>
      <c r="WV338" s="238"/>
      <c r="WW338" s="238"/>
      <c r="WX338" s="238"/>
      <c r="WY338" s="238"/>
      <c r="WZ338" s="238"/>
      <c r="XA338" s="238"/>
      <c r="XB338" s="238"/>
      <c r="XC338" s="238"/>
      <c r="XD338" s="238"/>
      <c r="XE338" s="238"/>
      <c r="XF338" s="238"/>
      <c r="XG338" s="238"/>
      <c r="XH338" s="238"/>
      <c r="XI338" s="238"/>
      <c r="XJ338" s="238"/>
      <c r="XK338" s="238"/>
      <c r="XL338" s="238"/>
      <c r="XM338" s="238"/>
      <c r="XN338" s="238"/>
      <c r="XO338" s="238"/>
      <c r="XP338" s="238"/>
      <c r="XQ338" s="238"/>
      <c r="XR338" s="238"/>
      <c r="XS338" s="238"/>
      <c r="XT338" s="238"/>
      <c r="XU338" s="238"/>
      <c r="XV338" s="238"/>
      <c r="XW338" s="238"/>
      <c r="XX338" s="238"/>
      <c r="XY338" s="238"/>
      <c r="XZ338" s="238"/>
      <c r="YA338" s="238"/>
      <c r="YB338" s="238"/>
      <c r="YC338" s="238"/>
      <c r="YD338" s="238"/>
      <c r="YE338" s="238"/>
      <c r="YF338" s="238"/>
      <c r="YG338" s="238"/>
      <c r="YH338" s="238"/>
      <c r="YI338" s="238"/>
      <c r="YJ338" s="238"/>
      <c r="YK338" s="238"/>
      <c r="YL338" s="238"/>
      <c r="YM338" s="238"/>
      <c r="YN338" s="238"/>
      <c r="YO338" s="238"/>
      <c r="YP338" s="238"/>
      <c r="YQ338" s="238"/>
      <c r="YR338" s="238"/>
      <c r="YS338" s="238"/>
      <c r="YT338" s="238"/>
      <c r="YU338" s="238"/>
      <c r="YV338" s="238"/>
      <c r="YW338" s="238"/>
      <c r="YX338" s="238"/>
      <c r="YY338" s="238"/>
      <c r="YZ338" s="238"/>
      <c r="ZA338" s="238"/>
      <c r="ZB338" s="238"/>
      <c r="ZC338" s="238"/>
      <c r="ZD338" s="238"/>
      <c r="ZE338" s="238"/>
      <c r="ZF338" s="238"/>
      <c r="ZG338" s="238"/>
      <c r="ZH338" s="238"/>
      <c r="ZI338" s="238"/>
      <c r="ZJ338" s="238"/>
      <c r="ZK338" s="238"/>
      <c r="ZL338" s="238"/>
      <c r="ZM338" s="238"/>
      <c r="ZN338" s="238"/>
      <c r="ZO338" s="238"/>
      <c r="ZP338" s="238"/>
      <c r="ZQ338" s="238"/>
      <c r="ZR338" s="238"/>
      <c r="ZS338" s="238"/>
      <c r="ZT338" s="238"/>
      <c r="ZU338" s="238"/>
      <c r="ZV338" s="238"/>
      <c r="ZW338" s="238"/>
      <c r="ZX338" s="238"/>
      <c r="ZY338" s="238"/>
      <c r="ZZ338" s="238"/>
      <c r="AAA338" s="238"/>
      <c r="AAB338" s="238"/>
      <c r="AAC338" s="238"/>
      <c r="AAD338" s="238"/>
      <c r="AAE338" s="238"/>
      <c r="AAF338" s="238"/>
      <c r="AAG338" s="238"/>
      <c r="AAH338" s="238"/>
      <c r="AAI338" s="238"/>
      <c r="AAJ338" s="238"/>
      <c r="AAK338" s="238"/>
      <c r="AAL338" s="238"/>
      <c r="AAM338" s="238"/>
      <c r="AAN338" s="238"/>
      <c r="AAO338" s="238"/>
      <c r="AAP338" s="238"/>
      <c r="AAQ338" s="238"/>
      <c r="AAR338" s="238"/>
      <c r="AAS338" s="238"/>
      <c r="AAT338" s="238"/>
      <c r="AAU338" s="238"/>
      <c r="AAV338" s="238"/>
      <c r="AAW338" s="238"/>
      <c r="AAX338" s="238"/>
      <c r="AAY338" s="238"/>
      <c r="AAZ338" s="238"/>
      <c r="ABA338" s="238"/>
      <c r="ABB338" s="238"/>
      <c r="ABC338" s="238"/>
      <c r="ABD338" s="238"/>
      <c r="ABE338" s="238"/>
      <c r="ABF338" s="238"/>
      <c r="ABG338" s="238"/>
      <c r="ABH338" s="238"/>
      <c r="ABI338" s="238"/>
      <c r="ABJ338" s="238"/>
      <c r="ABK338" s="238"/>
      <c r="ABL338" s="238"/>
      <c r="ABM338" s="238"/>
      <c r="ABN338" s="238"/>
      <c r="ABO338" s="238"/>
      <c r="ABP338" s="238"/>
      <c r="ABQ338" s="238"/>
      <c r="ABR338" s="238"/>
      <c r="ABS338" s="238"/>
      <c r="ABT338" s="238"/>
      <c r="ABU338" s="238"/>
      <c r="ABV338" s="238"/>
      <c r="ABW338" s="238"/>
      <c r="ABX338" s="238"/>
      <c r="ABY338" s="238"/>
      <c r="ABZ338" s="238"/>
      <c r="ACA338" s="238"/>
      <c r="ACB338" s="238"/>
      <c r="ACC338" s="238"/>
      <c r="ACD338" s="238"/>
      <c r="ACE338" s="238"/>
      <c r="ACF338" s="238"/>
      <c r="ACG338" s="238"/>
      <c r="ACH338" s="238"/>
      <c r="ACI338" s="238"/>
      <c r="ACJ338" s="238"/>
      <c r="ACK338" s="238"/>
      <c r="ACL338" s="238"/>
      <c r="ACM338" s="238"/>
      <c r="ACN338" s="238"/>
      <c r="ACO338" s="238"/>
      <c r="ACP338" s="238"/>
      <c r="ACQ338" s="238"/>
      <c r="ACR338" s="238"/>
      <c r="ACS338" s="238"/>
      <c r="ACT338" s="238"/>
      <c r="ACU338" s="238"/>
      <c r="ACV338" s="238"/>
      <c r="ACW338" s="238"/>
      <c r="ACX338" s="238"/>
      <c r="ACY338" s="238"/>
      <c r="ACZ338" s="238"/>
      <c r="ADA338" s="238"/>
      <c r="ADB338" s="238"/>
      <c r="ADC338" s="238"/>
      <c r="ADD338" s="238"/>
      <c r="ADE338" s="238"/>
      <c r="ADF338" s="238"/>
      <c r="ADG338" s="238"/>
      <c r="ADH338" s="238"/>
      <c r="ADI338" s="238"/>
      <c r="ADJ338" s="238"/>
      <c r="ADK338" s="238"/>
      <c r="ADL338" s="238"/>
      <c r="ADM338" s="238"/>
      <c r="ADN338" s="238"/>
      <c r="ADO338" s="238"/>
      <c r="ADP338" s="238"/>
      <c r="ADQ338" s="238"/>
      <c r="ADR338" s="238"/>
      <c r="ADS338" s="238"/>
      <c r="ADT338" s="238"/>
      <c r="ADU338" s="238"/>
      <c r="ADV338" s="238"/>
      <c r="ADW338" s="238"/>
      <c r="ADX338" s="238"/>
      <c r="ADY338" s="238"/>
      <c r="ADZ338" s="238"/>
      <c r="AEA338" s="238"/>
      <c r="AEB338" s="238"/>
      <c r="AEC338" s="238"/>
      <c r="AED338" s="238"/>
      <c r="AEE338" s="238"/>
      <c r="AEF338" s="238"/>
      <c r="AEG338" s="238"/>
      <c r="AEH338" s="238"/>
      <c r="AEI338" s="238"/>
      <c r="AEJ338" s="238"/>
      <c r="AEK338" s="238"/>
      <c r="AEL338" s="238"/>
      <c r="AEM338" s="238"/>
      <c r="AEN338" s="238"/>
      <c r="AEO338" s="238"/>
      <c r="AEP338" s="238"/>
      <c r="AEQ338" s="238"/>
      <c r="AER338" s="238"/>
      <c r="AES338" s="238"/>
      <c r="AET338" s="238"/>
      <c r="AEU338" s="238"/>
      <c r="AEV338" s="238"/>
      <c r="AEW338" s="238"/>
      <c r="AEX338" s="238"/>
      <c r="AEY338" s="238"/>
      <c r="AEZ338" s="238"/>
      <c r="AFA338" s="238"/>
      <c r="AFB338" s="238"/>
      <c r="AFC338" s="238"/>
      <c r="AFD338" s="238"/>
      <c r="AFE338" s="238"/>
      <c r="AFF338" s="238"/>
      <c r="AFG338" s="238"/>
      <c r="AFH338" s="238"/>
      <c r="AFI338" s="238"/>
      <c r="AFJ338" s="238"/>
      <c r="AFK338" s="238"/>
      <c r="AFL338" s="238"/>
      <c r="AFM338" s="238"/>
      <c r="AFN338" s="238"/>
      <c r="AFO338" s="238"/>
      <c r="AFP338" s="238"/>
      <c r="AFQ338" s="238"/>
      <c r="AFR338" s="238"/>
      <c r="AFS338" s="238"/>
      <c r="AFT338" s="238"/>
      <c r="AFU338" s="238"/>
      <c r="AFV338" s="238"/>
      <c r="AFW338" s="238"/>
      <c r="AFX338" s="238"/>
      <c r="AFY338" s="238"/>
      <c r="AFZ338" s="238"/>
      <c r="AGA338" s="238"/>
      <c r="AGB338" s="238"/>
      <c r="AGC338" s="238"/>
      <c r="AGD338" s="238"/>
      <c r="AGE338" s="238"/>
      <c r="AGF338" s="238"/>
      <c r="AGG338" s="238"/>
      <c r="AGH338" s="238"/>
      <c r="AGI338" s="238"/>
      <c r="AGJ338" s="238"/>
      <c r="AGK338" s="238"/>
      <c r="AGL338" s="238"/>
      <c r="AGM338" s="238"/>
      <c r="AGN338" s="238"/>
      <c r="AGO338" s="238"/>
      <c r="AGP338" s="238"/>
      <c r="AGQ338" s="238"/>
      <c r="AGR338" s="238"/>
      <c r="AGS338" s="238"/>
      <c r="AGT338" s="238"/>
      <c r="AGU338" s="238"/>
      <c r="AGV338" s="238"/>
      <c r="AGW338" s="238"/>
      <c r="AGX338" s="238"/>
      <c r="AGY338" s="238"/>
      <c r="AGZ338" s="238"/>
      <c r="AHA338" s="238"/>
      <c r="AHB338" s="238"/>
      <c r="AHC338" s="238"/>
      <c r="AHD338" s="238"/>
      <c r="AHE338" s="238"/>
      <c r="AHF338" s="238"/>
      <c r="AHG338" s="238"/>
      <c r="AHH338" s="238"/>
      <c r="AHI338" s="238"/>
      <c r="AHJ338" s="238"/>
      <c r="AHK338" s="238"/>
      <c r="AHL338" s="238"/>
      <c r="AHM338" s="238"/>
      <c r="AHN338" s="238"/>
      <c r="AHO338" s="238"/>
      <c r="AHP338" s="238"/>
      <c r="AHQ338" s="238"/>
      <c r="AHR338" s="238"/>
      <c r="AHS338" s="238"/>
      <c r="AHT338" s="238"/>
      <c r="AHU338" s="238"/>
      <c r="AHV338" s="238"/>
      <c r="AHW338" s="238"/>
      <c r="AHX338" s="238"/>
      <c r="AHY338" s="238"/>
      <c r="AHZ338" s="238"/>
      <c r="AIA338" s="238"/>
      <c r="AIB338" s="238"/>
      <c r="AIC338" s="238"/>
      <c r="AID338" s="238"/>
      <c r="AIE338" s="238"/>
      <c r="AIF338" s="238"/>
      <c r="AIG338" s="238"/>
      <c r="AIH338" s="238"/>
      <c r="AII338" s="238"/>
      <c r="AIJ338" s="238"/>
      <c r="AIK338" s="238"/>
      <c r="AIL338" s="238"/>
      <c r="AIM338" s="238"/>
      <c r="AIN338" s="238"/>
      <c r="AIO338" s="238"/>
      <c r="AIP338" s="238"/>
      <c r="AIQ338" s="238"/>
      <c r="AIR338" s="238"/>
      <c r="AIS338" s="238"/>
      <c r="AIT338" s="238"/>
      <c r="AIU338" s="238"/>
      <c r="AIV338" s="238"/>
      <c r="AIW338" s="238"/>
      <c r="AIX338" s="238"/>
      <c r="AIY338" s="238"/>
      <c r="AIZ338" s="238"/>
      <c r="AJA338" s="238"/>
      <c r="AJB338" s="238"/>
      <c r="AJC338" s="238"/>
      <c r="AJD338" s="238"/>
      <c r="AJE338" s="238"/>
      <c r="AJF338" s="238"/>
      <c r="AJG338" s="238"/>
      <c r="AJH338" s="238"/>
      <c r="AJI338" s="238"/>
      <c r="AJJ338" s="238"/>
      <c r="AJK338" s="238"/>
      <c r="AJL338" s="238"/>
      <c r="AJM338" s="238"/>
      <c r="AJN338" s="238"/>
      <c r="AJO338" s="238"/>
      <c r="AJP338" s="238"/>
      <c r="AJQ338" s="238"/>
      <c r="AJR338" s="238"/>
      <c r="AJS338" s="238"/>
      <c r="AJT338" s="238"/>
      <c r="AJU338" s="238"/>
      <c r="AJV338" s="238"/>
      <c r="AJW338" s="238"/>
      <c r="AJX338" s="238"/>
      <c r="AJY338" s="238"/>
      <c r="AJZ338" s="238"/>
      <c r="AKA338" s="238"/>
      <c r="AKB338" s="238"/>
      <c r="AKC338" s="238"/>
      <c r="AKD338" s="238"/>
      <c r="AKE338" s="238"/>
      <c r="AKF338" s="238"/>
      <c r="AKG338" s="238"/>
      <c r="AKH338" s="238"/>
      <c r="AKI338" s="238"/>
      <c r="AKJ338" s="238"/>
      <c r="AKK338" s="238"/>
      <c r="AKL338" s="238"/>
      <c r="AKM338" s="238"/>
      <c r="AKN338" s="238"/>
      <c r="AKO338" s="238"/>
      <c r="AKP338" s="238"/>
      <c r="AKQ338" s="238"/>
      <c r="AKR338" s="238"/>
      <c r="AKS338" s="238"/>
      <c r="AKT338" s="238"/>
      <c r="AKU338" s="238"/>
      <c r="AKV338" s="238"/>
      <c r="AKW338" s="238"/>
      <c r="AKX338" s="238"/>
      <c r="AKY338" s="238"/>
      <c r="AKZ338" s="238"/>
      <c r="ALA338" s="238"/>
      <c r="ALB338" s="238"/>
      <c r="ALC338" s="238"/>
      <c r="ALD338" s="238"/>
      <c r="ALE338" s="238"/>
      <c r="ALF338" s="238"/>
      <c r="ALG338" s="238"/>
      <c r="ALH338" s="238"/>
      <c r="ALI338" s="238"/>
      <c r="ALJ338" s="238"/>
      <c r="ALK338" s="238"/>
      <c r="ALL338" s="238"/>
      <c r="ALM338" s="238"/>
      <c r="ALN338" s="238"/>
      <c r="ALO338" s="238"/>
      <c r="ALP338" s="238"/>
      <c r="ALQ338" s="238"/>
      <c r="ALR338" s="238"/>
      <c r="ALS338" s="238"/>
      <c r="ALT338" s="238"/>
      <c r="ALU338" s="238"/>
      <c r="ALV338" s="238"/>
      <c r="ALW338" s="238"/>
      <c r="ALX338" s="238"/>
      <c r="ALY338" s="238"/>
      <c r="ALZ338" s="238"/>
      <c r="AMA338" s="238"/>
      <c r="AMB338" s="238"/>
      <c r="AMC338" s="238"/>
      <c r="AMD338" s="238"/>
      <c r="AME338" s="238"/>
      <c r="AMF338" s="238"/>
      <c r="AMG338" s="238"/>
      <c r="AMH338" s="238"/>
      <c r="AMI338" s="238"/>
      <c r="AMJ338" s="238"/>
      <c r="AMK338" s="238"/>
      <c r="AML338" s="238"/>
      <c r="AMM338" s="238"/>
      <c r="AMN338" s="238"/>
      <c r="AMO338" s="238"/>
      <c r="AMP338" s="238"/>
      <c r="AMQ338" s="238"/>
      <c r="AMR338" s="238"/>
      <c r="AMS338" s="238"/>
      <c r="AMT338" s="238"/>
      <c r="AMU338" s="238"/>
      <c r="AMV338" s="238"/>
      <c r="AMW338" s="238"/>
      <c r="AMX338" s="238"/>
      <c r="AMY338" s="238"/>
      <c r="AMZ338" s="238"/>
      <c r="ANA338" s="238"/>
      <c r="ANB338" s="238"/>
      <c r="ANC338" s="238"/>
      <c r="AND338" s="238"/>
      <c r="ANE338" s="238"/>
      <c r="ANF338" s="238"/>
      <c r="ANG338" s="238"/>
      <c r="ANH338" s="238"/>
      <c r="ANI338" s="238"/>
      <c r="ANJ338" s="238"/>
      <c r="ANK338" s="238"/>
      <c r="ANL338" s="238"/>
      <c r="ANM338" s="238"/>
      <c r="ANN338" s="238"/>
      <c r="ANO338" s="238"/>
      <c r="ANP338" s="238"/>
      <c r="ANQ338" s="238"/>
      <c r="ANR338" s="238"/>
      <c r="ANS338" s="238"/>
      <c r="ANT338" s="238"/>
      <c r="ANU338" s="238"/>
      <c r="ANV338" s="238"/>
      <c r="ANW338" s="238"/>
      <c r="ANX338" s="238"/>
      <c r="ANY338" s="238"/>
      <c r="ANZ338" s="238"/>
      <c r="AOA338" s="238"/>
      <c r="AOB338" s="238"/>
      <c r="AOC338" s="238"/>
      <c r="AOD338" s="238"/>
      <c r="AOE338" s="238"/>
      <c r="AOF338" s="238"/>
      <c r="AOG338" s="238"/>
      <c r="AOH338" s="238"/>
      <c r="AOI338" s="238"/>
      <c r="AOJ338" s="238"/>
      <c r="AOK338" s="238"/>
      <c r="AOL338" s="238"/>
      <c r="AOM338" s="238"/>
      <c r="AON338" s="238"/>
      <c r="AOO338" s="238"/>
      <c r="AOP338" s="238"/>
      <c r="AOQ338" s="238"/>
      <c r="AOR338" s="238"/>
      <c r="AOS338" s="238"/>
      <c r="AOT338" s="238"/>
      <c r="AOU338" s="238"/>
      <c r="AOV338" s="238"/>
      <c r="AOW338" s="238"/>
      <c r="AOX338" s="238"/>
      <c r="AOY338" s="238"/>
      <c r="AOZ338" s="238"/>
      <c r="APA338" s="238"/>
      <c r="APB338" s="238"/>
      <c r="APC338" s="238"/>
      <c r="APD338" s="238"/>
      <c r="APE338" s="238"/>
      <c r="APF338" s="238"/>
      <c r="APG338" s="238"/>
      <c r="APH338" s="238"/>
      <c r="API338" s="238"/>
      <c r="APJ338" s="238"/>
      <c r="APK338" s="238"/>
      <c r="APL338" s="238"/>
      <c r="APM338" s="238"/>
      <c r="APN338" s="238"/>
      <c r="APO338" s="238"/>
      <c r="APP338" s="238"/>
      <c r="APQ338" s="238"/>
      <c r="APR338" s="238"/>
      <c r="APS338" s="238"/>
      <c r="APT338" s="238"/>
      <c r="APU338" s="238"/>
      <c r="APV338" s="238"/>
      <c r="APW338" s="238"/>
      <c r="APX338" s="238"/>
      <c r="APY338" s="238"/>
      <c r="APZ338" s="238"/>
      <c r="AQA338" s="238"/>
      <c r="AQB338" s="238"/>
      <c r="AQC338" s="238"/>
      <c r="AQD338" s="238"/>
      <c r="AQE338" s="238"/>
      <c r="AQF338" s="238"/>
      <c r="AQG338" s="238"/>
      <c r="AQH338" s="238"/>
      <c r="AQI338" s="238"/>
      <c r="AQJ338" s="238"/>
      <c r="AQK338" s="238"/>
      <c r="AQL338" s="238"/>
      <c r="AQM338" s="238"/>
      <c r="AQN338" s="238"/>
      <c r="AQO338" s="238"/>
      <c r="AQP338" s="238"/>
      <c r="AQQ338" s="238"/>
      <c r="AQR338" s="238"/>
      <c r="AQS338" s="238"/>
      <c r="AQT338" s="238"/>
      <c r="AQU338" s="238"/>
      <c r="AQV338" s="238"/>
      <c r="AQW338" s="238"/>
      <c r="AQX338" s="238"/>
      <c r="AQY338" s="238"/>
      <c r="AQZ338" s="238"/>
      <c r="ARA338" s="238"/>
      <c r="ARB338" s="238"/>
      <c r="ARC338" s="238"/>
      <c r="ARD338" s="238"/>
      <c r="ARE338" s="238"/>
      <c r="ARF338" s="238"/>
      <c r="ARG338" s="238"/>
      <c r="ARH338" s="238"/>
      <c r="ARI338" s="238"/>
      <c r="ARJ338" s="238"/>
      <c r="ARK338" s="238"/>
      <c r="ARL338" s="238"/>
      <c r="ARM338" s="238"/>
      <c r="ARN338" s="238"/>
      <c r="ARO338" s="238"/>
      <c r="ARP338" s="238"/>
      <c r="ARQ338" s="238"/>
      <c r="ARR338" s="238"/>
      <c r="ARS338" s="238"/>
      <c r="ART338" s="238"/>
      <c r="ARU338" s="238"/>
      <c r="ARV338" s="238"/>
      <c r="ARW338" s="238"/>
      <c r="ARX338" s="238"/>
      <c r="ARY338" s="238"/>
      <c r="ARZ338" s="238"/>
      <c r="ASA338" s="238"/>
      <c r="ASB338" s="238"/>
      <c r="ASC338" s="238"/>
      <c r="ASD338" s="238"/>
      <c r="ASE338" s="238"/>
      <c r="ASF338" s="238"/>
      <c r="ASG338" s="238"/>
      <c r="ASH338" s="238"/>
      <c r="ASI338" s="238"/>
      <c r="ASJ338" s="238"/>
      <c r="ASK338" s="238"/>
      <c r="ASL338" s="238"/>
      <c r="ASM338" s="238"/>
      <c r="ASN338" s="238"/>
      <c r="ASO338" s="238"/>
      <c r="ASP338" s="238"/>
      <c r="ASQ338" s="238"/>
      <c r="ASR338" s="238"/>
      <c r="ASS338" s="238"/>
      <c r="AST338" s="238"/>
      <c r="ASU338" s="238"/>
      <c r="ASV338" s="238"/>
      <c r="ASW338" s="238"/>
      <c r="ASX338" s="238"/>
      <c r="ASY338" s="238"/>
      <c r="ASZ338" s="238"/>
      <c r="ATA338" s="238"/>
      <c r="ATB338" s="238"/>
      <c r="ATC338" s="238"/>
      <c r="ATD338" s="238"/>
      <c r="ATE338" s="238"/>
      <c r="ATF338" s="238"/>
      <c r="ATG338" s="238"/>
      <c r="ATH338" s="238"/>
      <c r="ATI338" s="238"/>
      <c r="ATJ338" s="238"/>
      <c r="ATK338" s="238"/>
      <c r="ATL338" s="238"/>
      <c r="ATM338" s="238"/>
      <c r="ATN338" s="238"/>
      <c r="ATO338" s="238"/>
      <c r="ATP338" s="238"/>
      <c r="ATQ338" s="238"/>
      <c r="ATR338" s="238"/>
      <c r="ATS338" s="238"/>
      <c r="ATT338" s="238"/>
      <c r="ATU338" s="238"/>
      <c r="ATV338" s="238"/>
      <c r="ATW338" s="238"/>
      <c r="ATX338" s="238"/>
      <c r="ATY338" s="238"/>
      <c r="ATZ338" s="238"/>
      <c r="AUA338" s="238"/>
      <c r="AUB338" s="238"/>
      <c r="AUC338" s="238"/>
      <c r="AUD338" s="238"/>
      <c r="AUE338" s="238"/>
      <c r="AUF338" s="238"/>
      <c r="AUG338" s="238"/>
      <c r="AUH338" s="238"/>
      <c r="AUI338" s="238"/>
      <c r="AUJ338" s="238"/>
      <c r="AUK338" s="238"/>
      <c r="AUL338" s="238"/>
      <c r="AUM338" s="238"/>
      <c r="AUN338" s="238"/>
      <c r="AUO338" s="238"/>
      <c r="AUP338" s="238"/>
      <c r="AUQ338" s="238"/>
      <c r="AUR338" s="238"/>
      <c r="AUS338" s="238"/>
      <c r="AUT338" s="238"/>
      <c r="AUU338" s="238"/>
      <c r="AUV338" s="238"/>
      <c r="AUW338" s="238"/>
      <c r="AUX338" s="238"/>
      <c r="AUY338" s="238"/>
      <c r="AUZ338" s="238"/>
      <c r="AVA338" s="238"/>
      <c r="AVB338" s="238"/>
      <c r="AVC338" s="238"/>
      <c r="AVD338" s="238"/>
      <c r="AVE338" s="238"/>
      <c r="AVF338" s="238"/>
      <c r="AVG338" s="238"/>
      <c r="AVH338" s="238"/>
      <c r="AVI338" s="238"/>
      <c r="AVJ338" s="238"/>
      <c r="AVK338" s="238"/>
      <c r="AVL338" s="238"/>
      <c r="AVM338" s="238"/>
      <c r="AVN338" s="238"/>
      <c r="AVO338" s="238"/>
      <c r="AVP338" s="238"/>
      <c r="AVQ338" s="238"/>
      <c r="AVR338" s="238"/>
      <c r="AVS338" s="238"/>
      <c r="AVT338" s="238"/>
      <c r="AVU338" s="238"/>
      <c r="AVV338" s="238"/>
      <c r="AVW338" s="238"/>
      <c r="AVX338" s="238"/>
      <c r="AVY338" s="238"/>
      <c r="AVZ338" s="238"/>
      <c r="AWA338" s="238"/>
      <c r="AWB338" s="238"/>
      <c r="AWC338" s="238"/>
      <c r="AWD338" s="238"/>
      <c r="AWE338" s="238"/>
      <c r="AWF338" s="238"/>
      <c r="AWG338" s="238"/>
      <c r="AWH338" s="238"/>
      <c r="AWI338" s="238"/>
      <c r="AWJ338" s="238"/>
      <c r="AWK338" s="238"/>
      <c r="AWL338" s="238"/>
      <c r="AWM338" s="238"/>
      <c r="AWN338" s="238"/>
      <c r="AWO338" s="238"/>
      <c r="AWP338" s="238"/>
      <c r="AWQ338" s="238"/>
      <c r="AWR338" s="238"/>
      <c r="AWS338" s="238"/>
      <c r="AWT338" s="238"/>
      <c r="AWU338" s="238"/>
      <c r="AWV338" s="238"/>
      <c r="AWW338" s="238"/>
      <c r="AWX338" s="238"/>
      <c r="AWY338" s="238"/>
      <c r="AWZ338" s="238"/>
      <c r="AXA338" s="238"/>
      <c r="AXB338" s="238"/>
      <c r="AXC338" s="238"/>
      <c r="AXD338" s="238"/>
      <c r="AXE338" s="238"/>
      <c r="AXF338" s="238"/>
      <c r="AXG338" s="238"/>
      <c r="AXH338" s="238"/>
      <c r="AXI338" s="238"/>
      <c r="AXJ338" s="238"/>
      <c r="AXK338" s="238"/>
      <c r="AXL338" s="238"/>
      <c r="AXM338" s="238"/>
      <c r="AXN338" s="238"/>
      <c r="AXO338" s="238"/>
      <c r="AXP338" s="238"/>
      <c r="AXQ338" s="238"/>
      <c r="AXR338" s="238"/>
      <c r="AXS338" s="238"/>
      <c r="AXT338" s="238"/>
      <c r="AXU338" s="238"/>
      <c r="AXV338" s="238"/>
      <c r="AXW338" s="238"/>
      <c r="AXX338" s="238"/>
      <c r="AXY338" s="238"/>
      <c r="AXZ338" s="238"/>
      <c r="AYA338" s="238"/>
      <c r="AYB338" s="238"/>
      <c r="AYC338" s="238"/>
      <c r="AYD338" s="238"/>
      <c r="AYE338" s="238"/>
      <c r="AYF338" s="238"/>
      <c r="AYG338" s="238"/>
      <c r="AYH338" s="238"/>
      <c r="AYI338" s="238"/>
      <c r="AYJ338" s="238"/>
      <c r="AYK338" s="238"/>
      <c r="AYL338" s="238"/>
      <c r="AYM338" s="238"/>
      <c r="AYN338" s="238"/>
      <c r="AYO338" s="238"/>
      <c r="AYP338" s="238"/>
      <c r="AYQ338" s="238"/>
      <c r="AYR338" s="238"/>
      <c r="AYS338" s="238"/>
      <c r="AYT338" s="238"/>
      <c r="AYU338" s="238"/>
      <c r="AYV338" s="238"/>
      <c r="AYW338" s="238"/>
      <c r="AYX338" s="238"/>
      <c r="AYY338" s="238"/>
      <c r="AYZ338" s="238"/>
      <c r="AZA338" s="238"/>
      <c r="AZB338" s="238"/>
      <c r="AZC338" s="238"/>
      <c r="AZD338" s="238"/>
      <c r="AZE338" s="238"/>
      <c r="AZF338" s="238"/>
      <c r="AZG338" s="238"/>
      <c r="AZH338" s="238"/>
      <c r="AZI338" s="238"/>
      <c r="AZJ338" s="238"/>
      <c r="AZK338" s="238"/>
      <c r="AZL338" s="238"/>
      <c r="AZM338" s="238"/>
      <c r="AZN338" s="238"/>
      <c r="AZO338" s="238"/>
      <c r="AZP338" s="238"/>
      <c r="AZQ338" s="238"/>
      <c r="AZR338" s="238"/>
      <c r="AZS338" s="238"/>
      <c r="AZT338" s="238"/>
      <c r="AZU338" s="238"/>
      <c r="AZV338" s="238"/>
      <c r="AZW338" s="238"/>
      <c r="AZX338" s="238"/>
      <c r="AZY338" s="238"/>
      <c r="AZZ338" s="238"/>
      <c r="BAA338" s="238"/>
      <c r="BAB338" s="238"/>
      <c r="BAC338" s="238"/>
      <c r="BAD338" s="238"/>
      <c r="BAE338" s="238"/>
      <c r="BAF338" s="238"/>
      <c r="BAG338" s="238"/>
      <c r="BAH338" s="238"/>
      <c r="BAI338" s="238"/>
      <c r="BAJ338" s="238"/>
      <c r="BAK338" s="238"/>
      <c r="BAL338" s="238"/>
      <c r="BAM338" s="238"/>
      <c r="BAN338" s="238"/>
      <c r="BAO338" s="238"/>
      <c r="BAP338" s="238"/>
      <c r="BAQ338" s="238"/>
      <c r="BAR338" s="238"/>
      <c r="BAS338" s="238"/>
      <c r="BAT338" s="238"/>
      <c r="BAU338" s="238"/>
      <c r="BAV338" s="238"/>
      <c r="BAW338" s="238"/>
      <c r="BAX338" s="238"/>
      <c r="BAY338" s="238"/>
      <c r="BAZ338" s="238"/>
      <c r="BBA338" s="238"/>
      <c r="BBB338" s="238"/>
      <c r="BBC338" s="238"/>
      <c r="BBD338" s="238"/>
      <c r="BBE338" s="238"/>
      <c r="BBF338" s="238"/>
      <c r="BBG338" s="238"/>
      <c r="BBH338" s="238"/>
      <c r="BBI338" s="238"/>
      <c r="BBJ338" s="238"/>
      <c r="BBK338" s="238"/>
      <c r="BBL338" s="238"/>
      <c r="BBM338" s="238"/>
      <c r="BBN338" s="238"/>
      <c r="BBO338" s="238"/>
      <c r="BBP338" s="238"/>
      <c r="BBQ338" s="238"/>
      <c r="BBR338" s="238"/>
      <c r="BBS338" s="238"/>
      <c r="BBT338" s="238"/>
      <c r="BBU338" s="238"/>
      <c r="BBV338" s="238"/>
      <c r="BBW338" s="238"/>
      <c r="BBX338" s="238"/>
      <c r="BBY338" s="238"/>
      <c r="BBZ338" s="238"/>
      <c r="BCA338" s="238"/>
      <c r="BCB338" s="238"/>
      <c r="BCC338" s="238"/>
      <c r="BCD338" s="238"/>
      <c r="BCE338" s="238"/>
      <c r="BCF338" s="238"/>
      <c r="BCG338" s="238"/>
      <c r="BCH338" s="238"/>
      <c r="BCI338" s="238"/>
      <c r="BCJ338" s="238"/>
      <c r="BCK338" s="238"/>
      <c r="BCL338" s="238"/>
      <c r="BCM338" s="238"/>
      <c r="BCN338" s="238"/>
      <c r="BCO338" s="238"/>
      <c r="BCP338" s="238"/>
      <c r="BCQ338" s="238"/>
      <c r="BCR338" s="238"/>
      <c r="BCS338" s="238"/>
      <c r="BCT338" s="238"/>
      <c r="BCU338" s="238"/>
      <c r="BCV338" s="238"/>
      <c r="BCW338" s="238"/>
      <c r="BCX338" s="238"/>
      <c r="BCY338" s="238"/>
      <c r="BCZ338" s="238"/>
      <c r="BDA338" s="238"/>
      <c r="BDB338" s="238"/>
      <c r="BDC338" s="238"/>
      <c r="BDD338" s="238"/>
      <c r="BDE338" s="238"/>
      <c r="BDF338" s="238"/>
      <c r="BDG338" s="238"/>
      <c r="BDH338" s="238"/>
      <c r="BDI338" s="238"/>
      <c r="BDJ338" s="238"/>
      <c r="BDK338" s="238"/>
      <c r="BDL338" s="238"/>
      <c r="BDM338" s="238"/>
      <c r="BDN338" s="238"/>
      <c r="BDO338" s="238"/>
      <c r="BDP338" s="238"/>
      <c r="BDQ338" s="238"/>
      <c r="BDR338" s="238"/>
      <c r="BDS338" s="238"/>
      <c r="BDT338" s="238"/>
      <c r="BDU338" s="238"/>
      <c r="BDV338" s="238"/>
      <c r="BDW338" s="238"/>
      <c r="BDX338" s="238"/>
      <c r="BDY338" s="238"/>
      <c r="BDZ338" s="238"/>
      <c r="BEA338" s="238"/>
      <c r="BEB338" s="238"/>
      <c r="BEC338" s="238"/>
      <c r="BED338" s="238"/>
      <c r="BEE338" s="238"/>
      <c r="BEF338" s="238"/>
      <c r="BEG338" s="238"/>
      <c r="BEH338" s="238"/>
      <c r="BEI338" s="238"/>
      <c r="BEJ338" s="238"/>
      <c r="BEK338" s="238"/>
      <c r="BEL338" s="238"/>
      <c r="BEM338" s="238"/>
      <c r="BEN338" s="238"/>
      <c r="BEO338" s="238"/>
      <c r="BEP338" s="238"/>
      <c r="BEQ338" s="238"/>
      <c r="BER338" s="238"/>
      <c r="BES338" s="238"/>
      <c r="BET338" s="238"/>
      <c r="BEU338" s="238"/>
      <c r="BEV338" s="238"/>
      <c r="BEW338" s="238"/>
      <c r="BEX338" s="238"/>
      <c r="BEY338" s="238"/>
      <c r="BEZ338" s="238"/>
      <c r="BFA338" s="238"/>
      <c r="BFB338" s="238"/>
      <c r="BFC338" s="238"/>
      <c r="BFD338" s="238"/>
      <c r="BFE338" s="238"/>
      <c r="BFF338" s="238"/>
      <c r="BFG338" s="238"/>
      <c r="BFH338" s="238"/>
      <c r="BFI338" s="238"/>
      <c r="BFJ338" s="238"/>
      <c r="BFK338" s="238"/>
      <c r="BFL338" s="238"/>
      <c r="BFM338" s="238"/>
      <c r="BFN338" s="238"/>
      <c r="BFO338" s="238"/>
      <c r="BFP338" s="238"/>
      <c r="BFQ338" s="238"/>
      <c r="BFR338" s="238"/>
      <c r="BFS338" s="238"/>
      <c r="BFT338" s="238"/>
      <c r="BFU338" s="238"/>
      <c r="BFV338" s="238"/>
      <c r="BFW338" s="238"/>
      <c r="BFX338" s="238"/>
      <c r="BFY338" s="238"/>
      <c r="BFZ338" s="238"/>
      <c r="BGA338" s="238"/>
      <c r="BGB338" s="238"/>
      <c r="BGC338" s="238"/>
      <c r="BGD338" s="238"/>
      <c r="BGE338" s="238"/>
      <c r="BGF338" s="238"/>
      <c r="BGG338" s="238"/>
      <c r="BGH338" s="238"/>
      <c r="BGI338" s="238"/>
      <c r="BGJ338" s="238"/>
      <c r="BGK338" s="238"/>
      <c r="BGL338" s="238"/>
      <c r="BGM338" s="238"/>
      <c r="BGN338" s="238"/>
      <c r="BGO338" s="238"/>
      <c r="BGP338" s="238"/>
      <c r="BGQ338" s="238"/>
      <c r="BGR338" s="238"/>
      <c r="BGS338" s="238"/>
      <c r="BGT338" s="238"/>
      <c r="BGU338" s="238"/>
      <c r="BGV338" s="238"/>
      <c r="BGW338" s="238"/>
      <c r="BGX338" s="238"/>
      <c r="BGY338" s="238"/>
      <c r="BGZ338" s="238"/>
      <c r="BHA338" s="238"/>
      <c r="BHB338" s="238"/>
      <c r="BHC338" s="238"/>
      <c r="BHD338" s="238"/>
      <c r="BHE338" s="238"/>
      <c r="BHF338" s="238"/>
      <c r="BHG338" s="238"/>
      <c r="BHH338" s="238"/>
      <c r="BHI338" s="238"/>
      <c r="BHJ338" s="238"/>
      <c r="BHK338" s="238"/>
      <c r="BHL338" s="238"/>
      <c r="BHM338" s="238"/>
      <c r="BHN338" s="238"/>
      <c r="BHO338" s="238"/>
      <c r="BHP338" s="238"/>
      <c r="BHQ338" s="238"/>
      <c r="BHR338" s="238"/>
      <c r="BHS338" s="238"/>
      <c r="BHT338" s="238"/>
      <c r="BHU338" s="238"/>
      <c r="BHV338" s="238"/>
      <c r="BHW338" s="238"/>
      <c r="BHX338" s="238"/>
      <c r="BHY338" s="238"/>
      <c r="BHZ338" s="238"/>
      <c r="BIA338" s="238"/>
      <c r="BIB338" s="238"/>
      <c r="BIC338" s="238"/>
      <c r="BID338" s="238"/>
      <c r="BIE338" s="238"/>
      <c r="BIF338" s="238"/>
      <c r="BIG338" s="238"/>
      <c r="BIH338" s="238"/>
      <c r="BII338" s="238"/>
      <c r="BIJ338" s="238"/>
      <c r="BIK338" s="238"/>
      <c r="BIL338" s="238"/>
      <c r="BIM338" s="238"/>
      <c r="BIN338" s="238"/>
      <c r="BIO338" s="238"/>
      <c r="BIP338" s="238"/>
      <c r="BIQ338" s="238"/>
      <c r="BIR338" s="238"/>
      <c r="BIS338" s="238"/>
      <c r="BIT338" s="238"/>
      <c r="BIU338" s="238"/>
      <c r="BIV338" s="238"/>
      <c r="BIW338" s="238"/>
      <c r="BIX338" s="238"/>
      <c r="BIY338" s="238"/>
      <c r="BIZ338" s="238"/>
      <c r="BJA338" s="238"/>
      <c r="BJB338" s="238"/>
      <c r="BJC338" s="238"/>
      <c r="BJD338" s="238"/>
      <c r="BJE338" s="238"/>
      <c r="BJF338" s="238"/>
      <c r="BJG338" s="238"/>
      <c r="BJH338" s="238"/>
      <c r="BJI338" s="238"/>
      <c r="BJJ338" s="238"/>
      <c r="BJK338" s="238"/>
      <c r="BJL338" s="238"/>
      <c r="BJM338" s="238"/>
      <c r="BJN338" s="238"/>
      <c r="BJO338" s="238"/>
      <c r="BJP338" s="238"/>
      <c r="BJQ338" s="238"/>
      <c r="BJR338" s="238"/>
      <c r="BJS338" s="238"/>
      <c r="BJT338" s="238"/>
      <c r="BJU338" s="238"/>
      <c r="BJV338" s="238"/>
      <c r="BJW338" s="238"/>
      <c r="BJX338" s="238"/>
      <c r="BJY338" s="238"/>
      <c r="BJZ338" s="238"/>
      <c r="BKA338" s="238"/>
      <c r="BKB338" s="238"/>
      <c r="BKC338" s="238"/>
      <c r="BKD338" s="238"/>
      <c r="BKE338" s="238"/>
      <c r="BKF338" s="238"/>
      <c r="BKG338" s="238"/>
      <c r="BKH338" s="238"/>
      <c r="BKI338" s="238"/>
      <c r="BKJ338" s="238"/>
      <c r="BKK338" s="238"/>
      <c r="BKL338" s="238"/>
      <c r="BKM338" s="238"/>
      <c r="BKN338" s="238"/>
      <c r="BKO338" s="238"/>
      <c r="BKP338" s="238"/>
      <c r="BKQ338" s="238"/>
      <c r="BKR338" s="238"/>
      <c r="BKS338" s="238"/>
      <c r="BKT338" s="238"/>
      <c r="BKU338" s="238"/>
      <c r="BKV338" s="238"/>
      <c r="BKW338" s="238"/>
      <c r="BKX338" s="238"/>
      <c r="BKY338" s="238"/>
      <c r="BKZ338" s="238"/>
      <c r="BLA338" s="238"/>
      <c r="BLB338" s="238"/>
      <c r="BLC338" s="238"/>
      <c r="BLD338" s="238"/>
      <c r="BLE338" s="238"/>
      <c r="BLF338" s="238"/>
      <c r="BLG338" s="238"/>
      <c r="BLH338" s="238"/>
      <c r="BLI338" s="238"/>
      <c r="BLJ338" s="238"/>
      <c r="BLK338" s="238"/>
      <c r="BLL338" s="238"/>
      <c r="BLM338" s="238"/>
      <c r="BLN338" s="238"/>
      <c r="BLO338" s="238"/>
      <c r="BLP338" s="238"/>
      <c r="BLQ338" s="238"/>
      <c r="BLR338" s="238"/>
      <c r="BLS338" s="238"/>
      <c r="BLT338" s="238"/>
      <c r="BLU338" s="238"/>
      <c r="BLV338" s="238"/>
      <c r="BLW338" s="238"/>
      <c r="BLX338" s="238"/>
      <c r="BLY338" s="238"/>
      <c r="BLZ338" s="238"/>
      <c r="BMA338" s="238"/>
      <c r="BMB338" s="238"/>
      <c r="BMC338" s="238"/>
      <c r="BMD338" s="238"/>
      <c r="BME338" s="238"/>
      <c r="BMF338" s="238"/>
      <c r="BMG338" s="238"/>
      <c r="BMH338" s="238"/>
      <c r="BMI338" s="238"/>
      <c r="BMJ338" s="238"/>
      <c r="BMK338" s="238"/>
      <c r="BML338" s="238"/>
      <c r="BMM338" s="238"/>
      <c r="BMN338" s="238"/>
      <c r="BMO338" s="238"/>
      <c r="BMP338" s="238"/>
      <c r="BMQ338" s="238"/>
      <c r="BMR338" s="238"/>
      <c r="BMS338" s="238"/>
      <c r="BMT338" s="238"/>
      <c r="BMU338" s="238"/>
      <c r="BMV338" s="238"/>
      <c r="BMW338" s="238"/>
      <c r="BMX338" s="238"/>
      <c r="BMY338" s="238"/>
      <c r="BMZ338" s="238"/>
      <c r="BNA338" s="238"/>
      <c r="BNB338" s="238"/>
      <c r="BNC338" s="238"/>
      <c r="BND338" s="238"/>
      <c r="BNE338" s="238"/>
      <c r="BNF338" s="238"/>
      <c r="BNG338" s="238"/>
      <c r="BNH338" s="238"/>
      <c r="BNI338" s="238"/>
      <c r="BNJ338" s="238"/>
      <c r="BNK338" s="238"/>
      <c r="BNL338" s="238"/>
      <c r="BNM338" s="238"/>
      <c r="BNN338" s="238"/>
      <c r="BNO338" s="238"/>
      <c r="BNP338" s="238"/>
      <c r="BNQ338" s="238"/>
      <c r="BNR338" s="238"/>
      <c r="BNS338" s="238"/>
      <c r="BNT338" s="238"/>
      <c r="BNU338" s="238"/>
      <c r="BNV338" s="238"/>
      <c r="BNW338" s="238"/>
      <c r="BNX338" s="238"/>
      <c r="BNY338" s="238"/>
      <c r="BNZ338" s="238"/>
      <c r="BOA338" s="238"/>
      <c r="BOB338" s="238"/>
      <c r="BOC338" s="238"/>
      <c r="BOD338" s="238"/>
      <c r="BOE338" s="238"/>
      <c r="BOF338" s="238"/>
      <c r="BOG338" s="238"/>
      <c r="BOH338" s="238"/>
      <c r="BOI338" s="238"/>
      <c r="BOJ338" s="238"/>
      <c r="BOK338" s="238"/>
      <c r="BOL338" s="238"/>
      <c r="BOM338" s="238"/>
      <c r="BON338" s="238"/>
      <c r="BOO338" s="238"/>
      <c r="BOP338" s="238"/>
      <c r="BOQ338" s="238"/>
      <c r="BOR338" s="238"/>
      <c r="BOS338" s="238"/>
      <c r="BOT338" s="238"/>
      <c r="BOU338" s="238"/>
      <c r="BOV338" s="238"/>
      <c r="BOW338" s="238"/>
      <c r="BOX338" s="238"/>
      <c r="BOY338" s="238"/>
      <c r="BOZ338" s="238"/>
      <c r="BPA338" s="238"/>
      <c r="BPB338" s="238"/>
      <c r="BPC338" s="238"/>
      <c r="BPD338" s="238"/>
      <c r="BPE338" s="238"/>
      <c r="BPF338" s="238"/>
      <c r="BPG338" s="238"/>
      <c r="BPH338" s="238"/>
      <c r="BPI338" s="238"/>
      <c r="BPJ338" s="238"/>
      <c r="BPK338" s="238"/>
      <c r="BPL338" s="238"/>
      <c r="BPM338" s="238"/>
      <c r="BPN338" s="238"/>
      <c r="BPO338" s="238"/>
      <c r="BPP338" s="238"/>
      <c r="BPQ338" s="238"/>
      <c r="BPR338" s="238"/>
      <c r="BPS338" s="238"/>
      <c r="BPT338" s="238"/>
      <c r="BPU338" s="238"/>
      <c r="BPV338" s="238"/>
      <c r="BPW338" s="238"/>
      <c r="BPX338" s="238"/>
      <c r="BPY338" s="238"/>
      <c r="BPZ338" s="238"/>
      <c r="BQA338" s="238"/>
      <c r="BQB338" s="238"/>
      <c r="BQC338" s="238"/>
      <c r="BQD338" s="238"/>
      <c r="BQE338" s="238"/>
      <c r="BQF338" s="238"/>
      <c r="BQG338" s="238"/>
      <c r="BQH338" s="238"/>
      <c r="BQI338" s="238"/>
      <c r="BQJ338" s="238"/>
      <c r="BQK338" s="238"/>
      <c r="BQL338" s="238"/>
      <c r="BQM338" s="238"/>
      <c r="BQN338" s="238"/>
      <c r="BQO338" s="238"/>
      <c r="BQP338" s="238"/>
      <c r="BQQ338" s="238"/>
      <c r="BQR338" s="238"/>
      <c r="BQS338" s="238"/>
      <c r="BQT338" s="238"/>
      <c r="BQU338" s="238"/>
      <c r="BQV338" s="238"/>
      <c r="BQW338" s="238"/>
      <c r="BQX338" s="238"/>
      <c r="BQY338" s="238"/>
      <c r="BQZ338" s="238"/>
      <c r="BRA338" s="238"/>
      <c r="BRB338" s="238"/>
      <c r="BRC338" s="238"/>
      <c r="BRD338" s="238"/>
      <c r="BRE338" s="238"/>
      <c r="BRF338" s="238"/>
      <c r="BRG338" s="238"/>
      <c r="BRH338" s="238"/>
      <c r="BRI338" s="238"/>
      <c r="BRJ338" s="238"/>
      <c r="BRK338" s="238"/>
      <c r="BRL338" s="238"/>
      <c r="BRM338" s="238"/>
      <c r="BRN338" s="238"/>
      <c r="BRO338" s="238"/>
      <c r="BRP338" s="238"/>
      <c r="BRQ338" s="238"/>
      <c r="BRR338" s="238"/>
      <c r="BRS338" s="238"/>
      <c r="BRT338" s="238"/>
      <c r="BRU338" s="238"/>
      <c r="BRV338" s="238"/>
      <c r="BRW338" s="238"/>
      <c r="BRX338" s="238"/>
      <c r="BRY338" s="238"/>
      <c r="BRZ338" s="238"/>
      <c r="BSA338" s="238"/>
      <c r="BSB338" s="238"/>
      <c r="BSC338" s="238"/>
      <c r="BSD338" s="238"/>
      <c r="BSE338" s="238"/>
      <c r="BSF338" s="238"/>
      <c r="BSG338" s="238"/>
      <c r="BSH338" s="238"/>
      <c r="BSI338" s="238"/>
      <c r="BSJ338" s="238"/>
      <c r="BSK338" s="238"/>
      <c r="BSL338" s="238"/>
      <c r="BSM338" s="238"/>
      <c r="BSN338" s="238"/>
      <c r="BSO338" s="238"/>
      <c r="BSP338" s="238"/>
      <c r="BSQ338" s="238"/>
      <c r="BSR338" s="238"/>
      <c r="BSS338" s="238"/>
      <c r="BST338" s="238"/>
      <c r="BSU338" s="238"/>
      <c r="BSV338" s="238"/>
      <c r="BSW338" s="238"/>
      <c r="BSX338" s="238"/>
      <c r="BSY338" s="238"/>
      <c r="BSZ338" s="238"/>
      <c r="BTA338" s="238"/>
      <c r="BTB338" s="238"/>
      <c r="BTC338" s="238"/>
      <c r="BTD338" s="238"/>
      <c r="BTE338" s="238"/>
      <c r="BTF338" s="238"/>
      <c r="BTG338" s="238"/>
      <c r="BTH338" s="238"/>
      <c r="BTI338" s="238"/>
      <c r="BTJ338" s="238"/>
      <c r="BTK338" s="238"/>
      <c r="BTL338" s="238"/>
      <c r="BTM338" s="238"/>
      <c r="BTN338" s="238"/>
      <c r="BTO338" s="238"/>
      <c r="BTP338" s="238"/>
      <c r="BTQ338" s="238"/>
      <c r="BTR338" s="238"/>
      <c r="BTS338" s="238"/>
      <c r="BTT338" s="238"/>
      <c r="BTU338" s="238"/>
      <c r="BTV338" s="238"/>
      <c r="BTW338" s="238"/>
      <c r="BTX338" s="238"/>
      <c r="BTY338" s="238"/>
      <c r="BTZ338" s="238"/>
      <c r="BUA338" s="238"/>
      <c r="BUB338" s="238"/>
      <c r="BUC338" s="238"/>
      <c r="BUD338" s="238"/>
      <c r="BUE338" s="238"/>
      <c r="BUF338" s="238"/>
      <c r="BUG338" s="238"/>
      <c r="BUH338" s="238"/>
      <c r="BUI338" s="238"/>
      <c r="BUJ338" s="238"/>
      <c r="BUK338" s="238"/>
      <c r="BUL338" s="238"/>
      <c r="BUM338" s="238"/>
      <c r="BUN338" s="238"/>
      <c r="BUO338" s="238"/>
      <c r="BUP338" s="238"/>
      <c r="BUQ338" s="238"/>
      <c r="BUR338" s="238"/>
      <c r="BUS338" s="238"/>
      <c r="BUT338" s="238"/>
      <c r="BUU338" s="238"/>
      <c r="BUV338" s="238"/>
      <c r="BUW338" s="238"/>
      <c r="BUX338" s="238"/>
      <c r="BUY338" s="238"/>
      <c r="BUZ338" s="238"/>
      <c r="BVA338" s="238"/>
      <c r="BVB338" s="238"/>
      <c r="BVC338" s="238"/>
      <c r="BVD338" s="238"/>
      <c r="BVE338" s="238"/>
      <c r="BVF338" s="238"/>
      <c r="BVG338" s="238"/>
      <c r="BVH338" s="238"/>
      <c r="BVI338" s="238"/>
      <c r="BVJ338" s="238"/>
      <c r="BVK338" s="238"/>
      <c r="BVL338" s="238"/>
      <c r="BVM338" s="238"/>
      <c r="BVN338" s="238"/>
      <c r="BVO338" s="238"/>
      <c r="BVP338" s="238"/>
      <c r="BVQ338" s="238"/>
      <c r="BVR338" s="238"/>
      <c r="BVS338" s="238"/>
      <c r="BVT338" s="238"/>
      <c r="BVU338" s="238"/>
      <c r="BVV338" s="238"/>
      <c r="BVW338" s="238"/>
      <c r="BVX338" s="238"/>
      <c r="BVY338" s="238"/>
      <c r="BVZ338" s="238"/>
      <c r="BWA338" s="238"/>
      <c r="BWB338" s="238"/>
      <c r="BWC338" s="238"/>
      <c r="BWD338" s="238"/>
      <c r="BWE338" s="238"/>
      <c r="BWF338" s="238"/>
      <c r="BWG338" s="238"/>
      <c r="BWH338" s="238"/>
      <c r="BWI338" s="238"/>
      <c r="BWJ338" s="238"/>
      <c r="BWK338" s="238"/>
      <c r="BWL338" s="238"/>
      <c r="BWM338" s="238"/>
      <c r="BWN338" s="238"/>
      <c r="BWO338" s="238"/>
      <c r="BWP338" s="238"/>
      <c r="BWQ338" s="238"/>
      <c r="BWR338" s="238"/>
      <c r="BWS338" s="238"/>
      <c r="BWT338" s="238"/>
      <c r="BWU338" s="238"/>
      <c r="BWV338" s="238"/>
      <c r="BWW338" s="238"/>
      <c r="BWX338" s="238"/>
      <c r="BWY338" s="238"/>
      <c r="BWZ338" s="238"/>
      <c r="BXA338" s="238"/>
      <c r="BXB338" s="238"/>
      <c r="BXC338" s="238"/>
      <c r="BXD338" s="238"/>
      <c r="BXE338" s="238"/>
      <c r="BXF338" s="238"/>
      <c r="BXG338" s="238"/>
      <c r="BXH338" s="238"/>
      <c r="BXI338" s="238"/>
      <c r="BXJ338" s="238"/>
      <c r="BXK338" s="238"/>
      <c r="BXL338" s="238"/>
      <c r="BXM338" s="238"/>
      <c r="BXN338" s="238"/>
      <c r="BXO338" s="238"/>
      <c r="BXP338" s="238"/>
      <c r="BXQ338" s="238"/>
      <c r="BXR338" s="238"/>
      <c r="BXS338" s="238"/>
      <c r="BXT338" s="238"/>
      <c r="BXU338" s="238"/>
      <c r="BXV338" s="238"/>
      <c r="BXW338" s="238"/>
      <c r="BXX338" s="238"/>
      <c r="BXY338" s="238"/>
      <c r="BXZ338" s="238"/>
      <c r="BYA338" s="238"/>
      <c r="BYB338" s="238"/>
      <c r="BYC338" s="238"/>
      <c r="BYD338" s="238"/>
      <c r="BYE338" s="238"/>
      <c r="BYF338" s="238"/>
      <c r="BYG338" s="238"/>
      <c r="BYH338" s="238"/>
      <c r="BYI338" s="238"/>
      <c r="BYJ338" s="238"/>
      <c r="BYK338" s="238"/>
      <c r="BYL338" s="238"/>
      <c r="BYM338" s="238"/>
      <c r="BYN338" s="238"/>
      <c r="BYO338" s="238"/>
      <c r="BYP338" s="238"/>
      <c r="BYQ338" s="238"/>
      <c r="BYR338" s="238"/>
      <c r="BYS338" s="238"/>
      <c r="BYT338" s="238"/>
      <c r="BYU338" s="238"/>
      <c r="BYV338" s="238"/>
      <c r="BYW338" s="238"/>
      <c r="BYX338" s="238"/>
      <c r="BYY338" s="238"/>
      <c r="BYZ338" s="238"/>
      <c r="BZA338" s="238"/>
      <c r="BZB338" s="238"/>
      <c r="BZC338" s="238"/>
      <c r="BZD338" s="238"/>
      <c r="BZE338" s="238"/>
      <c r="BZF338" s="238"/>
      <c r="BZG338" s="238"/>
      <c r="BZH338" s="238"/>
      <c r="BZI338" s="238"/>
      <c r="BZJ338" s="238"/>
      <c r="BZK338" s="238"/>
      <c r="BZL338" s="238"/>
      <c r="BZM338" s="238"/>
      <c r="BZN338" s="238"/>
      <c r="BZO338" s="238"/>
      <c r="BZP338" s="238"/>
      <c r="BZQ338" s="238"/>
      <c r="BZR338" s="238"/>
      <c r="BZS338" s="238"/>
      <c r="BZT338" s="238"/>
      <c r="BZU338" s="238"/>
      <c r="BZV338" s="238"/>
      <c r="BZW338" s="238"/>
      <c r="BZX338" s="238"/>
      <c r="BZY338" s="238"/>
      <c r="BZZ338" s="238"/>
      <c r="CAA338" s="238"/>
      <c r="CAB338" s="238"/>
      <c r="CAC338" s="238"/>
      <c r="CAD338" s="238"/>
      <c r="CAE338" s="238"/>
      <c r="CAF338" s="238"/>
      <c r="CAG338" s="238"/>
      <c r="CAH338" s="238"/>
      <c r="CAI338" s="238"/>
      <c r="CAJ338" s="238"/>
      <c r="CAK338" s="238"/>
      <c r="CAL338" s="238"/>
      <c r="CAM338" s="238"/>
      <c r="CAN338" s="238"/>
      <c r="CAO338" s="238"/>
      <c r="CAP338" s="238"/>
      <c r="CAQ338" s="238"/>
      <c r="CAR338" s="238"/>
      <c r="CAS338" s="238"/>
      <c r="CAT338" s="238"/>
      <c r="CAU338" s="238"/>
      <c r="CAV338" s="238"/>
      <c r="CAW338" s="238"/>
      <c r="CAX338" s="238"/>
      <c r="CAY338" s="238"/>
      <c r="CAZ338" s="238"/>
      <c r="CBA338" s="238"/>
      <c r="CBB338" s="238"/>
      <c r="CBC338" s="238"/>
      <c r="CBD338" s="238"/>
      <c r="CBE338" s="238"/>
      <c r="CBF338" s="238"/>
      <c r="CBG338" s="238"/>
      <c r="CBH338" s="238"/>
      <c r="CBI338" s="238"/>
      <c r="CBJ338" s="238"/>
      <c r="CBK338" s="238"/>
      <c r="CBL338" s="238"/>
      <c r="CBM338" s="238"/>
      <c r="CBN338" s="238"/>
      <c r="CBO338" s="238"/>
      <c r="CBP338" s="238"/>
      <c r="CBQ338" s="238"/>
      <c r="CBR338" s="238"/>
      <c r="CBS338" s="238"/>
      <c r="CBT338" s="238"/>
      <c r="CBU338" s="238"/>
      <c r="CBV338" s="238"/>
      <c r="CBW338" s="238"/>
      <c r="CBX338" s="238"/>
      <c r="CBY338" s="238"/>
      <c r="CBZ338" s="238"/>
      <c r="CCA338" s="238"/>
      <c r="CCB338" s="238"/>
      <c r="CCC338" s="238"/>
      <c r="CCD338" s="238"/>
      <c r="CCE338" s="238"/>
      <c r="CCF338" s="238"/>
      <c r="CCG338" s="238"/>
      <c r="CCH338" s="238"/>
      <c r="CCI338" s="238"/>
      <c r="CCJ338" s="238"/>
      <c r="CCK338" s="238"/>
      <c r="CCL338" s="238"/>
      <c r="CCM338" s="238"/>
      <c r="CCN338" s="238"/>
      <c r="CCO338" s="238"/>
      <c r="CCP338" s="238"/>
      <c r="CCQ338" s="238"/>
      <c r="CCR338" s="238"/>
      <c r="CCS338" s="238"/>
      <c r="CCT338" s="238"/>
      <c r="CCU338" s="238"/>
      <c r="CCV338" s="238"/>
      <c r="CCW338" s="238"/>
      <c r="CCX338" s="238"/>
      <c r="CCY338" s="238"/>
      <c r="CCZ338" s="238"/>
      <c r="CDA338" s="238"/>
      <c r="CDB338" s="238"/>
      <c r="CDC338" s="238"/>
      <c r="CDD338" s="238"/>
      <c r="CDE338" s="238"/>
      <c r="CDF338" s="238"/>
      <c r="CDG338" s="238"/>
      <c r="CDH338" s="238"/>
      <c r="CDI338" s="238"/>
      <c r="CDJ338" s="238"/>
      <c r="CDK338" s="238"/>
      <c r="CDL338" s="238"/>
      <c r="CDM338" s="238"/>
      <c r="CDN338" s="238"/>
      <c r="CDO338" s="238"/>
      <c r="CDP338" s="238"/>
      <c r="CDQ338" s="238"/>
      <c r="CDR338" s="238"/>
      <c r="CDS338" s="238"/>
      <c r="CDT338" s="238"/>
      <c r="CDU338" s="238"/>
      <c r="CDV338" s="238"/>
      <c r="CDW338" s="238"/>
      <c r="CDX338" s="238"/>
      <c r="CDY338" s="238"/>
      <c r="CDZ338" s="238"/>
      <c r="CEA338" s="238"/>
      <c r="CEB338" s="238"/>
      <c r="CEC338" s="238"/>
      <c r="CED338" s="238"/>
      <c r="CEE338" s="238"/>
      <c r="CEF338" s="238"/>
      <c r="CEG338" s="238"/>
      <c r="CEH338" s="238"/>
      <c r="CEI338" s="238"/>
      <c r="CEJ338" s="238"/>
      <c r="CEK338" s="238"/>
      <c r="CEL338" s="238"/>
      <c r="CEM338" s="238"/>
      <c r="CEN338" s="238"/>
      <c r="CEO338" s="238"/>
      <c r="CEP338" s="238"/>
      <c r="CEQ338" s="238"/>
      <c r="CER338" s="238"/>
      <c r="CES338" s="238"/>
      <c r="CET338" s="238"/>
      <c r="CEU338" s="238"/>
      <c r="CEV338" s="238"/>
      <c r="CEW338" s="238"/>
      <c r="CEX338" s="238"/>
      <c r="CEY338" s="238"/>
      <c r="CEZ338" s="238"/>
      <c r="CFA338" s="238"/>
      <c r="CFB338" s="238"/>
      <c r="CFC338" s="238"/>
      <c r="CFD338" s="238"/>
      <c r="CFE338" s="238"/>
      <c r="CFF338" s="238"/>
      <c r="CFG338" s="238"/>
      <c r="CFH338" s="238"/>
      <c r="CFI338" s="238"/>
      <c r="CFJ338" s="238"/>
      <c r="CFK338" s="238"/>
      <c r="CFL338" s="238"/>
      <c r="CFM338" s="238"/>
      <c r="CFN338" s="238"/>
      <c r="CFO338" s="238"/>
      <c r="CFP338" s="238"/>
      <c r="CFQ338" s="238"/>
      <c r="CFR338" s="238"/>
      <c r="CFS338" s="238"/>
      <c r="CFT338" s="238"/>
      <c r="CFU338" s="238"/>
      <c r="CFV338" s="238"/>
      <c r="CFW338" s="238"/>
      <c r="CFX338" s="238"/>
      <c r="CFY338" s="238"/>
      <c r="CFZ338" s="238"/>
      <c r="CGA338" s="238"/>
      <c r="CGB338" s="238"/>
      <c r="CGC338" s="238"/>
      <c r="CGD338" s="238"/>
      <c r="CGE338" s="238"/>
      <c r="CGF338" s="238"/>
      <c r="CGG338" s="238"/>
      <c r="CGH338" s="238"/>
      <c r="CGI338" s="238"/>
      <c r="CGJ338" s="238"/>
      <c r="CGK338" s="238"/>
      <c r="CGL338" s="238"/>
      <c r="CGM338" s="238"/>
      <c r="CGN338" s="238"/>
      <c r="CGO338" s="238"/>
      <c r="CGP338" s="238"/>
      <c r="CGQ338" s="238"/>
      <c r="CGR338" s="238"/>
      <c r="CGS338" s="238"/>
      <c r="CGT338" s="238"/>
      <c r="CGU338" s="238"/>
      <c r="CGV338" s="238"/>
      <c r="CGW338" s="238"/>
      <c r="CGX338" s="238"/>
      <c r="CGY338" s="238"/>
      <c r="CGZ338" s="238"/>
      <c r="CHA338" s="238"/>
      <c r="CHB338" s="238"/>
      <c r="CHC338" s="238"/>
      <c r="CHD338" s="238"/>
      <c r="CHE338" s="238"/>
      <c r="CHF338" s="238"/>
      <c r="CHG338" s="238"/>
      <c r="CHH338" s="238"/>
      <c r="CHI338" s="238"/>
      <c r="CHJ338" s="238"/>
      <c r="CHK338" s="238"/>
      <c r="CHL338" s="238"/>
      <c r="CHM338" s="238"/>
      <c r="CHN338" s="238"/>
      <c r="CHO338" s="238"/>
      <c r="CHP338" s="238"/>
      <c r="CHQ338" s="238"/>
      <c r="CHR338" s="238"/>
      <c r="CHS338" s="238"/>
      <c r="CHT338" s="238"/>
      <c r="CHU338" s="238"/>
      <c r="CHV338" s="238"/>
      <c r="CHW338" s="238"/>
      <c r="CHX338" s="238"/>
      <c r="CHY338" s="238"/>
      <c r="CHZ338" s="238"/>
      <c r="CIA338" s="238"/>
      <c r="CIB338" s="238"/>
      <c r="CIC338" s="238"/>
      <c r="CID338" s="238"/>
      <c r="CIE338" s="238"/>
      <c r="CIF338" s="238"/>
      <c r="CIG338" s="238"/>
      <c r="CIH338" s="238"/>
      <c r="CII338" s="238"/>
      <c r="CIJ338" s="238"/>
      <c r="CIK338" s="238"/>
      <c r="CIL338" s="238"/>
      <c r="CIM338" s="238"/>
      <c r="CIN338" s="238"/>
      <c r="CIO338" s="238"/>
      <c r="CIP338" s="238"/>
      <c r="CIQ338" s="238"/>
      <c r="CIR338" s="238"/>
      <c r="CIS338" s="238"/>
      <c r="CIT338" s="238"/>
      <c r="CIU338" s="238"/>
      <c r="CIV338" s="238"/>
      <c r="CIW338" s="238"/>
      <c r="CIX338" s="238"/>
      <c r="CIY338" s="238"/>
      <c r="CIZ338" s="238"/>
      <c r="CJA338" s="238"/>
      <c r="CJB338" s="238"/>
      <c r="CJC338" s="238"/>
      <c r="CJD338" s="238"/>
      <c r="CJE338" s="238"/>
      <c r="CJF338" s="238"/>
      <c r="CJG338" s="238"/>
      <c r="CJH338" s="238"/>
      <c r="CJI338" s="238"/>
      <c r="CJJ338" s="238"/>
      <c r="CJK338" s="238"/>
      <c r="CJL338" s="238"/>
      <c r="CJM338" s="238"/>
      <c r="CJN338" s="238"/>
      <c r="CJO338" s="238"/>
      <c r="CJP338" s="238"/>
      <c r="CJQ338" s="238"/>
      <c r="CJR338" s="238"/>
      <c r="CJS338" s="238"/>
      <c r="CJT338" s="238"/>
      <c r="CJU338" s="238"/>
      <c r="CJV338" s="238"/>
      <c r="CJW338" s="238"/>
      <c r="CJX338" s="238"/>
      <c r="CJY338" s="238"/>
      <c r="CJZ338" s="238"/>
      <c r="CKA338" s="238"/>
      <c r="CKB338" s="238"/>
      <c r="CKC338" s="238"/>
      <c r="CKD338" s="238"/>
      <c r="CKE338" s="238"/>
      <c r="CKF338" s="238"/>
      <c r="CKG338" s="238"/>
      <c r="CKH338" s="238"/>
      <c r="CKI338" s="238"/>
      <c r="CKJ338" s="238"/>
      <c r="CKK338" s="238"/>
      <c r="CKL338" s="238"/>
      <c r="CKM338" s="238"/>
      <c r="CKN338" s="238"/>
      <c r="CKO338" s="238"/>
      <c r="CKP338" s="238"/>
      <c r="CKQ338" s="238"/>
      <c r="CKR338" s="238"/>
      <c r="CKS338" s="238"/>
      <c r="CKT338" s="238"/>
      <c r="CKU338" s="238"/>
      <c r="CKV338" s="238"/>
      <c r="CKW338" s="238"/>
      <c r="CKX338" s="238"/>
      <c r="CKY338" s="238"/>
      <c r="CKZ338" s="238"/>
      <c r="CLA338" s="238"/>
      <c r="CLB338" s="238"/>
      <c r="CLC338" s="238"/>
      <c r="CLD338" s="238"/>
      <c r="CLE338" s="238"/>
      <c r="CLF338" s="238"/>
      <c r="CLG338" s="238"/>
      <c r="CLH338" s="238"/>
      <c r="CLI338" s="238"/>
      <c r="CLJ338" s="238"/>
      <c r="CLK338" s="238"/>
      <c r="CLL338" s="238"/>
      <c r="CLM338" s="238"/>
      <c r="CLN338" s="238"/>
      <c r="CLO338" s="238"/>
      <c r="CLP338" s="238"/>
      <c r="CLQ338" s="238"/>
      <c r="CLR338" s="238"/>
      <c r="CLS338" s="238"/>
      <c r="CLT338" s="238"/>
      <c r="CLU338" s="238"/>
      <c r="CLV338" s="238"/>
      <c r="CLW338" s="238"/>
      <c r="CLX338" s="238"/>
      <c r="CLY338" s="238"/>
      <c r="CLZ338" s="238"/>
      <c r="CMA338" s="238"/>
      <c r="CMB338" s="238"/>
      <c r="CMC338" s="238"/>
      <c r="CMD338" s="238"/>
      <c r="CME338" s="238"/>
      <c r="CMF338" s="238"/>
      <c r="CMG338" s="238"/>
      <c r="CMH338" s="238"/>
      <c r="CMI338" s="238"/>
      <c r="CMJ338" s="238"/>
      <c r="CMK338" s="238"/>
      <c r="CML338" s="238"/>
      <c r="CMM338" s="238"/>
      <c r="CMN338" s="238"/>
      <c r="CMO338" s="238"/>
      <c r="CMP338" s="238"/>
      <c r="CMQ338" s="238"/>
      <c r="CMR338" s="238"/>
      <c r="CMS338" s="238"/>
      <c r="CMT338" s="238"/>
      <c r="CMU338" s="238"/>
      <c r="CMV338" s="238"/>
      <c r="CMW338" s="238"/>
      <c r="CMX338" s="238"/>
      <c r="CMY338" s="238"/>
      <c r="CMZ338" s="238"/>
      <c r="CNA338" s="238"/>
      <c r="CNB338" s="238"/>
      <c r="CNC338" s="238"/>
      <c r="CND338" s="238"/>
      <c r="CNE338" s="238"/>
      <c r="CNF338" s="238"/>
      <c r="CNG338" s="238"/>
      <c r="CNH338" s="238"/>
      <c r="CNI338" s="238"/>
      <c r="CNJ338" s="238"/>
      <c r="CNK338" s="238"/>
      <c r="CNL338" s="238"/>
      <c r="CNM338" s="238"/>
      <c r="CNN338" s="238"/>
      <c r="CNO338" s="238"/>
      <c r="CNP338" s="238"/>
      <c r="CNQ338" s="238"/>
      <c r="CNR338" s="238"/>
      <c r="CNS338" s="238"/>
      <c r="CNT338" s="238"/>
      <c r="CNU338" s="238"/>
      <c r="CNV338" s="238"/>
      <c r="CNW338" s="238"/>
      <c r="CNX338" s="238"/>
      <c r="CNY338" s="238"/>
      <c r="CNZ338" s="238"/>
      <c r="COA338" s="238"/>
      <c r="COB338" s="238"/>
      <c r="COC338" s="238"/>
      <c r="COD338" s="238"/>
      <c r="COE338" s="238"/>
      <c r="COF338" s="238"/>
      <c r="COG338" s="238"/>
      <c r="COH338" s="238"/>
      <c r="COI338" s="238"/>
      <c r="COJ338" s="238"/>
      <c r="COK338" s="238"/>
      <c r="COL338" s="238"/>
      <c r="COM338" s="238"/>
      <c r="CON338" s="238"/>
      <c r="COO338" s="238"/>
      <c r="COP338" s="238"/>
      <c r="COQ338" s="238"/>
      <c r="COR338" s="238"/>
      <c r="COS338" s="238"/>
      <c r="COT338" s="238"/>
      <c r="COU338" s="238"/>
      <c r="COV338" s="238"/>
      <c r="COW338" s="238"/>
      <c r="COX338" s="238"/>
      <c r="COY338" s="238"/>
      <c r="COZ338" s="238"/>
      <c r="CPA338" s="238"/>
      <c r="CPB338" s="238"/>
      <c r="CPC338" s="238"/>
      <c r="CPD338" s="238"/>
      <c r="CPE338" s="238"/>
      <c r="CPF338" s="238"/>
      <c r="CPG338" s="238"/>
      <c r="CPH338" s="238"/>
      <c r="CPI338" s="238"/>
      <c r="CPJ338" s="238"/>
      <c r="CPK338" s="238"/>
      <c r="CPL338" s="238"/>
      <c r="CPM338" s="238"/>
      <c r="CPN338" s="238"/>
      <c r="CPO338" s="238"/>
      <c r="CPP338" s="238"/>
      <c r="CPQ338" s="238"/>
      <c r="CPR338" s="238"/>
      <c r="CPS338" s="238"/>
      <c r="CPT338" s="238"/>
      <c r="CPU338" s="238"/>
      <c r="CPV338" s="238"/>
      <c r="CPW338" s="238"/>
      <c r="CPX338" s="238"/>
      <c r="CPY338" s="238"/>
      <c r="CPZ338" s="238"/>
      <c r="CQA338" s="238"/>
      <c r="CQB338" s="238"/>
      <c r="CQC338" s="238"/>
      <c r="CQD338" s="238"/>
      <c r="CQE338" s="238"/>
      <c r="CQF338" s="238"/>
      <c r="CQG338" s="238"/>
      <c r="CQH338" s="238"/>
      <c r="CQI338" s="238"/>
      <c r="CQJ338" s="238"/>
      <c r="CQK338" s="238"/>
      <c r="CQL338" s="238"/>
      <c r="CQM338" s="238"/>
      <c r="CQN338" s="238"/>
      <c r="CQO338" s="238"/>
      <c r="CQP338" s="238"/>
      <c r="CQQ338" s="238"/>
      <c r="CQR338" s="238"/>
      <c r="CQS338" s="238"/>
      <c r="CQT338" s="238"/>
      <c r="CQU338" s="238"/>
      <c r="CQV338" s="238"/>
      <c r="CQW338" s="238"/>
      <c r="CQX338" s="238"/>
      <c r="CQY338" s="238"/>
      <c r="CQZ338" s="238"/>
      <c r="CRA338" s="238"/>
      <c r="CRB338" s="238"/>
      <c r="CRC338" s="238"/>
      <c r="CRD338" s="238"/>
      <c r="CRE338" s="238"/>
      <c r="CRF338" s="238"/>
      <c r="CRG338" s="238"/>
      <c r="CRH338" s="238"/>
      <c r="CRI338" s="238"/>
      <c r="CRJ338" s="238"/>
      <c r="CRK338" s="238"/>
      <c r="CRL338" s="238"/>
      <c r="CRM338" s="238"/>
      <c r="CRN338" s="238"/>
      <c r="CRO338" s="238"/>
      <c r="CRP338" s="238"/>
      <c r="CRQ338" s="238"/>
      <c r="CRR338" s="238"/>
      <c r="CRS338" s="238"/>
      <c r="CRT338" s="238"/>
      <c r="CRU338" s="238"/>
      <c r="CRV338" s="238"/>
      <c r="CRW338" s="238"/>
      <c r="CRX338" s="238"/>
      <c r="CRY338" s="238"/>
      <c r="CRZ338" s="238"/>
      <c r="CSA338" s="238"/>
      <c r="CSB338" s="238"/>
      <c r="CSC338" s="238"/>
      <c r="CSD338" s="238"/>
      <c r="CSE338" s="238"/>
      <c r="CSF338" s="238"/>
      <c r="CSG338" s="238"/>
      <c r="CSH338" s="238"/>
      <c r="CSI338" s="238"/>
      <c r="CSJ338" s="238"/>
      <c r="CSK338" s="238"/>
      <c r="CSL338" s="238"/>
      <c r="CSM338" s="238"/>
      <c r="CSN338" s="238"/>
      <c r="CSO338" s="238"/>
      <c r="CSP338" s="238"/>
      <c r="CSQ338" s="238"/>
      <c r="CSR338" s="238"/>
      <c r="CSS338" s="238"/>
      <c r="CST338" s="238"/>
      <c r="CSU338" s="238"/>
      <c r="CSV338" s="238"/>
      <c r="CSW338" s="238"/>
      <c r="CSX338" s="238"/>
      <c r="CSY338" s="238"/>
      <c r="CSZ338" s="238"/>
      <c r="CTA338" s="238"/>
      <c r="CTB338" s="238"/>
      <c r="CTC338" s="238"/>
      <c r="CTD338" s="238"/>
      <c r="CTE338" s="238"/>
      <c r="CTF338" s="238"/>
      <c r="CTG338" s="238"/>
      <c r="CTH338" s="238"/>
      <c r="CTI338" s="238"/>
      <c r="CTJ338" s="238"/>
      <c r="CTK338" s="238"/>
      <c r="CTL338" s="238"/>
      <c r="CTM338" s="238"/>
      <c r="CTN338" s="238"/>
      <c r="CTO338" s="238"/>
      <c r="CTP338" s="238"/>
      <c r="CTQ338" s="238"/>
      <c r="CTR338" s="238"/>
      <c r="CTS338" s="238"/>
      <c r="CTT338" s="238"/>
      <c r="CTU338" s="238"/>
      <c r="CTV338" s="238"/>
      <c r="CTW338" s="238"/>
      <c r="CTX338" s="238"/>
      <c r="CTY338" s="238"/>
      <c r="CTZ338" s="238"/>
      <c r="CUA338" s="238"/>
      <c r="CUB338" s="238"/>
      <c r="CUC338" s="238"/>
      <c r="CUD338" s="238"/>
      <c r="CUE338" s="238"/>
      <c r="CUF338" s="238"/>
      <c r="CUG338" s="238"/>
      <c r="CUH338" s="238"/>
      <c r="CUI338" s="238"/>
      <c r="CUJ338" s="238"/>
      <c r="CUK338" s="238"/>
      <c r="CUL338" s="238"/>
      <c r="CUM338" s="238"/>
      <c r="CUN338" s="238"/>
      <c r="CUO338" s="238"/>
      <c r="CUP338" s="238"/>
      <c r="CUQ338" s="238"/>
      <c r="CUR338" s="238"/>
      <c r="CUS338" s="238"/>
      <c r="CUT338" s="238"/>
      <c r="CUU338" s="238"/>
      <c r="CUV338" s="238"/>
      <c r="CUW338" s="238"/>
      <c r="CUX338" s="238"/>
      <c r="CUY338" s="238"/>
      <c r="CUZ338" s="238"/>
      <c r="CVA338" s="238"/>
      <c r="CVB338" s="238"/>
      <c r="CVC338" s="238"/>
      <c r="CVD338" s="238"/>
      <c r="CVE338" s="238"/>
      <c r="CVF338" s="238"/>
      <c r="CVG338" s="238"/>
      <c r="CVH338" s="238"/>
      <c r="CVI338" s="238"/>
      <c r="CVJ338" s="238"/>
      <c r="CVK338" s="238"/>
      <c r="CVL338" s="238"/>
      <c r="CVM338" s="238"/>
      <c r="CVN338" s="238"/>
      <c r="CVO338" s="238"/>
      <c r="CVP338" s="238"/>
      <c r="CVQ338" s="238"/>
      <c r="CVR338" s="238"/>
      <c r="CVS338" s="238"/>
      <c r="CVT338" s="238"/>
      <c r="CVU338" s="238"/>
      <c r="CVV338" s="238"/>
      <c r="CVW338" s="238"/>
      <c r="CVX338" s="238"/>
      <c r="CVY338" s="238"/>
      <c r="CVZ338" s="238"/>
      <c r="CWA338" s="238"/>
      <c r="CWB338" s="238"/>
      <c r="CWC338" s="238"/>
      <c r="CWD338" s="238"/>
      <c r="CWE338" s="238"/>
      <c r="CWF338" s="238"/>
      <c r="CWG338" s="238"/>
      <c r="CWH338" s="238"/>
      <c r="CWI338" s="238"/>
      <c r="CWJ338" s="238"/>
      <c r="CWK338" s="238"/>
      <c r="CWL338" s="238"/>
      <c r="CWM338" s="238"/>
      <c r="CWN338" s="238"/>
      <c r="CWO338" s="238"/>
      <c r="CWP338" s="238"/>
      <c r="CWQ338" s="238"/>
      <c r="CWR338" s="238"/>
      <c r="CWS338" s="238"/>
      <c r="CWT338" s="238"/>
      <c r="CWU338" s="238"/>
      <c r="CWV338" s="238"/>
      <c r="CWW338" s="238"/>
      <c r="CWX338" s="238"/>
      <c r="CWY338" s="238"/>
      <c r="CWZ338" s="238"/>
      <c r="CXA338" s="238"/>
      <c r="CXB338" s="238"/>
      <c r="CXC338" s="238"/>
      <c r="CXD338" s="238"/>
      <c r="CXE338" s="238"/>
      <c r="CXF338" s="238"/>
      <c r="CXG338" s="238"/>
      <c r="CXH338" s="238"/>
      <c r="CXI338" s="238"/>
      <c r="CXJ338" s="238"/>
      <c r="CXK338" s="238"/>
      <c r="CXL338" s="238"/>
      <c r="CXM338" s="238"/>
      <c r="CXN338" s="238"/>
      <c r="CXO338" s="238"/>
      <c r="CXP338" s="238"/>
      <c r="CXQ338" s="238"/>
      <c r="CXR338" s="238"/>
      <c r="CXS338" s="238"/>
      <c r="CXT338" s="238"/>
      <c r="CXU338" s="238"/>
      <c r="CXV338" s="238"/>
      <c r="CXW338" s="238"/>
      <c r="CXX338" s="238"/>
      <c r="CXY338" s="238"/>
      <c r="CXZ338" s="238"/>
      <c r="CYA338" s="238"/>
      <c r="CYB338" s="238"/>
      <c r="CYC338" s="238"/>
      <c r="CYD338" s="238"/>
      <c r="CYE338" s="238"/>
      <c r="CYF338" s="238"/>
      <c r="CYG338" s="238"/>
      <c r="CYH338" s="238"/>
      <c r="CYI338" s="238"/>
      <c r="CYJ338" s="238"/>
      <c r="CYK338" s="238"/>
      <c r="CYL338" s="238"/>
      <c r="CYM338" s="238"/>
      <c r="CYN338" s="238"/>
      <c r="CYO338" s="238"/>
      <c r="CYP338" s="238"/>
      <c r="CYQ338" s="238"/>
      <c r="CYR338" s="238"/>
      <c r="CYS338" s="238"/>
      <c r="CYT338" s="238"/>
      <c r="CYU338" s="238"/>
      <c r="CYV338" s="238"/>
      <c r="CYW338" s="238"/>
      <c r="CYX338" s="238"/>
      <c r="CYY338" s="238"/>
      <c r="CYZ338" s="238"/>
      <c r="CZA338" s="238"/>
      <c r="CZB338" s="238"/>
      <c r="CZC338" s="238"/>
      <c r="CZD338" s="238"/>
      <c r="CZE338" s="238"/>
      <c r="CZF338" s="238"/>
      <c r="CZG338" s="238"/>
      <c r="CZH338" s="238"/>
      <c r="CZI338" s="238"/>
      <c r="CZJ338" s="238"/>
      <c r="CZK338" s="238"/>
      <c r="CZL338" s="238"/>
      <c r="CZM338" s="238"/>
      <c r="CZN338" s="238"/>
      <c r="CZO338" s="238"/>
      <c r="CZP338" s="238"/>
      <c r="CZQ338" s="238"/>
      <c r="CZR338" s="238"/>
      <c r="CZS338" s="238"/>
      <c r="CZT338" s="238"/>
      <c r="CZU338" s="238"/>
      <c r="CZV338" s="238"/>
      <c r="CZW338" s="238"/>
      <c r="CZX338" s="238"/>
      <c r="CZY338" s="238"/>
      <c r="CZZ338" s="238"/>
      <c r="DAA338" s="238"/>
      <c r="DAB338" s="238"/>
      <c r="DAC338" s="238"/>
      <c r="DAD338" s="238"/>
      <c r="DAE338" s="238"/>
      <c r="DAF338" s="238"/>
      <c r="DAG338" s="238"/>
      <c r="DAH338" s="238"/>
      <c r="DAI338" s="238"/>
      <c r="DAJ338" s="238"/>
      <c r="DAK338" s="238"/>
      <c r="DAL338" s="238"/>
      <c r="DAM338" s="238"/>
      <c r="DAN338" s="238"/>
      <c r="DAO338" s="238"/>
      <c r="DAP338" s="238"/>
      <c r="DAQ338" s="238"/>
      <c r="DAR338" s="238"/>
      <c r="DAS338" s="238"/>
      <c r="DAT338" s="238"/>
      <c r="DAU338" s="238"/>
      <c r="DAV338" s="238"/>
      <c r="DAW338" s="238"/>
      <c r="DAX338" s="238"/>
      <c r="DAY338" s="238"/>
      <c r="DAZ338" s="238"/>
      <c r="DBA338" s="238"/>
      <c r="DBB338" s="238"/>
      <c r="DBC338" s="238"/>
      <c r="DBD338" s="238"/>
      <c r="DBE338" s="238"/>
      <c r="DBF338" s="238"/>
      <c r="DBG338" s="238"/>
      <c r="DBH338" s="238"/>
      <c r="DBI338" s="238"/>
      <c r="DBJ338" s="238"/>
      <c r="DBK338" s="238"/>
      <c r="DBL338" s="238"/>
      <c r="DBM338" s="238"/>
      <c r="DBN338" s="238"/>
      <c r="DBO338" s="238"/>
      <c r="DBP338" s="238"/>
      <c r="DBQ338" s="238"/>
      <c r="DBR338" s="238"/>
      <c r="DBS338" s="238"/>
      <c r="DBT338" s="238"/>
      <c r="DBU338" s="238"/>
      <c r="DBV338" s="238"/>
      <c r="DBW338" s="238"/>
      <c r="DBX338" s="238"/>
      <c r="DBY338" s="238"/>
      <c r="DBZ338" s="238"/>
      <c r="DCA338" s="238"/>
      <c r="DCB338" s="238"/>
      <c r="DCC338" s="238"/>
      <c r="DCD338" s="238"/>
      <c r="DCE338" s="238"/>
      <c r="DCF338" s="238"/>
      <c r="DCG338" s="238"/>
      <c r="DCH338" s="238"/>
      <c r="DCI338" s="238"/>
      <c r="DCJ338" s="238"/>
      <c r="DCK338" s="238"/>
      <c r="DCL338" s="238"/>
      <c r="DCM338" s="238"/>
      <c r="DCN338" s="238"/>
      <c r="DCO338" s="238"/>
      <c r="DCP338" s="238"/>
      <c r="DCQ338" s="238"/>
      <c r="DCR338" s="238"/>
      <c r="DCS338" s="238"/>
      <c r="DCT338" s="238"/>
      <c r="DCU338" s="238"/>
      <c r="DCV338" s="238"/>
      <c r="DCW338" s="238"/>
      <c r="DCX338" s="238"/>
      <c r="DCY338" s="238"/>
      <c r="DCZ338" s="238"/>
      <c r="DDA338" s="238"/>
      <c r="DDB338" s="238"/>
      <c r="DDC338" s="238"/>
      <c r="DDD338" s="238"/>
      <c r="DDE338" s="238"/>
      <c r="DDF338" s="238"/>
      <c r="DDG338" s="238"/>
      <c r="DDH338" s="238"/>
      <c r="DDI338" s="238"/>
      <c r="DDJ338" s="238"/>
      <c r="DDK338" s="238"/>
      <c r="DDL338" s="238"/>
      <c r="DDM338" s="238"/>
      <c r="DDN338" s="238"/>
      <c r="DDO338" s="238"/>
      <c r="DDP338" s="238"/>
      <c r="DDQ338" s="238"/>
      <c r="DDR338" s="238"/>
      <c r="DDS338" s="238"/>
      <c r="DDT338" s="238"/>
      <c r="DDU338" s="238"/>
      <c r="DDV338" s="238"/>
      <c r="DDW338" s="238"/>
      <c r="DDX338" s="238"/>
      <c r="DDY338" s="238"/>
      <c r="DDZ338" s="238"/>
      <c r="DEA338" s="238"/>
      <c r="DEB338" s="238"/>
      <c r="DEC338" s="238"/>
      <c r="DED338" s="238"/>
      <c r="DEE338" s="238"/>
      <c r="DEF338" s="238"/>
      <c r="DEG338" s="238"/>
      <c r="DEH338" s="238"/>
      <c r="DEI338" s="238"/>
      <c r="DEJ338" s="238"/>
      <c r="DEK338" s="238"/>
      <c r="DEL338" s="238"/>
      <c r="DEM338" s="238"/>
      <c r="DEN338" s="238"/>
      <c r="DEO338" s="238"/>
      <c r="DEP338" s="238"/>
      <c r="DEQ338" s="238"/>
      <c r="DER338" s="238"/>
      <c r="DES338" s="238"/>
      <c r="DET338" s="238"/>
      <c r="DEU338" s="238"/>
      <c r="DEV338" s="238"/>
      <c r="DEW338" s="238"/>
      <c r="DEX338" s="238"/>
      <c r="DEY338" s="238"/>
      <c r="DEZ338" s="238"/>
      <c r="DFA338" s="238"/>
      <c r="DFB338" s="238"/>
      <c r="DFC338" s="238"/>
      <c r="DFD338" s="238"/>
      <c r="DFE338" s="238"/>
      <c r="DFF338" s="238"/>
      <c r="DFG338" s="238"/>
      <c r="DFH338" s="238"/>
      <c r="DFI338" s="238"/>
      <c r="DFJ338" s="238"/>
      <c r="DFK338" s="238"/>
      <c r="DFL338" s="238"/>
      <c r="DFM338" s="238"/>
      <c r="DFN338" s="238"/>
      <c r="DFO338" s="238"/>
      <c r="DFP338" s="238"/>
      <c r="DFQ338" s="238"/>
      <c r="DFR338" s="238"/>
      <c r="DFS338" s="238"/>
      <c r="DFT338" s="238"/>
      <c r="DFU338" s="238"/>
      <c r="DFV338" s="238"/>
      <c r="DFW338" s="238"/>
      <c r="DFX338" s="238"/>
      <c r="DFY338" s="238"/>
      <c r="DFZ338" s="238"/>
      <c r="DGA338" s="238"/>
      <c r="DGB338" s="238"/>
      <c r="DGC338" s="238"/>
      <c r="DGD338" s="238"/>
      <c r="DGE338" s="238"/>
      <c r="DGF338" s="238"/>
      <c r="DGG338" s="238"/>
      <c r="DGH338" s="238"/>
      <c r="DGI338" s="238"/>
      <c r="DGJ338" s="238"/>
      <c r="DGK338" s="238"/>
      <c r="DGL338" s="238"/>
      <c r="DGM338" s="238"/>
      <c r="DGN338" s="238"/>
      <c r="DGO338" s="238"/>
      <c r="DGP338" s="238"/>
      <c r="DGQ338" s="238"/>
      <c r="DGR338" s="238"/>
      <c r="DGS338" s="238"/>
      <c r="DGT338" s="238"/>
      <c r="DGU338" s="238"/>
      <c r="DGV338" s="238"/>
      <c r="DGW338" s="238"/>
      <c r="DGX338" s="238"/>
      <c r="DGY338" s="238"/>
      <c r="DGZ338" s="238"/>
      <c r="DHA338" s="238"/>
      <c r="DHB338" s="238"/>
      <c r="DHC338" s="238"/>
      <c r="DHD338" s="238"/>
      <c r="DHE338" s="238"/>
      <c r="DHF338" s="238"/>
      <c r="DHG338" s="238"/>
      <c r="DHH338" s="238"/>
      <c r="DHI338" s="238"/>
      <c r="DHJ338" s="238"/>
      <c r="DHK338" s="238"/>
      <c r="DHL338" s="238"/>
      <c r="DHM338" s="238"/>
      <c r="DHN338" s="238"/>
      <c r="DHO338" s="238"/>
      <c r="DHP338" s="238"/>
      <c r="DHQ338" s="238"/>
      <c r="DHR338" s="238"/>
      <c r="DHS338" s="238"/>
      <c r="DHT338" s="238"/>
      <c r="DHU338" s="238"/>
      <c r="DHV338" s="238"/>
      <c r="DHW338" s="238"/>
      <c r="DHX338" s="238"/>
      <c r="DHY338" s="238"/>
      <c r="DHZ338" s="238"/>
      <c r="DIA338" s="238"/>
      <c r="DIB338" s="238"/>
      <c r="DIC338" s="238"/>
      <c r="DID338" s="238"/>
      <c r="DIE338" s="238"/>
      <c r="DIF338" s="238"/>
      <c r="DIG338" s="238"/>
      <c r="DIH338" s="238"/>
      <c r="DII338" s="238"/>
      <c r="DIJ338" s="238"/>
      <c r="DIK338" s="238"/>
      <c r="DIL338" s="238"/>
      <c r="DIM338" s="238"/>
      <c r="DIN338" s="238"/>
      <c r="DIO338" s="238"/>
      <c r="DIP338" s="238"/>
      <c r="DIQ338" s="238"/>
      <c r="DIR338" s="238"/>
      <c r="DIS338" s="238"/>
      <c r="DIT338" s="238"/>
      <c r="DIU338" s="238"/>
      <c r="DIV338" s="238"/>
      <c r="DIW338" s="238"/>
      <c r="DIX338" s="238"/>
      <c r="DIY338" s="238"/>
      <c r="DIZ338" s="238"/>
      <c r="DJA338" s="238"/>
      <c r="DJB338" s="238"/>
      <c r="DJC338" s="238"/>
      <c r="DJD338" s="238"/>
      <c r="DJE338" s="238"/>
      <c r="DJF338" s="238"/>
      <c r="DJG338" s="238"/>
      <c r="DJH338" s="238"/>
      <c r="DJI338" s="238"/>
      <c r="DJJ338" s="238"/>
      <c r="DJK338" s="238"/>
      <c r="DJL338" s="238"/>
      <c r="DJM338" s="238"/>
      <c r="DJN338" s="238"/>
      <c r="DJO338" s="238"/>
      <c r="DJP338" s="238"/>
      <c r="DJQ338" s="238"/>
      <c r="DJR338" s="238"/>
      <c r="DJS338" s="238"/>
      <c r="DJT338" s="238"/>
      <c r="DJU338" s="238"/>
      <c r="DJV338" s="238"/>
      <c r="DJW338" s="238"/>
      <c r="DJX338" s="238"/>
      <c r="DJY338" s="238"/>
      <c r="DJZ338" s="238"/>
      <c r="DKA338" s="238"/>
      <c r="DKB338" s="238"/>
      <c r="DKC338" s="238"/>
      <c r="DKD338" s="238"/>
      <c r="DKE338" s="238"/>
      <c r="DKF338" s="238"/>
      <c r="DKG338" s="238"/>
      <c r="DKH338" s="238"/>
      <c r="DKI338" s="238"/>
      <c r="DKJ338" s="238"/>
      <c r="DKK338" s="238"/>
      <c r="DKL338" s="238"/>
      <c r="DKM338" s="238"/>
      <c r="DKN338" s="238"/>
      <c r="DKO338" s="238"/>
      <c r="DKP338" s="238"/>
      <c r="DKQ338" s="238"/>
      <c r="DKR338" s="238"/>
      <c r="DKS338" s="238"/>
      <c r="DKT338" s="238"/>
      <c r="DKU338" s="238"/>
      <c r="DKV338" s="238"/>
      <c r="DKW338" s="238"/>
      <c r="DKX338" s="238"/>
      <c r="DKY338" s="238"/>
      <c r="DKZ338" s="238"/>
      <c r="DLA338" s="238"/>
      <c r="DLB338" s="238"/>
      <c r="DLC338" s="238"/>
      <c r="DLD338" s="238"/>
      <c r="DLE338" s="238"/>
      <c r="DLF338" s="238"/>
      <c r="DLG338" s="238"/>
      <c r="DLH338" s="238"/>
      <c r="DLI338" s="238"/>
      <c r="DLJ338" s="238"/>
      <c r="DLK338" s="238"/>
      <c r="DLL338" s="238"/>
      <c r="DLM338" s="238"/>
      <c r="DLN338" s="238"/>
      <c r="DLO338" s="238"/>
      <c r="DLP338" s="238"/>
      <c r="DLQ338" s="238"/>
      <c r="DLR338" s="238"/>
      <c r="DLS338" s="238"/>
      <c r="DLT338" s="238"/>
      <c r="DLU338" s="238"/>
      <c r="DLV338" s="238"/>
      <c r="DLW338" s="238"/>
      <c r="DLX338" s="238"/>
      <c r="DLY338" s="238"/>
      <c r="DLZ338" s="238"/>
      <c r="DMA338" s="238"/>
      <c r="DMB338" s="238"/>
      <c r="DMC338" s="238"/>
      <c r="DMD338" s="238"/>
      <c r="DME338" s="238"/>
      <c r="DMF338" s="238"/>
      <c r="DMG338" s="238"/>
      <c r="DMH338" s="238"/>
      <c r="DMI338" s="238"/>
      <c r="DMJ338" s="238"/>
      <c r="DMK338" s="238"/>
      <c r="DML338" s="238"/>
      <c r="DMM338" s="238"/>
      <c r="DMN338" s="238"/>
      <c r="DMO338" s="238"/>
      <c r="DMP338" s="238"/>
      <c r="DMQ338" s="238"/>
      <c r="DMR338" s="238"/>
      <c r="DMS338" s="238"/>
      <c r="DMT338" s="238"/>
      <c r="DMU338" s="238"/>
      <c r="DMV338" s="238"/>
      <c r="DMW338" s="238"/>
      <c r="DMX338" s="238"/>
      <c r="DMY338" s="238"/>
      <c r="DMZ338" s="238"/>
      <c r="DNA338" s="238"/>
      <c r="DNB338" s="238"/>
      <c r="DNC338" s="238"/>
      <c r="DND338" s="238"/>
      <c r="DNE338" s="238"/>
      <c r="DNF338" s="238"/>
      <c r="DNG338" s="238"/>
      <c r="DNH338" s="238"/>
      <c r="DNI338" s="238"/>
      <c r="DNJ338" s="238"/>
      <c r="DNK338" s="238"/>
      <c r="DNL338" s="238"/>
      <c r="DNM338" s="238"/>
      <c r="DNN338" s="238"/>
      <c r="DNO338" s="238"/>
      <c r="DNP338" s="238"/>
      <c r="DNQ338" s="238"/>
      <c r="DNR338" s="238"/>
      <c r="DNS338" s="238"/>
      <c r="DNT338" s="238"/>
      <c r="DNU338" s="238"/>
      <c r="DNV338" s="238"/>
      <c r="DNW338" s="238"/>
      <c r="DNX338" s="238"/>
      <c r="DNY338" s="238"/>
      <c r="DNZ338" s="238"/>
      <c r="DOA338" s="238"/>
      <c r="DOB338" s="238"/>
      <c r="DOC338" s="238"/>
      <c r="DOD338" s="238"/>
      <c r="DOE338" s="238"/>
      <c r="DOF338" s="238"/>
      <c r="DOG338" s="238"/>
      <c r="DOH338" s="238"/>
      <c r="DOI338" s="238"/>
      <c r="DOJ338" s="238"/>
      <c r="DOK338" s="238"/>
      <c r="DOL338" s="238"/>
      <c r="DOM338" s="238"/>
      <c r="DON338" s="238"/>
      <c r="DOO338" s="238"/>
      <c r="DOP338" s="238"/>
      <c r="DOQ338" s="238"/>
      <c r="DOR338" s="238"/>
      <c r="DOS338" s="238"/>
      <c r="DOT338" s="238"/>
      <c r="DOU338" s="238"/>
      <c r="DOV338" s="238"/>
      <c r="DOW338" s="238"/>
      <c r="DOX338" s="238"/>
      <c r="DOY338" s="238"/>
      <c r="DOZ338" s="238"/>
      <c r="DPA338" s="238"/>
      <c r="DPB338" s="238"/>
      <c r="DPC338" s="238"/>
      <c r="DPD338" s="238"/>
      <c r="DPE338" s="238"/>
      <c r="DPF338" s="238"/>
      <c r="DPG338" s="238"/>
      <c r="DPH338" s="238"/>
      <c r="DPI338" s="238"/>
      <c r="DPJ338" s="238"/>
      <c r="DPK338" s="238"/>
      <c r="DPL338" s="238"/>
      <c r="DPM338" s="238"/>
      <c r="DPN338" s="238"/>
      <c r="DPO338" s="238"/>
      <c r="DPP338" s="238"/>
      <c r="DPQ338" s="238"/>
      <c r="DPR338" s="238"/>
      <c r="DPS338" s="238"/>
      <c r="DPT338" s="238"/>
      <c r="DPU338" s="238"/>
      <c r="DPV338" s="238"/>
      <c r="DPW338" s="238"/>
      <c r="DPX338" s="238"/>
      <c r="DPY338" s="238"/>
      <c r="DPZ338" s="238"/>
      <c r="DQA338" s="238"/>
      <c r="DQB338" s="238"/>
      <c r="DQC338" s="238"/>
      <c r="DQD338" s="238"/>
      <c r="DQE338" s="238"/>
      <c r="DQF338" s="238"/>
      <c r="DQG338" s="238"/>
      <c r="DQH338" s="238"/>
      <c r="DQI338" s="238"/>
      <c r="DQJ338" s="238"/>
      <c r="DQK338" s="238"/>
      <c r="DQL338" s="238"/>
      <c r="DQM338" s="238"/>
      <c r="DQN338" s="238"/>
      <c r="DQO338" s="238"/>
      <c r="DQP338" s="238"/>
      <c r="DQQ338" s="238"/>
      <c r="DQR338" s="238"/>
      <c r="DQS338" s="238"/>
      <c r="DQT338" s="238"/>
      <c r="DQU338" s="238"/>
      <c r="DQV338" s="238"/>
      <c r="DQW338" s="238"/>
      <c r="DQX338" s="238"/>
      <c r="DQY338" s="238"/>
      <c r="DQZ338" s="238"/>
      <c r="DRA338" s="238"/>
      <c r="DRB338" s="238"/>
      <c r="DRC338" s="238"/>
      <c r="DRD338" s="238"/>
      <c r="DRE338" s="238"/>
      <c r="DRF338" s="238"/>
      <c r="DRG338" s="238"/>
      <c r="DRH338" s="238"/>
      <c r="DRI338" s="238"/>
      <c r="DRJ338" s="238"/>
      <c r="DRK338" s="238"/>
      <c r="DRL338" s="238"/>
      <c r="DRM338" s="238"/>
      <c r="DRN338" s="238"/>
      <c r="DRO338" s="238"/>
      <c r="DRP338" s="238"/>
      <c r="DRQ338" s="238"/>
      <c r="DRR338" s="238"/>
      <c r="DRS338" s="238"/>
      <c r="DRT338" s="238"/>
      <c r="DRU338" s="238"/>
      <c r="DRV338" s="238"/>
      <c r="DRW338" s="238"/>
      <c r="DRX338" s="238"/>
      <c r="DRY338" s="238"/>
      <c r="DRZ338" s="238"/>
      <c r="DSA338" s="238"/>
      <c r="DSB338" s="238"/>
      <c r="DSC338" s="238"/>
      <c r="DSD338" s="238"/>
      <c r="DSE338" s="238"/>
      <c r="DSF338" s="238"/>
      <c r="DSG338" s="238"/>
      <c r="DSH338" s="238"/>
      <c r="DSI338" s="238"/>
      <c r="DSJ338" s="238"/>
      <c r="DSK338" s="238"/>
      <c r="DSL338" s="238"/>
      <c r="DSM338" s="238"/>
      <c r="DSN338" s="238"/>
      <c r="DSO338" s="238"/>
      <c r="DSP338" s="238"/>
      <c r="DSQ338" s="238"/>
      <c r="DSR338" s="238"/>
      <c r="DSS338" s="238"/>
      <c r="DST338" s="238"/>
      <c r="DSU338" s="238"/>
      <c r="DSV338" s="238"/>
      <c r="DSW338" s="238"/>
      <c r="DSX338" s="238"/>
      <c r="DSY338" s="238"/>
      <c r="DSZ338" s="238"/>
      <c r="DTA338" s="238"/>
      <c r="DTB338" s="238"/>
      <c r="DTC338" s="238"/>
      <c r="DTD338" s="238"/>
      <c r="DTE338" s="238"/>
      <c r="DTF338" s="238"/>
      <c r="DTG338" s="238"/>
      <c r="DTH338" s="238"/>
      <c r="DTI338" s="238"/>
      <c r="DTJ338" s="238"/>
      <c r="DTK338" s="238"/>
      <c r="DTL338" s="238"/>
      <c r="DTM338" s="238"/>
      <c r="DTN338" s="238"/>
      <c r="DTO338" s="238"/>
      <c r="DTP338" s="238"/>
      <c r="DTQ338" s="238"/>
      <c r="DTR338" s="238"/>
      <c r="DTS338" s="238"/>
      <c r="DTT338" s="238"/>
      <c r="DTU338" s="238"/>
      <c r="DTV338" s="238"/>
      <c r="DTW338" s="238"/>
      <c r="DTX338" s="238"/>
      <c r="DTY338" s="238"/>
      <c r="DTZ338" s="238"/>
      <c r="DUA338" s="238"/>
      <c r="DUB338" s="238"/>
      <c r="DUC338" s="238"/>
      <c r="DUD338" s="238"/>
      <c r="DUE338" s="238"/>
      <c r="DUF338" s="238"/>
      <c r="DUG338" s="238"/>
      <c r="DUH338" s="238"/>
      <c r="DUI338" s="238"/>
      <c r="DUJ338" s="238"/>
      <c r="DUK338" s="238"/>
      <c r="DUL338" s="238"/>
      <c r="DUM338" s="238"/>
      <c r="DUN338" s="238"/>
      <c r="DUO338" s="238"/>
      <c r="DUP338" s="238"/>
      <c r="DUQ338" s="238"/>
      <c r="DUR338" s="238"/>
      <c r="DUS338" s="238"/>
      <c r="DUT338" s="238"/>
      <c r="DUU338" s="238"/>
      <c r="DUV338" s="238"/>
      <c r="DUW338" s="238"/>
      <c r="DUX338" s="238"/>
      <c r="DUY338" s="238"/>
      <c r="DUZ338" s="238"/>
      <c r="DVA338" s="238"/>
      <c r="DVB338" s="238"/>
      <c r="DVC338" s="238"/>
      <c r="DVD338" s="238"/>
      <c r="DVE338" s="238"/>
      <c r="DVF338" s="238"/>
      <c r="DVG338" s="238"/>
      <c r="DVH338" s="238"/>
      <c r="DVI338" s="238"/>
      <c r="DVJ338" s="238"/>
      <c r="DVK338" s="238"/>
      <c r="DVL338" s="238"/>
      <c r="DVM338" s="238"/>
      <c r="DVN338" s="238"/>
      <c r="DVO338" s="238"/>
      <c r="DVP338" s="238"/>
      <c r="DVQ338" s="238"/>
      <c r="DVR338" s="238"/>
      <c r="DVS338" s="238"/>
      <c r="DVT338" s="238"/>
      <c r="DVU338" s="238"/>
      <c r="DVV338" s="238"/>
      <c r="DVW338" s="238"/>
      <c r="DVX338" s="238"/>
      <c r="DVY338" s="238"/>
      <c r="DVZ338" s="238"/>
      <c r="DWA338" s="238"/>
      <c r="DWB338" s="238"/>
      <c r="DWC338" s="238"/>
      <c r="DWD338" s="238"/>
      <c r="DWE338" s="238"/>
      <c r="DWF338" s="238"/>
      <c r="DWG338" s="238"/>
      <c r="DWH338" s="238"/>
      <c r="DWI338" s="238"/>
      <c r="DWJ338" s="238"/>
      <c r="DWK338" s="238"/>
      <c r="DWL338" s="238"/>
      <c r="DWM338" s="238"/>
      <c r="DWN338" s="238"/>
      <c r="DWO338" s="238"/>
      <c r="DWP338" s="238"/>
      <c r="DWQ338" s="238"/>
      <c r="DWR338" s="238"/>
      <c r="DWS338" s="238"/>
      <c r="DWT338" s="238"/>
      <c r="DWU338" s="238"/>
      <c r="DWV338" s="238"/>
      <c r="DWW338" s="238"/>
      <c r="DWX338" s="238"/>
      <c r="DWY338" s="238"/>
      <c r="DWZ338" s="238"/>
      <c r="DXA338" s="238"/>
      <c r="DXB338" s="238"/>
      <c r="DXC338" s="238"/>
      <c r="DXD338" s="238"/>
      <c r="DXE338" s="238"/>
      <c r="DXF338" s="238"/>
      <c r="DXG338" s="238"/>
      <c r="DXH338" s="238"/>
      <c r="DXI338" s="238"/>
      <c r="DXJ338" s="238"/>
      <c r="DXK338" s="238"/>
      <c r="DXL338" s="238"/>
      <c r="DXM338" s="238"/>
      <c r="DXN338" s="238"/>
      <c r="DXO338" s="238"/>
      <c r="DXP338" s="238"/>
      <c r="DXQ338" s="238"/>
      <c r="DXR338" s="238"/>
      <c r="DXS338" s="238"/>
      <c r="DXT338" s="238"/>
      <c r="DXU338" s="238"/>
      <c r="DXV338" s="238"/>
      <c r="DXW338" s="238"/>
      <c r="DXX338" s="238"/>
      <c r="DXY338" s="238"/>
      <c r="DXZ338" s="238"/>
      <c r="DYA338" s="238"/>
      <c r="DYB338" s="238"/>
      <c r="DYC338" s="238"/>
      <c r="DYD338" s="238"/>
      <c r="DYE338" s="238"/>
      <c r="DYF338" s="238"/>
      <c r="DYG338" s="238"/>
      <c r="DYH338" s="238"/>
      <c r="DYI338" s="238"/>
      <c r="DYJ338" s="238"/>
      <c r="DYK338" s="238"/>
      <c r="DYL338" s="238"/>
      <c r="DYM338" s="238"/>
      <c r="DYN338" s="238"/>
      <c r="DYO338" s="238"/>
      <c r="DYP338" s="238"/>
      <c r="DYQ338" s="238"/>
      <c r="DYR338" s="238"/>
      <c r="DYS338" s="238"/>
      <c r="DYT338" s="238"/>
      <c r="DYU338" s="238"/>
      <c r="DYV338" s="238"/>
      <c r="DYW338" s="238"/>
      <c r="DYX338" s="238"/>
      <c r="DYY338" s="238"/>
      <c r="DYZ338" s="238"/>
      <c r="DZA338" s="238"/>
      <c r="DZB338" s="238"/>
      <c r="DZC338" s="238"/>
      <c r="DZD338" s="238"/>
      <c r="DZE338" s="238"/>
      <c r="DZF338" s="238"/>
      <c r="DZG338" s="238"/>
      <c r="DZH338" s="238"/>
      <c r="DZI338" s="238"/>
      <c r="DZJ338" s="238"/>
      <c r="DZK338" s="238"/>
      <c r="DZL338" s="238"/>
      <c r="DZM338" s="238"/>
      <c r="DZN338" s="238"/>
      <c r="DZO338" s="238"/>
      <c r="DZP338" s="238"/>
      <c r="DZQ338" s="238"/>
      <c r="DZR338" s="238"/>
      <c r="DZS338" s="238"/>
      <c r="DZT338" s="238"/>
      <c r="DZU338" s="238"/>
      <c r="DZV338" s="238"/>
      <c r="DZW338" s="238"/>
      <c r="DZX338" s="238"/>
      <c r="DZY338" s="238"/>
      <c r="DZZ338" s="238"/>
      <c r="EAA338" s="238"/>
      <c r="EAB338" s="238"/>
      <c r="EAC338" s="238"/>
      <c r="EAD338" s="238"/>
      <c r="EAE338" s="238"/>
      <c r="EAF338" s="238"/>
      <c r="EAG338" s="238"/>
      <c r="EAH338" s="238"/>
      <c r="EAI338" s="238"/>
      <c r="EAJ338" s="238"/>
      <c r="EAK338" s="238"/>
      <c r="EAL338" s="238"/>
      <c r="EAM338" s="238"/>
      <c r="EAN338" s="238"/>
      <c r="EAO338" s="238"/>
      <c r="EAP338" s="238"/>
      <c r="EAQ338" s="238"/>
      <c r="EAR338" s="238"/>
      <c r="EAS338" s="238"/>
      <c r="EAT338" s="238"/>
      <c r="EAU338" s="238"/>
      <c r="EAV338" s="238"/>
      <c r="EAW338" s="238"/>
      <c r="EAX338" s="238"/>
      <c r="EAY338" s="238"/>
      <c r="EAZ338" s="238"/>
      <c r="EBA338" s="238"/>
      <c r="EBB338" s="238"/>
      <c r="EBC338" s="238"/>
      <c r="EBD338" s="238"/>
      <c r="EBE338" s="238"/>
      <c r="EBF338" s="238"/>
      <c r="EBG338" s="238"/>
      <c r="EBH338" s="238"/>
      <c r="EBI338" s="238"/>
      <c r="EBJ338" s="238"/>
      <c r="EBK338" s="238"/>
      <c r="EBL338" s="238"/>
      <c r="EBM338" s="238"/>
      <c r="EBN338" s="238"/>
      <c r="EBO338" s="238"/>
      <c r="EBP338" s="238"/>
      <c r="EBQ338" s="238"/>
      <c r="EBR338" s="238"/>
      <c r="EBS338" s="238"/>
      <c r="EBT338" s="238"/>
      <c r="EBU338" s="238"/>
      <c r="EBV338" s="238"/>
      <c r="EBW338" s="238"/>
      <c r="EBX338" s="238"/>
      <c r="EBY338" s="238"/>
      <c r="EBZ338" s="238"/>
      <c r="ECA338" s="238"/>
      <c r="ECB338" s="238"/>
      <c r="ECC338" s="238"/>
      <c r="ECD338" s="238"/>
      <c r="ECE338" s="238"/>
      <c r="ECF338" s="238"/>
      <c r="ECG338" s="238"/>
      <c r="ECH338" s="238"/>
      <c r="ECI338" s="238"/>
      <c r="ECJ338" s="238"/>
      <c r="ECK338" s="238"/>
      <c r="ECL338" s="238"/>
      <c r="ECM338" s="238"/>
      <c r="ECN338" s="238"/>
      <c r="ECO338" s="238"/>
      <c r="ECP338" s="238"/>
      <c r="ECQ338" s="238"/>
      <c r="ECR338" s="238"/>
      <c r="ECS338" s="238"/>
      <c r="ECT338" s="238"/>
      <c r="ECU338" s="238"/>
      <c r="ECV338" s="238"/>
      <c r="ECW338" s="238"/>
      <c r="ECX338" s="238"/>
      <c r="ECY338" s="238"/>
      <c r="ECZ338" s="238"/>
      <c r="EDA338" s="238"/>
      <c r="EDB338" s="238"/>
      <c r="EDC338" s="238"/>
      <c r="EDD338" s="238"/>
      <c r="EDE338" s="238"/>
      <c r="EDF338" s="238"/>
      <c r="EDG338" s="238"/>
      <c r="EDH338" s="238"/>
      <c r="EDI338" s="238"/>
      <c r="EDJ338" s="238"/>
      <c r="EDK338" s="238"/>
      <c r="EDL338" s="238"/>
      <c r="EDM338" s="238"/>
      <c r="EDN338" s="238"/>
      <c r="EDO338" s="238"/>
      <c r="EDP338" s="238"/>
      <c r="EDQ338" s="238"/>
      <c r="EDR338" s="238"/>
      <c r="EDS338" s="238"/>
      <c r="EDT338" s="238"/>
      <c r="EDU338" s="238"/>
      <c r="EDV338" s="238"/>
      <c r="EDW338" s="238"/>
      <c r="EDX338" s="238"/>
      <c r="EDY338" s="238"/>
      <c r="EDZ338" s="238"/>
      <c r="EEA338" s="238"/>
      <c r="EEB338" s="238"/>
      <c r="EEC338" s="238"/>
      <c r="EED338" s="238"/>
      <c r="EEE338" s="238"/>
      <c r="EEF338" s="238"/>
      <c r="EEG338" s="238"/>
      <c r="EEH338" s="238"/>
      <c r="EEI338" s="238"/>
      <c r="EEJ338" s="238"/>
      <c r="EEK338" s="238"/>
      <c r="EEL338" s="238"/>
      <c r="EEM338" s="238"/>
      <c r="EEN338" s="238"/>
      <c r="EEO338" s="238"/>
      <c r="EEP338" s="238"/>
      <c r="EEQ338" s="238"/>
      <c r="EER338" s="238"/>
      <c r="EES338" s="238"/>
      <c r="EET338" s="238"/>
      <c r="EEU338" s="238"/>
      <c r="EEV338" s="238"/>
      <c r="EEW338" s="238"/>
      <c r="EEX338" s="238"/>
      <c r="EEY338" s="238"/>
      <c r="EEZ338" s="238"/>
      <c r="EFA338" s="238"/>
      <c r="EFB338" s="238"/>
      <c r="EFC338" s="238"/>
      <c r="EFD338" s="238"/>
      <c r="EFE338" s="238"/>
      <c r="EFF338" s="238"/>
      <c r="EFG338" s="238"/>
      <c r="EFH338" s="238"/>
      <c r="EFI338" s="238"/>
      <c r="EFJ338" s="238"/>
      <c r="EFK338" s="238"/>
      <c r="EFL338" s="238"/>
      <c r="EFM338" s="238"/>
      <c r="EFN338" s="238"/>
      <c r="EFO338" s="238"/>
      <c r="EFP338" s="238"/>
      <c r="EFQ338" s="238"/>
      <c r="EFR338" s="238"/>
      <c r="EFS338" s="238"/>
      <c r="EFT338" s="238"/>
      <c r="EFU338" s="238"/>
      <c r="EFV338" s="238"/>
      <c r="EFW338" s="238"/>
      <c r="EFX338" s="238"/>
      <c r="EFY338" s="238"/>
      <c r="EFZ338" s="238"/>
      <c r="EGA338" s="238"/>
      <c r="EGB338" s="238"/>
      <c r="EGC338" s="238"/>
      <c r="EGD338" s="238"/>
      <c r="EGE338" s="238"/>
      <c r="EGF338" s="238"/>
      <c r="EGG338" s="238"/>
      <c r="EGH338" s="238"/>
      <c r="EGI338" s="238"/>
      <c r="EGJ338" s="238"/>
      <c r="EGK338" s="238"/>
      <c r="EGL338" s="238"/>
      <c r="EGM338" s="238"/>
      <c r="EGN338" s="238"/>
      <c r="EGO338" s="238"/>
      <c r="EGP338" s="238"/>
      <c r="EGQ338" s="238"/>
      <c r="EGR338" s="238"/>
      <c r="EGS338" s="238"/>
      <c r="EGT338" s="238"/>
      <c r="EGU338" s="238"/>
      <c r="EGV338" s="238"/>
      <c r="EGW338" s="238"/>
      <c r="EGX338" s="238"/>
      <c r="EGY338" s="238"/>
      <c r="EGZ338" s="238"/>
      <c r="EHA338" s="238"/>
      <c r="EHB338" s="238"/>
      <c r="EHC338" s="238"/>
      <c r="EHD338" s="238"/>
      <c r="EHE338" s="238"/>
      <c r="EHF338" s="238"/>
      <c r="EHG338" s="238"/>
      <c r="EHH338" s="238"/>
      <c r="EHI338" s="238"/>
      <c r="EHJ338" s="238"/>
      <c r="EHK338" s="238"/>
      <c r="EHL338" s="238"/>
      <c r="EHM338" s="238"/>
      <c r="EHN338" s="238"/>
      <c r="EHO338" s="238"/>
      <c r="EHP338" s="238"/>
      <c r="EHQ338" s="238"/>
      <c r="EHR338" s="238"/>
      <c r="EHS338" s="238"/>
      <c r="EHT338" s="238"/>
      <c r="EHU338" s="238"/>
      <c r="EHV338" s="238"/>
      <c r="EHW338" s="238"/>
      <c r="EHX338" s="238"/>
      <c r="EHY338" s="238"/>
      <c r="EHZ338" s="238"/>
      <c r="EIA338" s="238"/>
      <c r="EIB338" s="238"/>
      <c r="EIC338" s="238"/>
      <c r="EID338" s="238"/>
      <c r="EIE338" s="238"/>
      <c r="EIF338" s="238"/>
      <c r="EIG338" s="238"/>
      <c r="EIH338" s="238"/>
      <c r="EII338" s="238"/>
      <c r="EIJ338" s="238"/>
      <c r="EIK338" s="238"/>
      <c r="EIL338" s="238"/>
      <c r="EIM338" s="238"/>
      <c r="EIN338" s="238"/>
      <c r="EIO338" s="238"/>
      <c r="EIP338" s="238"/>
      <c r="EIQ338" s="238"/>
      <c r="EIR338" s="238"/>
      <c r="EIS338" s="238"/>
      <c r="EIT338" s="238"/>
      <c r="EIU338" s="238"/>
      <c r="EIV338" s="238"/>
      <c r="EIW338" s="238"/>
      <c r="EIX338" s="238"/>
      <c r="EIY338" s="238"/>
      <c r="EIZ338" s="238"/>
      <c r="EJA338" s="238"/>
      <c r="EJB338" s="238"/>
      <c r="EJC338" s="238"/>
      <c r="EJD338" s="238"/>
      <c r="EJE338" s="238"/>
      <c r="EJF338" s="238"/>
      <c r="EJG338" s="238"/>
      <c r="EJH338" s="238"/>
      <c r="EJI338" s="238"/>
      <c r="EJJ338" s="238"/>
      <c r="EJK338" s="238"/>
      <c r="EJL338" s="238"/>
      <c r="EJM338" s="238"/>
      <c r="EJN338" s="238"/>
      <c r="EJO338" s="238"/>
      <c r="EJP338" s="238"/>
      <c r="EJQ338" s="238"/>
      <c r="EJR338" s="238"/>
      <c r="EJS338" s="238"/>
      <c r="EJT338" s="238"/>
      <c r="EJU338" s="238"/>
      <c r="EJV338" s="238"/>
      <c r="EJW338" s="238"/>
      <c r="EJX338" s="238"/>
      <c r="EJY338" s="238"/>
      <c r="EJZ338" s="238"/>
      <c r="EKA338" s="238"/>
      <c r="EKB338" s="238"/>
      <c r="EKC338" s="238"/>
      <c r="EKD338" s="238"/>
      <c r="EKE338" s="238"/>
      <c r="EKF338" s="238"/>
      <c r="EKG338" s="238"/>
      <c r="EKH338" s="238"/>
      <c r="EKI338" s="238"/>
      <c r="EKJ338" s="238"/>
      <c r="EKK338" s="238"/>
      <c r="EKL338" s="238"/>
      <c r="EKM338" s="238"/>
      <c r="EKN338" s="238"/>
      <c r="EKO338" s="238"/>
      <c r="EKP338" s="238"/>
      <c r="EKQ338" s="238"/>
      <c r="EKR338" s="238"/>
      <c r="EKS338" s="238"/>
      <c r="EKT338" s="238"/>
      <c r="EKU338" s="238"/>
      <c r="EKV338" s="238"/>
      <c r="EKW338" s="238"/>
      <c r="EKX338" s="238"/>
      <c r="EKY338" s="238"/>
      <c r="EKZ338" s="238"/>
      <c r="ELA338" s="238"/>
      <c r="ELB338" s="238"/>
      <c r="ELC338" s="238"/>
      <c r="ELD338" s="238"/>
      <c r="ELE338" s="238"/>
      <c r="ELF338" s="238"/>
      <c r="ELG338" s="238"/>
      <c r="ELH338" s="238"/>
      <c r="ELI338" s="238"/>
      <c r="ELJ338" s="238"/>
      <c r="ELK338" s="238"/>
      <c r="ELL338" s="238"/>
      <c r="ELM338" s="238"/>
      <c r="ELN338" s="238"/>
      <c r="ELO338" s="238"/>
      <c r="ELP338" s="238"/>
      <c r="ELQ338" s="238"/>
      <c r="ELR338" s="238"/>
      <c r="ELS338" s="238"/>
      <c r="ELT338" s="238"/>
      <c r="ELU338" s="238"/>
      <c r="ELV338" s="238"/>
      <c r="ELW338" s="238"/>
      <c r="ELX338" s="238"/>
      <c r="ELY338" s="238"/>
      <c r="ELZ338" s="238"/>
      <c r="EMA338" s="238"/>
      <c r="EMB338" s="238"/>
      <c r="EMC338" s="238"/>
      <c r="EMD338" s="238"/>
      <c r="EME338" s="238"/>
      <c r="EMF338" s="238"/>
      <c r="EMG338" s="238"/>
      <c r="EMH338" s="238"/>
      <c r="EMI338" s="238"/>
      <c r="EMJ338" s="238"/>
      <c r="EMK338" s="238"/>
      <c r="EML338" s="238"/>
      <c r="EMM338" s="238"/>
      <c r="EMN338" s="238"/>
      <c r="EMO338" s="238"/>
      <c r="EMP338" s="238"/>
      <c r="EMQ338" s="238"/>
      <c r="EMR338" s="238"/>
      <c r="EMS338" s="238"/>
      <c r="EMT338" s="238"/>
      <c r="EMU338" s="238"/>
      <c r="EMV338" s="238"/>
      <c r="EMW338" s="238"/>
      <c r="EMX338" s="238"/>
      <c r="EMY338" s="238"/>
      <c r="EMZ338" s="238"/>
      <c r="ENA338" s="238"/>
      <c r="ENB338" s="238"/>
      <c r="ENC338" s="238"/>
      <c r="END338" s="238"/>
      <c r="ENE338" s="238"/>
      <c r="ENF338" s="238"/>
      <c r="ENG338" s="238"/>
      <c r="ENH338" s="238"/>
      <c r="ENI338" s="238"/>
      <c r="ENJ338" s="238"/>
      <c r="ENK338" s="238"/>
      <c r="ENL338" s="238"/>
      <c r="ENM338" s="238"/>
      <c r="ENN338" s="238"/>
      <c r="ENO338" s="238"/>
      <c r="ENP338" s="238"/>
      <c r="ENQ338" s="238"/>
      <c r="ENR338" s="238"/>
      <c r="ENS338" s="238"/>
      <c r="ENT338" s="238"/>
      <c r="ENU338" s="238"/>
      <c r="ENV338" s="238"/>
      <c r="ENW338" s="238"/>
      <c r="ENX338" s="238"/>
      <c r="ENY338" s="238"/>
      <c r="ENZ338" s="238"/>
      <c r="EOA338" s="238"/>
      <c r="EOB338" s="238"/>
      <c r="EOC338" s="238"/>
      <c r="EOD338" s="238"/>
      <c r="EOE338" s="238"/>
      <c r="EOF338" s="238"/>
      <c r="EOG338" s="238"/>
      <c r="EOH338" s="238"/>
      <c r="EOI338" s="238"/>
      <c r="EOJ338" s="238"/>
      <c r="EOK338" s="238"/>
      <c r="EOL338" s="238"/>
      <c r="EOM338" s="238"/>
      <c r="EON338" s="238"/>
      <c r="EOO338" s="238"/>
      <c r="EOP338" s="238"/>
      <c r="EOQ338" s="238"/>
      <c r="EOR338" s="238"/>
      <c r="EOS338" s="238"/>
      <c r="EOT338" s="238"/>
      <c r="EOU338" s="238"/>
      <c r="EOV338" s="238"/>
      <c r="EOW338" s="238"/>
      <c r="EOX338" s="238"/>
      <c r="EOY338" s="238"/>
      <c r="EOZ338" s="238"/>
      <c r="EPA338" s="238"/>
      <c r="EPB338" s="238"/>
      <c r="EPC338" s="238"/>
      <c r="EPD338" s="238"/>
      <c r="EPE338" s="238"/>
      <c r="EPF338" s="238"/>
      <c r="EPG338" s="238"/>
      <c r="EPH338" s="238"/>
      <c r="EPI338" s="238"/>
      <c r="EPJ338" s="238"/>
      <c r="EPK338" s="238"/>
      <c r="EPL338" s="238"/>
      <c r="EPM338" s="238"/>
      <c r="EPN338" s="238"/>
      <c r="EPO338" s="238"/>
      <c r="EPP338" s="238"/>
      <c r="EPQ338" s="238"/>
      <c r="EPR338" s="238"/>
      <c r="EPS338" s="238"/>
      <c r="EPT338" s="238"/>
      <c r="EPU338" s="238"/>
      <c r="EPV338" s="238"/>
      <c r="EPW338" s="238"/>
      <c r="EPX338" s="238"/>
      <c r="EPY338" s="238"/>
      <c r="EPZ338" s="238"/>
      <c r="EQA338" s="238"/>
      <c r="EQB338" s="238"/>
      <c r="EQC338" s="238"/>
      <c r="EQD338" s="238"/>
      <c r="EQE338" s="238"/>
      <c r="EQF338" s="238"/>
      <c r="EQG338" s="238"/>
      <c r="EQH338" s="238"/>
      <c r="EQI338" s="238"/>
      <c r="EQJ338" s="238"/>
      <c r="EQK338" s="238"/>
      <c r="EQL338" s="238"/>
      <c r="EQM338" s="238"/>
      <c r="EQN338" s="238"/>
      <c r="EQO338" s="238"/>
      <c r="EQP338" s="238"/>
      <c r="EQQ338" s="238"/>
      <c r="EQR338" s="238"/>
      <c r="EQS338" s="238"/>
      <c r="EQT338" s="238"/>
      <c r="EQU338" s="238"/>
      <c r="EQV338" s="238"/>
      <c r="EQW338" s="238"/>
      <c r="EQX338" s="238"/>
      <c r="EQY338" s="238"/>
      <c r="EQZ338" s="238"/>
      <c r="ERA338" s="238"/>
      <c r="ERB338" s="238"/>
      <c r="ERC338" s="238"/>
      <c r="ERD338" s="238"/>
      <c r="ERE338" s="238"/>
      <c r="ERF338" s="238"/>
      <c r="ERG338" s="238"/>
      <c r="ERH338" s="238"/>
      <c r="ERI338" s="238"/>
      <c r="ERJ338" s="238"/>
      <c r="ERK338" s="238"/>
      <c r="ERL338" s="238"/>
      <c r="ERM338" s="238"/>
      <c r="ERN338" s="238"/>
      <c r="ERO338" s="238"/>
      <c r="ERP338" s="238"/>
      <c r="ERQ338" s="238"/>
      <c r="ERR338" s="238"/>
      <c r="ERS338" s="238"/>
      <c r="ERT338" s="238"/>
      <c r="ERU338" s="238"/>
      <c r="ERV338" s="238"/>
      <c r="ERW338" s="238"/>
      <c r="ERX338" s="238"/>
      <c r="ERY338" s="238"/>
      <c r="ERZ338" s="238"/>
      <c r="ESA338" s="238"/>
      <c r="ESB338" s="238"/>
      <c r="ESC338" s="238"/>
      <c r="ESD338" s="238"/>
      <c r="ESE338" s="238"/>
      <c r="ESF338" s="238"/>
      <c r="ESG338" s="238"/>
      <c r="ESH338" s="238"/>
      <c r="ESI338" s="238"/>
      <c r="ESJ338" s="238"/>
      <c r="ESK338" s="238"/>
      <c r="ESL338" s="238"/>
      <c r="ESM338" s="238"/>
      <c r="ESN338" s="238"/>
      <c r="ESO338" s="238"/>
      <c r="ESP338" s="238"/>
      <c r="ESQ338" s="238"/>
      <c r="ESR338" s="238"/>
      <c r="ESS338" s="238"/>
      <c r="EST338" s="238"/>
      <c r="ESU338" s="238"/>
      <c r="ESV338" s="238"/>
      <c r="ESW338" s="238"/>
      <c r="ESX338" s="238"/>
      <c r="ESY338" s="238"/>
      <c r="ESZ338" s="238"/>
      <c r="ETA338" s="238"/>
      <c r="ETB338" s="238"/>
      <c r="ETC338" s="238"/>
      <c r="ETD338" s="238"/>
      <c r="ETE338" s="238"/>
      <c r="ETF338" s="238"/>
      <c r="ETG338" s="238"/>
      <c r="ETH338" s="238"/>
      <c r="ETI338" s="238"/>
      <c r="ETJ338" s="238"/>
      <c r="ETK338" s="238"/>
      <c r="ETL338" s="238"/>
      <c r="ETM338" s="238"/>
      <c r="ETN338" s="238"/>
      <c r="ETO338" s="238"/>
      <c r="ETP338" s="238"/>
      <c r="ETQ338" s="238"/>
      <c r="ETR338" s="238"/>
      <c r="ETS338" s="238"/>
      <c r="ETT338" s="238"/>
      <c r="ETU338" s="238"/>
      <c r="ETV338" s="238"/>
      <c r="ETW338" s="238"/>
      <c r="ETX338" s="238"/>
      <c r="ETY338" s="238"/>
      <c r="ETZ338" s="238"/>
      <c r="EUA338" s="238"/>
      <c r="EUB338" s="238"/>
      <c r="EUC338" s="238"/>
      <c r="EUD338" s="238"/>
      <c r="EUE338" s="238"/>
      <c r="EUF338" s="238"/>
      <c r="EUG338" s="238"/>
      <c r="EUH338" s="238"/>
      <c r="EUI338" s="238"/>
      <c r="EUJ338" s="238"/>
      <c r="EUK338" s="238"/>
      <c r="EUL338" s="238"/>
      <c r="EUM338" s="238"/>
      <c r="EUN338" s="238"/>
      <c r="EUO338" s="238"/>
      <c r="EUP338" s="238"/>
      <c r="EUQ338" s="238"/>
      <c r="EUR338" s="238"/>
      <c r="EUS338" s="238"/>
      <c r="EUT338" s="238"/>
      <c r="EUU338" s="238"/>
      <c r="EUV338" s="238"/>
      <c r="EUW338" s="238"/>
      <c r="EUX338" s="238"/>
      <c r="EUY338" s="238"/>
      <c r="EUZ338" s="238"/>
      <c r="EVA338" s="238"/>
      <c r="EVB338" s="238"/>
      <c r="EVC338" s="238"/>
      <c r="EVD338" s="238"/>
      <c r="EVE338" s="238"/>
      <c r="EVF338" s="238"/>
      <c r="EVG338" s="238"/>
      <c r="EVH338" s="238"/>
      <c r="EVI338" s="238"/>
      <c r="EVJ338" s="238"/>
      <c r="EVK338" s="238"/>
      <c r="EVL338" s="238"/>
      <c r="EVM338" s="238"/>
      <c r="EVN338" s="238"/>
      <c r="EVO338" s="238"/>
      <c r="EVP338" s="238"/>
      <c r="EVQ338" s="238"/>
      <c r="EVR338" s="238"/>
      <c r="EVS338" s="238"/>
      <c r="EVT338" s="238"/>
      <c r="EVU338" s="238"/>
      <c r="EVV338" s="238"/>
      <c r="EVW338" s="238"/>
      <c r="EVX338" s="238"/>
      <c r="EVY338" s="238"/>
      <c r="EVZ338" s="238"/>
      <c r="EWA338" s="238"/>
      <c r="EWB338" s="238"/>
      <c r="EWC338" s="238"/>
      <c r="EWD338" s="238"/>
      <c r="EWE338" s="238"/>
      <c r="EWF338" s="238"/>
      <c r="EWG338" s="238"/>
      <c r="EWH338" s="238"/>
      <c r="EWI338" s="238"/>
      <c r="EWJ338" s="238"/>
      <c r="EWK338" s="238"/>
      <c r="EWL338" s="238"/>
      <c r="EWM338" s="238"/>
      <c r="EWN338" s="238"/>
      <c r="EWO338" s="238"/>
      <c r="EWP338" s="238"/>
      <c r="EWQ338" s="238"/>
      <c r="EWR338" s="238"/>
      <c r="EWS338" s="238"/>
      <c r="EWT338" s="238"/>
      <c r="EWU338" s="238"/>
      <c r="EWV338" s="238"/>
      <c r="EWW338" s="238"/>
      <c r="EWX338" s="238"/>
      <c r="EWY338" s="238"/>
      <c r="EWZ338" s="238"/>
      <c r="EXA338" s="238"/>
      <c r="EXB338" s="238"/>
      <c r="EXC338" s="238"/>
      <c r="EXD338" s="238"/>
      <c r="EXE338" s="238"/>
      <c r="EXF338" s="238"/>
      <c r="EXG338" s="238"/>
      <c r="EXH338" s="238"/>
      <c r="EXI338" s="238"/>
      <c r="EXJ338" s="238"/>
      <c r="EXK338" s="238"/>
      <c r="EXL338" s="238"/>
      <c r="EXM338" s="238"/>
      <c r="EXN338" s="238"/>
      <c r="EXO338" s="238"/>
      <c r="EXP338" s="238"/>
      <c r="EXQ338" s="238"/>
      <c r="EXR338" s="238"/>
      <c r="EXS338" s="238"/>
      <c r="EXT338" s="238"/>
      <c r="EXU338" s="238"/>
      <c r="EXV338" s="238"/>
      <c r="EXW338" s="238"/>
      <c r="EXX338" s="238"/>
      <c r="EXY338" s="238"/>
      <c r="EXZ338" s="238"/>
      <c r="EYA338" s="238"/>
      <c r="EYB338" s="238"/>
      <c r="EYC338" s="238"/>
      <c r="EYD338" s="238"/>
      <c r="EYE338" s="238"/>
      <c r="EYF338" s="238"/>
      <c r="EYG338" s="238"/>
      <c r="EYH338" s="238"/>
      <c r="EYI338" s="238"/>
      <c r="EYJ338" s="238"/>
      <c r="EYK338" s="238"/>
      <c r="EYL338" s="238"/>
      <c r="EYM338" s="238"/>
      <c r="EYN338" s="238"/>
      <c r="EYO338" s="238"/>
      <c r="EYP338" s="238"/>
      <c r="EYQ338" s="238"/>
      <c r="EYR338" s="238"/>
      <c r="EYS338" s="238"/>
      <c r="EYT338" s="238"/>
      <c r="EYU338" s="238"/>
      <c r="EYV338" s="238"/>
      <c r="EYW338" s="238"/>
      <c r="EYX338" s="238"/>
      <c r="EYY338" s="238"/>
      <c r="EYZ338" s="238"/>
      <c r="EZA338" s="238"/>
      <c r="EZB338" s="238"/>
      <c r="EZC338" s="238"/>
      <c r="EZD338" s="238"/>
      <c r="EZE338" s="238"/>
      <c r="EZF338" s="238"/>
      <c r="EZG338" s="238"/>
      <c r="EZH338" s="238"/>
      <c r="EZI338" s="238"/>
      <c r="EZJ338" s="238"/>
      <c r="EZK338" s="238"/>
      <c r="EZL338" s="238"/>
      <c r="EZM338" s="238"/>
      <c r="EZN338" s="238"/>
      <c r="EZO338" s="238"/>
      <c r="EZP338" s="238"/>
      <c r="EZQ338" s="238"/>
      <c r="EZR338" s="238"/>
      <c r="EZS338" s="238"/>
      <c r="EZT338" s="238"/>
      <c r="EZU338" s="238"/>
      <c r="EZV338" s="238"/>
      <c r="EZW338" s="238"/>
      <c r="EZX338" s="238"/>
      <c r="EZY338" s="238"/>
      <c r="EZZ338" s="238"/>
      <c r="FAA338" s="238"/>
      <c r="FAB338" s="238"/>
      <c r="FAC338" s="238"/>
      <c r="FAD338" s="238"/>
      <c r="FAE338" s="238"/>
      <c r="FAF338" s="238"/>
      <c r="FAG338" s="238"/>
      <c r="FAH338" s="238"/>
      <c r="FAI338" s="238"/>
      <c r="FAJ338" s="238"/>
      <c r="FAK338" s="238"/>
      <c r="FAL338" s="238"/>
      <c r="FAM338" s="238"/>
      <c r="FAN338" s="238"/>
      <c r="FAO338" s="238"/>
      <c r="FAP338" s="238"/>
      <c r="FAQ338" s="238"/>
      <c r="FAR338" s="238"/>
      <c r="FAS338" s="238"/>
      <c r="FAT338" s="238"/>
      <c r="FAU338" s="238"/>
      <c r="FAV338" s="238"/>
      <c r="FAW338" s="238"/>
      <c r="FAX338" s="238"/>
      <c r="FAY338" s="238"/>
      <c r="FAZ338" s="238"/>
      <c r="FBA338" s="238"/>
      <c r="FBB338" s="238"/>
      <c r="FBC338" s="238"/>
      <c r="FBD338" s="238"/>
      <c r="FBE338" s="238"/>
      <c r="FBF338" s="238"/>
      <c r="FBG338" s="238"/>
      <c r="FBH338" s="238"/>
      <c r="FBI338" s="238"/>
      <c r="FBJ338" s="238"/>
      <c r="FBK338" s="238"/>
      <c r="FBL338" s="238"/>
      <c r="FBM338" s="238"/>
      <c r="FBN338" s="238"/>
      <c r="FBO338" s="238"/>
      <c r="FBP338" s="238"/>
      <c r="FBQ338" s="238"/>
      <c r="FBR338" s="238"/>
      <c r="FBS338" s="238"/>
      <c r="FBT338" s="238"/>
      <c r="FBU338" s="238"/>
      <c r="FBV338" s="238"/>
      <c r="FBW338" s="238"/>
      <c r="FBX338" s="238"/>
      <c r="FBY338" s="238"/>
      <c r="FBZ338" s="238"/>
      <c r="FCA338" s="238"/>
      <c r="FCB338" s="238"/>
      <c r="FCC338" s="238"/>
      <c r="FCD338" s="238"/>
      <c r="FCE338" s="238"/>
      <c r="FCF338" s="238"/>
      <c r="FCG338" s="238"/>
      <c r="FCH338" s="238"/>
      <c r="FCI338" s="238"/>
      <c r="FCJ338" s="238"/>
      <c r="FCK338" s="238"/>
      <c r="FCL338" s="238"/>
      <c r="FCM338" s="238"/>
      <c r="FCN338" s="238"/>
      <c r="FCO338" s="238"/>
      <c r="FCP338" s="238"/>
      <c r="FCQ338" s="238"/>
      <c r="FCR338" s="238"/>
      <c r="FCS338" s="238"/>
      <c r="FCT338" s="238"/>
      <c r="FCU338" s="238"/>
      <c r="FCV338" s="238"/>
      <c r="FCW338" s="238"/>
      <c r="FCX338" s="238"/>
      <c r="FCY338" s="238"/>
      <c r="FCZ338" s="238"/>
      <c r="FDA338" s="238"/>
      <c r="FDB338" s="238"/>
      <c r="FDC338" s="238"/>
      <c r="FDD338" s="238"/>
      <c r="FDE338" s="238"/>
      <c r="FDF338" s="238"/>
      <c r="FDG338" s="238"/>
      <c r="FDH338" s="238"/>
      <c r="FDI338" s="238"/>
      <c r="FDJ338" s="238"/>
      <c r="FDK338" s="238"/>
      <c r="FDL338" s="238"/>
      <c r="FDM338" s="238"/>
      <c r="FDN338" s="238"/>
      <c r="FDO338" s="238"/>
      <c r="FDP338" s="238"/>
      <c r="FDQ338" s="238"/>
      <c r="FDR338" s="238"/>
      <c r="FDS338" s="238"/>
      <c r="FDT338" s="238"/>
      <c r="FDU338" s="238"/>
      <c r="FDV338" s="238"/>
      <c r="FDW338" s="238"/>
      <c r="FDX338" s="238"/>
      <c r="FDY338" s="238"/>
      <c r="FDZ338" s="238"/>
      <c r="FEA338" s="238"/>
      <c r="FEB338" s="238"/>
      <c r="FEC338" s="238"/>
      <c r="FED338" s="238"/>
      <c r="FEE338" s="238"/>
      <c r="FEF338" s="238"/>
      <c r="FEG338" s="238"/>
      <c r="FEH338" s="238"/>
      <c r="FEI338" s="238"/>
      <c r="FEJ338" s="238"/>
      <c r="FEK338" s="238"/>
      <c r="FEL338" s="238"/>
      <c r="FEM338" s="238"/>
      <c r="FEN338" s="238"/>
      <c r="FEO338" s="238"/>
      <c r="FEP338" s="238"/>
      <c r="FEQ338" s="238"/>
      <c r="FER338" s="238"/>
      <c r="FES338" s="238"/>
      <c r="FET338" s="238"/>
      <c r="FEU338" s="238"/>
      <c r="FEV338" s="238"/>
      <c r="FEW338" s="238"/>
      <c r="FEX338" s="238"/>
      <c r="FEY338" s="238"/>
      <c r="FEZ338" s="238"/>
      <c r="FFA338" s="238"/>
      <c r="FFB338" s="238"/>
      <c r="FFC338" s="238"/>
      <c r="FFD338" s="238"/>
      <c r="FFE338" s="238"/>
      <c r="FFF338" s="238"/>
      <c r="FFG338" s="238"/>
      <c r="FFH338" s="238"/>
      <c r="FFI338" s="238"/>
      <c r="FFJ338" s="238"/>
      <c r="FFK338" s="238"/>
      <c r="FFL338" s="238"/>
      <c r="FFM338" s="238"/>
      <c r="FFN338" s="238"/>
      <c r="FFO338" s="238"/>
      <c r="FFP338" s="238"/>
      <c r="FFQ338" s="238"/>
      <c r="FFR338" s="238"/>
      <c r="FFS338" s="238"/>
      <c r="FFT338" s="238"/>
      <c r="FFU338" s="238"/>
      <c r="FFV338" s="238"/>
      <c r="FFW338" s="238"/>
      <c r="FFX338" s="238"/>
      <c r="FFY338" s="238"/>
      <c r="FFZ338" s="238"/>
      <c r="FGA338" s="238"/>
      <c r="FGB338" s="238"/>
      <c r="FGC338" s="238"/>
      <c r="FGD338" s="238"/>
      <c r="FGE338" s="238"/>
      <c r="FGF338" s="238"/>
      <c r="FGG338" s="238"/>
      <c r="FGH338" s="238"/>
      <c r="FGI338" s="238"/>
      <c r="FGJ338" s="238"/>
      <c r="FGK338" s="238"/>
      <c r="FGL338" s="238"/>
      <c r="FGM338" s="238"/>
      <c r="FGN338" s="238"/>
      <c r="FGO338" s="238"/>
      <c r="FGP338" s="238"/>
      <c r="FGQ338" s="238"/>
      <c r="FGR338" s="238"/>
      <c r="FGS338" s="238"/>
      <c r="FGT338" s="238"/>
      <c r="FGU338" s="238"/>
      <c r="FGV338" s="238"/>
      <c r="FGW338" s="238"/>
      <c r="FGX338" s="238"/>
      <c r="FGY338" s="238"/>
      <c r="FGZ338" s="238"/>
      <c r="FHA338" s="238"/>
      <c r="FHB338" s="238"/>
      <c r="FHC338" s="238"/>
      <c r="FHD338" s="238"/>
      <c r="FHE338" s="238"/>
      <c r="FHF338" s="238"/>
      <c r="FHG338" s="238"/>
      <c r="FHH338" s="238"/>
      <c r="FHI338" s="238"/>
      <c r="FHJ338" s="238"/>
      <c r="FHK338" s="238"/>
      <c r="FHL338" s="238"/>
      <c r="FHM338" s="238"/>
      <c r="FHN338" s="238"/>
      <c r="FHO338" s="238"/>
      <c r="FHP338" s="238"/>
      <c r="FHQ338" s="238"/>
      <c r="FHR338" s="238"/>
      <c r="FHS338" s="238"/>
      <c r="FHT338" s="238"/>
      <c r="FHU338" s="238"/>
      <c r="FHV338" s="238"/>
      <c r="FHW338" s="238"/>
      <c r="FHX338" s="238"/>
      <c r="FHY338" s="238"/>
      <c r="FHZ338" s="238"/>
      <c r="FIA338" s="238"/>
      <c r="FIB338" s="238"/>
      <c r="FIC338" s="238"/>
      <c r="FID338" s="238"/>
      <c r="FIE338" s="238"/>
      <c r="FIF338" s="238"/>
      <c r="FIG338" s="238"/>
      <c r="FIH338" s="238"/>
      <c r="FII338" s="238"/>
      <c r="FIJ338" s="238"/>
      <c r="FIK338" s="238"/>
      <c r="FIL338" s="238"/>
      <c r="FIM338" s="238"/>
      <c r="FIN338" s="238"/>
      <c r="FIO338" s="238"/>
      <c r="FIP338" s="238"/>
      <c r="FIQ338" s="238"/>
      <c r="FIR338" s="238"/>
      <c r="FIS338" s="238"/>
      <c r="FIT338" s="238"/>
      <c r="FIU338" s="238"/>
      <c r="FIV338" s="238"/>
      <c r="FIW338" s="238"/>
      <c r="FIX338" s="238"/>
      <c r="FIY338" s="238"/>
      <c r="FIZ338" s="238"/>
      <c r="FJA338" s="238"/>
      <c r="FJB338" s="238"/>
      <c r="FJC338" s="238"/>
      <c r="FJD338" s="238"/>
      <c r="FJE338" s="238"/>
      <c r="FJF338" s="238"/>
      <c r="FJG338" s="238"/>
      <c r="FJH338" s="238"/>
      <c r="FJI338" s="238"/>
      <c r="FJJ338" s="238"/>
      <c r="FJK338" s="238"/>
      <c r="FJL338" s="238"/>
      <c r="FJM338" s="238"/>
      <c r="FJN338" s="238"/>
      <c r="FJO338" s="238"/>
      <c r="FJP338" s="238"/>
      <c r="FJQ338" s="238"/>
      <c r="FJR338" s="238"/>
      <c r="FJS338" s="238"/>
      <c r="FJT338" s="238"/>
      <c r="FJU338" s="238"/>
      <c r="FJV338" s="238"/>
      <c r="FJW338" s="238"/>
      <c r="FJX338" s="238"/>
      <c r="FJY338" s="238"/>
      <c r="FJZ338" s="238"/>
      <c r="FKA338" s="238"/>
      <c r="FKB338" s="238"/>
      <c r="FKC338" s="238"/>
      <c r="FKD338" s="238"/>
      <c r="FKE338" s="238"/>
      <c r="FKF338" s="238"/>
      <c r="FKG338" s="238"/>
      <c r="FKH338" s="238"/>
      <c r="FKI338" s="238"/>
      <c r="FKJ338" s="238"/>
      <c r="FKK338" s="238"/>
      <c r="FKL338" s="238"/>
      <c r="FKM338" s="238"/>
      <c r="FKN338" s="238"/>
      <c r="FKO338" s="238"/>
      <c r="FKP338" s="238"/>
      <c r="FKQ338" s="238"/>
      <c r="FKR338" s="238"/>
      <c r="FKS338" s="238"/>
      <c r="FKT338" s="238"/>
      <c r="FKU338" s="238"/>
      <c r="FKV338" s="238"/>
      <c r="FKW338" s="238"/>
      <c r="FKX338" s="238"/>
      <c r="FKY338" s="238"/>
      <c r="FKZ338" s="238"/>
      <c r="FLA338" s="238"/>
      <c r="FLB338" s="238"/>
      <c r="FLC338" s="238"/>
      <c r="FLD338" s="238"/>
      <c r="FLE338" s="238"/>
      <c r="FLF338" s="238"/>
      <c r="FLG338" s="238"/>
      <c r="FLH338" s="238"/>
      <c r="FLI338" s="238"/>
      <c r="FLJ338" s="238"/>
      <c r="FLK338" s="238"/>
      <c r="FLL338" s="238"/>
      <c r="FLM338" s="238"/>
      <c r="FLN338" s="238"/>
      <c r="FLO338" s="238"/>
      <c r="FLP338" s="238"/>
      <c r="FLQ338" s="238"/>
      <c r="FLR338" s="238"/>
      <c r="FLS338" s="238"/>
      <c r="FLT338" s="238"/>
      <c r="FLU338" s="238"/>
      <c r="FLV338" s="238"/>
      <c r="FLW338" s="238"/>
      <c r="FLX338" s="238"/>
      <c r="FLY338" s="238"/>
      <c r="FLZ338" s="238"/>
      <c r="FMA338" s="238"/>
      <c r="FMB338" s="238"/>
      <c r="FMC338" s="238"/>
      <c r="FMD338" s="238"/>
      <c r="FME338" s="238"/>
      <c r="FMF338" s="238"/>
      <c r="FMG338" s="238"/>
      <c r="FMH338" s="238"/>
      <c r="FMI338" s="238"/>
      <c r="FMJ338" s="238"/>
      <c r="FMK338" s="238"/>
      <c r="FML338" s="238"/>
      <c r="FMM338" s="238"/>
      <c r="FMN338" s="238"/>
      <c r="FMO338" s="238"/>
      <c r="FMP338" s="238"/>
      <c r="FMQ338" s="238"/>
      <c r="FMR338" s="238"/>
      <c r="FMS338" s="238"/>
      <c r="FMT338" s="238"/>
      <c r="FMU338" s="238"/>
      <c r="FMV338" s="238"/>
      <c r="FMW338" s="238"/>
      <c r="FMX338" s="238"/>
      <c r="FMY338" s="238"/>
      <c r="FMZ338" s="238"/>
      <c r="FNA338" s="238"/>
      <c r="FNB338" s="238"/>
      <c r="FNC338" s="238"/>
      <c r="FND338" s="238"/>
      <c r="FNE338" s="238"/>
      <c r="FNF338" s="238"/>
      <c r="FNG338" s="238"/>
      <c r="FNH338" s="238"/>
      <c r="FNI338" s="238"/>
      <c r="FNJ338" s="238"/>
      <c r="FNK338" s="238"/>
      <c r="FNL338" s="238"/>
      <c r="FNM338" s="238"/>
      <c r="FNN338" s="238"/>
      <c r="FNO338" s="238"/>
      <c r="FNP338" s="238"/>
      <c r="FNQ338" s="238"/>
      <c r="FNR338" s="238"/>
      <c r="FNS338" s="238"/>
      <c r="FNT338" s="238"/>
      <c r="FNU338" s="238"/>
      <c r="FNV338" s="238"/>
      <c r="FNW338" s="238"/>
      <c r="FNX338" s="238"/>
      <c r="FNY338" s="238"/>
      <c r="FNZ338" s="238"/>
      <c r="FOA338" s="238"/>
      <c r="FOB338" s="238"/>
      <c r="FOC338" s="238"/>
      <c r="FOD338" s="238"/>
      <c r="FOE338" s="238"/>
      <c r="FOF338" s="238"/>
      <c r="FOG338" s="238"/>
      <c r="FOH338" s="238"/>
      <c r="FOI338" s="238"/>
      <c r="FOJ338" s="238"/>
      <c r="FOK338" s="238"/>
      <c r="FOL338" s="238"/>
      <c r="FOM338" s="238"/>
      <c r="FON338" s="238"/>
      <c r="FOO338" s="238"/>
      <c r="FOP338" s="238"/>
      <c r="FOQ338" s="238"/>
      <c r="FOR338" s="238"/>
      <c r="FOS338" s="238"/>
      <c r="FOT338" s="238"/>
      <c r="FOU338" s="238"/>
      <c r="FOV338" s="238"/>
      <c r="FOW338" s="238"/>
      <c r="FOX338" s="238"/>
      <c r="FOY338" s="238"/>
      <c r="FOZ338" s="238"/>
      <c r="FPA338" s="238"/>
      <c r="FPB338" s="238"/>
      <c r="FPC338" s="238"/>
      <c r="FPD338" s="238"/>
      <c r="FPE338" s="238"/>
      <c r="FPF338" s="238"/>
      <c r="FPG338" s="238"/>
      <c r="FPH338" s="238"/>
      <c r="FPI338" s="238"/>
      <c r="FPJ338" s="238"/>
      <c r="FPK338" s="238"/>
      <c r="FPL338" s="238"/>
      <c r="FPM338" s="238"/>
      <c r="FPN338" s="238"/>
      <c r="FPO338" s="238"/>
      <c r="FPP338" s="238"/>
      <c r="FPQ338" s="238"/>
      <c r="FPR338" s="238"/>
      <c r="FPS338" s="238"/>
      <c r="FPT338" s="238"/>
      <c r="FPU338" s="238"/>
      <c r="FPV338" s="238"/>
      <c r="FPW338" s="238"/>
      <c r="FPX338" s="238"/>
      <c r="FPY338" s="238"/>
      <c r="FPZ338" s="238"/>
      <c r="FQA338" s="238"/>
      <c r="FQB338" s="238"/>
      <c r="FQC338" s="238"/>
      <c r="FQD338" s="238"/>
      <c r="FQE338" s="238"/>
      <c r="FQF338" s="238"/>
      <c r="FQG338" s="238"/>
      <c r="FQH338" s="238"/>
      <c r="FQI338" s="238"/>
      <c r="FQJ338" s="238"/>
      <c r="FQK338" s="238"/>
      <c r="FQL338" s="238"/>
      <c r="FQM338" s="238"/>
      <c r="FQN338" s="238"/>
      <c r="FQO338" s="238"/>
      <c r="FQP338" s="238"/>
      <c r="FQQ338" s="238"/>
      <c r="FQR338" s="238"/>
      <c r="FQS338" s="238"/>
      <c r="FQT338" s="238"/>
      <c r="FQU338" s="238"/>
      <c r="FQV338" s="238"/>
      <c r="FQW338" s="238"/>
      <c r="FQX338" s="238"/>
      <c r="FQY338" s="238"/>
      <c r="FQZ338" s="238"/>
      <c r="FRA338" s="238"/>
      <c r="FRB338" s="238"/>
      <c r="FRC338" s="238"/>
      <c r="FRD338" s="238"/>
      <c r="FRE338" s="238"/>
      <c r="FRF338" s="238"/>
      <c r="FRG338" s="238"/>
      <c r="FRH338" s="238"/>
      <c r="FRI338" s="238"/>
      <c r="FRJ338" s="238"/>
      <c r="FRK338" s="238"/>
      <c r="FRL338" s="238"/>
      <c r="FRM338" s="238"/>
      <c r="FRN338" s="238"/>
      <c r="FRO338" s="238"/>
      <c r="FRP338" s="238"/>
      <c r="FRQ338" s="238"/>
      <c r="FRR338" s="238"/>
      <c r="FRS338" s="238"/>
      <c r="FRT338" s="238"/>
      <c r="FRU338" s="238"/>
      <c r="FRV338" s="238"/>
      <c r="FRW338" s="238"/>
      <c r="FRX338" s="238"/>
      <c r="FRY338" s="238"/>
      <c r="FRZ338" s="238"/>
      <c r="FSA338" s="238"/>
      <c r="FSB338" s="238"/>
      <c r="FSC338" s="238"/>
      <c r="FSD338" s="238"/>
      <c r="FSE338" s="238"/>
      <c r="FSF338" s="238"/>
      <c r="FSG338" s="238"/>
      <c r="FSH338" s="238"/>
      <c r="FSI338" s="238"/>
      <c r="FSJ338" s="238"/>
      <c r="FSK338" s="238"/>
      <c r="FSL338" s="238"/>
      <c r="FSM338" s="238"/>
      <c r="FSN338" s="238"/>
      <c r="FSO338" s="238"/>
      <c r="FSP338" s="238"/>
      <c r="FSQ338" s="238"/>
      <c r="FSR338" s="238"/>
      <c r="FSS338" s="238"/>
      <c r="FST338" s="238"/>
      <c r="FSU338" s="238"/>
      <c r="FSV338" s="238"/>
      <c r="FSW338" s="238"/>
      <c r="FSX338" s="238"/>
      <c r="FSY338" s="238"/>
      <c r="FSZ338" s="238"/>
      <c r="FTA338" s="238"/>
      <c r="FTB338" s="238"/>
      <c r="FTC338" s="238"/>
      <c r="FTD338" s="238"/>
      <c r="FTE338" s="238"/>
      <c r="FTF338" s="238"/>
      <c r="FTG338" s="238"/>
      <c r="FTH338" s="238"/>
      <c r="FTI338" s="238"/>
      <c r="FTJ338" s="238"/>
      <c r="FTK338" s="238"/>
      <c r="FTL338" s="238"/>
      <c r="FTM338" s="238"/>
      <c r="FTN338" s="238"/>
      <c r="FTO338" s="238"/>
      <c r="FTP338" s="238"/>
      <c r="FTQ338" s="238"/>
      <c r="FTR338" s="238"/>
      <c r="FTS338" s="238"/>
      <c r="FTT338" s="238"/>
      <c r="FTU338" s="238"/>
      <c r="FTV338" s="238"/>
      <c r="FTW338" s="238"/>
      <c r="FTX338" s="238"/>
      <c r="FTY338" s="238"/>
      <c r="FTZ338" s="238"/>
      <c r="FUA338" s="238"/>
      <c r="FUB338" s="238"/>
      <c r="FUC338" s="238"/>
      <c r="FUD338" s="238"/>
      <c r="FUE338" s="238"/>
      <c r="FUF338" s="238"/>
      <c r="FUG338" s="238"/>
      <c r="FUH338" s="238"/>
      <c r="FUI338" s="238"/>
      <c r="FUJ338" s="238"/>
      <c r="FUK338" s="238"/>
      <c r="FUL338" s="238"/>
      <c r="FUM338" s="238"/>
      <c r="FUN338" s="238"/>
      <c r="FUO338" s="238"/>
      <c r="FUP338" s="238"/>
      <c r="FUQ338" s="238"/>
      <c r="FUR338" s="238"/>
      <c r="FUS338" s="238"/>
      <c r="FUT338" s="238"/>
      <c r="FUU338" s="238"/>
      <c r="FUV338" s="238"/>
      <c r="FUW338" s="238"/>
      <c r="FUX338" s="238"/>
      <c r="FUY338" s="238"/>
      <c r="FUZ338" s="238"/>
      <c r="FVA338" s="238"/>
      <c r="FVB338" s="238"/>
      <c r="FVC338" s="238"/>
      <c r="FVD338" s="238"/>
      <c r="FVE338" s="238"/>
      <c r="FVF338" s="238"/>
      <c r="FVG338" s="238"/>
      <c r="FVH338" s="238"/>
      <c r="FVI338" s="238"/>
      <c r="FVJ338" s="238"/>
      <c r="FVK338" s="238"/>
      <c r="FVL338" s="238"/>
      <c r="FVM338" s="238"/>
      <c r="FVN338" s="238"/>
      <c r="FVO338" s="238"/>
      <c r="FVP338" s="238"/>
      <c r="FVQ338" s="238"/>
      <c r="FVR338" s="238"/>
      <c r="FVS338" s="238"/>
      <c r="FVT338" s="238"/>
      <c r="FVU338" s="238"/>
      <c r="FVV338" s="238"/>
      <c r="FVW338" s="238"/>
      <c r="FVX338" s="238"/>
      <c r="FVY338" s="238"/>
      <c r="FVZ338" s="238"/>
      <c r="FWA338" s="238"/>
      <c r="FWB338" s="238"/>
      <c r="FWC338" s="238"/>
      <c r="FWD338" s="238"/>
      <c r="FWE338" s="238"/>
      <c r="FWF338" s="238"/>
      <c r="FWG338" s="238"/>
      <c r="FWH338" s="238"/>
      <c r="FWI338" s="238"/>
      <c r="FWJ338" s="238"/>
      <c r="FWK338" s="238"/>
      <c r="FWL338" s="238"/>
      <c r="FWM338" s="238"/>
      <c r="FWN338" s="238"/>
      <c r="FWO338" s="238"/>
      <c r="FWP338" s="238"/>
      <c r="FWQ338" s="238"/>
      <c r="FWR338" s="238"/>
      <c r="FWS338" s="238"/>
      <c r="FWT338" s="238"/>
      <c r="FWU338" s="238"/>
      <c r="FWV338" s="238"/>
      <c r="FWW338" s="238"/>
      <c r="FWX338" s="238"/>
      <c r="FWY338" s="238"/>
      <c r="FWZ338" s="238"/>
      <c r="FXA338" s="238"/>
      <c r="FXB338" s="238"/>
      <c r="FXC338" s="238"/>
      <c r="FXD338" s="238"/>
      <c r="FXE338" s="238"/>
      <c r="FXF338" s="238"/>
      <c r="FXG338" s="238"/>
      <c r="FXH338" s="238"/>
      <c r="FXI338" s="238"/>
      <c r="FXJ338" s="238"/>
      <c r="FXK338" s="238"/>
      <c r="FXL338" s="238"/>
      <c r="FXM338" s="238"/>
      <c r="FXN338" s="238"/>
      <c r="FXO338" s="238"/>
      <c r="FXP338" s="238"/>
      <c r="FXQ338" s="238"/>
      <c r="FXR338" s="238"/>
      <c r="FXS338" s="238"/>
      <c r="FXT338" s="238"/>
      <c r="FXU338" s="238"/>
      <c r="FXV338" s="238"/>
      <c r="FXW338" s="238"/>
      <c r="FXX338" s="238"/>
      <c r="FXY338" s="238"/>
      <c r="FXZ338" s="238"/>
      <c r="FYA338" s="238"/>
      <c r="FYB338" s="238"/>
      <c r="FYC338" s="238"/>
      <c r="FYD338" s="238"/>
      <c r="FYE338" s="238"/>
      <c r="FYF338" s="238"/>
      <c r="FYG338" s="238"/>
      <c r="FYH338" s="238"/>
      <c r="FYI338" s="238"/>
      <c r="FYJ338" s="238"/>
      <c r="FYK338" s="238"/>
      <c r="FYL338" s="238"/>
      <c r="FYM338" s="238"/>
      <c r="FYN338" s="238"/>
      <c r="FYO338" s="238"/>
      <c r="FYP338" s="238"/>
      <c r="FYQ338" s="238"/>
      <c r="FYR338" s="238"/>
      <c r="FYS338" s="238"/>
      <c r="FYT338" s="238"/>
      <c r="FYU338" s="238"/>
      <c r="FYV338" s="238"/>
      <c r="FYW338" s="238"/>
      <c r="FYX338" s="238"/>
      <c r="FYY338" s="238"/>
      <c r="FYZ338" s="238"/>
      <c r="FZA338" s="238"/>
      <c r="FZB338" s="238"/>
      <c r="FZC338" s="238"/>
      <c r="FZD338" s="238"/>
      <c r="FZE338" s="238"/>
      <c r="FZF338" s="238"/>
      <c r="FZG338" s="238"/>
      <c r="FZH338" s="238"/>
      <c r="FZI338" s="238"/>
      <c r="FZJ338" s="238"/>
      <c r="FZK338" s="238"/>
      <c r="FZL338" s="238"/>
      <c r="FZM338" s="238"/>
      <c r="FZN338" s="238"/>
      <c r="FZO338" s="238"/>
      <c r="FZP338" s="238"/>
      <c r="FZQ338" s="238"/>
      <c r="FZR338" s="238"/>
      <c r="FZS338" s="238"/>
      <c r="FZT338" s="238"/>
      <c r="FZU338" s="238"/>
      <c r="FZV338" s="238"/>
      <c r="FZW338" s="238"/>
      <c r="FZX338" s="238"/>
      <c r="FZY338" s="238"/>
      <c r="FZZ338" s="238"/>
      <c r="GAA338" s="238"/>
      <c r="GAB338" s="238"/>
      <c r="GAC338" s="238"/>
      <c r="GAD338" s="238"/>
      <c r="GAE338" s="238"/>
      <c r="GAF338" s="238"/>
      <c r="GAG338" s="238"/>
      <c r="GAH338" s="238"/>
      <c r="GAI338" s="238"/>
      <c r="GAJ338" s="238"/>
      <c r="GAK338" s="238"/>
      <c r="GAL338" s="238"/>
      <c r="GAM338" s="238"/>
      <c r="GAN338" s="238"/>
      <c r="GAO338" s="238"/>
      <c r="GAP338" s="238"/>
      <c r="GAQ338" s="238"/>
      <c r="GAR338" s="238"/>
      <c r="GAS338" s="238"/>
      <c r="GAT338" s="238"/>
      <c r="GAU338" s="238"/>
      <c r="GAV338" s="238"/>
      <c r="GAW338" s="238"/>
      <c r="GAX338" s="238"/>
      <c r="GAY338" s="238"/>
      <c r="GAZ338" s="238"/>
      <c r="GBA338" s="238"/>
      <c r="GBB338" s="238"/>
      <c r="GBC338" s="238"/>
      <c r="GBD338" s="238"/>
      <c r="GBE338" s="238"/>
      <c r="GBF338" s="238"/>
      <c r="GBG338" s="238"/>
      <c r="GBH338" s="238"/>
      <c r="GBI338" s="238"/>
      <c r="GBJ338" s="238"/>
      <c r="GBK338" s="238"/>
      <c r="GBL338" s="238"/>
      <c r="GBM338" s="238"/>
      <c r="GBN338" s="238"/>
      <c r="GBO338" s="238"/>
      <c r="GBP338" s="238"/>
      <c r="GBQ338" s="238"/>
      <c r="GBR338" s="238"/>
      <c r="GBS338" s="238"/>
      <c r="GBT338" s="238"/>
      <c r="GBU338" s="238"/>
      <c r="GBV338" s="238"/>
      <c r="GBW338" s="238"/>
      <c r="GBX338" s="238"/>
      <c r="GBY338" s="238"/>
      <c r="GBZ338" s="238"/>
      <c r="GCA338" s="238"/>
      <c r="GCB338" s="238"/>
      <c r="GCC338" s="238"/>
      <c r="GCD338" s="238"/>
      <c r="GCE338" s="238"/>
      <c r="GCF338" s="238"/>
      <c r="GCG338" s="238"/>
      <c r="GCH338" s="238"/>
      <c r="GCI338" s="238"/>
      <c r="GCJ338" s="238"/>
      <c r="GCK338" s="238"/>
      <c r="GCL338" s="238"/>
      <c r="GCM338" s="238"/>
      <c r="GCN338" s="238"/>
      <c r="GCO338" s="238"/>
      <c r="GCP338" s="238"/>
      <c r="GCQ338" s="238"/>
      <c r="GCR338" s="238"/>
      <c r="GCS338" s="238"/>
      <c r="GCT338" s="238"/>
      <c r="GCU338" s="238"/>
      <c r="GCV338" s="238"/>
      <c r="GCW338" s="238"/>
      <c r="GCX338" s="238"/>
      <c r="GCY338" s="238"/>
      <c r="GCZ338" s="238"/>
      <c r="GDA338" s="238"/>
      <c r="GDB338" s="238"/>
      <c r="GDC338" s="238"/>
      <c r="GDD338" s="238"/>
      <c r="GDE338" s="238"/>
      <c r="GDF338" s="238"/>
      <c r="GDG338" s="238"/>
      <c r="GDH338" s="238"/>
      <c r="GDI338" s="238"/>
      <c r="GDJ338" s="238"/>
      <c r="GDK338" s="238"/>
      <c r="GDL338" s="238"/>
      <c r="GDM338" s="238"/>
      <c r="GDN338" s="238"/>
      <c r="GDO338" s="238"/>
      <c r="GDP338" s="238"/>
      <c r="GDQ338" s="238"/>
      <c r="GDR338" s="238"/>
      <c r="GDS338" s="238"/>
      <c r="GDT338" s="238"/>
      <c r="GDU338" s="238"/>
      <c r="GDV338" s="238"/>
      <c r="GDW338" s="238"/>
      <c r="GDX338" s="238"/>
      <c r="GDY338" s="238"/>
      <c r="GDZ338" s="238"/>
      <c r="GEA338" s="238"/>
      <c r="GEB338" s="238"/>
      <c r="GEC338" s="238"/>
      <c r="GED338" s="238"/>
      <c r="GEE338" s="238"/>
      <c r="GEF338" s="238"/>
      <c r="GEG338" s="238"/>
      <c r="GEH338" s="238"/>
      <c r="GEI338" s="238"/>
      <c r="GEJ338" s="238"/>
      <c r="GEK338" s="238"/>
      <c r="GEL338" s="238"/>
      <c r="GEM338" s="238"/>
      <c r="GEN338" s="238"/>
      <c r="GEO338" s="238"/>
      <c r="GEP338" s="238"/>
      <c r="GEQ338" s="238"/>
      <c r="GER338" s="238"/>
      <c r="GES338" s="238"/>
      <c r="GET338" s="238"/>
      <c r="GEU338" s="238"/>
      <c r="GEV338" s="238"/>
      <c r="GEW338" s="238"/>
      <c r="GEX338" s="238"/>
      <c r="GEY338" s="238"/>
      <c r="GEZ338" s="238"/>
      <c r="GFA338" s="238"/>
      <c r="GFB338" s="238"/>
      <c r="GFC338" s="238"/>
      <c r="GFD338" s="238"/>
      <c r="GFE338" s="238"/>
      <c r="GFF338" s="238"/>
      <c r="GFG338" s="238"/>
      <c r="GFH338" s="238"/>
      <c r="GFI338" s="238"/>
      <c r="GFJ338" s="238"/>
      <c r="GFK338" s="238"/>
      <c r="GFL338" s="238"/>
      <c r="GFM338" s="238"/>
      <c r="GFN338" s="238"/>
      <c r="GFO338" s="238"/>
      <c r="GFP338" s="238"/>
      <c r="GFQ338" s="238"/>
      <c r="GFR338" s="238"/>
      <c r="GFS338" s="238"/>
      <c r="GFT338" s="238"/>
      <c r="GFU338" s="238"/>
      <c r="GFV338" s="238"/>
      <c r="GFW338" s="238"/>
      <c r="GFX338" s="238"/>
      <c r="GFY338" s="238"/>
      <c r="GFZ338" s="238"/>
      <c r="GGA338" s="238"/>
      <c r="GGB338" s="238"/>
      <c r="GGC338" s="238"/>
      <c r="GGD338" s="238"/>
      <c r="GGE338" s="238"/>
      <c r="GGF338" s="238"/>
      <c r="GGG338" s="238"/>
      <c r="GGH338" s="238"/>
      <c r="GGI338" s="238"/>
      <c r="GGJ338" s="238"/>
      <c r="GGK338" s="238"/>
      <c r="GGL338" s="238"/>
      <c r="GGM338" s="238"/>
      <c r="GGN338" s="238"/>
      <c r="GGO338" s="238"/>
      <c r="GGP338" s="238"/>
      <c r="GGQ338" s="238"/>
      <c r="GGR338" s="238"/>
      <c r="GGS338" s="238"/>
      <c r="GGT338" s="238"/>
      <c r="GGU338" s="238"/>
      <c r="GGV338" s="238"/>
      <c r="GGW338" s="238"/>
      <c r="GGX338" s="238"/>
      <c r="GGY338" s="238"/>
      <c r="GGZ338" s="238"/>
      <c r="GHA338" s="238"/>
      <c r="GHB338" s="238"/>
      <c r="GHC338" s="238"/>
      <c r="GHD338" s="238"/>
      <c r="GHE338" s="238"/>
      <c r="GHF338" s="238"/>
      <c r="GHG338" s="238"/>
      <c r="GHH338" s="238"/>
      <c r="GHI338" s="238"/>
      <c r="GHJ338" s="238"/>
      <c r="GHK338" s="238"/>
      <c r="GHL338" s="238"/>
      <c r="GHM338" s="238"/>
      <c r="GHN338" s="238"/>
      <c r="GHO338" s="238"/>
      <c r="GHP338" s="238"/>
      <c r="GHQ338" s="238"/>
      <c r="GHR338" s="238"/>
      <c r="GHS338" s="238"/>
      <c r="GHT338" s="238"/>
      <c r="GHU338" s="238"/>
      <c r="GHV338" s="238"/>
      <c r="GHW338" s="238"/>
      <c r="GHX338" s="238"/>
      <c r="GHY338" s="238"/>
      <c r="GHZ338" s="238"/>
      <c r="GIA338" s="238"/>
      <c r="GIB338" s="238"/>
      <c r="GIC338" s="238"/>
      <c r="GID338" s="238"/>
      <c r="GIE338" s="238"/>
      <c r="GIF338" s="238"/>
      <c r="GIG338" s="238"/>
      <c r="GIH338" s="238"/>
      <c r="GII338" s="238"/>
      <c r="GIJ338" s="238"/>
      <c r="GIK338" s="238"/>
      <c r="GIL338" s="238"/>
      <c r="GIM338" s="238"/>
      <c r="GIN338" s="238"/>
      <c r="GIO338" s="238"/>
      <c r="GIP338" s="238"/>
      <c r="GIQ338" s="238"/>
      <c r="GIR338" s="238"/>
      <c r="GIS338" s="238"/>
      <c r="GIT338" s="238"/>
      <c r="GIU338" s="238"/>
      <c r="GIV338" s="238"/>
      <c r="GIW338" s="238"/>
      <c r="GIX338" s="238"/>
      <c r="GIY338" s="238"/>
      <c r="GIZ338" s="238"/>
      <c r="GJA338" s="238"/>
      <c r="GJB338" s="238"/>
      <c r="GJC338" s="238"/>
      <c r="GJD338" s="238"/>
      <c r="GJE338" s="238"/>
      <c r="GJF338" s="238"/>
      <c r="GJG338" s="238"/>
      <c r="GJH338" s="238"/>
      <c r="GJI338" s="238"/>
      <c r="GJJ338" s="238"/>
      <c r="GJK338" s="238"/>
      <c r="GJL338" s="238"/>
      <c r="GJM338" s="238"/>
      <c r="GJN338" s="238"/>
      <c r="GJO338" s="238"/>
      <c r="GJP338" s="238"/>
      <c r="GJQ338" s="238"/>
      <c r="GJR338" s="238"/>
      <c r="GJS338" s="238"/>
      <c r="GJT338" s="238"/>
      <c r="GJU338" s="238"/>
      <c r="GJV338" s="238"/>
      <c r="GJW338" s="238"/>
      <c r="GJX338" s="238"/>
      <c r="GJY338" s="238"/>
      <c r="GJZ338" s="238"/>
      <c r="GKA338" s="238"/>
      <c r="GKB338" s="238"/>
      <c r="GKC338" s="238"/>
      <c r="GKD338" s="238"/>
      <c r="GKE338" s="238"/>
      <c r="GKF338" s="238"/>
      <c r="GKG338" s="238"/>
      <c r="GKH338" s="238"/>
      <c r="GKI338" s="238"/>
      <c r="GKJ338" s="238"/>
      <c r="GKK338" s="238"/>
      <c r="GKL338" s="238"/>
      <c r="GKM338" s="238"/>
      <c r="GKN338" s="238"/>
      <c r="GKO338" s="238"/>
      <c r="GKP338" s="238"/>
      <c r="GKQ338" s="238"/>
      <c r="GKR338" s="238"/>
      <c r="GKS338" s="238"/>
      <c r="GKT338" s="238"/>
      <c r="GKU338" s="238"/>
      <c r="GKV338" s="238"/>
      <c r="GKW338" s="238"/>
      <c r="GKX338" s="238"/>
      <c r="GKY338" s="238"/>
      <c r="GKZ338" s="238"/>
      <c r="GLA338" s="238"/>
      <c r="GLB338" s="238"/>
      <c r="GLC338" s="238"/>
      <c r="GLD338" s="238"/>
      <c r="GLE338" s="238"/>
      <c r="GLF338" s="238"/>
      <c r="GLG338" s="238"/>
      <c r="GLH338" s="238"/>
      <c r="GLI338" s="238"/>
      <c r="GLJ338" s="238"/>
      <c r="GLK338" s="238"/>
      <c r="GLL338" s="238"/>
      <c r="GLM338" s="238"/>
      <c r="GLN338" s="238"/>
      <c r="GLO338" s="238"/>
      <c r="GLP338" s="238"/>
      <c r="GLQ338" s="238"/>
      <c r="GLR338" s="238"/>
      <c r="GLS338" s="238"/>
      <c r="GLT338" s="238"/>
      <c r="GLU338" s="238"/>
      <c r="GLV338" s="238"/>
      <c r="GLW338" s="238"/>
      <c r="GLX338" s="238"/>
      <c r="GLY338" s="238"/>
      <c r="GLZ338" s="238"/>
      <c r="GMA338" s="238"/>
      <c r="GMB338" s="238"/>
      <c r="GMC338" s="238"/>
      <c r="GMD338" s="238"/>
      <c r="GME338" s="238"/>
      <c r="GMF338" s="238"/>
      <c r="GMG338" s="238"/>
      <c r="GMH338" s="238"/>
      <c r="GMI338" s="238"/>
      <c r="GMJ338" s="238"/>
      <c r="GMK338" s="238"/>
      <c r="GML338" s="238"/>
      <c r="GMM338" s="238"/>
      <c r="GMN338" s="238"/>
      <c r="GMO338" s="238"/>
      <c r="GMP338" s="238"/>
      <c r="GMQ338" s="238"/>
      <c r="GMR338" s="238"/>
      <c r="GMS338" s="238"/>
      <c r="GMT338" s="238"/>
      <c r="GMU338" s="238"/>
      <c r="GMV338" s="238"/>
      <c r="GMW338" s="238"/>
      <c r="GMX338" s="238"/>
      <c r="GMY338" s="238"/>
      <c r="GMZ338" s="238"/>
      <c r="GNA338" s="238"/>
      <c r="GNB338" s="238"/>
      <c r="GNC338" s="238"/>
      <c r="GND338" s="238"/>
      <c r="GNE338" s="238"/>
      <c r="GNF338" s="238"/>
      <c r="GNG338" s="238"/>
      <c r="GNH338" s="238"/>
      <c r="GNI338" s="238"/>
      <c r="GNJ338" s="238"/>
      <c r="GNK338" s="238"/>
      <c r="GNL338" s="238"/>
      <c r="GNM338" s="238"/>
      <c r="GNN338" s="238"/>
      <c r="GNO338" s="238"/>
      <c r="GNP338" s="238"/>
      <c r="GNQ338" s="238"/>
      <c r="GNR338" s="238"/>
      <c r="GNS338" s="238"/>
      <c r="GNT338" s="238"/>
      <c r="GNU338" s="238"/>
      <c r="GNV338" s="238"/>
      <c r="GNW338" s="238"/>
      <c r="GNX338" s="238"/>
      <c r="GNY338" s="238"/>
      <c r="GNZ338" s="238"/>
      <c r="GOA338" s="238"/>
      <c r="GOB338" s="238"/>
      <c r="GOC338" s="238"/>
      <c r="GOD338" s="238"/>
      <c r="GOE338" s="238"/>
      <c r="GOF338" s="238"/>
      <c r="GOG338" s="238"/>
      <c r="GOH338" s="238"/>
      <c r="GOI338" s="238"/>
      <c r="GOJ338" s="238"/>
      <c r="GOK338" s="238"/>
      <c r="GOL338" s="238"/>
      <c r="GOM338" s="238"/>
      <c r="GON338" s="238"/>
      <c r="GOO338" s="238"/>
      <c r="GOP338" s="238"/>
      <c r="GOQ338" s="238"/>
      <c r="GOR338" s="238"/>
      <c r="GOS338" s="238"/>
      <c r="GOT338" s="238"/>
      <c r="GOU338" s="238"/>
      <c r="GOV338" s="238"/>
      <c r="GOW338" s="238"/>
      <c r="GOX338" s="238"/>
      <c r="GOY338" s="238"/>
      <c r="GOZ338" s="238"/>
      <c r="GPA338" s="238"/>
      <c r="GPB338" s="238"/>
      <c r="GPC338" s="238"/>
      <c r="GPD338" s="238"/>
      <c r="GPE338" s="238"/>
      <c r="GPF338" s="238"/>
      <c r="GPG338" s="238"/>
      <c r="GPH338" s="238"/>
      <c r="GPI338" s="238"/>
      <c r="GPJ338" s="238"/>
      <c r="GPK338" s="238"/>
      <c r="GPL338" s="238"/>
      <c r="GPM338" s="238"/>
      <c r="GPN338" s="238"/>
      <c r="GPO338" s="238"/>
      <c r="GPP338" s="238"/>
      <c r="GPQ338" s="238"/>
      <c r="GPR338" s="238"/>
      <c r="GPS338" s="238"/>
      <c r="GPT338" s="238"/>
      <c r="GPU338" s="238"/>
      <c r="GPV338" s="238"/>
      <c r="GPW338" s="238"/>
      <c r="GPX338" s="238"/>
      <c r="GPY338" s="238"/>
      <c r="GPZ338" s="238"/>
      <c r="GQA338" s="238"/>
      <c r="GQB338" s="238"/>
      <c r="GQC338" s="238"/>
      <c r="GQD338" s="238"/>
      <c r="GQE338" s="238"/>
      <c r="GQF338" s="238"/>
      <c r="GQG338" s="238"/>
      <c r="GQH338" s="238"/>
      <c r="GQI338" s="238"/>
      <c r="GQJ338" s="238"/>
      <c r="GQK338" s="238"/>
      <c r="GQL338" s="238"/>
      <c r="GQM338" s="238"/>
      <c r="GQN338" s="238"/>
      <c r="GQO338" s="238"/>
      <c r="GQP338" s="238"/>
      <c r="GQQ338" s="238"/>
      <c r="GQR338" s="238"/>
      <c r="GQS338" s="238"/>
      <c r="GQT338" s="238"/>
      <c r="GQU338" s="238"/>
      <c r="GQV338" s="238"/>
      <c r="GQW338" s="238"/>
      <c r="GQX338" s="238"/>
      <c r="GQY338" s="238"/>
      <c r="GQZ338" s="238"/>
      <c r="GRA338" s="238"/>
      <c r="GRB338" s="238"/>
      <c r="GRC338" s="238"/>
      <c r="GRD338" s="238"/>
      <c r="GRE338" s="238"/>
      <c r="GRF338" s="238"/>
      <c r="GRG338" s="238"/>
      <c r="GRH338" s="238"/>
      <c r="GRI338" s="238"/>
      <c r="GRJ338" s="238"/>
      <c r="GRK338" s="238"/>
      <c r="GRL338" s="238"/>
      <c r="GRM338" s="238"/>
      <c r="GRN338" s="238"/>
      <c r="GRO338" s="238"/>
      <c r="GRP338" s="238"/>
      <c r="GRQ338" s="238"/>
      <c r="GRR338" s="238"/>
      <c r="GRS338" s="238"/>
      <c r="GRT338" s="238"/>
      <c r="GRU338" s="238"/>
      <c r="GRV338" s="238"/>
      <c r="GRW338" s="238"/>
      <c r="GRX338" s="238"/>
      <c r="GRY338" s="238"/>
      <c r="GRZ338" s="238"/>
      <c r="GSA338" s="238"/>
      <c r="GSB338" s="238"/>
      <c r="GSC338" s="238"/>
      <c r="GSD338" s="238"/>
      <c r="GSE338" s="238"/>
      <c r="GSF338" s="238"/>
      <c r="GSG338" s="238"/>
      <c r="GSH338" s="238"/>
      <c r="GSI338" s="238"/>
      <c r="GSJ338" s="238"/>
      <c r="GSK338" s="238"/>
      <c r="GSL338" s="238"/>
      <c r="GSM338" s="238"/>
      <c r="GSN338" s="238"/>
      <c r="GSO338" s="238"/>
      <c r="GSP338" s="238"/>
      <c r="GSQ338" s="238"/>
      <c r="GSR338" s="238"/>
      <c r="GSS338" s="238"/>
      <c r="GST338" s="238"/>
      <c r="GSU338" s="238"/>
      <c r="GSV338" s="238"/>
      <c r="GSW338" s="238"/>
      <c r="GSX338" s="238"/>
      <c r="GSY338" s="238"/>
      <c r="GSZ338" s="238"/>
      <c r="GTA338" s="238"/>
      <c r="GTB338" s="238"/>
      <c r="GTC338" s="238"/>
      <c r="GTD338" s="238"/>
      <c r="GTE338" s="238"/>
      <c r="GTF338" s="238"/>
      <c r="GTG338" s="238"/>
      <c r="GTH338" s="238"/>
      <c r="GTI338" s="238"/>
      <c r="GTJ338" s="238"/>
      <c r="GTK338" s="238"/>
      <c r="GTL338" s="238"/>
      <c r="GTM338" s="238"/>
      <c r="GTN338" s="238"/>
      <c r="GTO338" s="238"/>
      <c r="GTP338" s="238"/>
      <c r="GTQ338" s="238"/>
      <c r="GTR338" s="238"/>
      <c r="GTS338" s="238"/>
      <c r="GTT338" s="238"/>
      <c r="GTU338" s="238"/>
      <c r="GTV338" s="238"/>
      <c r="GTW338" s="238"/>
      <c r="GTX338" s="238"/>
      <c r="GTY338" s="238"/>
      <c r="GTZ338" s="238"/>
      <c r="GUA338" s="238"/>
      <c r="GUB338" s="238"/>
      <c r="GUC338" s="238"/>
      <c r="GUD338" s="238"/>
      <c r="GUE338" s="238"/>
      <c r="GUF338" s="238"/>
      <c r="GUG338" s="238"/>
      <c r="GUH338" s="238"/>
      <c r="GUI338" s="238"/>
      <c r="GUJ338" s="238"/>
      <c r="GUK338" s="238"/>
      <c r="GUL338" s="238"/>
      <c r="GUM338" s="238"/>
      <c r="GUN338" s="238"/>
      <c r="GUO338" s="238"/>
      <c r="GUP338" s="238"/>
      <c r="GUQ338" s="238"/>
      <c r="GUR338" s="238"/>
      <c r="GUS338" s="238"/>
      <c r="GUT338" s="238"/>
      <c r="GUU338" s="238"/>
      <c r="GUV338" s="238"/>
      <c r="GUW338" s="238"/>
      <c r="GUX338" s="238"/>
      <c r="GUY338" s="238"/>
      <c r="GUZ338" s="238"/>
      <c r="GVA338" s="238"/>
      <c r="GVB338" s="238"/>
      <c r="GVC338" s="238"/>
      <c r="GVD338" s="238"/>
      <c r="GVE338" s="238"/>
      <c r="GVF338" s="238"/>
      <c r="GVG338" s="238"/>
      <c r="GVH338" s="238"/>
      <c r="GVI338" s="238"/>
      <c r="GVJ338" s="238"/>
      <c r="GVK338" s="238"/>
      <c r="GVL338" s="238"/>
      <c r="GVM338" s="238"/>
      <c r="GVN338" s="238"/>
      <c r="GVO338" s="238"/>
      <c r="GVP338" s="238"/>
      <c r="GVQ338" s="238"/>
      <c r="GVR338" s="238"/>
      <c r="GVS338" s="238"/>
      <c r="GVT338" s="238"/>
      <c r="GVU338" s="238"/>
      <c r="GVV338" s="238"/>
      <c r="GVW338" s="238"/>
      <c r="GVX338" s="238"/>
      <c r="GVY338" s="238"/>
      <c r="GVZ338" s="238"/>
      <c r="GWA338" s="238"/>
      <c r="GWB338" s="238"/>
      <c r="GWC338" s="238"/>
      <c r="GWD338" s="238"/>
      <c r="GWE338" s="238"/>
      <c r="GWF338" s="238"/>
      <c r="GWG338" s="238"/>
      <c r="GWH338" s="238"/>
      <c r="GWI338" s="238"/>
      <c r="GWJ338" s="238"/>
      <c r="GWK338" s="238"/>
      <c r="GWL338" s="238"/>
      <c r="GWM338" s="238"/>
      <c r="GWN338" s="238"/>
      <c r="GWO338" s="238"/>
      <c r="GWP338" s="238"/>
      <c r="GWQ338" s="238"/>
      <c r="GWR338" s="238"/>
      <c r="GWS338" s="238"/>
      <c r="GWT338" s="238"/>
      <c r="GWU338" s="238"/>
      <c r="GWV338" s="238"/>
      <c r="GWW338" s="238"/>
      <c r="GWX338" s="238"/>
      <c r="GWY338" s="238"/>
      <c r="GWZ338" s="238"/>
      <c r="GXA338" s="238"/>
      <c r="GXB338" s="238"/>
      <c r="GXC338" s="238"/>
      <c r="GXD338" s="238"/>
      <c r="GXE338" s="238"/>
      <c r="GXF338" s="238"/>
      <c r="GXG338" s="238"/>
      <c r="GXH338" s="238"/>
      <c r="GXI338" s="238"/>
      <c r="GXJ338" s="238"/>
      <c r="GXK338" s="238"/>
      <c r="GXL338" s="238"/>
      <c r="GXM338" s="238"/>
      <c r="GXN338" s="238"/>
      <c r="GXO338" s="238"/>
      <c r="GXP338" s="238"/>
      <c r="GXQ338" s="238"/>
      <c r="GXR338" s="238"/>
      <c r="GXS338" s="238"/>
      <c r="GXT338" s="238"/>
      <c r="GXU338" s="238"/>
      <c r="GXV338" s="238"/>
      <c r="GXW338" s="238"/>
      <c r="GXX338" s="238"/>
      <c r="GXY338" s="238"/>
      <c r="GXZ338" s="238"/>
      <c r="GYA338" s="238"/>
      <c r="GYB338" s="238"/>
      <c r="GYC338" s="238"/>
      <c r="GYD338" s="238"/>
      <c r="GYE338" s="238"/>
      <c r="GYF338" s="238"/>
      <c r="GYG338" s="238"/>
      <c r="GYH338" s="238"/>
      <c r="GYI338" s="238"/>
      <c r="GYJ338" s="238"/>
      <c r="GYK338" s="238"/>
      <c r="GYL338" s="238"/>
      <c r="GYM338" s="238"/>
      <c r="GYN338" s="238"/>
      <c r="GYO338" s="238"/>
      <c r="GYP338" s="238"/>
      <c r="GYQ338" s="238"/>
      <c r="GYR338" s="238"/>
      <c r="GYS338" s="238"/>
      <c r="GYT338" s="238"/>
      <c r="GYU338" s="238"/>
      <c r="GYV338" s="238"/>
      <c r="GYW338" s="238"/>
      <c r="GYX338" s="238"/>
      <c r="GYY338" s="238"/>
      <c r="GYZ338" s="238"/>
      <c r="GZA338" s="238"/>
      <c r="GZB338" s="238"/>
      <c r="GZC338" s="238"/>
      <c r="GZD338" s="238"/>
      <c r="GZE338" s="238"/>
      <c r="GZF338" s="238"/>
      <c r="GZG338" s="238"/>
      <c r="GZH338" s="238"/>
      <c r="GZI338" s="238"/>
      <c r="GZJ338" s="238"/>
      <c r="GZK338" s="238"/>
      <c r="GZL338" s="238"/>
      <c r="GZM338" s="238"/>
      <c r="GZN338" s="238"/>
      <c r="GZO338" s="238"/>
      <c r="GZP338" s="238"/>
      <c r="GZQ338" s="238"/>
      <c r="GZR338" s="238"/>
      <c r="GZS338" s="238"/>
      <c r="GZT338" s="238"/>
      <c r="GZU338" s="238"/>
      <c r="GZV338" s="238"/>
      <c r="GZW338" s="238"/>
      <c r="GZX338" s="238"/>
      <c r="GZY338" s="238"/>
      <c r="GZZ338" s="238"/>
      <c r="HAA338" s="238"/>
      <c r="HAB338" s="238"/>
      <c r="HAC338" s="238"/>
      <c r="HAD338" s="238"/>
      <c r="HAE338" s="238"/>
      <c r="HAF338" s="238"/>
      <c r="HAG338" s="238"/>
      <c r="HAH338" s="238"/>
      <c r="HAI338" s="238"/>
      <c r="HAJ338" s="238"/>
      <c r="HAK338" s="238"/>
      <c r="HAL338" s="238"/>
      <c r="HAM338" s="238"/>
      <c r="HAN338" s="238"/>
      <c r="HAO338" s="238"/>
      <c r="HAP338" s="238"/>
      <c r="HAQ338" s="238"/>
      <c r="HAR338" s="238"/>
      <c r="HAS338" s="238"/>
      <c r="HAT338" s="238"/>
      <c r="HAU338" s="238"/>
      <c r="HAV338" s="238"/>
      <c r="HAW338" s="238"/>
      <c r="HAX338" s="238"/>
      <c r="HAY338" s="238"/>
      <c r="HAZ338" s="238"/>
      <c r="HBA338" s="238"/>
      <c r="HBB338" s="238"/>
      <c r="HBC338" s="238"/>
      <c r="HBD338" s="238"/>
      <c r="HBE338" s="238"/>
      <c r="HBF338" s="238"/>
      <c r="HBG338" s="238"/>
      <c r="HBH338" s="238"/>
      <c r="HBI338" s="238"/>
      <c r="HBJ338" s="238"/>
      <c r="HBK338" s="238"/>
      <c r="HBL338" s="238"/>
      <c r="HBM338" s="238"/>
      <c r="HBN338" s="238"/>
      <c r="HBO338" s="238"/>
      <c r="HBP338" s="238"/>
      <c r="HBQ338" s="238"/>
      <c r="HBR338" s="238"/>
      <c r="HBS338" s="238"/>
      <c r="HBT338" s="238"/>
      <c r="HBU338" s="238"/>
      <c r="HBV338" s="238"/>
      <c r="HBW338" s="238"/>
      <c r="HBX338" s="238"/>
      <c r="HBY338" s="238"/>
      <c r="HBZ338" s="238"/>
      <c r="HCA338" s="238"/>
      <c r="HCB338" s="238"/>
      <c r="HCC338" s="238"/>
      <c r="HCD338" s="238"/>
      <c r="HCE338" s="238"/>
      <c r="HCF338" s="238"/>
      <c r="HCG338" s="238"/>
      <c r="HCH338" s="238"/>
      <c r="HCI338" s="238"/>
      <c r="HCJ338" s="238"/>
      <c r="HCK338" s="238"/>
      <c r="HCL338" s="238"/>
      <c r="HCM338" s="238"/>
      <c r="HCN338" s="238"/>
      <c r="HCO338" s="238"/>
      <c r="HCP338" s="238"/>
      <c r="HCQ338" s="238"/>
      <c r="HCR338" s="238"/>
      <c r="HCS338" s="238"/>
      <c r="HCT338" s="238"/>
      <c r="HCU338" s="238"/>
      <c r="HCV338" s="238"/>
      <c r="HCW338" s="238"/>
      <c r="HCX338" s="238"/>
      <c r="HCY338" s="238"/>
      <c r="HCZ338" s="238"/>
      <c r="HDA338" s="238"/>
      <c r="HDB338" s="238"/>
      <c r="HDC338" s="238"/>
      <c r="HDD338" s="238"/>
      <c r="HDE338" s="238"/>
      <c r="HDF338" s="238"/>
      <c r="HDG338" s="238"/>
      <c r="HDH338" s="238"/>
      <c r="HDI338" s="238"/>
      <c r="HDJ338" s="238"/>
      <c r="HDK338" s="238"/>
      <c r="HDL338" s="238"/>
      <c r="HDM338" s="238"/>
      <c r="HDN338" s="238"/>
      <c r="HDO338" s="238"/>
      <c r="HDP338" s="238"/>
      <c r="HDQ338" s="238"/>
      <c r="HDR338" s="238"/>
      <c r="HDS338" s="238"/>
      <c r="HDT338" s="238"/>
      <c r="HDU338" s="238"/>
      <c r="HDV338" s="238"/>
      <c r="HDW338" s="238"/>
      <c r="HDX338" s="238"/>
      <c r="HDY338" s="238"/>
      <c r="HDZ338" s="238"/>
      <c r="HEA338" s="238"/>
      <c r="HEB338" s="238"/>
      <c r="HEC338" s="238"/>
      <c r="HED338" s="238"/>
      <c r="HEE338" s="238"/>
      <c r="HEF338" s="238"/>
      <c r="HEG338" s="238"/>
      <c r="HEH338" s="238"/>
      <c r="HEI338" s="238"/>
      <c r="HEJ338" s="238"/>
      <c r="HEK338" s="238"/>
      <c r="HEL338" s="238"/>
      <c r="HEM338" s="238"/>
      <c r="HEN338" s="238"/>
      <c r="HEO338" s="238"/>
      <c r="HEP338" s="238"/>
      <c r="HEQ338" s="238"/>
      <c r="HER338" s="238"/>
      <c r="HES338" s="238"/>
      <c r="HET338" s="238"/>
      <c r="HEU338" s="238"/>
      <c r="HEV338" s="238"/>
      <c r="HEW338" s="238"/>
      <c r="HEX338" s="238"/>
      <c r="HEY338" s="238"/>
      <c r="HEZ338" s="238"/>
      <c r="HFA338" s="238"/>
      <c r="HFB338" s="238"/>
      <c r="HFC338" s="238"/>
      <c r="HFD338" s="238"/>
      <c r="HFE338" s="238"/>
      <c r="HFF338" s="238"/>
      <c r="HFG338" s="238"/>
      <c r="HFH338" s="238"/>
      <c r="HFI338" s="238"/>
      <c r="HFJ338" s="238"/>
      <c r="HFK338" s="238"/>
      <c r="HFL338" s="238"/>
      <c r="HFM338" s="238"/>
      <c r="HFN338" s="238"/>
      <c r="HFO338" s="238"/>
      <c r="HFP338" s="238"/>
      <c r="HFQ338" s="238"/>
      <c r="HFR338" s="238"/>
      <c r="HFS338" s="238"/>
      <c r="HFT338" s="238"/>
      <c r="HFU338" s="238"/>
      <c r="HFV338" s="238"/>
      <c r="HFW338" s="238"/>
      <c r="HFX338" s="238"/>
      <c r="HFY338" s="238"/>
      <c r="HFZ338" s="238"/>
      <c r="HGA338" s="238"/>
      <c r="HGB338" s="238"/>
      <c r="HGC338" s="238"/>
      <c r="HGD338" s="238"/>
      <c r="HGE338" s="238"/>
      <c r="HGF338" s="238"/>
      <c r="HGG338" s="238"/>
      <c r="HGH338" s="238"/>
      <c r="HGI338" s="238"/>
      <c r="HGJ338" s="238"/>
      <c r="HGK338" s="238"/>
      <c r="HGL338" s="238"/>
      <c r="HGM338" s="238"/>
      <c r="HGN338" s="238"/>
      <c r="HGO338" s="238"/>
      <c r="HGP338" s="238"/>
      <c r="HGQ338" s="238"/>
      <c r="HGR338" s="238"/>
      <c r="HGS338" s="238"/>
      <c r="HGT338" s="238"/>
      <c r="HGU338" s="238"/>
      <c r="HGV338" s="238"/>
      <c r="HGW338" s="238"/>
      <c r="HGX338" s="238"/>
      <c r="HGY338" s="238"/>
      <c r="HGZ338" s="238"/>
      <c r="HHA338" s="238"/>
      <c r="HHB338" s="238"/>
      <c r="HHC338" s="238"/>
      <c r="HHD338" s="238"/>
      <c r="HHE338" s="238"/>
      <c r="HHF338" s="238"/>
      <c r="HHG338" s="238"/>
      <c r="HHH338" s="238"/>
      <c r="HHI338" s="238"/>
      <c r="HHJ338" s="238"/>
      <c r="HHK338" s="238"/>
      <c r="HHL338" s="238"/>
      <c r="HHM338" s="238"/>
      <c r="HHN338" s="238"/>
      <c r="HHO338" s="238"/>
      <c r="HHP338" s="238"/>
      <c r="HHQ338" s="238"/>
      <c r="HHR338" s="238"/>
      <c r="HHS338" s="238"/>
      <c r="HHT338" s="238"/>
      <c r="HHU338" s="238"/>
      <c r="HHV338" s="238"/>
      <c r="HHW338" s="238"/>
      <c r="HHX338" s="238"/>
      <c r="HHY338" s="238"/>
      <c r="HHZ338" s="238"/>
      <c r="HIA338" s="238"/>
      <c r="HIB338" s="238"/>
      <c r="HIC338" s="238"/>
      <c r="HID338" s="238"/>
      <c r="HIE338" s="238"/>
      <c r="HIF338" s="238"/>
      <c r="HIG338" s="238"/>
      <c r="HIH338" s="238"/>
      <c r="HII338" s="238"/>
      <c r="HIJ338" s="238"/>
      <c r="HIK338" s="238"/>
      <c r="HIL338" s="238"/>
      <c r="HIM338" s="238"/>
      <c r="HIN338" s="238"/>
      <c r="HIO338" s="238"/>
      <c r="HIP338" s="238"/>
      <c r="HIQ338" s="238"/>
      <c r="HIR338" s="238"/>
      <c r="HIS338" s="238"/>
      <c r="HIT338" s="238"/>
      <c r="HIU338" s="238"/>
      <c r="HIV338" s="238"/>
      <c r="HIW338" s="238"/>
      <c r="HIX338" s="238"/>
      <c r="HIY338" s="238"/>
      <c r="HIZ338" s="238"/>
      <c r="HJA338" s="238"/>
      <c r="HJB338" s="238"/>
      <c r="HJC338" s="238"/>
      <c r="HJD338" s="238"/>
      <c r="HJE338" s="238"/>
      <c r="HJF338" s="238"/>
      <c r="HJG338" s="238"/>
      <c r="HJH338" s="238"/>
      <c r="HJI338" s="238"/>
      <c r="HJJ338" s="238"/>
      <c r="HJK338" s="238"/>
      <c r="HJL338" s="238"/>
      <c r="HJM338" s="238"/>
      <c r="HJN338" s="238"/>
      <c r="HJO338" s="238"/>
      <c r="HJP338" s="238"/>
      <c r="HJQ338" s="238"/>
      <c r="HJR338" s="238"/>
      <c r="HJS338" s="238"/>
      <c r="HJT338" s="238"/>
      <c r="HJU338" s="238"/>
      <c r="HJV338" s="238"/>
      <c r="HJW338" s="238"/>
      <c r="HJX338" s="238"/>
      <c r="HJY338" s="238"/>
      <c r="HJZ338" s="238"/>
      <c r="HKA338" s="238"/>
      <c r="HKB338" s="238"/>
      <c r="HKC338" s="238"/>
      <c r="HKD338" s="238"/>
      <c r="HKE338" s="238"/>
      <c r="HKF338" s="238"/>
      <c r="HKG338" s="238"/>
      <c r="HKH338" s="238"/>
      <c r="HKI338" s="238"/>
      <c r="HKJ338" s="238"/>
      <c r="HKK338" s="238"/>
      <c r="HKL338" s="238"/>
      <c r="HKM338" s="238"/>
      <c r="HKN338" s="238"/>
      <c r="HKO338" s="238"/>
      <c r="HKP338" s="238"/>
      <c r="HKQ338" s="238"/>
      <c r="HKR338" s="238"/>
      <c r="HKS338" s="238"/>
      <c r="HKT338" s="238"/>
      <c r="HKU338" s="238"/>
      <c r="HKV338" s="238"/>
      <c r="HKW338" s="238"/>
      <c r="HKX338" s="238"/>
      <c r="HKY338" s="238"/>
      <c r="HKZ338" s="238"/>
      <c r="HLA338" s="238"/>
      <c r="HLB338" s="238"/>
      <c r="HLC338" s="238"/>
      <c r="HLD338" s="238"/>
      <c r="HLE338" s="238"/>
      <c r="HLF338" s="238"/>
      <c r="HLG338" s="238"/>
      <c r="HLH338" s="238"/>
      <c r="HLI338" s="238"/>
      <c r="HLJ338" s="238"/>
      <c r="HLK338" s="238"/>
      <c r="HLL338" s="238"/>
      <c r="HLM338" s="238"/>
      <c r="HLN338" s="238"/>
      <c r="HLO338" s="238"/>
      <c r="HLP338" s="238"/>
      <c r="HLQ338" s="238"/>
      <c r="HLR338" s="238"/>
      <c r="HLS338" s="238"/>
      <c r="HLT338" s="238"/>
      <c r="HLU338" s="238"/>
      <c r="HLV338" s="238"/>
      <c r="HLW338" s="238"/>
      <c r="HLX338" s="238"/>
      <c r="HLY338" s="238"/>
      <c r="HLZ338" s="238"/>
      <c r="HMA338" s="238"/>
      <c r="HMB338" s="238"/>
      <c r="HMC338" s="238"/>
      <c r="HMD338" s="238"/>
      <c r="HME338" s="238"/>
      <c r="HMF338" s="238"/>
      <c r="HMG338" s="238"/>
      <c r="HMH338" s="238"/>
      <c r="HMI338" s="238"/>
      <c r="HMJ338" s="238"/>
      <c r="HMK338" s="238"/>
      <c r="HML338" s="238"/>
      <c r="HMM338" s="238"/>
      <c r="HMN338" s="238"/>
      <c r="HMO338" s="238"/>
      <c r="HMP338" s="238"/>
      <c r="HMQ338" s="238"/>
      <c r="HMR338" s="238"/>
      <c r="HMS338" s="238"/>
      <c r="HMT338" s="238"/>
      <c r="HMU338" s="238"/>
      <c r="HMV338" s="238"/>
      <c r="HMW338" s="238"/>
      <c r="HMX338" s="238"/>
      <c r="HMY338" s="238"/>
      <c r="HMZ338" s="238"/>
      <c r="HNA338" s="238"/>
      <c r="HNB338" s="238"/>
      <c r="HNC338" s="238"/>
      <c r="HND338" s="238"/>
      <c r="HNE338" s="238"/>
      <c r="HNF338" s="238"/>
      <c r="HNG338" s="238"/>
      <c r="HNH338" s="238"/>
      <c r="HNI338" s="238"/>
      <c r="HNJ338" s="238"/>
      <c r="HNK338" s="238"/>
      <c r="HNL338" s="238"/>
      <c r="HNM338" s="238"/>
      <c r="HNN338" s="238"/>
      <c r="HNO338" s="238"/>
      <c r="HNP338" s="238"/>
      <c r="HNQ338" s="238"/>
      <c r="HNR338" s="238"/>
      <c r="HNS338" s="238"/>
      <c r="HNT338" s="238"/>
      <c r="HNU338" s="238"/>
      <c r="HNV338" s="238"/>
      <c r="HNW338" s="238"/>
      <c r="HNX338" s="238"/>
      <c r="HNY338" s="238"/>
      <c r="HNZ338" s="238"/>
      <c r="HOA338" s="238"/>
      <c r="HOB338" s="238"/>
      <c r="HOC338" s="238"/>
      <c r="HOD338" s="238"/>
      <c r="HOE338" s="238"/>
      <c r="HOF338" s="238"/>
      <c r="HOG338" s="238"/>
      <c r="HOH338" s="238"/>
      <c r="HOI338" s="238"/>
      <c r="HOJ338" s="238"/>
      <c r="HOK338" s="238"/>
      <c r="HOL338" s="238"/>
      <c r="HOM338" s="238"/>
      <c r="HON338" s="238"/>
      <c r="HOO338" s="238"/>
      <c r="HOP338" s="238"/>
      <c r="HOQ338" s="238"/>
      <c r="HOR338" s="238"/>
      <c r="HOS338" s="238"/>
      <c r="HOT338" s="238"/>
      <c r="HOU338" s="238"/>
      <c r="HOV338" s="238"/>
      <c r="HOW338" s="238"/>
      <c r="HOX338" s="238"/>
      <c r="HOY338" s="238"/>
      <c r="HOZ338" s="238"/>
      <c r="HPA338" s="238"/>
      <c r="HPB338" s="238"/>
      <c r="HPC338" s="238"/>
      <c r="HPD338" s="238"/>
      <c r="HPE338" s="238"/>
      <c r="HPF338" s="238"/>
      <c r="HPG338" s="238"/>
      <c r="HPH338" s="238"/>
      <c r="HPI338" s="238"/>
      <c r="HPJ338" s="238"/>
      <c r="HPK338" s="238"/>
      <c r="HPL338" s="238"/>
      <c r="HPM338" s="238"/>
      <c r="HPN338" s="238"/>
      <c r="HPO338" s="238"/>
      <c r="HPP338" s="238"/>
      <c r="HPQ338" s="238"/>
      <c r="HPR338" s="238"/>
      <c r="HPS338" s="238"/>
      <c r="HPT338" s="238"/>
      <c r="HPU338" s="238"/>
      <c r="HPV338" s="238"/>
      <c r="HPW338" s="238"/>
      <c r="HPX338" s="238"/>
      <c r="HPY338" s="238"/>
      <c r="HPZ338" s="238"/>
      <c r="HQA338" s="238"/>
      <c r="HQB338" s="238"/>
      <c r="HQC338" s="238"/>
      <c r="HQD338" s="238"/>
      <c r="HQE338" s="238"/>
      <c r="HQF338" s="238"/>
      <c r="HQG338" s="238"/>
      <c r="HQH338" s="238"/>
      <c r="HQI338" s="238"/>
      <c r="HQJ338" s="238"/>
      <c r="HQK338" s="238"/>
      <c r="HQL338" s="238"/>
      <c r="HQM338" s="238"/>
      <c r="HQN338" s="238"/>
      <c r="HQO338" s="238"/>
      <c r="HQP338" s="238"/>
      <c r="HQQ338" s="238"/>
      <c r="HQR338" s="238"/>
      <c r="HQS338" s="238"/>
      <c r="HQT338" s="238"/>
      <c r="HQU338" s="238"/>
      <c r="HQV338" s="238"/>
      <c r="HQW338" s="238"/>
      <c r="HQX338" s="238"/>
      <c r="HQY338" s="238"/>
      <c r="HQZ338" s="238"/>
      <c r="HRA338" s="238"/>
      <c r="HRB338" s="238"/>
      <c r="HRC338" s="238"/>
      <c r="HRD338" s="238"/>
      <c r="HRE338" s="238"/>
      <c r="HRF338" s="238"/>
      <c r="HRG338" s="238"/>
      <c r="HRH338" s="238"/>
      <c r="HRI338" s="238"/>
      <c r="HRJ338" s="238"/>
      <c r="HRK338" s="238"/>
      <c r="HRL338" s="238"/>
      <c r="HRM338" s="238"/>
      <c r="HRN338" s="238"/>
      <c r="HRO338" s="238"/>
      <c r="HRP338" s="238"/>
      <c r="HRQ338" s="238"/>
      <c r="HRR338" s="238"/>
      <c r="HRS338" s="238"/>
      <c r="HRT338" s="238"/>
      <c r="HRU338" s="238"/>
      <c r="HRV338" s="238"/>
      <c r="HRW338" s="238"/>
      <c r="HRX338" s="238"/>
      <c r="HRY338" s="238"/>
      <c r="HRZ338" s="238"/>
      <c r="HSA338" s="238"/>
      <c r="HSB338" s="238"/>
      <c r="HSC338" s="238"/>
      <c r="HSD338" s="238"/>
      <c r="HSE338" s="238"/>
      <c r="HSF338" s="238"/>
      <c r="HSG338" s="238"/>
      <c r="HSH338" s="238"/>
      <c r="HSI338" s="238"/>
      <c r="HSJ338" s="238"/>
      <c r="HSK338" s="238"/>
      <c r="HSL338" s="238"/>
      <c r="HSM338" s="238"/>
      <c r="HSN338" s="238"/>
      <c r="HSO338" s="238"/>
      <c r="HSP338" s="238"/>
      <c r="HSQ338" s="238"/>
      <c r="HSR338" s="238"/>
      <c r="HSS338" s="238"/>
      <c r="HST338" s="238"/>
      <c r="HSU338" s="238"/>
      <c r="HSV338" s="238"/>
      <c r="HSW338" s="238"/>
      <c r="HSX338" s="238"/>
      <c r="HSY338" s="238"/>
      <c r="HSZ338" s="238"/>
      <c r="HTA338" s="238"/>
      <c r="HTB338" s="238"/>
      <c r="HTC338" s="238"/>
      <c r="HTD338" s="238"/>
      <c r="HTE338" s="238"/>
      <c r="HTF338" s="238"/>
      <c r="HTG338" s="238"/>
      <c r="HTH338" s="238"/>
      <c r="HTI338" s="238"/>
      <c r="HTJ338" s="238"/>
      <c r="HTK338" s="238"/>
      <c r="HTL338" s="238"/>
      <c r="HTM338" s="238"/>
      <c r="HTN338" s="238"/>
      <c r="HTO338" s="238"/>
      <c r="HTP338" s="238"/>
      <c r="HTQ338" s="238"/>
      <c r="HTR338" s="238"/>
      <c r="HTS338" s="238"/>
      <c r="HTT338" s="238"/>
      <c r="HTU338" s="238"/>
      <c r="HTV338" s="238"/>
      <c r="HTW338" s="238"/>
      <c r="HTX338" s="238"/>
      <c r="HTY338" s="238"/>
      <c r="HTZ338" s="238"/>
      <c r="HUA338" s="238"/>
      <c r="HUB338" s="238"/>
      <c r="HUC338" s="238"/>
      <c r="HUD338" s="238"/>
      <c r="HUE338" s="238"/>
      <c r="HUF338" s="238"/>
      <c r="HUG338" s="238"/>
      <c r="HUH338" s="238"/>
      <c r="HUI338" s="238"/>
      <c r="HUJ338" s="238"/>
      <c r="HUK338" s="238"/>
      <c r="HUL338" s="238"/>
      <c r="HUM338" s="238"/>
      <c r="HUN338" s="238"/>
      <c r="HUO338" s="238"/>
      <c r="HUP338" s="238"/>
      <c r="HUQ338" s="238"/>
      <c r="HUR338" s="238"/>
      <c r="HUS338" s="238"/>
      <c r="HUT338" s="238"/>
      <c r="HUU338" s="238"/>
      <c r="HUV338" s="238"/>
      <c r="HUW338" s="238"/>
      <c r="HUX338" s="238"/>
      <c r="HUY338" s="238"/>
      <c r="HUZ338" s="238"/>
      <c r="HVA338" s="238"/>
      <c r="HVB338" s="238"/>
      <c r="HVC338" s="238"/>
      <c r="HVD338" s="238"/>
      <c r="HVE338" s="238"/>
      <c r="HVF338" s="238"/>
      <c r="HVG338" s="238"/>
      <c r="HVH338" s="238"/>
      <c r="HVI338" s="238"/>
      <c r="HVJ338" s="238"/>
      <c r="HVK338" s="238"/>
      <c r="HVL338" s="238"/>
      <c r="HVM338" s="238"/>
      <c r="HVN338" s="238"/>
      <c r="HVO338" s="238"/>
      <c r="HVP338" s="238"/>
      <c r="HVQ338" s="238"/>
      <c r="HVR338" s="238"/>
      <c r="HVS338" s="238"/>
      <c r="HVT338" s="238"/>
      <c r="HVU338" s="238"/>
      <c r="HVV338" s="238"/>
      <c r="HVW338" s="238"/>
      <c r="HVX338" s="238"/>
      <c r="HVY338" s="238"/>
      <c r="HVZ338" s="238"/>
      <c r="HWA338" s="238"/>
      <c r="HWB338" s="238"/>
      <c r="HWC338" s="238"/>
      <c r="HWD338" s="238"/>
      <c r="HWE338" s="238"/>
      <c r="HWF338" s="238"/>
      <c r="HWG338" s="238"/>
      <c r="HWH338" s="238"/>
      <c r="HWI338" s="238"/>
      <c r="HWJ338" s="238"/>
      <c r="HWK338" s="238"/>
      <c r="HWL338" s="238"/>
      <c r="HWM338" s="238"/>
      <c r="HWN338" s="238"/>
      <c r="HWO338" s="238"/>
      <c r="HWP338" s="238"/>
      <c r="HWQ338" s="238"/>
      <c r="HWR338" s="238"/>
      <c r="HWS338" s="238"/>
      <c r="HWT338" s="238"/>
      <c r="HWU338" s="238"/>
      <c r="HWV338" s="238"/>
      <c r="HWW338" s="238"/>
      <c r="HWX338" s="238"/>
      <c r="HWY338" s="238"/>
      <c r="HWZ338" s="238"/>
      <c r="HXA338" s="238"/>
      <c r="HXB338" s="238"/>
      <c r="HXC338" s="238"/>
      <c r="HXD338" s="238"/>
      <c r="HXE338" s="238"/>
      <c r="HXF338" s="238"/>
      <c r="HXG338" s="238"/>
      <c r="HXH338" s="238"/>
      <c r="HXI338" s="238"/>
      <c r="HXJ338" s="238"/>
      <c r="HXK338" s="238"/>
      <c r="HXL338" s="238"/>
      <c r="HXM338" s="238"/>
      <c r="HXN338" s="238"/>
      <c r="HXO338" s="238"/>
      <c r="HXP338" s="238"/>
      <c r="HXQ338" s="238"/>
      <c r="HXR338" s="238"/>
      <c r="HXS338" s="238"/>
      <c r="HXT338" s="238"/>
      <c r="HXU338" s="238"/>
      <c r="HXV338" s="238"/>
      <c r="HXW338" s="238"/>
      <c r="HXX338" s="238"/>
      <c r="HXY338" s="238"/>
      <c r="HXZ338" s="238"/>
      <c r="HYA338" s="238"/>
      <c r="HYB338" s="238"/>
      <c r="HYC338" s="238"/>
      <c r="HYD338" s="238"/>
      <c r="HYE338" s="238"/>
      <c r="HYF338" s="238"/>
      <c r="HYG338" s="238"/>
      <c r="HYH338" s="238"/>
      <c r="HYI338" s="238"/>
      <c r="HYJ338" s="238"/>
      <c r="HYK338" s="238"/>
      <c r="HYL338" s="238"/>
      <c r="HYM338" s="238"/>
      <c r="HYN338" s="238"/>
      <c r="HYO338" s="238"/>
      <c r="HYP338" s="238"/>
      <c r="HYQ338" s="238"/>
      <c r="HYR338" s="238"/>
      <c r="HYS338" s="238"/>
      <c r="HYT338" s="238"/>
      <c r="HYU338" s="238"/>
      <c r="HYV338" s="238"/>
      <c r="HYW338" s="238"/>
      <c r="HYX338" s="238"/>
      <c r="HYY338" s="238"/>
      <c r="HYZ338" s="238"/>
      <c r="HZA338" s="238"/>
      <c r="HZB338" s="238"/>
      <c r="HZC338" s="238"/>
      <c r="HZD338" s="238"/>
      <c r="HZE338" s="238"/>
      <c r="HZF338" s="238"/>
      <c r="HZG338" s="238"/>
      <c r="HZH338" s="238"/>
      <c r="HZI338" s="238"/>
      <c r="HZJ338" s="238"/>
      <c r="HZK338" s="238"/>
      <c r="HZL338" s="238"/>
      <c r="HZM338" s="238"/>
      <c r="HZN338" s="238"/>
      <c r="HZO338" s="238"/>
      <c r="HZP338" s="238"/>
      <c r="HZQ338" s="238"/>
      <c r="HZR338" s="238"/>
      <c r="HZS338" s="238"/>
      <c r="HZT338" s="238"/>
      <c r="HZU338" s="238"/>
      <c r="HZV338" s="238"/>
      <c r="HZW338" s="238"/>
      <c r="HZX338" s="238"/>
      <c r="HZY338" s="238"/>
      <c r="HZZ338" s="238"/>
      <c r="IAA338" s="238"/>
      <c r="IAB338" s="238"/>
      <c r="IAC338" s="238"/>
      <c r="IAD338" s="238"/>
      <c r="IAE338" s="238"/>
      <c r="IAF338" s="238"/>
      <c r="IAG338" s="238"/>
      <c r="IAH338" s="238"/>
      <c r="IAI338" s="238"/>
      <c r="IAJ338" s="238"/>
      <c r="IAK338" s="238"/>
      <c r="IAL338" s="238"/>
      <c r="IAM338" s="238"/>
      <c r="IAN338" s="238"/>
      <c r="IAO338" s="238"/>
      <c r="IAP338" s="238"/>
      <c r="IAQ338" s="238"/>
      <c r="IAR338" s="238"/>
      <c r="IAS338" s="238"/>
      <c r="IAT338" s="238"/>
      <c r="IAU338" s="238"/>
      <c r="IAV338" s="238"/>
      <c r="IAW338" s="238"/>
      <c r="IAX338" s="238"/>
      <c r="IAY338" s="238"/>
      <c r="IAZ338" s="238"/>
      <c r="IBA338" s="238"/>
      <c r="IBB338" s="238"/>
      <c r="IBC338" s="238"/>
      <c r="IBD338" s="238"/>
      <c r="IBE338" s="238"/>
      <c r="IBF338" s="238"/>
      <c r="IBG338" s="238"/>
      <c r="IBH338" s="238"/>
      <c r="IBI338" s="238"/>
      <c r="IBJ338" s="238"/>
      <c r="IBK338" s="238"/>
      <c r="IBL338" s="238"/>
      <c r="IBM338" s="238"/>
      <c r="IBN338" s="238"/>
      <c r="IBO338" s="238"/>
      <c r="IBP338" s="238"/>
      <c r="IBQ338" s="238"/>
      <c r="IBR338" s="238"/>
      <c r="IBS338" s="238"/>
      <c r="IBT338" s="238"/>
      <c r="IBU338" s="238"/>
      <c r="IBV338" s="238"/>
      <c r="IBW338" s="238"/>
      <c r="IBX338" s="238"/>
      <c r="IBY338" s="238"/>
      <c r="IBZ338" s="238"/>
      <c r="ICA338" s="238"/>
      <c r="ICB338" s="238"/>
      <c r="ICC338" s="238"/>
      <c r="ICD338" s="238"/>
      <c r="ICE338" s="238"/>
      <c r="ICF338" s="238"/>
      <c r="ICG338" s="238"/>
      <c r="ICH338" s="238"/>
      <c r="ICI338" s="238"/>
      <c r="ICJ338" s="238"/>
      <c r="ICK338" s="238"/>
      <c r="ICL338" s="238"/>
      <c r="ICM338" s="238"/>
      <c r="ICN338" s="238"/>
      <c r="ICO338" s="238"/>
      <c r="ICP338" s="238"/>
      <c r="ICQ338" s="238"/>
      <c r="ICR338" s="238"/>
      <c r="ICS338" s="238"/>
      <c r="ICT338" s="238"/>
      <c r="ICU338" s="238"/>
      <c r="ICV338" s="238"/>
      <c r="ICW338" s="238"/>
      <c r="ICX338" s="238"/>
      <c r="ICY338" s="238"/>
      <c r="ICZ338" s="238"/>
      <c r="IDA338" s="238"/>
      <c r="IDB338" s="238"/>
      <c r="IDC338" s="238"/>
      <c r="IDD338" s="238"/>
      <c r="IDE338" s="238"/>
      <c r="IDF338" s="238"/>
      <c r="IDG338" s="238"/>
      <c r="IDH338" s="238"/>
      <c r="IDI338" s="238"/>
      <c r="IDJ338" s="238"/>
      <c r="IDK338" s="238"/>
      <c r="IDL338" s="238"/>
      <c r="IDM338" s="238"/>
      <c r="IDN338" s="238"/>
      <c r="IDO338" s="238"/>
      <c r="IDP338" s="238"/>
      <c r="IDQ338" s="238"/>
      <c r="IDR338" s="238"/>
      <c r="IDS338" s="238"/>
      <c r="IDT338" s="238"/>
      <c r="IDU338" s="238"/>
      <c r="IDV338" s="238"/>
      <c r="IDW338" s="238"/>
      <c r="IDX338" s="238"/>
      <c r="IDY338" s="238"/>
      <c r="IDZ338" s="238"/>
      <c r="IEA338" s="238"/>
      <c r="IEB338" s="238"/>
      <c r="IEC338" s="238"/>
      <c r="IED338" s="238"/>
      <c r="IEE338" s="238"/>
      <c r="IEF338" s="238"/>
      <c r="IEG338" s="238"/>
      <c r="IEH338" s="238"/>
      <c r="IEI338" s="238"/>
      <c r="IEJ338" s="238"/>
      <c r="IEK338" s="238"/>
      <c r="IEL338" s="238"/>
      <c r="IEM338" s="238"/>
      <c r="IEN338" s="238"/>
      <c r="IEO338" s="238"/>
      <c r="IEP338" s="238"/>
      <c r="IEQ338" s="238"/>
      <c r="IER338" s="238"/>
      <c r="IES338" s="238"/>
      <c r="IET338" s="238"/>
      <c r="IEU338" s="238"/>
      <c r="IEV338" s="238"/>
      <c r="IEW338" s="238"/>
      <c r="IEX338" s="238"/>
      <c r="IEY338" s="238"/>
      <c r="IEZ338" s="238"/>
      <c r="IFA338" s="238"/>
      <c r="IFB338" s="238"/>
      <c r="IFC338" s="238"/>
      <c r="IFD338" s="238"/>
      <c r="IFE338" s="238"/>
      <c r="IFF338" s="238"/>
      <c r="IFG338" s="238"/>
      <c r="IFH338" s="238"/>
      <c r="IFI338" s="238"/>
      <c r="IFJ338" s="238"/>
      <c r="IFK338" s="238"/>
      <c r="IFL338" s="238"/>
      <c r="IFM338" s="238"/>
      <c r="IFN338" s="238"/>
      <c r="IFO338" s="238"/>
      <c r="IFP338" s="238"/>
      <c r="IFQ338" s="238"/>
      <c r="IFR338" s="238"/>
      <c r="IFS338" s="238"/>
      <c r="IFT338" s="238"/>
      <c r="IFU338" s="238"/>
      <c r="IFV338" s="238"/>
      <c r="IFW338" s="238"/>
      <c r="IFX338" s="238"/>
      <c r="IFY338" s="238"/>
      <c r="IFZ338" s="238"/>
      <c r="IGA338" s="238"/>
      <c r="IGB338" s="238"/>
      <c r="IGC338" s="238"/>
      <c r="IGD338" s="238"/>
      <c r="IGE338" s="238"/>
      <c r="IGF338" s="238"/>
      <c r="IGG338" s="238"/>
      <c r="IGH338" s="238"/>
      <c r="IGI338" s="238"/>
      <c r="IGJ338" s="238"/>
      <c r="IGK338" s="238"/>
      <c r="IGL338" s="238"/>
      <c r="IGM338" s="238"/>
      <c r="IGN338" s="238"/>
      <c r="IGO338" s="238"/>
      <c r="IGP338" s="238"/>
      <c r="IGQ338" s="238"/>
      <c r="IGR338" s="238"/>
      <c r="IGS338" s="238"/>
      <c r="IGT338" s="238"/>
      <c r="IGU338" s="238"/>
      <c r="IGV338" s="238"/>
      <c r="IGW338" s="238"/>
      <c r="IGX338" s="238"/>
      <c r="IGY338" s="238"/>
      <c r="IGZ338" s="238"/>
      <c r="IHA338" s="238"/>
      <c r="IHB338" s="238"/>
      <c r="IHC338" s="238"/>
      <c r="IHD338" s="238"/>
      <c r="IHE338" s="238"/>
      <c r="IHF338" s="238"/>
      <c r="IHG338" s="238"/>
      <c r="IHH338" s="238"/>
      <c r="IHI338" s="238"/>
      <c r="IHJ338" s="238"/>
      <c r="IHK338" s="238"/>
      <c r="IHL338" s="238"/>
      <c r="IHM338" s="238"/>
      <c r="IHN338" s="238"/>
      <c r="IHO338" s="238"/>
      <c r="IHP338" s="238"/>
      <c r="IHQ338" s="238"/>
      <c r="IHR338" s="238"/>
      <c r="IHS338" s="238"/>
      <c r="IHT338" s="238"/>
      <c r="IHU338" s="238"/>
      <c r="IHV338" s="238"/>
      <c r="IHW338" s="238"/>
      <c r="IHX338" s="238"/>
      <c r="IHY338" s="238"/>
      <c r="IHZ338" s="238"/>
      <c r="IIA338" s="238"/>
      <c r="IIB338" s="238"/>
      <c r="IIC338" s="238"/>
      <c r="IID338" s="238"/>
      <c r="IIE338" s="238"/>
      <c r="IIF338" s="238"/>
      <c r="IIG338" s="238"/>
      <c r="IIH338" s="238"/>
      <c r="III338" s="238"/>
      <c r="IIJ338" s="238"/>
      <c r="IIK338" s="238"/>
      <c r="IIL338" s="238"/>
      <c r="IIM338" s="238"/>
      <c r="IIN338" s="238"/>
      <c r="IIO338" s="238"/>
      <c r="IIP338" s="238"/>
      <c r="IIQ338" s="238"/>
      <c r="IIR338" s="238"/>
      <c r="IIS338" s="238"/>
      <c r="IIT338" s="238"/>
      <c r="IIU338" s="238"/>
      <c r="IIV338" s="238"/>
      <c r="IIW338" s="238"/>
      <c r="IIX338" s="238"/>
      <c r="IIY338" s="238"/>
      <c r="IIZ338" s="238"/>
      <c r="IJA338" s="238"/>
      <c r="IJB338" s="238"/>
      <c r="IJC338" s="238"/>
      <c r="IJD338" s="238"/>
      <c r="IJE338" s="238"/>
      <c r="IJF338" s="238"/>
      <c r="IJG338" s="238"/>
      <c r="IJH338" s="238"/>
      <c r="IJI338" s="238"/>
      <c r="IJJ338" s="238"/>
      <c r="IJK338" s="238"/>
      <c r="IJL338" s="238"/>
      <c r="IJM338" s="238"/>
      <c r="IJN338" s="238"/>
      <c r="IJO338" s="238"/>
      <c r="IJP338" s="238"/>
      <c r="IJQ338" s="238"/>
      <c r="IJR338" s="238"/>
      <c r="IJS338" s="238"/>
      <c r="IJT338" s="238"/>
      <c r="IJU338" s="238"/>
      <c r="IJV338" s="238"/>
      <c r="IJW338" s="238"/>
      <c r="IJX338" s="238"/>
      <c r="IJY338" s="238"/>
      <c r="IJZ338" s="238"/>
      <c r="IKA338" s="238"/>
      <c r="IKB338" s="238"/>
      <c r="IKC338" s="238"/>
      <c r="IKD338" s="238"/>
      <c r="IKE338" s="238"/>
      <c r="IKF338" s="238"/>
      <c r="IKG338" s="238"/>
      <c r="IKH338" s="238"/>
      <c r="IKI338" s="238"/>
      <c r="IKJ338" s="238"/>
      <c r="IKK338" s="238"/>
      <c r="IKL338" s="238"/>
      <c r="IKM338" s="238"/>
      <c r="IKN338" s="238"/>
      <c r="IKO338" s="238"/>
      <c r="IKP338" s="238"/>
      <c r="IKQ338" s="238"/>
      <c r="IKR338" s="238"/>
      <c r="IKS338" s="238"/>
      <c r="IKT338" s="238"/>
      <c r="IKU338" s="238"/>
      <c r="IKV338" s="238"/>
      <c r="IKW338" s="238"/>
      <c r="IKX338" s="238"/>
      <c r="IKY338" s="238"/>
      <c r="IKZ338" s="238"/>
      <c r="ILA338" s="238"/>
      <c r="ILB338" s="238"/>
      <c r="ILC338" s="238"/>
      <c r="ILD338" s="238"/>
      <c r="ILE338" s="238"/>
      <c r="ILF338" s="238"/>
      <c r="ILG338" s="238"/>
      <c r="ILH338" s="238"/>
      <c r="ILI338" s="238"/>
      <c r="ILJ338" s="238"/>
      <c r="ILK338" s="238"/>
      <c r="ILL338" s="238"/>
      <c r="ILM338" s="238"/>
      <c r="ILN338" s="238"/>
      <c r="ILO338" s="238"/>
      <c r="ILP338" s="238"/>
      <c r="ILQ338" s="238"/>
      <c r="ILR338" s="238"/>
      <c r="ILS338" s="238"/>
      <c r="ILT338" s="238"/>
      <c r="ILU338" s="238"/>
      <c r="ILV338" s="238"/>
      <c r="ILW338" s="238"/>
      <c r="ILX338" s="238"/>
      <c r="ILY338" s="238"/>
      <c r="ILZ338" s="238"/>
      <c r="IMA338" s="238"/>
      <c r="IMB338" s="238"/>
      <c r="IMC338" s="238"/>
      <c r="IMD338" s="238"/>
      <c r="IME338" s="238"/>
      <c r="IMF338" s="238"/>
      <c r="IMG338" s="238"/>
      <c r="IMH338" s="238"/>
      <c r="IMI338" s="238"/>
      <c r="IMJ338" s="238"/>
      <c r="IMK338" s="238"/>
      <c r="IML338" s="238"/>
      <c r="IMM338" s="238"/>
      <c r="IMN338" s="238"/>
      <c r="IMO338" s="238"/>
      <c r="IMP338" s="238"/>
      <c r="IMQ338" s="238"/>
      <c r="IMR338" s="238"/>
      <c r="IMS338" s="238"/>
      <c r="IMT338" s="238"/>
      <c r="IMU338" s="238"/>
      <c r="IMV338" s="238"/>
      <c r="IMW338" s="238"/>
      <c r="IMX338" s="238"/>
      <c r="IMY338" s="238"/>
      <c r="IMZ338" s="238"/>
      <c r="INA338" s="238"/>
      <c r="INB338" s="238"/>
      <c r="INC338" s="238"/>
      <c r="IND338" s="238"/>
      <c r="INE338" s="238"/>
      <c r="INF338" s="238"/>
      <c r="ING338" s="238"/>
      <c r="INH338" s="238"/>
      <c r="INI338" s="238"/>
      <c r="INJ338" s="238"/>
      <c r="INK338" s="238"/>
      <c r="INL338" s="238"/>
      <c r="INM338" s="238"/>
      <c r="INN338" s="238"/>
      <c r="INO338" s="238"/>
      <c r="INP338" s="238"/>
      <c r="INQ338" s="238"/>
      <c r="INR338" s="238"/>
      <c r="INS338" s="238"/>
      <c r="INT338" s="238"/>
      <c r="INU338" s="238"/>
      <c r="INV338" s="238"/>
      <c r="INW338" s="238"/>
      <c r="INX338" s="238"/>
      <c r="INY338" s="238"/>
      <c r="INZ338" s="238"/>
      <c r="IOA338" s="238"/>
      <c r="IOB338" s="238"/>
      <c r="IOC338" s="238"/>
      <c r="IOD338" s="238"/>
      <c r="IOE338" s="238"/>
      <c r="IOF338" s="238"/>
      <c r="IOG338" s="238"/>
      <c r="IOH338" s="238"/>
      <c r="IOI338" s="238"/>
      <c r="IOJ338" s="238"/>
      <c r="IOK338" s="238"/>
      <c r="IOL338" s="238"/>
      <c r="IOM338" s="238"/>
      <c r="ION338" s="238"/>
      <c r="IOO338" s="238"/>
      <c r="IOP338" s="238"/>
      <c r="IOQ338" s="238"/>
      <c r="IOR338" s="238"/>
      <c r="IOS338" s="238"/>
      <c r="IOT338" s="238"/>
      <c r="IOU338" s="238"/>
      <c r="IOV338" s="238"/>
      <c r="IOW338" s="238"/>
      <c r="IOX338" s="238"/>
      <c r="IOY338" s="238"/>
      <c r="IOZ338" s="238"/>
      <c r="IPA338" s="238"/>
      <c r="IPB338" s="238"/>
      <c r="IPC338" s="238"/>
      <c r="IPD338" s="238"/>
      <c r="IPE338" s="238"/>
      <c r="IPF338" s="238"/>
      <c r="IPG338" s="238"/>
      <c r="IPH338" s="238"/>
      <c r="IPI338" s="238"/>
      <c r="IPJ338" s="238"/>
      <c r="IPK338" s="238"/>
      <c r="IPL338" s="238"/>
      <c r="IPM338" s="238"/>
      <c r="IPN338" s="238"/>
      <c r="IPO338" s="238"/>
      <c r="IPP338" s="238"/>
      <c r="IPQ338" s="238"/>
      <c r="IPR338" s="238"/>
      <c r="IPS338" s="238"/>
      <c r="IPT338" s="238"/>
      <c r="IPU338" s="238"/>
      <c r="IPV338" s="238"/>
      <c r="IPW338" s="238"/>
      <c r="IPX338" s="238"/>
      <c r="IPY338" s="238"/>
      <c r="IPZ338" s="238"/>
      <c r="IQA338" s="238"/>
      <c r="IQB338" s="238"/>
      <c r="IQC338" s="238"/>
      <c r="IQD338" s="238"/>
      <c r="IQE338" s="238"/>
      <c r="IQF338" s="238"/>
      <c r="IQG338" s="238"/>
      <c r="IQH338" s="238"/>
      <c r="IQI338" s="238"/>
      <c r="IQJ338" s="238"/>
      <c r="IQK338" s="238"/>
      <c r="IQL338" s="238"/>
      <c r="IQM338" s="238"/>
      <c r="IQN338" s="238"/>
      <c r="IQO338" s="238"/>
      <c r="IQP338" s="238"/>
      <c r="IQQ338" s="238"/>
      <c r="IQR338" s="238"/>
      <c r="IQS338" s="238"/>
      <c r="IQT338" s="238"/>
      <c r="IQU338" s="238"/>
      <c r="IQV338" s="238"/>
      <c r="IQW338" s="238"/>
      <c r="IQX338" s="238"/>
      <c r="IQY338" s="238"/>
      <c r="IQZ338" s="238"/>
      <c r="IRA338" s="238"/>
      <c r="IRB338" s="238"/>
      <c r="IRC338" s="238"/>
      <c r="IRD338" s="238"/>
      <c r="IRE338" s="238"/>
      <c r="IRF338" s="238"/>
      <c r="IRG338" s="238"/>
      <c r="IRH338" s="238"/>
      <c r="IRI338" s="238"/>
      <c r="IRJ338" s="238"/>
      <c r="IRK338" s="238"/>
      <c r="IRL338" s="238"/>
      <c r="IRM338" s="238"/>
      <c r="IRN338" s="238"/>
      <c r="IRO338" s="238"/>
      <c r="IRP338" s="238"/>
      <c r="IRQ338" s="238"/>
      <c r="IRR338" s="238"/>
      <c r="IRS338" s="238"/>
      <c r="IRT338" s="238"/>
      <c r="IRU338" s="238"/>
      <c r="IRV338" s="238"/>
      <c r="IRW338" s="238"/>
      <c r="IRX338" s="238"/>
      <c r="IRY338" s="238"/>
      <c r="IRZ338" s="238"/>
      <c r="ISA338" s="238"/>
      <c r="ISB338" s="238"/>
      <c r="ISC338" s="238"/>
      <c r="ISD338" s="238"/>
      <c r="ISE338" s="238"/>
      <c r="ISF338" s="238"/>
      <c r="ISG338" s="238"/>
      <c r="ISH338" s="238"/>
      <c r="ISI338" s="238"/>
      <c r="ISJ338" s="238"/>
      <c r="ISK338" s="238"/>
      <c r="ISL338" s="238"/>
      <c r="ISM338" s="238"/>
      <c r="ISN338" s="238"/>
      <c r="ISO338" s="238"/>
      <c r="ISP338" s="238"/>
      <c r="ISQ338" s="238"/>
      <c r="ISR338" s="238"/>
      <c r="ISS338" s="238"/>
      <c r="IST338" s="238"/>
      <c r="ISU338" s="238"/>
      <c r="ISV338" s="238"/>
      <c r="ISW338" s="238"/>
      <c r="ISX338" s="238"/>
      <c r="ISY338" s="238"/>
      <c r="ISZ338" s="238"/>
      <c r="ITA338" s="238"/>
      <c r="ITB338" s="238"/>
      <c r="ITC338" s="238"/>
      <c r="ITD338" s="238"/>
      <c r="ITE338" s="238"/>
      <c r="ITF338" s="238"/>
      <c r="ITG338" s="238"/>
      <c r="ITH338" s="238"/>
      <c r="ITI338" s="238"/>
      <c r="ITJ338" s="238"/>
      <c r="ITK338" s="238"/>
      <c r="ITL338" s="238"/>
      <c r="ITM338" s="238"/>
      <c r="ITN338" s="238"/>
      <c r="ITO338" s="238"/>
      <c r="ITP338" s="238"/>
      <c r="ITQ338" s="238"/>
      <c r="ITR338" s="238"/>
      <c r="ITS338" s="238"/>
      <c r="ITT338" s="238"/>
      <c r="ITU338" s="238"/>
      <c r="ITV338" s="238"/>
      <c r="ITW338" s="238"/>
      <c r="ITX338" s="238"/>
      <c r="ITY338" s="238"/>
      <c r="ITZ338" s="238"/>
      <c r="IUA338" s="238"/>
      <c r="IUB338" s="238"/>
      <c r="IUC338" s="238"/>
      <c r="IUD338" s="238"/>
      <c r="IUE338" s="238"/>
      <c r="IUF338" s="238"/>
      <c r="IUG338" s="238"/>
      <c r="IUH338" s="238"/>
      <c r="IUI338" s="238"/>
      <c r="IUJ338" s="238"/>
      <c r="IUK338" s="238"/>
      <c r="IUL338" s="238"/>
      <c r="IUM338" s="238"/>
      <c r="IUN338" s="238"/>
      <c r="IUO338" s="238"/>
      <c r="IUP338" s="238"/>
      <c r="IUQ338" s="238"/>
      <c r="IUR338" s="238"/>
      <c r="IUS338" s="238"/>
      <c r="IUT338" s="238"/>
      <c r="IUU338" s="238"/>
      <c r="IUV338" s="238"/>
      <c r="IUW338" s="238"/>
      <c r="IUX338" s="238"/>
      <c r="IUY338" s="238"/>
      <c r="IUZ338" s="238"/>
      <c r="IVA338" s="238"/>
      <c r="IVB338" s="238"/>
      <c r="IVC338" s="238"/>
      <c r="IVD338" s="238"/>
      <c r="IVE338" s="238"/>
      <c r="IVF338" s="238"/>
      <c r="IVG338" s="238"/>
      <c r="IVH338" s="238"/>
      <c r="IVI338" s="238"/>
      <c r="IVJ338" s="238"/>
      <c r="IVK338" s="238"/>
      <c r="IVL338" s="238"/>
      <c r="IVM338" s="238"/>
      <c r="IVN338" s="238"/>
      <c r="IVO338" s="238"/>
      <c r="IVP338" s="238"/>
      <c r="IVQ338" s="238"/>
      <c r="IVR338" s="238"/>
      <c r="IVS338" s="238"/>
      <c r="IVT338" s="238"/>
      <c r="IVU338" s="238"/>
      <c r="IVV338" s="238"/>
      <c r="IVW338" s="238"/>
      <c r="IVX338" s="238"/>
      <c r="IVY338" s="238"/>
      <c r="IVZ338" s="238"/>
      <c r="IWA338" s="238"/>
      <c r="IWB338" s="238"/>
      <c r="IWC338" s="238"/>
      <c r="IWD338" s="238"/>
      <c r="IWE338" s="238"/>
      <c r="IWF338" s="238"/>
      <c r="IWG338" s="238"/>
      <c r="IWH338" s="238"/>
      <c r="IWI338" s="238"/>
      <c r="IWJ338" s="238"/>
      <c r="IWK338" s="238"/>
      <c r="IWL338" s="238"/>
      <c r="IWM338" s="238"/>
      <c r="IWN338" s="238"/>
      <c r="IWO338" s="238"/>
      <c r="IWP338" s="238"/>
      <c r="IWQ338" s="238"/>
      <c r="IWR338" s="238"/>
      <c r="IWS338" s="238"/>
      <c r="IWT338" s="238"/>
      <c r="IWU338" s="238"/>
      <c r="IWV338" s="238"/>
      <c r="IWW338" s="238"/>
      <c r="IWX338" s="238"/>
      <c r="IWY338" s="238"/>
      <c r="IWZ338" s="238"/>
      <c r="IXA338" s="238"/>
      <c r="IXB338" s="238"/>
      <c r="IXC338" s="238"/>
      <c r="IXD338" s="238"/>
      <c r="IXE338" s="238"/>
      <c r="IXF338" s="238"/>
      <c r="IXG338" s="238"/>
      <c r="IXH338" s="238"/>
      <c r="IXI338" s="238"/>
      <c r="IXJ338" s="238"/>
      <c r="IXK338" s="238"/>
      <c r="IXL338" s="238"/>
      <c r="IXM338" s="238"/>
      <c r="IXN338" s="238"/>
      <c r="IXO338" s="238"/>
      <c r="IXP338" s="238"/>
      <c r="IXQ338" s="238"/>
      <c r="IXR338" s="238"/>
      <c r="IXS338" s="238"/>
      <c r="IXT338" s="238"/>
      <c r="IXU338" s="238"/>
      <c r="IXV338" s="238"/>
      <c r="IXW338" s="238"/>
      <c r="IXX338" s="238"/>
      <c r="IXY338" s="238"/>
      <c r="IXZ338" s="238"/>
      <c r="IYA338" s="238"/>
      <c r="IYB338" s="238"/>
      <c r="IYC338" s="238"/>
      <c r="IYD338" s="238"/>
      <c r="IYE338" s="238"/>
      <c r="IYF338" s="238"/>
      <c r="IYG338" s="238"/>
      <c r="IYH338" s="238"/>
      <c r="IYI338" s="238"/>
      <c r="IYJ338" s="238"/>
      <c r="IYK338" s="238"/>
      <c r="IYL338" s="238"/>
      <c r="IYM338" s="238"/>
      <c r="IYN338" s="238"/>
      <c r="IYO338" s="238"/>
      <c r="IYP338" s="238"/>
      <c r="IYQ338" s="238"/>
      <c r="IYR338" s="238"/>
      <c r="IYS338" s="238"/>
      <c r="IYT338" s="238"/>
      <c r="IYU338" s="238"/>
      <c r="IYV338" s="238"/>
      <c r="IYW338" s="238"/>
      <c r="IYX338" s="238"/>
      <c r="IYY338" s="238"/>
      <c r="IYZ338" s="238"/>
      <c r="IZA338" s="238"/>
      <c r="IZB338" s="238"/>
      <c r="IZC338" s="238"/>
      <c r="IZD338" s="238"/>
      <c r="IZE338" s="238"/>
      <c r="IZF338" s="238"/>
      <c r="IZG338" s="238"/>
      <c r="IZH338" s="238"/>
      <c r="IZI338" s="238"/>
      <c r="IZJ338" s="238"/>
      <c r="IZK338" s="238"/>
      <c r="IZL338" s="238"/>
      <c r="IZM338" s="238"/>
      <c r="IZN338" s="238"/>
      <c r="IZO338" s="238"/>
      <c r="IZP338" s="238"/>
      <c r="IZQ338" s="238"/>
      <c r="IZR338" s="238"/>
      <c r="IZS338" s="238"/>
      <c r="IZT338" s="238"/>
      <c r="IZU338" s="238"/>
      <c r="IZV338" s="238"/>
      <c r="IZW338" s="238"/>
      <c r="IZX338" s="238"/>
      <c r="IZY338" s="238"/>
      <c r="IZZ338" s="238"/>
      <c r="JAA338" s="238"/>
      <c r="JAB338" s="238"/>
      <c r="JAC338" s="238"/>
      <c r="JAD338" s="238"/>
      <c r="JAE338" s="238"/>
      <c r="JAF338" s="238"/>
      <c r="JAG338" s="238"/>
      <c r="JAH338" s="238"/>
      <c r="JAI338" s="238"/>
      <c r="JAJ338" s="238"/>
      <c r="JAK338" s="238"/>
      <c r="JAL338" s="238"/>
      <c r="JAM338" s="238"/>
      <c r="JAN338" s="238"/>
      <c r="JAO338" s="238"/>
      <c r="JAP338" s="238"/>
      <c r="JAQ338" s="238"/>
      <c r="JAR338" s="238"/>
      <c r="JAS338" s="238"/>
      <c r="JAT338" s="238"/>
      <c r="JAU338" s="238"/>
      <c r="JAV338" s="238"/>
      <c r="JAW338" s="238"/>
      <c r="JAX338" s="238"/>
      <c r="JAY338" s="238"/>
      <c r="JAZ338" s="238"/>
      <c r="JBA338" s="238"/>
      <c r="JBB338" s="238"/>
      <c r="JBC338" s="238"/>
      <c r="JBD338" s="238"/>
      <c r="JBE338" s="238"/>
      <c r="JBF338" s="238"/>
      <c r="JBG338" s="238"/>
      <c r="JBH338" s="238"/>
      <c r="JBI338" s="238"/>
      <c r="JBJ338" s="238"/>
      <c r="JBK338" s="238"/>
      <c r="JBL338" s="238"/>
      <c r="JBM338" s="238"/>
      <c r="JBN338" s="238"/>
      <c r="JBO338" s="238"/>
      <c r="JBP338" s="238"/>
      <c r="JBQ338" s="238"/>
      <c r="JBR338" s="238"/>
      <c r="JBS338" s="238"/>
      <c r="JBT338" s="238"/>
      <c r="JBU338" s="238"/>
      <c r="JBV338" s="238"/>
      <c r="JBW338" s="238"/>
      <c r="JBX338" s="238"/>
      <c r="JBY338" s="238"/>
      <c r="JBZ338" s="238"/>
      <c r="JCA338" s="238"/>
      <c r="JCB338" s="238"/>
      <c r="JCC338" s="238"/>
      <c r="JCD338" s="238"/>
      <c r="JCE338" s="238"/>
      <c r="JCF338" s="238"/>
      <c r="JCG338" s="238"/>
      <c r="JCH338" s="238"/>
      <c r="JCI338" s="238"/>
      <c r="JCJ338" s="238"/>
      <c r="JCK338" s="238"/>
      <c r="JCL338" s="238"/>
      <c r="JCM338" s="238"/>
      <c r="JCN338" s="238"/>
      <c r="JCO338" s="238"/>
      <c r="JCP338" s="238"/>
      <c r="JCQ338" s="238"/>
      <c r="JCR338" s="238"/>
      <c r="JCS338" s="238"/>
      <c r="JCT338" s="238"/>
      <c r="JCU338" s="238"/>
      <c r="JCV338" s="238"/>
      <c r="JCW338" s="238"/>
      <c r="JCX338" s="238"/>
      <c r="JCY338" s="238"/>
      <c r="JCZ338" s="238"/>
      <c r="JDA338" s="238"/>
      <c r="JDB338" s="238"/>
      <c r="JDC338" s="238"/>
      <c r="JDD338" s="238"/>
      <c r="JDE338" s="238"/>
      <c r="JDF338" s="238"/>
      <c r="JDG338" s="238"/>
      <c r="JDH338" s="238"/>
      <c r="JDI338" s="238"/>
      <c r="JDJ338" s="238"/>
      <c r="JDK338" s="238"/>
      <c r="JDL338" s="238"/>
      <c r="JDM338" s="238"/>
      <c r="JDN338" s="238"/>
      <c r="JDO338" s="238"/>
      <c r="JDP338" s="238"/>
      <c r="JDQ338" s="238"/>
      <c r="JDR338" s="238"/>
      <c r="JDS338" s="238"/>
      <c r="JDT338" s="238"/>
      <c r="JDU338" s="238"/>
      <c r="JDV338" s="238"/>
      <c r="JDW338" s="238"/>
      <c r="JDX338" s="238"/>
      <c r="JDY338" s="238"/>
      <c r="JDZ338" s="238"/>
      <c r="JEA338" s="238"/>
      <c r="JEB338" s="238"/>
      <c r="JEC338" s="238"/>
      <c r="JED338" s="238"/>
      <c r="JEE338" s="238"/>
      <c r="JEF338" s="238"/>
      <c r="JEG338" s="238"/>
      <c r="JEH338" s="238"/>
      <c r="JEI338" s="238"/>
      <c r="JEJ338" s="238"/>
      <c r="JEK338" s="238"/>
      <c r="JEL338" s="238"/>
      <c r="JEM338" s="238"/>
      <c r="JEN338" s="238"/>
      <c r="JEO338" s="238"/>
      <c r="JEP338" s="238"/>
      <c r="JEQ338" s="238"/>
      <c r="JER338" s="238"/>
      <c r="JES338" s="238"/>
      <c r="JET338" s="238"/>
      <c r="JEU338" s="238"/>
      <c r="JEV338" s="238"/>
      <c r="JEW338" s="238"/>
      <c r="JEX338" s="238"/>
      <c r="JEY338" s="238"/>
      <c r="JEZ338" s="238"/>
      <c r="JFA338" s="238"/>
      <c r="JFB338" s="238"/>
      <c r="JFC338" s="238"/>
      <c r="JFD338" s="238"/>
      <c r="JFE338" s="238"/>
      <c r="JFF338" s="238"/>
      <c r="JFG338" s="238"/>
      <c r="JFH338" s="238"/>
      <c r="JFI338" s="238"/>
      <c r="JFJ338" s="238"/>
      <c r="JFK338" s="238"/>
      <c r="JFL338" s="238"/>
      <c r="JFM338" s="238"/>
      <c r="JFN338" s="238"/>
      <c r="JFO338" s="238"/>
      <c r="JFP338" s="238"/>
      <c r="JFQ338" s="238"/>
      <c r="JFR338" s="238"/>
      <c r="JFS338" s="238"/>
      <c r="JFT338" s="238"/>
      <c r="JFU338" s="238"/>
      <c r="JFV338" s="238"/>
      <c r="JFW338" s="238"/>
      <c r="JFX338" s="238"/>
      <c r="JFY338" s="238"/>
      <c r="JFZ338" s="238"/>
      <c r="JGA338" s="238"/>
      <c r="JGB338" s="238"/>
      <c r="JGC338" s="238"/>
      <c r="JGD338" s="238"/>
      <c r="JGE338" s="238"/>
      <c r="JGF338" s="238"/>
      <c r="JGG338" s="238"/>
      <c r="JGH338" s="238"/>
      <c r="JGI338" s="238"/>
      <c r="JGJ338" s="238"/>
      <c r="JGK338" s="238"/>
      <c r="JGL338" s="238"/>
      <c r="JGM338" s="238"/>
      <c r="JGN338" s="238"/>
      <c r="JGO338" s="238"/>
      <c r="JGP338" s="238"/>
      <c r="JGQ338" s="238"/>
      <c r="JGR338" s="238"/>
      <c r="JGS338" s="238"/>
      <c r="JGT338" s="238"/>
      <c r="JGU338" s="238"/>
      <c r="JGV338" s="238"/>
      <c r="JGW338" s="238"/>
      <c r="JGX338" s="238"/>
      <c r="JGY338" s="238"/>
      <c r="JGZ338" s="238"/>
      <c r="JHA338" s="238"/>
      <c r="JHB338" s="238"/>
      <c r="JHC338" s="238"/>
      <c r="JHD338" s="238"/>
      <c r="JHE338" s="238"/>
      <c r="JHF338" s="238"/>
      <c r="JHG338" s="238"/>
      <c r="JHH338" s="238"/>
      <c r="JHI338" s="238"/>
      <c r="JHJ338" s="238"/>
      <c r="JHK338" s="238"/>
      <c r="JHL338" s="238"/>
      <c r="JHM338" s="238"/>
      <c r="JHN338" s="238"/>
      <c r="JHO338" s="238"/>
      <c r="JHP338" s="238"/>
      <c r="JHQ338" s="238"/>
      <c r="JHR338" s="238"/>
      <c r="JHS338" s="238"/>
      <c r="JHT338" s="238"/>
      <c r="JHU338" s="238"/>
      <c r="JHV338" s="238"/>
      <c r="JHW338" s="238"/>
      <c r="JHX338" s="238"/>
      <c r="JHY338" s="238"/>
      <c r="JHZ338" s="238"/>
      <c r="JIA338" s="238"/>
      <c r="JIB338" s="238"/>
      <c r="JIC338" s="238"/>
      <c r="JID338" s="238"/>
      <c r="JIE338" s="238"/>
      <c r="JIF338" s="238"/>
      <c r="JIG338" s="238"/>
      <c r="JIH338" s="238"/>
      <c r="JII338" s="238"/>
      <c r="JIJ338" s="238"/>
      <c r="JIK338" s="238"/>
      <c r="JIL338" s="238"/>
      <c r="JIM338" s="238"/>
      <c r="JIN338" s="238"/>
      <c r="JIO338" s="238"/>
      <c r="JIP338" s="238"/>
      <c r="JIQ338" s="238"/>
      <c r="JIR338" s="238"/>
      <c r="JIS338" s="238"/>
      <c r="JIT338" s="238"/>
      <c r="JIU338" s="238"/>
      <c r="JIV338" s="238"/>
      <c r="JIW338" s="238"/>
      <c r="JIX338" s="238"/>
      <c r="JIY338" s="238"/>
      <c r="JIZ338" s="238"/>
      <c r="JJA338" s="238"/>
      <c r="JJB338" s="238"/>
      <c r="JJC338" s="238"/>
      <c r="JJD338" s="238"/>
      <c r="JJE338" s="238"/>
      <c r="JJF338" s="238"/>
      <c r="JJG338" s="238"/>
      <c r="JJH338" s="238"/>
      <c r="JJI338" s="238"/>
      <c r="JJJ338" s="238"/>
      <c r="JJK338" s="238"/>
      <c r="JJL338" s="238"/>
      <c r="JJM338" s="238"/>
      <c r="JJN338" s="238"/>
      <c r="JJO338" s="238"/>
      <c r="JJP338" s="238"/>
      <c r="JJQ338" s="238"/>
      <c r="JJR338" s="238"/>
      <c r="JJS338" s="238"/>
      <c r="JJT338" s="238"/>
      <c r="JJU338" s="238"/>
      <c r="JJV338" s="238"/>
      <c r="JJW338" s="238"/>
      <c r="JJX338" s="238"/>
      <c r="JJY338" s="238"/>
      <c r="JJZ338" s="238"/>
      <c r="JKA338" s="238"/>
      <c r="JKB338" s="238"/>
      <c r="JKC338" s="238"/>
      <c r="JKD338" s="238"/>
      <c r="JKE338" s="238"/>
      <c r="JKF338" s="238"/>
      <c r="JKG338" s="238"/>
      <c r="JKH338" s="238"/>
      <c r="JKI338" s="238"/>
      <c r="JKJ338" s="238"/>
      <c r="JKK338" s="238"/>
      <c r="JKL338" s="238"/>
      <c r="JKM338" s="238"/>
      <c r="JKN338" s="238"/>
      <c r="JKO338" s="238"/>
      <c r="JKP338" s="238"/>
      <c r="JKQ338" s="238"/>
      <c r="JKR338" s="238"/>
      <c r="JKS338" s="238"/>
      <c r="JKT338" s="238"/>
      <c r="JKU338" s="238"/>
      <c r="JKV338" s="238"/>
      <c r="JKW338" s="238"/>
      <c r="JKX338" s="238"/>
      <c r="JKY338" s="238"/>
      <c r="JKZ338" s="238"/>
      <c r="JLA338" s="238"/>
      <c r="JLB338" s="238"/>
      <c r="JLC338" s="238"/>
      <c r="JLD338" s="238"/>
      <c r="JLE338" s="238"/>
      <c r="JLF338" s="238"/>
      <c r="JLG338" s="238"/>
      <c r="JLH338" s="238"/>
      <c r="JLI338" s="238"/>
      <c r="JLJ338" s="238"/>
      <c r="JLK338" s="238"/>
      <c r="JLL338" s="238"/>
      <c r="JLM338" s="238"/>
      <c r="JLN338" s="238"/>
      <c r="JLO338" s="238"/>
      <c r="JLP338" s="238"/>
      <c r="JLQ338" s="238"/>
      <c r="JLR338" s="238"/>
      <c r="JLS338" s="238"/>
      <c r="JLT338" s="238"/>
      <c r="JLU338" s="238"/>
      <c r="JLV338" s="238"/>
      <c r="JLW338" s="238"/>
      <c r="JLX338" s="238"/>
      <c r="JLY338" s="238"/>
      <c r="JLZ338" s="238"/>
      <c r="JMA338" s="238"/>
      <c r="JMB338" s="238"/>
      <c r="JMC338" s="238"/>
      <c r="JMD338" s="238"/>
      <c r="JME338" s="238"/>
      <c r="JMF338" s="238"/>
      <c r="JMG338" s="238"/>
      <c r="JMH338" s="238"/>
      <c r="JMI338" s="238"/>
      <c r="JMJ338" s="238"/>
      <c r="JMK338" s="238"/>
      <c r="JML338" s="238"/>
      <c r="JMM338" s="238"/>
      <c r="JMN338" s="238"/>
      <c r="JMO338" s="238"/>
      <c r="JMP338" s="238"/>
      <c r="JMQ338" s="238"/>
      <c r="JMR338" s="238"/>
      <c r="JMS338" s="238"/>
      <c r="JMT338" s="238"/>
      <c r="JMU338" s="238"/>
      <c r="JMV338" s="238"/>
      <c r="JMW338" s="238"/>
      <c r="JMX338" s="238"/>
      <c r="JMY338" s="238"/>
      <c r="JMZ338" s="238"/>
      <c r="JNA338" s="238"/>
      <c r="JNB338" s="238"/>
      <c r="JNC338" s="238"/>
      <c r="JND338" s="238"/>
      <c r="JNE338" s="238"/>
      <c r="JNF338" s="238"/>
      <c r="JNG338" s="238"/>
      <c r="JNH338" s="238"/>
      <c r="JNI338" s="238"/>
      <c r="JNJ338" s="238"/>
      <c r="JNK338" s="238"/>
      <c r="JNL338" s="238"/>
      <c r="JNM338" s="238"/>
      <c r="JNN338" s="238"/>
      <c r="JNO338" s="238"/>
      <c r="JNP338" s="238"/>
      <c r="JNQ338" s="238"/>
      <c r="JNR338" s="238"/>
      <c r="JNS338" s="238"/>
      <c r="JNT338" s="238"/>
      <c r="JNU338" s="238"/>
      <c r="JNV338" s="238"/>
      <c r="JNW338" s="238"/>
      <c r="JNX338" s="238"/>
      <c r="JNY338" s="238"/>
      <c r="JNZ338" s="238"/>
      <c r="JOA338" s="238"/>
      <c r="JOB338" s="238"/>
      <c r="JOC338" s="238"/>
      <c r="JOD338" s="238"/>
      <c r="JOE338" s="238"/>
      <c r="JOF338" s="238"/>
      <c r="JOG338" s="238"/>
      <c r="JOH338" s="238"/>
      <c r="JOI338" s="238"/>
      <c r="JOJ338" s="238"/>
      <c r="JOK338" s="238"/>
      <c r="JOL338" s="238"/>
      <c r="JOM338" s="238"/>
      <c r="JON338" s="238"/>
      <c r="JOO338" s="238"/>
      <c r="JOP338" s="238"/>
      <c r="JOQ338" s="238"/>
      <c r="JOR338" s="238"/>
      <c r="JOS338" s="238"/>
      <c r="JOT338" s="238"/>
      <c r="JOU338" s="238"/>
      <c r="JOV338" s="238"/>
      <c r="JOW338" s="238"/>
      <c r="JOX338" s="238"/>
      <c r="JOY338" s="238"/>
      <c r="JOZ338" s="238"/>
      <c r="JPA338" s="238"/>
      <c r="JPB338" s="238"/>
      <c r="JPC338" s="238"/>
      <c r="JPD338" s="238"/>
      <c r="JPE338" s="238"/>
      <c r="JPF338" s="238"/>
      <c r="JPG338" s="238"/>
      <c r="JPH338" s="238"/>
      <c r="JPI338" s="238"/>
      <c r="JPJ338" s="238"/>
      <c r="JPK338" s="238"/>
      <c r="JPL338" s="238"/>
      <c r="JPM338" s="238"/>
      <c r="JPN338" s="238"/>
      <c r="JPO338" s="238"/>
      <c r="JPP338" s="238"/>
      <c r="JPQ338" s="238"/>
      <c r="JPR338" s="238"/>
      <c r="JPS338" s="238"/>
      <c r="JPT338" s="238"/>
      <c r="JPU338" s="238"/>
      <c r="JPV338" s="238"/>
      <c r="JPW338" s="238"/>
      <c r="JPX338" s="238"/>
      <c r="JPY338" s="238"/>
      <c r="JPZ338" s="238"/>
      <c r="JQA338" s="238"/>
      <c r="JQB338" s="238"/>
      <c r="JQC338" s="238"/>
      <c r="JQD338" s="238"/>
      <c r="JQE338" s="238"/>
      <c r="JQF338" s="238"/>
      <c r="JQG338" s="238"/>
      <c r="JQH338" s="238"/>
      <c r="JQI338" s="238"/>
      <c r="JQJ338" s="238"/>
      <c r="JQK338" s="238"/>
      <c r="JQL338" s="238"/>
      <c r="JQM338" s="238"/>
      <c r="JQN338" s="238"/>
      <c r="JQO338" s="238"/>
      <c r="JQP338" s="238"/>
      <c r="JQQ338" s="238"/>
      <c r="JQR338" s="238"/>
      <c r="JQS338" s="238"/>
      <c r="JQT338" s="238"/>
      <c r="JQU338" s="238"/>
      <c r="JQV338" s="238"/>
      <c r="JQW338" s="238"/>
      <c r="JQX338" s="238"/>
      <c r="JQY338" s="238"/>
      <c r="JQZ338" s="238"/>
      <c r="JRA338" s="238"/>
      <c r="JRB338" s="238"/>
      <c r="JRC338" s="238"/>
      <c r="JRD338" s="238"/>
      <c r="JRE338" s="238"/>
      <c r="JRF338" s="238"/>
      <c r="JRG338" s="238"/>
      <c r="JRH338" s="238"/>
      <c r="JRI338" s="238"/>
      <c r="JRJ338" s="238"/>
      <c r="JRK338" s="238"/>
      <c r="JRL338" s="238"/>
      <c r="JRM338" s="238"/>
      <c r="JRN338" s="238"/>
      <c r="JRO338" s="238"/>
      <c r="JRP338" s="238"/>
      <c r="JRQ338" s="238"/>
      <c r="JRR338" s="238"/>
      <c r="JRS338" s="238"/>
      <c r="JRT338" s="238"/>
      <c r="JRU338" s="238"/>
      <c r="JRV338" s="238"/>
      <c r="JRW338" s="238"/>
      <c r="JRX338" s="238"/>
      <c r="JRY338" s="238"/>
      <c r="JRZ338" s="238"/>
      <c r="JSA338" s="238"/>
      <c r="JSB338" s="238"/>
      <c r="JSC338" s="238"/>
      <c r="JSD338" s="238"/>
      <c r="JSE338" s="238"/>
      <c r="JSF338" s="238"/>
      <c r="JSG338" s="238"/>
      <c r="JSH338" s="238"/>
      <c r="JSI338" s="238"/>
      <c r="JSJ338" s="238"/>
      <c r="JSK338" s="238"/>
      <c r="JSL338" s="238"/>
      <c r="JSM338" s="238"/>
      <c r="JSN338" s="238"/>
      <c r="JSO338" s="238"/>
      <c r="JSP338" s="238"/>
      <c r="JSQ338" s="238"/>
      <c r="JSR338" s="238"/>
      <c r="JSS338" s="238"/>
      <c r="JST338" s="238"/>
      <c r="JSU338" s="238"/>
      <c r="JSV338" s="238"/>
      <c r="JSW338" s="238"/>
      <c r="JSX338" s="238"/>
      <c r="JSY338" s="238"/>
      <c r="JSZ338" s="238"/>
      <c r="JTA338" s="238"/>
      <c r="JTB338" s="238"/>
      <c r="JTC338" s="238"/>
      <c r="JTD338" s="238"/>
      <c r="JTE338" s="238"/>
      <c r="JTF338" s="238"/>
      <c r="JTG338" s="238"/>
      <c r="JTH338" s="238"/>
      <c r="JTI338" s="238"/>
      <c r="JTJ338" s="238"/>
      <c r="JTK338" s="238"/>
      <c r="JTL338" s="238"/>
      <c r="JTM338" s="238"/>
      <c r="JTN338" s="238"/>
      <c r="JTO338" s="238"/>
      <c r="JTP338" s="238"/>
      <c r="JTQ338" s="238"/>
      <c r="JTR338" s="238"/>
      <c r="JTS338" s="238"/>
      <c r="JTT338" s="238"/>
      <c r="JTU338" s="238"/>
      <c r="JTV338" s="238"/>
      <c r="JTW338" s="238"/>
      <c r="JTX338" s="238"/>
      <c r="JTY338" s="238"/>
      <c r="JTZ338" s="238"/>
      <c r="JUA338" s="238"/>
      <c r="JUB338" s="238"/>
      <c r="JUC338" s="238"/>
      <c r="JUD338" s="238"/>
      <c r="JUE338" s="238"/>
      <c r="JUF338" s="238"/>
      <c r="JUG338" s="238"/>
      <c r="JUH338" s="238"/>
      <c r="JUI338" s="238"/>
      <c r="JUJ338" s="238"/>
      <c r="JUK338" s="238"/>
      <c r="JUL338" s="238"/>
      <c r="JUM338" s="238"/>
      <c r="JUN338" s="238"/>
      <c r="JUO338" s="238"/>
      <c r="JUP338" s="238"/>
      <c r="JUQ338" s="238"/>
      <c r="JUR338" s="238"/>
      <c r="JUS338" s="238"/>
      <c r="JUT338" s="238"/>
      <c r="JUU338" s="238"/>
      <c r="JUV338" s="238"/>
      <c r="JUW338" s="238"/>
      <c r="JUX338" s="238"/>
      <c r="JUY338" s="238"/>
      <c r="JUZ338" s="238"/>
      <c r="JVA338" s="238"/>
      <c r="JVB338" s="238"/>
      <c r="JVC338" s="238"/>
      <c r="JVD338" s="238"/>
      <c r="JVE338" s="238"/>
      <c r="JVF338" s="238"/>
      <c r="JVG338" s="238"/>
      <c r="JVH338" s="238"/>
      <c r="JVI338" s="238"/>
      <c r="JVJ338" s="238"/>
      <c r="JVK338" s="238"/>
      <c r="JVL338" s="238"/>
      <c r="JVM338" s="238"/>
      <c r="JVN338" s="238"/>
      <c r="JVO338" s="238"/>
      <c r="JVP338" s="238"/>
      <c r="JVQ338" s="238"/>
      <c r="JVR338" s="238"/>
      <c r="JVS338" s="238"/>
      <c r="JVT338" s="238"/>
      <c r="JVU338" s="238"/>
      <c r="JVV338" s="238"/>
      <c r="JVW338" s="238"/>
      <c r="JVX338" s="238"/>
      <c r="JVY338" s="238"/>
      <c r="JVZ338" s="238"/>
      <c r="JWA338" s="238"/>
      <c r="JWB338" s="238"/>
      <c r="JWC338" s="238"/>
      <c r="JWD338" s="238"/>
      <c r="JWE338" s="238"/>
      <c r="JWF338" s="238"/>
      <c r="JWG338" s="238"/>
      <c r="JWH338" s="238"/>
      <c r="JWI338" s="238"/>
      <c r="JWJ338" s="238"/>
      <c r="JWK338" s="238"/>
      <c r="JWL338" s="238"/>
      <c r="JWM338" s="238"/>
      <c r="JWN338" s="238"/>
      <c r="JWO338" s="238"/>
      <c r="JWP338" s="238"/>
      <c r="JWQ338" s="238"/>
      <c r="JWR338" s="238"/>
      <c r="JWS338" s="238"/>
      <c r="JWT338" s="238"/>
      <c r="JWU338" s="238"/>
      <c r="JWV338" s="238"/>
      <c r="JWW338" s="238"/>
      <c r="JWX338" s="238"/>
      <c r="JWY338" s="238"/>
      <c r="JWZ338" s="238"/>
      <c r="JXA338" s="238"/>
      <c r="JXB338" s="238"/>
      <c r="JXC338" s="238"/>
      <c r="JXD338" s="238"/>
      <c r="JXE338" s="238"/>
      <c r="JXF338" s="238"/>
      <c r="JXG338" s="238"/>
      <c r="JXH338" s="238"/>
      <c r="JXI338" s="238"/>
      <c r="JXJ338" s="238"/>
      <c r="JXK338" s="238"/>
      <c r="JXL338" s="238"/>
      <c r="JXM338" s="238"/>
      <c r="JXN338" s="238"/>
      <c r="JXO338" s="238"/>
      <c r="JXP338" s="238"/>
      <c r="JXQ338" s="238"/>
      <c r="JXR338" s="238"/>
      <c r="JXS338" s="238"/>
      <c r="JXT338" s="238"/>
      <c r="JXU338" s="238"/>
      <c r="JXV338" s="238"/>
      <c r="JXW338" s="238"/>
      <c r="JXX338" s="238"/>
      <c r="JXY338" s="238"/>
      <c r="JXZ338" s="238"/>
      <c r="JYA338" s="238"/>
      <c r="JYB338" s="238"/>
      <c r="JYC338" s="238"/>
      <c r="JYD338" s="238"/>
      <c r="JYE338" s="238"/>
      <c r="JYF338" s="238"/>
      <c r="JYG338" s="238"/>
      <c r="JYH338" s="238"/>
      <c r="JYI338" s="238"/>
      <c r="JYJ338" s="238"/>
      <c r="JYK338" s="238"/>
      <c r="JYL338" s="238"/>
      <c r="JYM338" s="238"/>
      <c r="JYN338" s="238"/>
      <c r="JYO338" s="238"/>
      <c r="JYP338" s="238"/>
      <c r="JYQ338" s="238"/>
      <c r="JYR338" s="238"/>
      <c r="JYS338" s="238"/>
      <c r="JYT338" s="238"/>
      <c r="JYU338" s="238"/>
      <c r="JYV338" s="238"/>
      <c r="JYW338" s="238"/>
      <c r="JYX338" s="238"/>
      <c r="JYY338" s="238"/>
      <c r="JYZ338" s="238"/>
      <c r="JZA338" s="238"/>
      <c r="JZB338" s="238"/>
      <c r="JZC338" s="238"/>
      <c r="JZD338" s="238"/>
      <c r="JZE338" s="238"/>
      <c r="JZF338" s="238"/>
      <c r="JZG338" s="238"/>
      <c r="JZH338" s="238"/>
      <c r="JZI338" s="238"/>
      <c r="JZJ338" s="238"/>
      <c r="JZK338" s="238"/>
      <c r="JZL338" s="238"/>
      <c r="JZM338" s="238"/>
      <c r="JZN338" s="238"/>
      <c r="JZO338" s="238"/>
      <c r="JZP338" s="238"/>
      <c r="JZQ338" s="238"/>
      <c r="JZR338" s="238"/>
      <c r="JZS338" s="238"/>
      <c r="JZT338" s="238"/>
      <c r="JZU338" s="238"/>
      <c r="JZV338" s="238"/>
      <c r="JZW338" s="238"/>
      <c r="JZX338" s="238"/>
      <c r="JZY338" s="238"/>
      <c r="JZZ338" s="238"/>
      <c r="KAA338" s="238"/>
      <c r="KAB338" s="238"/>
      <c r="KAC338" s="238"/>
      <c r="KAD338" s="238"/>
      <c r="KAE338" s="238"/>
      <c r="KAF338" s="238"/>
      <c r="KAG338" s="238"/>
      <c r="KAH338" s="238"/>
      <c r="KAI338" s="238"/>
      <c r="KAJ338" s="238"/>
      <c r="KAK338" s="238"/>
      <c r="KAL338" s="238"/>
      <c r="KAM338" s="238"/>
      <c r="KAN338" s="238"/>
      <c r="KAO338" s="238"/>
      <c r="KAP338" s="238"/>
      <c r="KAQ338" s="238"/>
      <c r="KAR338" s="238"/>
      <c r="KAS338" s="238"/>
      <c r="KAT338" s="238"/>
      <c r="KAU338" s="238"/>
      <c r="KAV338" s="238"/>
      <c r="KAW338" s="238"/>
      <c r="KAX338" s="238"/>
      <c r="KAY338" s="238"/>
      <c r="KAZ338" s="238"/>
      <c r="KBA338" s="238"/>
      <c r="KBB338" s="238"/>
      <c r="KBC338" s="238"/>
      <c r="KBD338" s="238"/>
      <c r="KBE338" s="238"/>
      <c r="KBF338" s="238"/>
      <c r="KBG338" s="238"/>
      <c r="KBH338" s="238"/>
      <c r="KBI338" s="238"/>
      <c r="KBJ338" s="238"/>
      <c r="KBK338" s="238"/>
      <c r="KBL338" s="238"/>
      <c r="KBM338" s="238"/>
      <c r="KBN338" s="238"/>
      <c r="KBO338" s="238"/>
      <c r="KBP338" s="238"/>
      <c r="KBQ338" s="238"/>
      <c r="KBR338" s="238"/>
      <c r="KBS338" s="238"/>
      <c r="KBT338" s="238"/>
      <c r="KBU338" s="238"/>
      <c r="KBV338" s="238"/>
      <c r="KBW338" s="238"/>
      <c r="KBX338" s="238"/>
      <c r="KBY338" s="238"/>
      <c r="KBZ338" s="238"/>
      <c r="KCA338" s="238"/>
      <c r="KCB338" s="238"/>
      <c r="KCC338" s="238"/>
      <c r="KCD338" s="238"/>
      <c r="KCE338" s="238"/>
      <c r="KCF338" s="238"/>
      <c r="KCG338" s="238"/>
      <c r="KCH338" s="238"/>
      <c r="KCI338" s="238"/>
      <c r="KCJ338" s="238"/>
      <c r="KCK338" s="238"/>
      <c r="KCL338" s="238"/>
      <c r="KCM338" s="238"/>
      <c r="KCN338" s="238"/>
      <c r="KCO338" s="238"/>
      <c r="KCP338" s="238"/>
      <c r="KCQ338" s="238"/>
      <c r="KCR338" s="238"/>
      <c r="KCS338" s="238"/>
      <c r="KCT338" s="238"/>
      <c r="KCU338" s="238"/>
      <c r="KCV338" s="238"/>
      <c r="KCW338" s="238"/>
      <c r="KCX338" s="238"/>
      <c r="KCY338" s="238"/>
      <c r="KCZ338" s="238"/>
      <c r="KDA338" s="238"/>
      <c r="KDB338" s="238"/>
      <c r="KDC338" s="238"/>
      <c r="KDD338" s="238"/>
      <c r="KDE338" s="238"/>
      <c r="KDF338" s="238"/>
      <c r="KDG338" s="238"/>
      <c r="KDH338" s="238"/>
      <c r="KDI338" s="238"/>
      <c r="KDJ338" s="238"/>
      <c r="KDK338" s="238"/>
      <c r="KDL338" s="238"/>
      <c r="KDM338" s="238"/>
      <c r="KDN338" s="238"/>
      <c r="KDO338" s="238"/>
      <c r="KDP338" s="238"/>
      <c r="KDQ338" s="238"/>
      <c r="KDR338" s="238"/>
      <c r="KDS338" s="238"/>
      <c r="KDT338" s="238"/>
      <c r="KDU338" s="238"/>
      <c r="KDV338" s="238"/>
      <c r="KDW338" s="238"/>
      <c r="KDX338" s="238"/>
      <c r="KDY338" s="238"/>
      <c r="KDZ338" s="238"/>
      <c r="KEA338" s="238"/>
      <c r="KEB338" s="238"/>
      <c r="KEC338" s="238"/>
      <c r="KED338" s="238"/>
      <c r="KEE338" s="238"/>
      <c r="KEF338" s="238"/>
      <c r="KEG338" s="238"/>
      <c r="KEH338" s="238"/>
      <c r="KEI338" s="238"/>
      <c r="KEJ338" s="238"/>
      <c r="KEK338" s="238"/>
      <c r="KEL338" s="238"/>
      <c r="KEM338" s="238"/>
      <c r="KEN338" s="238"/>
      <c r="KEO338" s="238"/>
      <c r="KEP338" s="238"/>
      <c r="KEQ338" s="238"/>
      <c r="KER338" s="238"/>
      <c r="KES338" s="238"/>
      <c r="KET338" s="238"/>
      <c r="KEU338" s="238"/>
      <c r="KEV338" s="238"/>
      <c r="KEW338" s="238"/>
      <c r="KEX338" s="238"/>
      <c r="KEY338" s="238"/>
      <c r="KEZ338" s="238"/>
      <c r="KFA338" s="238"/>
      <c r="KFB338" s="238"/>
      <c r="KFC338" s="238"/>
      <c r="KFD338" s="238"/>
      <c r="KFE338" s="238"/>
      <c r="KFF338" s="238"/>
      <c r="KFG338" s="238"/>
      <c r="KFH338" s="238"/>
      <c r="KFI338" s="238"/>
      <c r="KFJ338" s="238"/>
      <c r="KFK338" s="238"/>
      <c r="KFL338" s="238"/>
      <c r="KFM338" s="238"/>
      <c r="KFN338" s="238"/>
      <c r="KFO338" s="238"/>
      <c r="KFP338" s="238"/>
      <c r="KFQ338" s="238"/>
      <c r="KFR338" s="238"/>
      <c r="KFS338" s="238"/>
      <c r="KFT338" s="238"/>
      <c r="KFU338" s="238"/>
      <c r="KFV338" s="238"/>
      <c r="KFW338" s="238"/>
      <c r="KFX338" s="238"/>
      <c r="KFY338" s="238"/>
      <c r="KFZ338" s="238"/>
      <c r="KGA338" s="238"/>
      <c r="KGB338" s="238"/>
      <c r="KGC338" s="238"/>
      <c r="KGD338" s="238"/>
      <c r="KGE338" s="238"/>
      <c r="KGF338" s="238"/>
      <c r="KGG338" s="238"/>
      <c r="KGH338" s="238"/>
      <c r="KGI338" s="238"/>
      <c r="KGJ338" s="238"/>
      <c r="KGK338" s="238"/>
      <c r="KGL338" s="238"/>
      <c r="KGM338" s="238"/>
      <c r="KGN338" s="238"/>
      <c r="KGO338" s="238"/>
      <c r="KGP338" s="238"/>
      <c r="KGQ338" s="238"/>
      <c r="KGR338" s="238"/>
      <c r="KGS338" s="238"/>
      <c r="KGT338" s="238"/>
      <c r="KGU338" s="238"/>
      <c r="KGV338" s="238"/>
      <c r="KGW338" s="238"/>
      <c r="KGX338" s="238"/>
      <c r="KGY338" s="238"/>
      <c r="KGZ338" s="238"/>
      <c r="KHA338" s="238"/>
      <c r="KHB338" s="238"/>
      <c r="KHC338" s="238"/>
      <c r="KHD338" s="238"/>
      <c r="KHE338" s="238"/>
      <c r="KHF338" s="238"/>
      <c r="KHG338" s="238"/>
      <c r="KHH338" s="238"/>
      <c r="KHI338" s="238"/>
      <c r="KHJ338" s="238"/>
      <c r="KHK338" s="238"/>
      <c r="KHL338" s="238"/>
      <c r="KHM338" s="238"/>
      <c r="KHN338" s="238"/>
      <c r="KHO338" s="238"/>
      <c r="KHP338" s="238"/>
      <c r="KHQ338" s="238"/>
      <c r="KHR338" s="238"/>
      <c r="KHS338" s="238"/>
      <c r="KHT338" s="238"/>
      <c r="KHU338" s="238"/>
      <c r="KHV338" s="238"/>
      <c r="KHW338" s="238"/>
      <c r="KHX338" s="238"/>
      <c r="KHY338" s="238"/>
      <c r="KHZ338" s="238"/>
      <c r="KIA338" s="238"/>
      <c r="KIB338" s="238"/>
      <c r="KIC338" s="238"/>
      <c r="KID338" s="238"/>
      <c r="KIE338" s="238"/>
      <c r="KIF338" s="238"/>
      <c r="KIG338" s="238"/>
      <c r="KIH338" s="238"/>
      <c r="KII338" s="238"/>
      <c r="KIJ338" s="238"/>
      <c r="KIK338" s="238"/>
      <c r="KIL338" s="238"/>
      <c r="KIM338" s="238"/>
      <c r="KIN338" s="238"/>
      <c r="KIO338" s="238"/>
      <c r="KIP338" s="238"/>
      <c r="KIQ338" s="238"/>
      <c r="KIR338" s="238"/>
      <c r="KIS338" s="238"/>
      <c r="KIT338" s="238"/>
      <c r="KIU338" s="238"/>
      <c r="KIV338" s="238"/>
      <c r="KIW338" s="238"/>
      <c r="KIX338" s="238"/>
      <c r="KIY338" s="238"/>
      <c r="KIZ338" s="238"/>
      <c r="KJA338" s="238"/>
      <c r="KJB338" s="238"/>
      <c r="KJC338" s="238"/>
      <c r="KJD338" s="238"/>
      <c r="KJE338" s="238"/>
      <c r="KJF338" s="238"/>
      <c r="KJG338" s="238"/>
      <c r="KJH338" s="238"/>
      <c r="KJI338" s="238"/>
      <c r="KJJ338" s="238"/>
      <c r="KJK338" s="238"/>
      <c r="KJL338" s="238"/>
      <c r="KJM338" s="238"/>
      <c r="KJN338" s="238"/>
      <c r="KJO338" s="238"/>
      <c r="KJP338" s="238"/>
      <c r="KJQ338" s="238"/>
      <c r="KJR338" s="238"/>
      <c r="KJS338" s="238"/>
      <c r="KJT338" s="238"/>
      <c r="KJU338" s="238"/>
      <c r="KJV338" s="238"/>
      <c r="KJW338" s="238"/>
      <c r="KJX338" s="238"/>
      <c r="KJY338" s="238"/>
      <c r="KJZ338" s="238"/>
      <c r="KKA338" s="238"/>
      <c r="KKB338" s="238"/>
      <c r="KKC338" s="238"/>
      <c r="KKD338" s="238"/>
      <c r="KKE338" s="238"/>
      <c r="KKF338" s="238"/>
      <c r="KKG338" s="238"/>
      <c r="KKH338" s="238"/>
      <c r="KKI338" s="238"/>
      <c r="KKJ338" s="238"/>
      <c r="KKK338" s="238"/>
      <c r="KKL338" s="238"/>
      <c r="KKM338" s="238"/>
      <c r="KKN338" s="238"/>
      <c r="KKO338" s="238"/>
      <c r="KKP338" s="238"/>
      <c r="KKQ338" s="238"/>
      <c r="KKR338" s="238"/>
      <c r="KKS338" s="238"/>
      <c r="KKT338" s="238"/>
      <c r="KKU338" s="238"/>
      <c r="KKV338" s="238"/>
      <c r="KKW338" s="238"/>
      <c r="KKX338" s="238"/>
      <c r="KKY338" s="238"/>
      <c r="KKZ338" s="238"/>
      <c r="KLA338" s="238"/>
      <c r="KLB338" s="238"/>
      <c r="KLC338" s="238"/>
      <c r="KLD338" s="238"/>
      <c r="KLE338" s="238"/>
      <c r="KLF338" s="238"/>
      <c r="KLG338" s="238"/>
      <c r="KLH338" s="238"/>
      <c r="KLI338" s="238"/>
      <c r="KLJ338" s="238"/>
      <c r="KLK338" s="238"/>
      <c r="KLL338" s="238"/>
      <c r="KLM338" s="238"/>
      <c r="KLN338" s="238"/>
      <c r="KLO338" s="238"/>
      <c r="KLP338" s="238"/>
      <c r="KLQ338" s="238"/>
      <c r="KLR338" s="238"/>
      <c r="KLS338" s="238"/>
      <c r="KLT338" s="238"/>
      <c r="KLU338" s="238"/>
      <c r="KLV338" s="238"/>
      <c r="KLW338" s="238"/>
      <c r="KLX338" s="238"/>
      <c r="KLY338" s="238"/>
      <c r="KLZ338" s="238"/>
      <c r="KMA338" s="238"/>
      <c r="KMB338" s="238"/>
      <c r="KMC338" s="238"/>
      <c r="KMD338" s="238"/>
      <c r="KME338" s="238"/>
      <c r="KMF338" s="238"/>
      <c r="KMG338" s="238"/>
      <c r="KMH338" s="238"/>
      <c r="KMI338" s="238"/>
      <c r="KMJ338" s="238"/>
      <c r="KMK338" s="238"/>
      <c r="KML338" s="238"/>
      <c r="KMM338" s="238"/>
      <c r="KMN338" s="238"/>
      <c r="KMO338" s="238"/>
      <c r="KMP338" s="238"/>
      <c r="KMQ338" s="238"/>
      <c r="KMR338" s="238"/>
      <c r="KMS338" s="238"/>
      <c r="KMT338" s="238"/>
      <c r="KMU338" s="238"/>
      <c r="KMV338" s="238"/>
      <c r="KMW338" s="238"/>
      <c r="KMX338" s="238"/>
      <c r="KMY338" s="238"/>
      <c r="KMZ338" s="238"/>
      <c r="KNA338" s="238"/>
      <c r="KNB338" s="238"/>
      <c r="KNC338" s="238"/>
      <c r="KND338" s="238"/>
      <c r="KNE338" s="238"/>
      <c r="KNF338" s="238"/>
      <c r="KNG338" s="238"/>
      <c r="KNH338" s="238"/>
      <c r="KNI338" s="238"/>
      <c r="KNJ338" s="238"/>
      <c r="KNK338" s="238"/>
      <c r="KNL338" s="238"/>
      <c r="KNM338" s="238"/>
      <c r="KNN338" s="238"/>
      <c r="KNO338" s="238"/>
      <c r="KNP338" s="238"/>
      <c r="KNQ338" s="238"/>
      <c r="KNR338" s="238"/>
      <c r="KNS338" s="238"/>
      <c r="KNT338" s="238"/>
      <c r="KNU338" s="238"/>
      <c r="KNV338" s="238"/>
      <c r="KNW338" s="238"/>
      <c r="KNX338" s="238"/>
      <c r="KNY338" s="238"/>
      <c r="KNZ338" s="238"/>
      <c r="KOA338" s="238"/>
      <c r="KOB338" s="238"/>
      <c r="KOC338" s="238"/>
      <c r="KOD338" s="238"/>
      <c r="KOE338" s="238"/>
      <c r="KOF338" s="238"/>
      <c r="KOG338" s="238"/>
      <c r="KOH338" s="238"/>
      <c r="KOI338" s="238"/>
      <c r="KOJ338" s="238"/>
      <c r="KOK338" s="238"/>
      <c r="KOL338" s="238"/>
      <c r="KOM338" s="238"/>
      <c r="KON338" s="238"/>
      <c r="KOO338" s="238"/>
      <c r="KOP338" s="238"/>
      <c r="KOQ338" s="238"/>
      <c r="KOR338" s="238"/>
      <c r="KOS338" s="238"/>
      <c r="KOT338" s="238"/>
      <c r="KOU338" s="238"/>
      <c r="KOV338" s="238"/>
      <c r="KOW338" s="238"/>
      <c r="KOX338" s="238"/>
      <c r="KOY338" s="238"/>
      <c r="KOZ338" s="238"/>
      <c r="KPA338" s="238"/>
      <c r="KPB338" s="238"/>
      <c r="KPC338" s="238"/>
      <c r="KPD338" s="238"/>
      <c r="KPE338" s="238"/>
      <c r="KPF338" s="238"/>
      <c r="KPG338" s="238"/>
      <c r="KPH338" s="238"/>
      <c r="KPI338" s="238"/>
      <c r="KPJ338" s="238"/>
      <c r="KPK338" s="238"/>
      <c r="KPL338" s="238"/>
      <c r="KPM338" s="238"/>
      <c r="KPN338" s="238"/>
      <c r="KPO338" s="238"/>
      <c r="KPP338" s="238"/>
      <c r="KPQ338" s="238"/>
      <c r="KPR338" s="238"/>
      <c r="KPS338" s="238"/>
      <c r="KPT338" s="238"/>
      <c r="KPU338" s="238"/>
      <c r="KPV338" s="238"/>
      <c r="KPW338" s="238"/>
      <c r="KPX338" s="238"/>
      <c r="KPY338" s="238"/>
      <c r="KPZ338" s="238"/>
      <c r="KQA338" s="238"/>
      <c r="KQB338" s="238"/>
      <c r="KQC338" s="238"/>
      <c r="KQD338" s="238"/>
      <c r="KQE338" s="238"/>
      <c r="KQF338" s="238"/>
      <c r="KQG338" s="238"/>
      <c r="KQH338" s="238"/>
      <c r="KQI338" s="238"/>
      <c r="KQJ338" s="238"/>
      <c r="KQK338" s="238"/>
      <c r="KQL338" s="238"/>
      <c r="KQM338" s="238"/>
      <c r="KQN338" s="238"/>
      <c r="KQO338" s="238"/>
      <c r="KQP338" s="238"/>
      <c r="KQQ338" s="238"/>
      <c r="KQR338" s="238"/>
      <c r="KQS338" s="238"/>
      <c r="KQT338" s="238"/>
      <c r="KQU338" s="238"/>
      <c r="KQV338" s="238"/>
      <c r="KQW338" s="238"/>
      <c r="KQX338" s="238"/>
      <c r="KQY338" s="238"/>
      <c r="KQZ338" s="238"/>
      <c r="KRA338" s="238"/>
      <c r="KRB338" s="238"/>
      <c r="KRC338" s="238"/>
      <c r="KRD338" s="238"/>
      <c r="KRE338" s="238"/>
      <c r="KRF338" s="238"/>
      <c r="KRG338" s="238"/>
      <c r="KRH338" s="238"/>
      <c r="KRI338" s="238"/>
      <c r="KRJ338" s="238"/>
      <c r="KRK338" s="238"/>
      <c r="KRL338" s="238"/>
      <c r="KRM338" s="238"/>
      <c r="KRN338" s="238"/>
      <c r="KRO338" s="238"/>
      <c r="KRP338" s="238"/>
      <c r="KRQ338" s="238"/>
      <c r="KRR338" s="238"/>
      <c r="KRS338" s="238"/>
      <c r="KRT338" s="238"/>
      <c r="KRU338" s="238"/>
      <c r="KRV338" s="238"/>
      <c r="KRW338" s="238"/>
      <c r="KRX338" s="238"/>
      <c r="KRY338" s="238"/>
      <c r="KRZ338" s="238"/>
      <c r="KSA338" s="238"/>
      <c r="KSB338" s="238"/>
      <c r="KSC338" s="238"/>
      <c r="KSD338" s="238"/>
      <c r="KSE338" s="238"/>
      <c r="KSF338" s="238"/>
      <c r="KSG338" s="238"/>
      <c r="KSH338" s="238"/>
      <c r="KSI338" s="238"/>
      <c r="KSJ338" s="238"/>
      <c r="KSK338" s="238"/>
      <c r="KSL338" s="238"/>
      <c r="KSM338" s="238"/>
      <c r="KSN338" s="238"/>
      <c r="KSO338" s="238"/>
      <c r="KSP338" s="238"/>
      <c r="KSQ338" s="238"/>
      <c r="KSR338" s="238"/>
      <c r="KSS338" s="238"/>
      <c r="KST338" s="238"/>
      <c r="KSU338" s="238"/>
      <c r="KSV338" s="238"/>
      <c r="KSW338" s="238"/>
      <c r="KSX338" s="238"/>
      <c r="KSY338" s="238"/>
      <c r="KSZ338" s="238"/>
      <c r="KTA338" s="238"/>
      <c r="KTB338" s="238"/>
      <c r="KTC338" s="238"/>
      <c r="KTD338" s="238"/>
      <c r="KTE338" s="238"/>
      <c r="KTF338" s="238"/>
      <c r="KTG338" s="238"/>
      <c r="KTH338" s="238"/>
      <c r="KTI338" s="238"/>
      <c r="KTJ338" s="238"/>
      <c r="KTK338" s="238"/>
      <c r="KTL338" s="238"/>
      <c r="KTM338" s="238"/>
      <c r="KTN338" s="238"/>
      <c r="KTO338" s="238"/>
      <c r="KTP338" s="238"/>
      <c r="KTQ338" s="238"/>
      <c r="KTR338" s="238"/>
      <c r="KTS338" s="238"/>
      <c r="KTT338" s="238"/>
      <c r="KTU338" s="238"/>
      <c r="KTV338" s="238"/>
      <c r="KTW338" s="238"/>
      <c r="KTX338" s="238"/>
      <c r="KTY338" s="238"/>
      <c r="KTZ338" s="238"/>
      <c r="KUA338" s="238"/>
      <c r="KUB338" s="238"/>
      <c r="KUC338" s="238"/>
      <c r="KUD338" s="238"/>
      <c r="KUE338" s="238"/>
      <c r="KUF338" s="238"/>
      <c r="KUG338" s="238"/>
      <c r="KUH338" s="238"/>
      <c r="KUI338" s="238"/>
      <c r="KUJ338" s="238"/>
      <c r="KUK338" s="238"/>
      <c r="KUL338" s="238"/>
      <c r="KUM338" s="238"/>
      <c r="KUN338" s="238"/>
      <c r="KUO338" s="238"/>
      <c r="KUP338" s="238"/>
      <c r="KUQ338" s="238"/>
      <c r="KUR338" s="238"/>
      <c r="KUS338" s="238"/>
      <c r="KUT338" s="238"/>
      <c r="KUU338" s="238"/>
      <c r="KUV338" s="238"/>
      <c r="KUW338" s="238"/>
      <c r="KUX338" s="238"/>
      <c r="KUY338" s="238"/>
      <c r="KUZ338" s="238"/>
      <c r="KVA338" s="238"/>
      <c r="KVB338" s="238"/>
      <c r="KVC338" s="238"/>
      <c r="KVD338" s="238"/>
      <c r="KVE338" s="238"/>
      <c r="KVF338" s="238"/>
      <c r="KVG338" s="238"/>
      <c r="KVH338" s="238"/>
      <c r="KVI338" s="238"/>
      <c r="KVJ338" s="238"/>
      <c r="KVK338" s="238"/>
      <c r="KVL338" s="238"/>
      <c r="KVM338" s="238"/>
      <c r="KVN338" s="238"/>
      <c r="KVO338" s="238"/>
      <c r="KVP338" s="238"/>
      <c r="KVQ338" s="238"/>
      <c r="KVR338" s="238"/>
      <c r="KVS338" s="238"/>
      <c r="KVT338" s="238"/>
      <c r="KVU338" s="238"/>
      <c r="KVV338" s="238"/>
      <c r="KVW338" s="238"/>
      <c r="KVX338" s="238"/>
      <c r="KVY338" s="238"/>
      <c r="KVZ338" s="238"/>
      <c r="KWA338" s="238"/>
      <c r="KWB338" s="238"/>
      <c r="KWC338" s="238"/>
      <c r="KWD338" s="238"/>
      <c r="KWE338" s="238"/>
      <c r="KWF338" s="238"/>
      <c r="KWG338" s="238"/>
      <c r="KWH338" s="238"/>
      <c r="KWI338" s="238"/>
      <c r="KWJ338" s="238"/>
      <c r="KWK338" s="238"/>
      <c r="KWL338" s="238"/>
      <c r="KWM338" s="238"/>
      <c r="KWN338" s="238"/>
      <c r="KWO338" s="238"/>
      <c r="KWP338" s="238"/>
      <c r="KWQ338" s="238"/>
      <c r="KWR338" s="238"/>
      <c r="KWS338" s="238"/>
      <c r="KWT338" s="238"/>
      <c r="KWU338" s="238"/>
      <c r="KWV338" s="238"/>
      <c r="KWW338" s="238"/>
      <c r="KWX338" s="238"/>
      <c r="KWY338" s="238"/>
      <c r="KWZ338" s="238"/>
      <c r="KXA338" s="238"/>
      <c r="KXB338" s="238"/>
      <c r="KXC338" s="238"/>
      <c r="KXD338" s="238"/>
      <c r="KXE338" s="238"/>
      <c r="KXF338" s="238"/>
      <c r="KXG338" s="238"/>
      <c r="KXH338" s="238"/>
      <c r="KXI338" s="238"/>
      <c r="KXJ338" s="238"/>
      <c r="KXK338" s="238"/>
      <c r="KXL338" s="238"/>
      <c r="KXM338" s="238"/>
      <c r="KXN338" s="238"/>
      <c r="KXO338" s="238"/>
      <c r="KXP338" s="238"/>
      <c r="KXQ338" s="238"/>
      <c r="KXR338" s="238"/>
      <c r="KXS338" s="238"/>
      <c r="KXT338" s="238"/>
      <c r="KXU338" s="238"/>
      <c r="KXV338" s="238"/>
      <c r="KXW338" s="238"/>
      <c r="KXX338" s="238"/>
      <c r="KXY338" s="238"/>
      <c r="KXZ338" s="238"/>
      <c r="KYA338" s="238"/>
      <c r="KYB338" s="238"/>
      <c r="KYC338" s="238"/>
      <c r="KYD338" s="238"/>
      <c r="KYE338" s="238"/>
      <c r="KYF338" s="238"/>
      <c r="KYG338" s="238"/>
      <c r="KYH338" s="238"/>
      <c r="KYI338" s="238"/>
      <c r="KYJ338" s="238"/>
      <c r="KYK338" s="238"/>
      <c r="KYL338" s="238"/>
      <c r="KYM338" s="238"/>
      <c r="KYN338" s="238"/>
      <c r="KYO338" s="238"/>
      <c r="KYP338" s="238"/>
      <c r="KYQ338" s="238"/>
      <c r="KYR338" s="238"/>
      <c r="KYS338" s="238"/>
      <c r="KYT338" s="238"/>
      <c r="KYU338" s="238"/>
      <c r="KYV338" s="238"/>
      <c r="KYW338" s="238"/>
      <c r="KYX338" s="238"/>
      <c r="KYY338" s="238"/>
      <c r="KYZ338" s="238"/>
      <c r="KZA338" s="238"/>
      <c r="KZB338" s="238"/>
      <c r="KZC338" s="238"/>
      <c r="KZD338" s="238"/>
      <c r="KZE338" s="238"/>
      <c r="KZF338" s="238"/>
      <c r="KZG338" s="238"/>
      <c r="KZH338" s="238"/>
      <c r="KZI338" s="238"/>
      <c r="KZJ338" s="238"/>
      <c r="KZK338" s="238"/>
      <c r="KZL338" s="238"/>
      <c r="KZM338" s="238"/>
      <c r="KZN338" s="238"/>
      <c r="KZO338" s="238"/>
      <c r="KZP338" s="238"/>
      <c r="KZQ338" s="238"/>
      <c r="KZR338" s="238"/>
      <c r="KZS338" s="238"/>
      <c r="KZT338" s="238"/>
      <c r="KZU338" s="238"/>
      <c r="KZV338" s="238"/>
      <c r="KZW338" s="238"/>
      <c r="KZX338" s="238"/>
      <c r="KZY338" s="238"/>
      <c r="KZZ338" s="238"/>
      <c r="LAA338" s="238"/>
      <c r="LAB338" s="238"/>
      <c r="LAC338" s="238"/>
      <c r="LAD338" s="238"/>
      <c r="LAE338" s="238"/>
      <c r="LAF338" s="238"/>
      <c r="LAG338" s="238"/>
      <c r="LAH338" s="238"/>
      <c r="LAI338" s="238"/>
      <c r="LAJ338" s="238"/>
      <c r="LAK338" s="238"/>
      <c r="LAL338" s="238"/>
      <c r="LAM338" s="238"/>
      <c r="LAN338" s="238"/>
      <c r="LAO338" s="238"/>
      <c r="LAP338" s="238"/>
      <c r="LAQ338" s="238"/>
      <c r="LAR338" s="238"/>
      <c r="LAS338" s="238"/>
      <c r="LAT338" s="238"/>
      <c r="LAU338" s="238"/>
      <c r="LAV338" s="238"/>
      <c r="LAW338" s="238"/>
      <c r="LAX338" s="238"/>
      <c r="LAY338" s="238"/>
      <c r="LAZ338" s="238"/>
      <c r="LBA338" s="238"/>
      <c r="LBB338" s="238"/>
      <c r="LBC338" s="238"/>
      <c r="LBD338" s="238"/>
      <c r="LBE338" s="238"/>
      <c r="LBF338" s="238"/>
      <c r="LBG338" s="238"/>
      <c r="LBH338" s="238"/>
      <c r="LBI338" s="238"/>
      <c r="LBJ338" s="238"/>
      <c r="LBK338" s="238"/>
      <c r="LBL338" s="238"/>
      <c r="LBM338" s="238"/>
      <c r="LBN338" s="238"/>
      <c r="LBO338" s="238"/>
      <c r="LBP338" s="238"/>
      <c r="LBQ338" s="238"/>
      <c r="LBR338" s="238"/>
      <c r="LBS338" s="238"/>
      <c r="LBT338" s="238"/>
      <c r="LBU338" s="238"/>
      <c r="LBV338" s="238"/>
      <c r="LBW338" s="238"/>
      <c r="LBX338" s="238"/>
      <c r="LBY338" s="238"/>
      <c r="LBZ338" s="238"/>
      <c r="LCA338" s="238"/>
      <c r="LCB338" s="238"/>
      <c r="LCC338" s="238"/>
      <c r="LCD338" s="238"/>
      <c r="LCE338" s="238"/>
      <c r="LCF338" s="238"/>
      <c r="LCG338" s="238"/>
      <c r="LCH338" s="238"/>
      <c r="LCI338" s="238"/>
      <c r="LCJ338" s="238"/>
      <c r="LCK338" s="238"/>
      <c r="LCL338" s="238"/>
      <c r="LCM338" s="238"/>
      <c r="LCN338" s="238"/>
      <c r="LCO338" s="238"/>
      <c r="LCP338" s="238"/>
      <c r="LCQ338" s="238"/>
      <c r="LCR338" s="238"/>
      <c r="LCS338" s="238"/>
      <c r="LCT338" s="238"/>
      <c r="LCU338" s="238"/>
      <c r="LCV338" s="238"/>
      <c r="LCW338" s="238"/>
      <c r="LCX338" s="238"/>
      <c r="LCY338" s="238"/>
      <c r="LCZ338" s="238"/>
      <c r="LDA338" s="238"/>
      <c r="LDB338" s="238"/>
      <c r="LDC338" s="238"/>
      <c r="LDD338" s="238"/>
      <c r="LDE338" s="238"/>
      <c r="LDF338" s="238"/>
      <c r="LDG338" s="238"/>
      <c r="LDH338" s="238"/>
      <c r="LDI338" s="238"/>
      <c r="LDJ338" s="238"/>
      <c r="LDK338" s="238"/>
      <c r="LDL338" s="238"/>
      <c r="LDM338" s="238"/>
      <c r="LDN338" s="238"/>
      <c r="LDO338" s="238"/>
      <c r="LDP338" s="238"/>
      <c r="LDQ338" s="238"/>
      <c r="LDR338" s="238"/>
      <c r="LDS338" s="238"/>
      <c r="LDT338" s="238"/>
      <c r="LDU338" s="238"/>
      <c r="LDV338" s="238"/>
      <c r="LDW338" s="238"/>
      <c r="LDX338" s="238"/>
      <c r="LDY338" s="238"/>
      <c r="LDZ338" s="238"/>
      <c r="LEA338" s="238"/>
      <c r="LEB338" s="238"/>
      <c r="LEC338" s="238"/>
      <c r="LED338" s="238"/>
      <c r="LEE338" s="238"/>
      <c r="LEF338" s="238"/>
      <c r="LEG338" s="238"/>
      <c r="LEH338" s="238"/>
      <c r="LEI338" s="238"/>
      <c r="LEJ338" s="238"/>
      <c r="LEK338" s="238"/>
      <c r="LEL338" s="238"/>
      <c r="LEM338" s="238"/>
      <c r="LEN338" s="238"/>
      <c r="LEO338" s="238"/>
      <c r="LEP338" s="238"/>
      <c r="LEQ338" s="238"/>
      <c r="LER338" s="238"/>
      <c r="LES338" s="238"/>
      <c r="LET338" s="238"/>
      <c r="LEU338" s="238"/>
      <c r="LEV338" s="238"/>
      <c r="LEW338" s="238"/>
      <c r="LEX338" s="238"/>
      <c r="LEY338" s="238"/>
      <c r="LEZ338" s="238"/>
      <c r="LFA338" s="238"/>
      <c r="LFB338" s="238"/>
      <c r="LFC338" s="238"/>
      <c r="LFD338" s="238"/>
      <c r="LFE338" s="238"/>
      <c r="LFF338" s="238"/>
      <c r="LFG338" s="238"/>
      <c r="LFH338" s="238"/>
      <c r="LFI338" s="238"/>
      <c r="LFJ338" s="238"/>
      <c r="LFK338" s="238"/>
      <c r="LFL338" s="238"/>
      <c r="LFM338" s="238"/>
      <c r="LFN338" s="238"/>
      <c r="LFO338" s="238"/>
      <c r="LFP338" s="238"/>
      <c r="LFQ338" s="238"/>
      <c r="LFR338" s="238"/>
      <c r="LFS338" s="238"/>
      <c r="LFT338" s="238"/>
      <c r="LFU338" s="238"/>
      <c r="LFV338" s="238"/>
      <c r="LFW338" s="238"/>
      <c r="LFX338" s="238"/>
      <c r="LFY338" s="238"/>
      <c r="LFZ338" s="238"/>
      <c r="LGA338" s="238"/>
      <c r="LGB338" s="238"/>
      <c r="LGC338" s="238"/>
      <c r="LGD338" s="238"/>
      <c r="LGE338" s="238"/>
      <c r="LGF338" s="238"/>
      <c r="LGG338" s="238"/>
      <c r="LGH338" s="238"/>
      <c r="LGI338" s="238"/>
      <c r="LGJ338" s="238"/>
      <c r="LGK338" s="238"/>
      <c r="LGL338" s="238"/>
      <c r="LGM338" s="238"/>
      <c r="LGN338" s="238"/>
      <c r="LGO338" s="238"/>
      <c r="LGP338" s="238"/>
      <c r="LGQ338" s="238"/>
      <c r="LGR338" s="238"/>
      <c r="LGS338" s="238"/>
      <c r="LGT338" s="238"/>
      <c r="LGU338" s="238"/>
      <c r="LGV338" s="238"/>
      <c r="LGW338" s="238"/>
      <c r="LGX338" s="238"/>
      <c r="LGY338" s="238"/>
      <c r="LGZ338" s="238"/>
      <c r="LHA338" s="238"/>
      <c r="LHB338" s="238"/>
      <c r="LHC338" s="238"/>
      <c r="LHD338" s="238"/>
      <c r="LHE338" s="238"/>
      <c r="LHF338" s="238"/>
      <c r="LHG338" s="238"/>
      <c r="LHH338" s="238"/>
      <c r="LHI338" s="238"/>
      <c r="LHJ338" s="238"/>
      <c r="LHK338" s="238"/>
      <c r="LHL338" s="238"/>
      <c r="LHM338" s="238"/>
      <c r="LHN338" s="238"/>
      <c r="LHO338" s="238"/>
      <c r="LHP338" s="238"/>
      <c r="LHQ338" s="238"/>
      <c r="LHR338" s="238"/>
      <c r="LHS338" s="238"/>
      <c r="LHT338" s="238"/>
      <c r="LHU338" s="238"/>
      <c r="LHV338" s="238"/>
      <c r="LHW338" s="238"/>
      <c r="LHX338" s="238"/>
      <c r="LHY338" s="238"/>
      <c r="LHZ338" s="238"/>
      <c r="LIA338" s="238"/>
      <c r="LIB338" s="238"/>
      <c r="LIC338" s="238"/>
      <c r="LID338" s="238"/>
      <c r="LIE338" s="238"/>
      <c r="LIF338" s="238"/>
      <c r="LIG338" s="238"/>
      <c r="LIH338" s="238"/>
      <c r="LII338" s="238"/>
      <c r="LIJ338" s="238"/>
      <c r="LIK338" s="238"/>
      <c r="LIL338" s="238"/>
      <c r="LIM338" s="238"/>
      <c r="LIN338" s="238"/>
      <c r="LIO338" s="238"/>
      <c r="LIP338" s="238"/>
      <c r="LIQ338" s="238"/>
      <c r="LIR338" s="238"/>
      <c r="LIS338" s="238"/>
      <c r="LIT338" s="238"/>
      <c r="LIU338" s="238"/>
      <c r="LIV338" s="238"/>
      <c r="LIW338" s="238"/>
      <c r="LIX338" s="238"/>
      <c r="LIY338" s="238"/>
      <c r="LIZ338" s="238"/>
      <c r="LJA338" s="238"/>
      <c r="LJB338" s="238"/>
      <c r="LJC338" s="238"/>
      <c r="LJD338" s="238"/>
      <c r="LJE338" s="238"/>
      <c r="LJF338" s="238"/>
      <c r="LJG338" s="238"/>
      <c r="LJH338" s="238"/>
      <c r="LJI338" s="238"/>
      <c r="LJJ338" s="238"/>
      <c r="LJK338" s="238"/>
      <c r="LJL338" s="238"/>
      <c r="LJM338" s="238"/>
      <c r="LJN338" s="238"/>
      <c r="LJO338" s="238"/>
      <c r="LJP338" s="238"/>
      <c r="LJQ338" s="238"/>
      <c r="LJR338" s="238"/>
      <c r="LJS338" s="238"/>
      <c r="LJT338" s="238"/>
      <c r="LJU338" s="238"/>
      <c r="LJV338" s="238"/>
      <c r="LJW338" s="238"/>
      <c r="LJX338" s="238"/>
      <c r="LJY338" s="238"/>
      <c r="LJZ338" s="238"/>
      <c r="LKA338" s="238"/>
      <c r="LKB338" s="238"/>
      <c r="LKC338" s="238"/>
      <c r="LKD338" s="238"/>
      <c r="LKE338" s="238"/>
      <c r="LKF338" s="238"/>
      <c r="LKG338" s="238"/>
      <c r="LKH338" s="238"/>
      <c r="LKI338" s="238"/>
      <c r="LKJ338" s="238"/>
      <c r="LKK338" s="238"/>
      <c r="LKL338" s="238"/>
      <c r="LKM338" s="238"/>
      <c r="LKN338" s="238"/>
      <c r="LKO338" s="238"/>
      <c r="LKP338" s="238"/>
      <c r="LKQ338" s="238"/>
      <c r="LKR338" s="238"/>
      <c r="LKS338" s="238"/>
      <c r="LKT338" s="238"/>
      <c r="LKU338" s="238"/>
      <c r="LKV338" s="238"/>
      <c r="LKW338" s="238"/>
      <c r="LKX338" s="238"/>
      <c r="LKY338" s="238"/>
      <c r="LKZ338" s="238"/>
      <c r="LLA338" s="238"/>
      <c r="LLB338" s="238"/>
      <c r="LLC338" s="238"/>
      <c r="LLD338" s="238"/>
      <c r="LLE338" s="238"/>
      <c r="LLF338" s="238"/>
      <c r="LLG338" s="238"/>
      <c r="LLH338" s="238"/>
      <c r="LLI338" s="238"/>
      <c r="LLJ338" s="238"/>
      <c r="LLK338" s="238"/>
      <c r="LLL338" s="238"/>
      <c r="LLM338" s="238"/>
      <c r="LLN338" s="238"/>
      <c r="LLO338" s="238"/>
      <c r="LLP338" s="238"/>
      <c r="LLQ338" s="238"/>
      <c r="LLR338" s="238"/>
      <c r="LLS338" s="238"/>
      <c r="LLT338" s="238"/>
      <c r="LLU338" s="238"/>
      <c r="LLV338" s="238"/>
      <c r="LLW338" s="238"/>
      <c r="LLX338" s="238"/>
      <c r="LLY338" s="238"/>
      <c r="LLZ338" s="238"/>
      <c r="LMA338" s="238"/>
      <c r="LMB338" s="238"/>
      <c r="LMC338" s="238"/>
      <c r="LMD338" s="238"/>
      <c r="LME338" s="238"/>
      <c r="LMF338" s="238"/>
      <c r="LMG338" s="238"/>
      <c r="LMH338" s="238"/>
      <c r="LMI338" s="238"/>
      <c r="LMJ338" s="238"/>
      <c r="LMK338" s="238"/>
      <c r="LML338" s="238"/>
      <c r="LMM338" s="238"/>
      <c r="LMN338" s="238"/>
      <c r="LMO338" s="238"/>
      <c r="LMP338" s="238"/>
      <c r="LMQ338" s="238"/>
      <c r="LMR338" s="238"/>
      <c r="LMS338" s="238"/>
      <c r="LMT338" s="238"/>
      <c r="LMU338" s="238"/>
      <c r="LMV338" s="238"/>
      <c r="LMW338" s="238"/>
      <c r="LMX338" s="238"/>
      <c r="LMY338" s="238"/>
      <c r="LMZ338" s="238"/>
      <c r="LNA338" s="238"/>
      <c r="LNB338" s="238"/>
      <c r="LNC338" s="238"/>
      <c r="LND338" s="238"/>
      <c r="LNE338" s="238"/>
      <c r="LNF338" s="238"/>
      <c r="LNG338" s="238"/>
      <c r="LNH338" s="238"/>
      <c r="LNI338" s="238"/>
      <c r="LNJ338" s="238"/>
      <c r="LNK338" s="238"/>
      <c r="LNL338" s="238"/>
      <c r="LNM338" s="238"/>
      <c r="LNN338" s="238"/>
      <c r="LNO338" s="238"/>
      <c r="LNP338" s="238"/>
      <c r="LNQ338" s="238"/>
      <c r="LNR338" s="238"/>
      <c r="LNS338" s="238"/>
      <c r="LNT338" s="238"/>
      <c r="LNU338" s="238"/>
      <c r="LNV338" s="238"/>
      <c r="LNW338" s="238"/>
      <c r="LNX338" s="238"/>
      <c r="LNY338" s="238"/>
      <c r="LNZ338" s="238"/>
      <c r="LOA338" s="238"/>
      <c r="LOB338" s="238"/>
      <c r="LOC338" s="238"/>
      <c r="LOD338" s="238"/>
      <c r="LOE338" s="238"/>
      <c r="LOF338" s="238"/>
      <c r="LOG338" s="238"/>
      <c r="LOH338" s="238"/>
      <c r="LOI338" s="238"/>
      <c r="LOJ338" s="238"/>
      <c r="LOK338" s="238"/>
      <c r="LOL338" s="238"/>
      <c r="LOM338" s="238"/>
      <c r="LON338" s="238"/>
      <c r="LOO338" s="238"/>
      <c r="LOP338" s="238"/>
      <c r="LOQ338" s="238"/>
      <c r="LOR338" s="238"/>
      <c r="LOS338" s="238"/>
      <c r="LOT338" s="238"/>
      <c r="LOU338" s="238"/>
      <c r="LOV338" s="238"/>
      <c r="LOW338" s="238"/>
      <c r="LOX338" s="238"/>
      <c r="LOY338" s="238"/>
      <c r="LOZ338" s="238"/>
      <c r="LPA338" s="238"/>
      <c r="LPB338" s="238"/>
      <c r="LPC338" s="238"/>
      <c r="LPD338" s="238"/>
      <c r="LPE338" s="238"/>
      <c r="LPF338" s="238"/>
      <c r="LPG338" s="238"/>
      <c r="LPH338" s="238"/>
      <c r="LPI338" s="238"/>
      <c r="LPJ338" s="238"/>
      <c r="LPK338" s="238"/>
      <c r="LPL338" s="238"/>
      <c r="LPM338" s="238"/>
      <c r="LPN338" s="238"/>
      <c r="LPO338" s="238"/>
      <c r="LPP338" s="238"/>
      <c r="LPQ338" s="238"/>
      <c r="LPR338" s="238"/>
      <c r="LPS338" s="238"/>
      <c r="LPT338" s="238"/>
      <c r="LPU338" s="238"/>
      <c r="LPV338" s="238"/>
      <c r="LPW338" s="238"/>
      <c r="LPX338" s="238"/>
      <c r="LPY338" s="238"/>
      <c r="LPZ338" s="238"/>
      <c r="LQA338" s="238"/>
      <c r="LQB338" s="238"/>
      <c r="LQC338" s="238"/>
      <c r="LQD338" s="238"/>
      <c r="LQE338" s="238"/>
      <c r="LQF338" s="238"/>
      <c r="LQG338" s="238"/>
      <c r="LQH338" s="238"/>
      <c r="LQI338" s="238"/>
      <c r="LQJ338" s="238"/>
      <c r="LQK338" s="238"/>
      <c r="LQL338" s="238"/>
      <c r="LQM338" s="238"/>
      <c r="LQN338" s="238"/>
      <c r="LQO338" s="238"/>
      <c r="LQP338" s="238"/>
      <c r="LQQ338" s="238"/>
      <c r="LQR338" s="238"/>
      <c r="LQS338" s="238"/>
      <c r="LQT338" s="238"/>
      <c r="LQU338" s="238"/>
      <c r="LQV338" s="238"/>
      <c r="LQW338" s="238"/>
      <c r="LQX338" s="238"/>
      <c r="LQY338" s="238"/>
      <c r="LQZ338" s="238"/>
      <c r="LRA338" s="238"/>
      <c r="LRB338" s="238"/>
      <c r="LRC338" s="238"/>
      <c r="LRD338" s="238"/>
      <c r="LRE338" s="238"/>
      <c r="LRF338" s="238"/>
      <c r="LRG338" s="238"/>
      <c r="LRH338" s="238"/>
      <c r="LRI338" s="238"/>
      <c r="LRJ338" s="238"/>
      <c r="LRK338" s="238"/>
      <c r="LRL338" s="238"/>
      <c r="LRM338" s="238"/>
      <c r="LRN338" s="238"/>
      <c r="LRO338" s="238"/>
      <c r="LRP338" s="238"/>
      <c r="LRQ338" s="238"/>
      <c r="LRR338" s="238"/>
      <c r="LRS338" s="238"/>
      <c r="LRT338" s="238"/>
      <c r="LRU338" s="238"/>
      <c r="LRV338" s="238"/>
      <c r="LRW338" s="238"/>
      <c r="LRX338" s="238"/>
      <c r="LRY338" s="238"/>
      <c r="LRZ338" s="238"/>
      <c r="LSA338" s="238"/>
      <c r="LSB338" s="238"/>
      <c r="LSC338" s="238"/>
      <c r="LSD338" s="238"/>
      <c r="LSE338" s="238"/>
      <c r="LSF338" s="238"/>
      <c r="LSG338" s="238"/>
      <c r="LSH338" s="238"/>
      <c r="LSI338" s="238"/>
      <c r="LSJ338" s="238"/>
      <c r="LSK338" s="238"/>
      <c r="LSL338" s="238"/>
      <c r="LSM338" s="238"/>
      <c r="LSN338" s="238"/>
      <c r="LSO338" s="238"/>
      <c r="LSP338" s="238"/>
      <c r="LSQ338" s="238"/>
      <c r="LSR338" s="238"/>
      <c r="LSS338" s="238"/>
      <c r="LST338" s="238"/>
      <c r="LSU338" s="238"/>
      <c r="LSV338" s="238"/>
      <c r="LSW338" s="238"/>
      <c r="LSX338" s="238"/>
      <c r="LSY338" s="238"/>
      <c r="LSZ338" s="238"/>
      <c r="LTA338" s="238"/>
      <c r="LTB338" s="238"/>
      <c r="LTC338" s="238"/>
      <c r="LTD338" s="238"/>
      <c r="LTE338" s="238"/>
      <c r="LTF338" s="238"/>
      <c r="LTG338" s="238"/>
      <c r="LTH338" s="238"/>
      <c r="LTI338" s="238"/>
      <c r="LTJ338" s="238"/>
      <c r="LTK338" s="238"/>
      <c r="LTL338" s="238"/>
      <c r="LTM338" s="238"/>
      <c r="LTN338" s="238"/>
      <c r="LTO338" s="238"/>
      <c r="LTP338" s="238"/>
      <c r="LTQ338" s="238"/>
      <c r="LTR338" s="238"/>
      <c r="LTS338" s="238"/>
      <c r="LTT338" s="238"/>
      <c r="LTU338" s="238"/>
      <c r="LTV338" s="238"/>
      <c r="LTW338" s="238"/>
      <c r="LTX338" s="238"/>
      <c r="LTY338" s="238"/>
      <c r="LTZ338" s="238"/>
      <c r="LUA338" s="238"/>
      <c r="LUB338" s="238"/>
      <c r="LUC338" s="238"/>
      <c r="LUD338" s="238"/>
      <c r="LUE338" s="238"/>
      <c r="LUF338" s="238"/>
      <c r="LUG338" s="238"/>
      <c r="LUH338" s="238"/>
      <c r="LUI338" s="238"/>
      <c r="LUJ338" s="238"/>
      <c r="LUK338" s="238"/>
      <c r="LUL338" s="238"/>
      <c r="LUM338" s="238"/>
      <c r="LUN338" s="238"/>
      <c r="LUO338" s="238"/>
      <c r="LUP338" s="238"/>
      <c r="LUQ338" s="238"/>
      <c r="LUR338" s="238"/>
      <c r="LUS338" s="238"/>
      <c r="LUT338" s="238"/>
      <c r="LUU338" s="238"/>
      <c r="LUV338" s="238"/>
      <c r="LUW338" s="238"/>
      <c r="LUX338" s="238"/>
      <c r="LUY338" s="238"/>
      <c r="LUZ338" s="238"/>
      <c r="LVA338" s="238"/>
      <c r="LVB338" s="238"/>
      <c r="LVC338" s="238"/>
      <c r="LVD338" s="238"/>
      <c r="LVE338" s="238"/>
      <c r="LVF338" s="238"/>
      <c r="LVG338" s="238"/>
      <c r="LVH338" s="238"/>
      <c r="LVI338" s="238"/>
      <c r="LVJ338" s="238"/>
      <c r="LVK338" s="238"/>
      <c r="LVL338" s="238"/>
      <c r="LVM338" s="238"/>
      <c r="LVN338" s="238"/>
      <c r="LVO338" s="238"/>
      <c r="LVP338" s="238"/>
      <c r="LVQ338" s="238"/>
      <c r="LVR338" s="238"/>
      <c r="LVS338" s="238"/>
      <c r="LVT338" s="238"/>
      <c r="LVU338" s="238"/>
      <c r="LVV338" s="238"/>
      <c r="LVW338" s="238"/>
      <c r="LVX338" s="238"/>
      <c r="LVY338" s="238"/>
      <c r="LVZ338" s="238"/>
      <c r="LWA338" s="238"/>
      <c r="LWB338" s="238"/>
      <c r="LWC338" s="238"/>
      <c r="LWD338" s="238"/>
      <c r="LWE338" s="238"/>
      <c r="LWF338" s="238"/>
      <c r="LWG338" s="238"/>
      <c r="LWH338" s="238"/>
      <c r="LWI338" s="238"/>
      <c r="LWJ338" s="238"/>
      <c r="LWK338" s="238"/>
      <c r="LWL338" s="238"/>
      <c r="LWM338" s="238"/>
      <c r="LWN338" s="238"/>
      <c r="LWO338" s="238"/>
      <c r="LWP338" s="238"/>
      <c r="LWQ338" s="238"/>
      <c r="LWR338" s="238"/>
      <c r="LWS338" s="238"/>
      <c r="LWT338" s="238"/>
      <c r="LWU338" s="238"/>
      <c r="LWV338" s="238"/>
      <c r="LWW338" s="238"/>
      <c r="LWX338" s="238"/>
      <c r="LWY338" s="238"/>
      <c r="LWZ338" s="238"/>
      <c r="LXA338" s="238"/>
      <c r="LXB338" s="238"/>
      <c r="LXC338" s="238"/>
      <c r="LXD338" s="238"/>
      <c r="LXE338" s="238"/>
      <c r="LXF338" s="238"/>
      <c r="LXG338" s="238"/>
      <c r="LXH338" s="238"/>
      <c r="LXI338" s="238"/>
      <c r="LXJ338" s="238"/>
      <c r="LXK338" s="238"/>
      <c r="LXL338" s="238"/>
      <c r="LXM338" s="238"/>
      <c r="LXN338" s="238"/>
      <c r="LXO338" s="238"/>
      <c r="LXP338" s="238"/>
      <c r="LXQ338" s="238"/>
      <c r="LXR338" s="238"/>
      <c r="LXS338" s="238"/>
      <c r="LXT338" s="238"/>
      <c r="LXU338" s="238"/>
      <c r="LXV338" s="238"/>
      <c r="LXW338" s="238"/>
      <c r="LXX338" s="238"/>
      <c r="LXY338" s="238"/>
      <c r="LXZ338" s="238"/>
      <c r="LYA338" s="238"/>
      <c r="LYB338" s="238"/>
      <c r="LYC338" s="238"/>
      <c r="LYD338" s="238"/>
      <c r="LYE338" s="238"/>
      <c r="LYF338" s="238"/>
      <c r="LYG338" s="238"/>
      <c r="LYH338" s="238"/>
      <c r="LYI338" s="238"/>
      <c r="LYJ338" s="238"/>
      <c r="LYK338" s="238"/>
      <c r="LYL338" s="238"/>
      <c r="LYM338" s="238"/>
      <c r="LYN338" s="238"/>
      <c r="LYO338" s="238"/>
      <c r="LYP338" s="238"/>
      <c r="LYQ338" s="238"/>
      <c r="LYR338" s="238"/>
      <c r="LYS338" s="238"/>
      <c r="LYT338" s="238"/>
      <c r="LYU338" s="238"/>
      <c r="LYV338" s="238"/>
      <c r="LYW338" s="238"/>
      <c r="LYX338" s="238"/>
      <c r="LYY338" s="238"/>
      <c r="LYZ338" s="238"/>
      <c r="LZA338" s="238"/>
      <c r="LZB338" s="238"/>
      <c r="LZC338" s="238"/>
      <c r="LZD338" s="238"/>
      <c r="LZE338" s="238"/>
      <c r="LZF338" s="238"/>
      <c r="LZG338" s="238"/>
      <c r="LZH338" s="238"/>
      <c r="LZI338" s="238"/>
      <c r="LZJ338" s="238"/>
      <c r="LZK338" s="238"/>
      <c r="LZL338" s="238"/>
      <c r="LZM338" s="238"/>
      <c r="LZN338" s="238"/>
      <c r="LZO338" s="238"/>
      <c r="LZP338" s="238"/>
      <c r="LZQ338" s="238"/>
      <c r="LZR338" s="238"/>
      <c r="LZS338" s="238"/>
      <c r="LZT338" s="238"/>
      <c r="LZU338" s="238"/>
      <c r="LZV338" s="238"/>
      <c r="LZW338" s="238"/>
      <c r="LZX338" s="238"/>
      <c r="LZY338" s="238"/>
      <c r="LZZ338" s="238"/>
      <c r="MAA338" s="238"/>
      <c r="MAB338" s="238"/>
      <c r="MAC338" s="238"/>
      <c r="MAD338" s="238"/>
      <c r="MAE338" s="238"/>
      <c r="MAF338" s="238"/>
      <c r="MAG338" s="238"/>
      <c r="MAH338" s="238"/>
      <c r="MAI338" s="238"/>
      <c r="MAJ338" s="238"/>
      <c r="MAK338" s="238"/>
      <c r="MAL338" s="238"/>
      <c r="MAM338" s="238"/>
      <c r="MAN338" s="238"/>
      <c r="MAO338" s="238"/>
      <c r="MAP338" s="238"/>
      <c r="MAQ338" s="238"/>
      <c r="MAR338" s="238"/>
      <c r="MAS338" s="238"/>
      <c r="MAT338" s="238"/>
      <c r="MAU338" s="238"/>
      <c r="MAV338" s="238"/>
      <c r="MAW338" s="238"/>
      <c r="MAX338" s="238"/>
      <c r="MAY338" s="238"/>
      <c r="MAZ338" s="238"/>
      <c r="MBA338" s="238"/>
      <c r="MBB338" s="238"/>
      <c r="MBC338" s="238"/>
      <c r="MBD338" s="238"/>
      <c r="MBE338" s="238"/>
      <c r="MBF338" s="238"/>
      <c r="MBG338" s="238"/>
      <c r="MBH338" s="238"/>
      <c r="MBI338" s="238"/>
      <c r="MBJ338" s="238"/>
      <c r="MBK338" s="238"/>
      <c r="MBL338" s="238"/>
      <c r="MBM338" s="238"/>
      <c r="MBN338" s="238"/>
      <c r="MBO338" s="238"/>
      <c r="MBP338" s="238"/>
      <c r="MBQ338" s="238"/>
      <c r="MBR338" s="238"/>
      <c r="MBS338" s="238"/>
      <c r="MBT338" s="238"/>
      <c r="MBU338" s="238"/>
      <c r="MBV338" s="238"/>
      <c r="MBW338" s="238"/>
      <c r="MBX338" s="238"/>
      <c r="MBY338" s="238"/>
      <c r="MBZ338" s="238"/>
      <c r="MCA338" s="238"/>
      <c r="MCB338" s="238"/>
      <c r="MCC338" s="238"/>
      <c r="MCD338" s="238"/>
      <c r="MCE338" s="238"/>
      <c r="MCF338" s="238"/>
      <c r="MCG338" s="238"/>
      <c r="MCH338" s="238"/>
      <c r="MCI338" s="238"/>
      <c r="MCJ338" s="238"/>
      <c r="MCK338" s="238"/>
      <c r="MCL338" s="238"/>
      <c r="MCM338" s="238"/>
      <c r="MCN338" s="238"/>
      <c r="MCO338" s="238"/>
      <c r="MCP338" s="238"/>
      <c r="MCQ338" s="238"/>
      <c r="MCR338" s="238"/>
      <c r="MCS338" s="238"/>
      <c r="MCT338" s="238"/>
      <c r="MCU338" s="238"/>
      <c r="MCV338" s="238"/>
      <c r="MCW338" s="238"/>
      <c r="MCX338" s="238"/>
      <c r="MCY338" s="238"/>
      <c r="MCZ338" s="238"/>
      <c r="MDA338" s="238"/>
      <c r="MDB338" s="238"/>
      <c r="MDC338" s="238"/>
      <c r="MDD338" s="238"/>
      <c r="MDE338" s="238"/>
      <c r="MDF338" s="238"/>
      <c r="MDG338" s="238"/>
      <c r="MDH338" s="238"/>
      <c r="MDI338" s="238"/>
      <c r="MDJ338" s="238"/>
      <c r="MDK338" s="238"/>
      <c r="MDL338" s="238"/>
      <c r="MDM338" s="238"/>
      <c r="MDN338" s="238"/>
      <c r="MDO338" s="238"/>
      <c r="MDP338" s="238"/>
      <c r="MDQ338" s="238"/>
      <c r="MDR338" s="238"/>
      <c r="MDS338" s="238"/>
      <c r="MDT338" s="238"/>
      <c r="MDU338" s="238"/>
      <c r="MDV338" s="238"/>
      <c r="MDW338" s="238"/>
      <c r="MDX338" s="238"/>
      <c r="MDY338" s="238"/>
      <c r="MDZ338" s="238"/>
      <c r="MEA338" s="238"/>
      <c r="MEB338" s="238"/>
      <c r="MEC338" s="238"/>
      <c r="MED338" s="238"/>
      <c r="MEE338" s="238"/>
      <c r="MEF338" s="238"/>
      <c r="MEG338" s="238"/>
      <c r="MEH338" s="238"/>
      <c r="MEI338" s="238"/>
      <c r="MEJ338" s="238"/>
      <c r="MEK338" s="238"/>
      <c r="MEL338" s="238"/>
      <c r="MEM338" s="238"/>
      <c r="MEN338" s="238"/>
      <c r="MEO338" s="238"/>
      <c r="MEP338" s="238"/>
      <c r="MEQ338" s="238"/>
      <c r="MER338" s="238"/>
      <c r="MES338" s="238"/>
      <c r="MET338" s="238"/>
      <c r="MEU338" s="238"/>
      <c r="MEV338" s="238"/>
      <c r="MEW338" s="238"/>
      <c r="MEX338" s="238"/>
      <c r="MEY338" s="238"/>
      <c r="MEZ338" s="238"/>
      <c r="MFA338" s="238"/>
      <c r="MFB338" s="238"/>
      <c r="MFC338" s="238"/>
      <c r="MFD338" s="238"/>
      <c r="MFE338" s="238"/>
      <c r="MFF338" s="238"/>
      <c r="MFG338" s="238"/>
      <c r="MFH338" s="238"/>
      <c r="MFI338" s="238"/>
      <c r="MFJ338" s="238"/>
      <c r="MFK338" s="238"/>
      <c r="MFL338" s="238"/>
      <c r="MFM338" s="238"/>
      <c r="MFN338" s="238"/>
      <c r="MFO338" s="238"/>
      <c r="MFP338" s="238"/>
      <c r="MFQ338" s="238"/>
      <c r="MFR338" s="238"/>
      <c r="MFS338" s="238"/>
      <c r="MFT338" s="238"/>
      <c r="MFU338" s="238"/>
      <c r="MFV338" s="238"/>
      <c r="MFW338" s="238"/>
      <c r="MFX338" s="238"/>
      <c r="MFY338" s="238"/>
      <c r="MFZ338" s="238"/>
      <c r="MGA338" s="238"/>
      <c r="MGB338" s="238"/>
      <c r="MGC338" s="238"/>
      <c r="MGD338" s="238"/>
      <c r="MGE338" s="238"/>
      <c r="MGF338" s="238"/>
      <c r="MGG338" s="238"/>
      <c r="MGH338" s="238"/>
      <c r="MGI338" s="238"/>
      <c r="MGJ338" s="238"/>
      <c r="MGK338" s="238"/>
      <c r="MGL338" s="238"/>
      <c r="MGM338" s="238"/>
      <c r="MGN338" s="238"/>
      <c r="MGO338" s="238"/>
      <c r="MGP338" s="238"/>
      <c r="MGQ338" s="238"/>
      <c r="MGR338" s="238"/>
      <c r="MGS338" s="238"/>
      <c r="MGT338" s="238"/>
      <c r="MGU338" s="238"/>
      <c r="MGV338" s="238"/>
      <c r="MGW338" s="238"/>
      <c r="MGX338" s="238"/>
      <c r="MGY338" s="238"/>
      <c r="MGZ338" s="238"/>
      <c r="MHA338" s="238"/>
      <c r="MHB338" s="238"/>
      <c r="MHC338" s="238"/>
      <c r="MHD338" s="238"/>
      <c r="MHE338" s="238"/>
      <c r="MHF338" s="238"/>
      <c r="MHG338" s="238"/>
      <c r="MHH338" s="238"/>
      <c r="MHI338" s="238"/>
      <c r="MHJ338" s="238"/>
      <c r="MHK338" s="238"/>
      <c r="MHL338" s="238"/>
      <c r="MHM338" s="238"/>
      <c r="MHN338" s="238"/>
      <c r="MHO338" s="238"/>
      <c r="MHP338" s="238"/>
      <c r="MHQ338" s="238"/>
      <c r="MHR338" s="238"/>
      <c r="MHS338" s="238"/>
      <c r="MHT338" s="238"/>
      <c r="MHU338" s="238"/>
      <c r="MHV338" s="238"/>
      <c r="MHW338" s="238"/>
      <c r="MHX338" s="238"/>
      <c r="MHY338" s="238"/>
      <c r="MHZ338" s="238"/>
      <c r="MIA338" s="238"/>
      <c r="MIB338" s="238"/>
      <c r="MIC338" s="238"/>
      <c r="MID338" s="238"/>
      <c r="MIE338" s="238"/>
      <c r="MIF338" s="238"/>
      <c r="MIG338" s="238"/>
      <c r="MIH338" s="238"/>
      <c r="MII338" s="238"/>
      <c r="MIJ338" s="238"/>
      <c r="MIK338" s="238"/>
      <c r="MIL338" s="238"/>
      <c r="MIM338" s="238"/>
      <c r="MIN338" s="238"/>
      <c r="MIO338" s="238"/>
      <c r="MIP338" s="238"/>
      <c r="MIQ338" s="238"/>
      <c r="MIR338" s="238"/>
      <c r="MIS338" s="238"/>
      <c r="MIT338" s="238"/>
      <c r="MIU338" s="238"/>
      <c r="MIV338" s="238"/>
      <c r="MIW338" s="238"/>
      <c r="MIX338" s="238"/>
      <c r="MIY338" s="238"/>
      <c r="MIZ338" s="238"/>
      <c r="MJA338" s="238"/>
      <c r="MJB338" s="238"/>
      <c r="MJC338" s="238"/>
      <c r="MJD338" s="238"/>
      <c r="MJE338" s="238"/>
      <c r="MJF338" s="238"/>
      <c r="MJG338" s="238"/>
      <c r="MJH338" s="238"/>
      <c r="MJI338" s="238"/>
      <c r="MJJ338" s="238"/>
      <c r="MJK338" s="238"/>
      <c r="MJL338" s="238"/>
      <c r="MJM338" s="238"/>
      <c r="MJN338" s="238"/>
      <c r="MJO338" s="238"/>
      <c r="MJP338" s="238"/>
      <c r="MJQ338" s="238"/>
      <c r="MJR338" s="238"/>
      <c r="MJS338" s="238"/>
      <c r="MJT338" s="238"/>
      <c r="MJU338" s="238"/>
      <c r="MJV338" s="238"/>
      <c r="MJW338" s="238"/>
      <c r="MJX338" s="238"/>
      <c r="MJY338" s="238"/>
      <c r="MJZ338" s="238"/>
      <c r="MKA338" s="238"/>
      <c r="MKB338" s="238"/>
      <c r="MKC338" s="238"/>
      <c r="MKD338" s="238"/>
      <c r="MKE338" s="238"/>
      <c r="MKF338" s="238"/>
      <c r="MKG338" s="238"/>
      <c r="MKH338" s="238"/>
      <c r="MKI338" s="238"/>
      <c r="MKJ338" s="238"/>
      <c r="MKK338" s="238"/>
      <c r="MKL338" s="238"/>
      <c r="MKM338" s="238"/>
      <c r="MKN338" s="238"/>
      <c r="MKO338" s="238"/>
      <c r="MKP338" s="238"/>
      <c r="MKQ338" s="238"/>
      <c r="MKR338" s="238"/>
      <c r="MKS338" s="238"/>
      <c r="MKT338" s="238"/>
      <c r="MKU338" s="238"/>
      <c r="MKV338" s="238"/>
      <c r="MKW338" s="238"/>
      <c r="MKX338" s="238"/>
      <c r="MKY338" s="238"/>
      <c r="MKZ338" s="238"/>
      <c r="MLA338" s="238"/>
      <c r="MLB338" s="238"/>
      <c r="MLC338" s="238"/>
      <c r="MLD338" s="238"/>
      <c r="MLE338" s="238"/>
      <c r="MLF338" s="238"/>
      <c r="MLG338" s="238"/>
      <c r="MLH338" s="238"/>
      <c r="MLI338" s="238"/>
      <c r="MLJ338" s="238"/>
      <c r="MLK338" s="238"/>
      <c r="MLL338" s="238"/>
      <c r="MLM338" s="238"/>
      <c r="MLN338" s="238"/>
      <c r="MLO338" s="238"/>
      <c r="MLP338" s="238"/>
      <c r="MLQ338" s="238"/>
      <c r="MLR338" s="238"/>
      <c r="MLS338" s="238"/>
      <c r="MLT338" s="238"/>
      <c r="MLU338" s="238"/>
      <c r="MLV338" s="238"/>
      <c r="MLW338" s="238"/>
      <c r="MLX338" s="238"/>
      <c r="MLY338" s="238"/>
      <c r="MLZ338" s="238"/>
      <c r="MMA338" s="238"/>
      <c r="MMB338" s="238"/>
      <c r="MMC338" s="238"/>
      <c r="MMD338" s="238"/>
      <c r="MME338" s="238"/>
      <c r="MMF338" s="238"/>
      <c r="MMG338" s="238"/>
      <c r="MMH338" s="238"/>
      <c r="MMI338" s="238"/>
      <c r="MMJ338" s="238"/>
      <c r="MMK338" s="238"/>
      <c r="MML338" s="238"/>
      <c r="MMM338" s="238"/>
      <c r="MMN338" s="238"/>
      <c r="MMO338" s="238"/>
      <c r="MMP338" s="238"/>
      <c r="MMQ338" s="238"/>
      <c r="MMR338" s="238"/>
      <c r="MMS338" s="238"/>
      <c r="MMT338" s="238"/>
      <c r="MMU338" s="238"/>
      <c r="MMV338" s="238"/>
      <c r="MMW338" s="238"/>
      <c r="MMX338" s="238"/>
      <c r="MMY338" s="238"/>
      <c r="MMZ338" s="238"/>
      <c r="MNA338" s="238"/>
      <c r="MNB338" s="238"/>
      <c r="MNC338" s="238"/>
      <c r="MND338" s="238"/>
      <c r="MNE338" s="238"/>
      <c r="MNF338" s="238"/>
      <c r="MNG338" s="238"/>
      <c r="MNH338" s="238"/>
      <c r="MNI338" s="238"/>
      <c r="MNJ338" s="238"/>
      <c r="MNK338" s="238"/>
      <c r="MNL338" s="238"/>
      <c r="MNM338" s="238"/>
      <c r="MNN338" s="238"/>
      <c r="MNO338" s="238"/>
      <c r="MNP338" s="238"/>
      <c r="MNQ338" s="238"/>
      <c r="MNR338" s="238"/>
      <c r="MNS338" s="238"/>
      <c r="MNT338" s="238"/>
      <c r="MNU338" s="238"/>
      <c r="MNV338" s="238"/>
      <c r="MNW338" s="238"/>
      <c r="MNX338" s="238"/>
      <c r="MNY338" s="238"/>
      <c r="MNZ338" s="238"/>
      <c r="MOA338" s="238"/>
      <c r="MOB338" s="238"/>
      <c r="MOC338" s="238"/>
      <c r="MOD338" s="238"/>
      <c r="MOE338" s="238"/>
      <c r="MOF338" s="238"/>
      <c r="MOG338" s="238"/>
      <c r="MOH338" s="238"/>
      <c r="MOI338" s="238"/>
      <c r="MOJ338" s="238"/>
      <c r="MOK338" s="238"/>
      <c r="MOL338" s="238"/>
      <c r="MOM338" s="238"/>
      <c r="MON338" s="238"/>
      <c r="MOO338" s="238"/>
      <c r="MOP338" s="238"/>
      <c r="MOQ338" s="238"/>
      <c r="MOR338" s="238"/>
      <c r="MOS338" s="238"/>
      <c r="MOT338" s="238"/>
      <c r="MOU338" s="238"/>
      <c r="MOV338" s="238"/>
      <c r="MOW338" s="238"/>
      <c r="MOX338" s="238"/>
      <c r="MOY338" s="238"/>
      <c r="MOZ338" s="238"/>
      <c r="MPA338" s="238"/>
      <c r="MPB338" s="238"/>
      <c r="MPC338" s="238"/>
      <c r="MPD338" s="238"/>
      <c r="MPE338" s="238"/>
      <c r="MPF338" s="238"/>
      <c r="MPG338" s="238"/>
      <c r="MPH338" s="238"/>
      <c r="MPI338" s="238"/>
      <c r="MPJ338" s="238"/>
      <c r="MPK338" s="238"/>
      <c r="MPL338" s="238"/>
      <c r="MPM338" s="238"/>
      <c r="MPN338" s="238"/>
      <c r="MPO338" s="238"/>
      <c r="MPP338" s="238"/>
      <c r="MPQ338" s="238"/>
      <c r="MPR338" s="238"/>
      <c r="MPS338" s="238"/>
      <c r="MPT338" s="238"/>
      <c r="MPU338" s="238"/>
      <c r="MPV338" s="238"/>
      <c r="MPW338" s="238"/>
      <c r="MPX338" s="238"/>
      <c r="MPY338" s="238"/>
      <c r="MPZ338" s="238"/>
      <c r="MQA338" s="238"/>
      <c r="MQB338" s="238"/>
      <c r="MQC338" s="238"/>
      <c r="MQD338" s="238"/>
      <c r="MQE338" s="238"/>
      <c r="MQF338" s="238"/>
      <c r="MQG338" s="238"/>
      <c r="MQH338" s="238"/>
      <c r="MQI338" s="238"/>
      <c r="MQJ338" s="238"/>
      <c r="MQK338" s="238"/>
      <c r="MQL338" s="238"/>
      <c r="MQM338" s="238"/>
      <c r="MQN338" s="238"/>
      <c r="MQO338" s="238"/>
      <c r="MQP338" s="238"/>
      <c r="MQQ338" s="238"/>
      <c r="MQR338" s="238"/>
      <c r="MQS338" s="238"/>
      <c r="MQT338" s="238"/>
      <c r="MQU338" s="238"/>
      <c r="MQV338" s="238"/>
      <c r="MQW338" s="238"/>
      <c r="MQX338" s="238"/>
      <c r="MQY338" s="238"/>
      <c r="MQZ338" s="238"/>
      <c r="MRA338" s="238"/>
      <c r="MRB338" s="238"/>
      <c r="MRC338" s="238"/>
      <c r="MRD338" s="238"/>
      <c r="MRE338" s="238"/>
      <c r="MRF338" s="238"/>
      <c r="MRG338" s="238"/>
      <c r="MRH338" s="238"/>
      <c r="MRI338" s="238"/>
      <c r="MRJ338" s="238"/>
      <c r="MRK338" s="238"/>
      <c r="MRL338" s="238"/>
      <c r="MRM338" s="238"/>
      <c r="MRN338" s="238"/>
      <c r="MRO338" s="238"/>
      <c r="MRP338" s="238"/>
      <c r="MRQ338" s="238"/>
      <c r="MRR338" s="238"/>
      <c r="MRS338" s="238"/>
      <c r="MRT338" s="238"/>
      <c r="MRU338" s="238"/>
      <c r="MRV338" s="238"/>
      <c r="MRW338" s="238"/>
      <c r="MRX338" s="238"/>
      <c r="MRY338" s="238"/>
      <c r="MRZ338" s="238"/>
      <c r="MSA338" s="238"/>
      <c r="MSB338" s="238"/>
      <c r="MSC338" s="238"/>
      <c r="MSD338" s="238"/>
      <c r="MSE338" s="238"/>
      <c r="MSF338" s="238"/>
      <c r="MSG338" s="238"/>
      <c r="MSH338" s="238"/>
      <c r="MSI338" s="238"/>
      <c r="MSJ338" s="238"/>
      <c r="MSK338" s="238"/>
      <c r="MSL338" s="238"/>
      <c r="MSM338" s="238"/>
      <c r="MSN338" s="238"/>
      <c r="MSO338" s="238"/>
      <c r="MSP338" s="238"/>
      <c r="MSQ338" s="238"/>
      <c r="MSR338" s="238"/>
      <c r="MSS338" s="238"/>
      <c r="MST338" s="238"/>
      <c r="MSU338" s="238"/>
      <c r="MSV338" s="238"/>
      <c r="MSW338" s="238"/>
      <c r="MSX338" s="238"/>
      <c r="MSY338" s="238"/>
      <c r="MSZ338" s="238"/>
      <c r="MTA338" s="238"/>
      <c r="MTB338" s="238"/>
      <c r="MTC338" s="238"/>
      <c r="MTD338" s="238"/>
      <c r="MTE338" s="238"/>
      <c r="MTF338" s="238"/>
      <c r="MTG338" s="238"/>
      <c r="MTH338" s="238"/>
      <c r="MTI338" s="238"/>
      <c r="MTJ338" s="238"/>
      <c r="MTK338" s="238"/>
      <c r="MTL338" s="238"/>
      <c r="MTM338" s="238"/>
      <c r="MTN338" s="238"/>
      <c r="MTO338" s="238"/>
      <c r="MTP338" s="238"/>
      <c r="MTQ338" s="238"/>
      <c r="MTR338" s="238"/>
      <c r="MTS338" s="238"/>
      <c r="MTT338" s="238"/>
      <c r="MTU338" s="238"/>
      <c r="MTV338" s="238"/>
      <c r="MTW338" s="238"/>
      <c r="MTX338" s="238"/>
      <c r="MTY338" s="238"/>
      <c r="MTZ338" s="238"/>
      <c r="MUA338" s="238"/>
      <c r="MUB338" s="238"/>
      <c r="MUC338" s="238"/>
      <c r="MUD338" s="238"/>
      <c r="MUE338" s="238"/>
      <c r="MUF338" s="238"/>
      <c r="MUG338" s="238"/>
      <c r="MUH338" s="238"/>
      <c r="MUI338" s="238"/>
      <c r="MUJ338" s="238"/>
      <c r="MUK338" s="238"/>
      <c r="MUL338" s="238"/>
      <c r="MUM338" s="238"/>
      <c r="MUN338" s="238"/>
      <c r="MUO338" s="238"/>
      <c r="MUP338" s="238"/>
      <c r="MUQ338" s="238"/>
      <c r="MUR338" s="238"/>
      <c r="MUS338" s="238"/>
      <c r="MUT338" s="238"/>
      <c r="MUU338" s="238"/>
      <c r="MUV338" s="238"/>
      <c r="MUW338" s="238"/>
      <c r="MUX338" s="238"/>
      <c r="MUY338" s="238"/>
      <c r="MUZ338" s="238"/>
      <c r="MVA338" s="238"/>
      <c r="MVB338" s="238"/>
      <c r="MVC338" s="238"/>
      <c r="MVD338" s="238"/>
      <c r="MVE338" s="238"/>
      <c r="MVF338" s="238"/>
      <c r="MVG338" s="238"/>
      <c r="MVH338" s="238"/>
      <c r="MVI338" s="238"/>
      <c r="MVJ338" s="238"/>
      <c r="MVK338" s="238"/>
      <c r="MVL338" s="238"/>
      <c r="MVM338" s="238"/>
      <c r="MVN338" s="238"/>
      <c r="MVO338" s="238"/>
      <c r="MVP338" s="238"/>
      <c r="MVQ338" s="238"/>
      <c r="MVR338" s="238"/>
      <c r="MVS338" s="238"/>
      <c r="MVT338" s="238"/>
      <c r="MVU338" s="238"/>
      <c r="MVV338" s="238"/>
      <c r="MVW338" s="238"/>
      <c r="MVX338" s="238"/>
      <c r="MVY338" s="238"/>
      <c r="MVZ338" s="238"/>
      <c r="MWA338" s="238"/>
      <c r="MWB338" s="238"/>
      <c r="MWC338" s="238"/>
      <c r="MWD338" s="238"/>
      <c r="MWE338" s="238"/>
      <c r="MWF338" s="238"/>
      <c r="MWG338" s="238"/>
      <c r="MWH338" s="238"/>
      <c r="MWI338" s="238"/>
      <c r="MWJ338" s="238"/>
      <c r="MWK338" s="238"/>
      <c r="MWL338" s="238"/>
      <c r="MWM338" s="238"/>
      <c r="MWN338" s="238"/>
      <c r="MWO338" s="238"/>
      <c r="MWP338" s="238"/>
      <c r="MWQ338" s="238"/>
      <c r="MWR338" s="238"/>
      <c r="MWS338" s="238"/>
      <c r="MWT338" s="238"/>
      <c r="MWU338" s="238"/>
      <c r="MWV338" s="238"/>
      <c r="MWW338" s="238"/>
      <c r="MWX338" s="238"/>
      <c r="MWY338" s="238"/>
      <c r="MWZ338" s="238"/>
      <c r="MXA338" s="238"/>
      <c r="MXB338" s="238"/>
      <c r="MXC338" s="238"/>
      <c r="MXD338" s="238"/>
      <c r="MXE338" s="238"/>
      <c r="MXF338" s="238"/>
      <c r="MXG338" s="238"/>
      <c r="MXH338" s="238"/>
      <c r="MXI338" s="238"/>
      <c r="MXJ338" s="238"/>
      <c r="MXK338" s="238"/>
      <c r="MXL338" s="238"/>
      <c r="MXM338" s="238"/>
      <c r="MXN338" s="238"/>
      <c r="MXO338" s="238"/>
      <c r="MXP338" s="238"/>
      <c r="MXQ338" s="238"/>
      <c r="MXR338" s="238"/>
      <c r="MXS338" s="238"/>
      <c r="MXT338" s="238"/>
      <c r="MXU338" s="238"/>
      <c r="MXV338" s="238"/>
      <c r="MXW338" s="238"/>
      <c r="MXX338" s="238"/>
      <c r="MXY338" s="238"/>
      <c r="MXZ338" s="238"/>
      <c r="MYA338" s="238"/>
      <c r="MYB338" s="238"/>
      <c r="MYC338" s="238"/>
      <c r="MYD338" s="238"/>
      <c r="MYE338" s="238"/>
      <c r="MYF338" s="238"/>
      <c r="MYG338" s="238"/>
      <c r="MYH338" s="238"/>
      <c r="MYI338" s="238"/>
      <c r="MYJ338" s="238"/>
      <c r="MYK338" s="238"/>
      <c r="MYL338" s="238"/>
      <c r="MYM338" s="238"/>
      <c r="MYN338" s="238"/>
      <c r="MYO338" s="238"/>
      <c r="MYP338" s="238"/>
      <c r="MYQ338" s="238"/>
      <c r="MYR338" s="238"/>
      <c r="MYS338" s="238"/>
      <c r="MYT338" s="238"/>
      <c r="MYU338" s="238"/>
      <c r="MYV338" s="238"/>
      <c r="MYW338" s="238"/>
      <c r="MYX338" s="238"/>
      <c r="MYY338" s="238"/>
      <c r="MYZ338" s="238"/>
      <c r="MZA338" s="238"/>
      <c r="MZB338" s="238"/>
      <c r="MZC338" s="238"/>
      <c r="MZD338" s="238"/>
      <c r="MZE338" s="238"/>
      <c r="MZF338" s="238"/>
      <c r="MZG338" s="238"/>
      <c r="MZH338" s="238"/>
      <c r="MZI338" s="238"/>
      <c r="MZJ338" s="238"/>
      <c r="MZK338" s="238"/>
      <c r="MZL338" s="238"/>
      <c r="MZM338" s="238"/>
      <c r="MZN338" s="238"/>
      <c r="MZO338" s="238"/>
      <c r="MZP338" s="238"/>
      <c r="MZQ338" s="238"/>
      <c r="MZR338" s="238"/>
      <c r="MZS338" s="238"/>
      <c r="MZT338" s="238"/>
      <c r="MZU338" s="238"/>
      <c r="MZV338" s="238"/>
      <c r="MZW338" s="238"/>
      <c r="MZX338" s="238"/>
      <c r="MZY338" s="238"/>
      <c r="MZZ338" s="238"/>
      <c r="NAA338" s="238"/>
      <c r="NAB338" s="238"/>
      <c r="NAC338" s="238"/>
      <c r="NAD338" s="238"/>
      <c r="NAE338" s="238"/>
      <c r="NAF338" s="238"/>
      <c r="NAG338" s="238"/>
      <c r="NAH338" s="238"/>
      <c r="NAI338" s="238"/>
      <c r="NAJ338" s="238"/>
      <c r="NAK338" s="238"/>
      <c r="NAL338" s="238"/>
      <c r="NAM338" s="238"/>
      <c r="NAN338" s="238"/>
      <c r="NAO338" s="238"/>
      <c r="NAP338" s="238"/>
      <c r="NAQ338" s="238"/>
      <c r="NAR338" s="238"/>
      <c r="NAS338" s="238"/>
      <c r="NAT338" s="238"/>
      <c r="NAU338" s="238"/>
      <c r="NAV338" s="238"/>
      <c r="NAW338" s="238"/>
      <c r="NAX338" s="238"/>
      <c r="NAY338" s="238"/>
      <c r="NAZ338" s="238"/>
      <c r="NBA338" s="238"/>
      <c r="NBB338" s="238"/>
      <c r="NBC338" s="238"/>
      <c r="NBD338" s="238"/>
      <c r="NBE338" s="238"/>
      <c r="NBF338" s="238"/>
      <c r="NBG338" s="238"/>
      <c r="NBH338" s="238"/>
      <c r="NBI338" s="238"/>
      <c r="NBJ338" s="238"/>
      <c r="NBK338" s="238"/>
      <c r="NBL338" s="238"/>
      <c r="NBM338" s="238"/>
      <c r="NBN338" s="238"/>
      <c r="NBO338" s="238"/>
      <c r="NBP338" s="238"/>
      <c r="NBQ338" s="238"/>
      <c r="NBR338" s="238"/>
      <c r="NBS338" s="238"/>
      <c r="NBT338" s="238"/>
      <c r="NBU338" s="238"/>
      <c r="NBV338" s="238"/>
      <c r="NBW338" s="238"/>
      <c r="NBX338" s="238"/>
      <c r="NBY338" s="238"/>
      <c r="NBZ338" s="238"/>
      <c r="NCA338" s="238"/>
      <c r="NCB338" s="238"/>
      <c r="NCC338" s="238"/>
      <c r="NCD338" s="238"/>
      <c r="NCE338" s="238"/>
      <c r="NCF338" s="238"/>
      <c r="NCG338" s="238"/>
      <c r="NCH338" s="238"/>
      <c r="NCI338" s="238"/>
      <c r="NCJ338" s="238"/>
      <c r="NCK338" s="238"/>
      <c r="NCL338" s="238"/>
      <c r="NCM338" s="238"/>
      <c r="NCN338" s="238"/>
      <c r="NCO338" s="238"/>
      <c r="NCP338" s="238"/>
      <c r="NCQ338" s="238"/>
      <c r="NCR338" s="238"/>
      <c r="NCS338" s="238"/>
      <c r="NCT338" s="238"/>
      <c r="NCU338" s="238"/>
      <c r="NCV338" s="238"/>
      <c r="NCW338" s="238"/>
      <c r="NCX338" s="238"/>
      <c r="NCY338" s="238"/>
      <c r="NCZ338" s="238"/>
      <c r="NDA338" s="238"/>
      <c r="NDB338" s="238"/>
      <c r="NDC338" s="238"/>
      <c r="NDD338" s="238"/>
      <c r="NDE338" s="238"/>
      <c r="NDF338" s="238"/>
      <c r="NDG338" s="238"/>
      <c r="NDH338" s="238"/>
      <c r="NDI338" s="238"/>
      <c r="NDJ338" s="238"/>
      <c r="NDK338" s="238"/>
      <c r="NDL338" s="238"/>
      <c r="NDM338" s="238"/>
      <c r="NDN338" s="238"/>
      <c r="NDO338" s="238"/>
      <c r="NDP338" s="238"/>
      <c r="NDQ338" s="238"/>
      <c r="NDR338" s="238"/>
      <c r="NDS338" s="238"/>
      <c r="NDT338" s="238"/>
      <c r="NDU338" s="238"/>
      <c r="NDV338" s="238"/>
      <c r="NDW338" s="238"/>
      <c r="NDX338" s="238"/>
      <c r="NDY338" s="238"/>
      <c r="NDZ338" s="238"/>
      <c r="NEA338" s="238"/>
      <c r="NEB338" s="238"/>
      <c r="NEC338" s="238"/>
      <c r="NED338" s="238"/>
      <c r="NEE338" s="238"/>
      <c r="NEF338" s="238"/>
      <c r="NEG338" s="238"/>
      <c r="NEH338" s="238"/>
      <c r="NEI338" s="238"/>
      <c r="NEJ338" s="238"/>
      <c r="NEK338" s="238"/>
      <c r="NEL338" s="238"/>
      <c r="NEM338" s="238"/>
      <c r="NEN338" s="238"/>
      <c r="NEO338" s="238"/>
      <c r="NEP338" s="238"/>
      <c r="NEQ338" s="238"/>
      <c r="NER338" s="238"/>
      <c r="NES338" s="238"/>
      <c r="NET338" s="238"/>
      <c r="NEU338" s="238"/>
      <c r="NEV338" s="238"/>
      <c r="NEW338" s="238"/>
      <c r="NEX338" s="238"/>
      <c r="NEY338" s="238"/>
      <c r="NEZ338" s="238"/>
      <c r="NFA338" s="238"/>
      <c r="NFB338" s="238"/>
      <c r="NFC338" s="238"/>
      <c r="NFD338" s="238"/>
      <c r="NFE338" s="238"/>
      <c r="NFF338" s="238"/>
      <c r="NFG338" s="238"/>
      <c r="NFH338" s="238"/>
      <c r="NFI338" s="238"/>
      <c r="NFJ338" s="238"/>
      <c r="NFK338" s="238"/>
      <c r="NFL338" s="238"/>
      <c r="NFM338" s="238"/>
      <c r="NFN338" s="238"/>
      <c r="NFO338" s="238"/>
      <c r="NFP338" s="238"/>
      <c r="NFQ338" s="238"/>
      <c r="NFR338" s="238"/>
      <c r="NFS338" s="238"/>
      <c r="NFT338" s="238"/>
      <c r="NFU338" s="238"/>
      <c r="NFV338" s="238"/>
      <c r="NFW338" s="238"/>
      <c r="NFX338" s="238"/>
      <c r="NFY338" s="238"/>
      <c r="NFZ338" s="238"/>
      <c r="NGA338" s="238"/>
      <c r="NGB338" s="238"/>
      <c r="NGC338" s="238"/>
      <c r="NGD338" s="238"/>
      <c r="NGE338" s="238"/>
      <c r="NGF338" s="238"/>
      <c r="NGG338" s="238"/>
      <c r="NGH338" s="238"/>
      <c r="NGI338" s="238"/>
      <c r="NGJ338" s="238"/>
      <c r="NGK338" s="238"/>
      <c r="NGL338" s="238"/>
      <c r="NGM338" s="238"/>
      <c r="NGN338" s="238"/>
      <c r="NGO338" s="238"/>
      <c r="NGP338" s="238"/>
      <c r="NGQ338" s="238"/>
      <c r="NGR338" s="238"/>
      <c r="NGS338" s="238"/>
      <c r="NGT338" s="238"/>
      <c r="NGU338" s="238"/>
      <c r="NGV338" s="238"/>
      <c r="NGW338" s="238"/>
      <c r="NGX338" s="238"/>
      <c r="NGY338" s="238"/>
      <c r="NGZ338" s="238"/>
      <c r="NHA338" s="238"/>
      <c r="NHB338" s="238"/>
      <c r="NHC338" s="238"/>
      <c r="NHD338" s="238"/>
      <c r="NHE338" s="238"/>
      <c r="NHF338" s="238"/>
      <c r="NHG338" s="238"/>
      <c r="NHH338" s="238"/>
      <c r="NHI338" s="238"/>
      <c r="NHJ338" s="238"/>
      <c r="NHK338" s="238"/>
      <c r="NHL338" s="238"/>
      <c r="NHM338" s="238"/>
      <c r="NHN338" s="238"/>
      <c r="NHO338" s="238"/>
      <c r="NHP338" s="238"/>
      <c r="NHQ338" s="238"/>
      <c r="NHR338" s="238"/>
      <c r="NHS338" s="238"/>
      <c r="NHT338" s="238"/>
      <c r="NHU338" s="238"/>
      <c r="NHV338" s="238"/>
      <c r="NHW338" s="238"/>
      <c r="NHX338" s="238"/>
      <c r="NHY338" s="238"/>
      <c r="NHZ338" s="238"/>
      <c r="NIA338" s="238"/>
      <c r="NIB338" s="238"/>
      <c r="NIC338" s="238"/>
      <c r="NID338" s="238"/>
      <c r="NIE338" s="238"/>
      <c r="NIF338" s="238"/>
      <c r="NIG338" s="238"/>
      <c r="NIH338" s="238"/>
      <c r="NII338" s="238"/>
      <c r="NIJ338" s="238"/>
      <c r="NIK338" s="238"/>
      <c r="NIL338" s="238"/>
      <c r="NIM338" s="238"/>
      <c r="NIN338" s="238"/>
      <c r="NIO338" s="238"/>
      <c r="NIP338" s="238"/>
      <c r="NIQ338" s="238"/>
      <c r="NIR338" s="238"/>
      <c r="NIS338" s="238"/>
      <c r="NIT338" s="238"/>
      <c r="NIU338" s="238"/>
      <c r="NIV338" s="238"/>
      <c r="NIW338" s="238"/>
      <c r="NIX338" s="238"/>
      <c r="NIY338" s="238"/>
      <c r="NIZ338" s="238"/>
      <c r="NJA338" s="238"/>
      <c r="NJB338" s="238"/>
      <c r="NJC338" s="238"/>
      <c r="NJD338" s="238"/>
      <c r="NJE338" s="238"/>
      <c r="NJF338" s="238"/>
      <c r="NJG338" s="238"/>
      <c r="NJH338" s="238"/>
      <c r="NJI338" s="238"/>
      <c r="NJJ338" s="238"/>
      <c r="NJK338" s="238"/>
      <c r="NJL338" s="238"/>
      <c r="NJM338" s="238"/>
      <c r="NJN338" s="238"/>
      <c r="NJO338" s="238"/>
      <c r="NJP338" s="238"/>
      <c r="NJQ338" s="238"/>
      <c r="NJR338" s="238"/>
      <c r="NJS338" s="238"/>
      <c r="NJT338" s="238"/>
      <c r="NJU338" s="238"/>
      <c r="NJV338" s="238"/>
      <c r="NJW338" s="238"/>
      <c r="NJX338" s="238"/>
      <c r="NJY338" s="238"/>
      <c r="NJZ338" s="238"/>
      <c r="NKA338" s="238"/>
      <c r="NKB338" s="238"/>
      <c r="NKC338" s="238"/>
      <c r="NKD338" s="238"/>
      <c r="NKE338" s="238"/>
      <c r="NKF338" s="238"/>
      <c r="NKG338" s="238"/>
      <c r="NKH338" s="238"/>
      <c r="NKI338" s="238"/>
      <c r="NKJ338" s="238"/>
      <c r="NKK338" s="238"/>
      <c r="NKL338" s="238"/>
      <c r="NKM338" s="238"/>
      <c r="NKN338" s="238"/>
      <c r="NKO338" s="238"/>
      <c r="NKP338" s="238"/>
      <c r="NKQ338" s="238"/>
      <c r="NKR338" s="238"/>
      <c r="NKS338" s="238"/>
      <c r="NKT338" s="238"/>
      <c r="NKU338" s="238"/>
      <c r="NKV338" s="238"/>
      <c r="NKW338" s="238"/>
      <c r="NKX338" s="238"/>
      <c r="NKY338" s="238"/>
      <c r="NKZ338" s="238"/>
      <c r="NLA338" s="238"/>
      <c r="NLB338" s="238"/>
      <c r="NLC338" s="238"/>
      <c r="NLD338" s="238"/>
      <c r="NLE338" s="238"/>
      <c r="NLF338" s="238"/>
      <c r="NLG338" s="238"/>
      <c r="NLH338" s="238"/>
      <c r="NLI338" s="238"/>
      <c r="NLJ338" s="238"/>
      <c r="NLK338" s="238"/>
      <c r="NLL338" s="238"/>
      <c r="NLM338" s="238"/>
      <c r="NLN338" s="238"/>
      <c r="NLO338" s="238"/>
      <c r="NLP338" s="238"/>
      <c r="NLQ338" s="238"/>
      <c r="NLR338" s="238"/>
      <c r="NLS338" s="238"/>
      <c r="NLT338" s="238"/>
      <c r="NLU338" s="238"/>
      <c r="NLV338" s="238"/>
      <c r="NLW338" s="238"/>
      <c r="NLX338" s="238"/>
      <c r="NLY338" s="238"/>
      <c r="NLZ338" s="238"/>
      <c r="NMA338" s="238"/>
      <c r="NMB338" s="238"/>
      <c r="NMC338" s="238"/>
      <c r="NMD338" s="238"/>
      <c r="NME338" s="238"/>
      <c r="NMF338" s="238"/>
      <c r="NMG338" s="238"/>
      <c r="NMH338" s="238"/>
      <c r="NMI338" s="238"/>
      <c r="NMJ338" s="238"/>
      <c r="NMK338" s="238"/>
      <c r="NML338" s="238"/>
      <c r="NMM338" s="238"/>
      <c r="NMN338" s="238"/>
      <c r="NMO338" s="238"/>
      <c r="NMP338" s="238"/>
      <c r="NMQ338" s="238"/>
      <c r="NMR338" s="238"/>
      <c r="NMS338" s="238"/>
      <c r="NMT338" s="238"/>
      <c r="NMU338" s="238"/>
      <c r="NMV338" s="238"/>
      <c r="NMW338" s="238"/>
      <c r="NMX338" s="238"/>
      <c r="NMY338" s="238"/>
      <c r="NMZ338" s="238"/>
      <c r="NNA338" s="238"/>
      <c r="NNB338" s="238"/>
      <c r="NNC338" s="238"/>
      <c r="NND338" s="238"/>
      <c r="NNE338" s="238"/>
      <c r="NNF338" s="238"/>
      <c r="NNG338" s="238"/>
      <c r="NNH338" s="238"/>
      <c r="NNI338" s="238"/>
      <c r="NNJ338" s="238"/>
      <c r="NNK338" s="238"/>
      <c r="NNL338" s="238"/>
      <c r="NNM338" s="238"/>
      <c r="NNN338" s="238"/>
      <c r="NNO338" s="238"/>
      <c r="NNP338" s="238"/>
      <c r="NNQ338" s="238"/>
      <c r="NNR338" s="238"/>
      <c r="NNS338" s="238"/>
      <c r="NNT338" s="238"/>
      <c r="NNU338" s="238"/>
      <c r="NNV338" s="238"/>
      <c r="NNW338" s="238"/>
      <c r="NNX338" s="238"/>
      <c r="NNY338" s="238"/>
      <c r="NNZ338" s="238"/>
      <c r="NOA338" s="238"/>
      <c r="NOB338" s="238"/>
      <c r="NOC338" s="238"/>
      <c r="NOD338" s="238"/>
      <c r="NOE338" s="238"/>
      <c r="NOF338" s="238"/>
      <c r="NOG338" s="238"/>
      <c r="NOH338" s="238"/>
      <c r="NOI338" s="238"/>
      <c r="NOJ338" s="238"/>
      <c r="NOK338" s="238"/>
      <c r="NOL338" s="238"/>
      <c r="NOM338" s="238"/>
      <c r="NON338" s="238"/>
      <c r="NOO338" s="238"/>
      <c r="NOP338" s="238"/>
      <c r="NOQ338" s="238"/>
      <c r="NOR338" s="238"/>
      <c r="NOS338" s="238"/>
      <c r="NOT338" s="238"/>
      <c r="NOU338" s="238"/>
      <c r="NOV338" s="238"/>
      <c r="NOW338" s="238"/>
      <c r="NOX338" s="238"/>
      <c r="NOY338" s="238"/>
      <c r="NOZ338" s="238"/>
      <c r="NPA338" s="238"/>
      <c r="NPB338" s="238"/>
      <c r="NPC338" s="238"/>
      <c r="NPD338" s="238"/>
      <c r="NPE338" s="238"/>
      <c r="NPF338" s="238"/>
      <c r="NPG338" s="238"/>
      <c r="NPH338" s="238"/>
      <c r="NPI338" s="238"/>
      <c r="NPJ338" s="238"/>
      <c r="NPK338" s="238"/>
      <c r="NPL338" s="238"/>
      <c r="NPM338" s="238"/>
      <c r="NPN338" s="238"/>
      <c r="NPO338" s="238"/>
      <c r="NPP338" s="238"/>
      <c r="NPQ338" s="238"/>
      <c r="NPR338" s="238"/>
      <c r="NPS338" s="238"/>
      <c r="NPT338" s="238"/>
      <c r="NPU338" s="238"/>
      <c r="NPV338" s="238"/>
      <c r="NPW338" s="238"/>
      <c r="NPX338" s="238"/>
      <c r="NPY338" s="238"/>
      <c r="NPZ338" s="238"/>
      <c r="NQA338" s="238"/>
      <c r="NQB338" s="238"/>
      <c r="NQC338" s="238"/>
      <c r="NQD338" s="238"/>
      <c r="NQE338" s="238"/>
      <c r="NQF338" s="238"/>
      <c r="NQG338" s="238"/>
      <c r="NQH338" s="238"/>
      <c r="NQI338" s="238"/>
      <c r="NQJ338" s="238"/>
      <c r="NQK338" s="238"/>
      <c r="NQL338" s="238"/>
      <c r="NQM338" s="238"/>
      <c r="NQN338" s="238"/>
      <c r="NQO338" s="238"/>
      <c r="NQP338" s="238"/>
      <c r="NQQ338" s="238"/>
      <c r="NQR338" s="238"/>
      <c r="NQS338" s="238"/>
      <c r="NQT338" s="238"/>
      <c r="NQU338" s="238"/>
      <c r="NQV338" s="238"/>
      <c r="NQW338" s="238"/>
      <c r="NQX338" s="238"/>
      <c r="NQY338" s="238"/>
      <c r="NQZ338" s="238"/>
      <c r="NRA338" s="238"/>
      <c r="NRB338" s="238"/>
      <c r="NRC338" s="238"/>
      <c r="NRD338" s="238"/>
      <c r="NRE338" s="238"/>
      <c r="NRF338" s="238"/>
      <c r="NRG338" s="238"/>
      <c r="NRH338" s="238"/>
      <c r="NRI338" s="238"/>
      <c r="NRJ338" s="238"/>
      <c r="NRK338" s="238"/>
      <c r="NRL338" s="238"/>
      <c r="NRM338" s="238"/>
      <c r="NRN338" s="238"/>
      <c r="NRO338" s="238"/>
      <c r="NRP338" s="238"/>
      <c r="NRQ338" s="238"/>
      <c r="NRR338" s="238"/>
      <c r="NRS338" s="238"/>
      <c r="NRT338" s="238"/>
      <c r="NRU338" s="238"/>
      <c r="NRV338" s="238"/>
      <c r="NRW338" s="238"/>
      <c r="NRX338" s="238"/>
      <c r="NRY338" s="238"/>
      <c r="NRZ338" s="238"/>
      <c r="NSA338" s="238"/>
      <c r="NSB338" s="238"/>
      <c r="NSC338" s="238"/>
      <c r="NSD338" s="238"/>
      <c r="NSE338" s="238"/>
      <c r="NSF338" s="238"/>
      <c r="NSG338" s="238"/>
      <c r="NSH338" s="238"/>
      <c r="NSI338" s="238"/>
      <c r="NSJ338" s="238"/>
      <c r="NSK338" s="238"/>
      <c r="NSL338" s="238"/>
      <c r="NSM338" s="238"/>
      <c r="NSN338" s="238"/>
      <c r="NSO338" s="238"/>
      <c r="NSP338" s="238"/>
      <c r="NSQ338" s="238"/>
      <c r="NSR338" s="238"/>
      <c r="NSS338" s="238"/>
      <c r="NST338" s="238"/>
      <c r="NSU338" s="238"/>
      <c r="NSV338" s="238"/>
      <c r="NSW338" s="238"/>
      <c r="NSX338" s="238"/>
      <c r="NSY338" s="238"/>
      <c r="NSZ338" s="238"/>
      <c r="NTA338" s="238"/>
      <c r="NTB338" s="238"/>
      <c r="NTC338" s="238"/>
      <c r="NTD338" s="238"/>
      <c r="NTE338" s="238"/>
      <c r="NTF338" s="238"/>
      <c r="NTG338" s="238"/>
      <c r="NTH338" s="238"/>
      <c r="NTI338" s="238"/>
      <c r="NTJ338" s="238"/>
      <c r="NTK338" s="238"/>
      <c r="NTL338" s="238"/>
      <c r="NTM338" s="238"/>
      <c r="NTN338" s="238"/>
      <c r="NTO338" s="238"/>
      <c r="NTP338" s="238"/>
      <c r="NTQ338" s="238"/>
      <c r="NTR338" s="238"/>
      <c r="NTS338" s="238"/>
      <c r="NTT338" s="238"/>
      <c r="NTU338" s="238"/>
      <c r="NTV338" s="238"/>
      <c r="NTW338" s="238"/>
      <c r="NTX338" s="238"/>
      <c r="NTY338" s="238"/>
      <c r="NTZ338" s="238"/>
      <c r="NUA338" s="238"/>
      <c r="NUB338" s="238"/>
      <c r="NUC338" s="238"/>
      <c r="NUD338" s="238"/>
      <c r="NUE338" s="238"/>
      <c r="NUF338" s="238"/>
      <c r="NUG338" s="238"/>
      <c r="NUH338" s="238"/>
      <c r="NUI338" s="238"/>
      <c r="NUJ338" s="238"/>
      <c r="NUK338" s="238"/>
      <c r="NUL338" s="238"/>
      <c r="NUM338" s="238"/>
      <c r="NUN338" s="238"/>
      <c r="NUO338" s="238"/>
      <c r="NUP338" s="238"/>
      <c r="NUQ338" s="238"/>
      <c r="NUR338" s="238"/>
      <c r="NUS338" s="238"/>
      <c r="NUT338" s="238"/>
      <c r="NUU338" s="238"/>
      <c r="NUV338" s="238"/>
      <c r="NUW338" s="238"/>
      <c r="NUX338" s="238"/>
      <c r="NUY338" s="238"/>
      <c r="NUZ338" s="238"/>
      <c r="NVA338" s="238"/>
      <c r="NVB338" s="238"/>
      <c r="NVC338" s="238"/>
      <c r="NVD338" s="238"/>
      <c r="NVE338" s="238"/>
      <c r="NVF338" s="238"/>
      <c r="NVG338" s="238"/>
      <c r="NVH338" s="238"/>
      <c r="NVI338" s="238"/>
      <c r="NVJ338" s="238"/>
      <c r="NVK338" s="238"/>
      <c r="NVL338" s="238"/>
      <c r="NVM338" s="238"/>
      <c r="NVN338" s="238"/>
      <c r="NVO338" s="238"/>
      <c r="NVP338" s="238"/>
      <c r="NVQ338" s="238"/>
      <c r="NVR338" s="238"/>
      <c r="NVS338" s="238"/>
      <c r="NVT338" s="238"/>
      <c r="NVU338" s="238"/>
      <c r="NVV338" s="238"/>
      <c r="NVW338" s="238"/>
      <c r="NVX338" s="238"/>
      <c r="NVY338" s="238"/>
      <c r="NVZ338" s="238"/>
      <c r="NWA338" s="238"/>
      <c r="NWB338" s="238"/>
      <c r="NWC338" s="238"/>
      <c r="NWD338" s="238"/>
      <c r="NWE338" s="238"/>
      <c r="NWF338" s="238"/>
      <c r="NWG338" s="238"/>
      <c r="NWH338" s="238"/>
      <c r="NWI338" s="238"/>
      <c r="NWJ338" s="238"/>
      <c r="NWK338" s="238"/>
      <c r="NWL338" s="238"/>
      <c r="NWM338" s="238"/>
      <c r="NWN338" s="238"/>
      <c r="NWO338" s="238"/>
      <c r="NWP338" s="238"/>
      <c r="NWQ338" s="238"/>
      <c r="NWR338" s="238"/>
      <c r="NWS338" s="238"/>
      <c r="NWT338" s="238"/>
      <c r="NWU338" s="238"/>
      <c r="NWV338" s="238"/>
      <c r="NWW338" s="238"/>
      <c r="NWX338" s="238"/>
      <c r="NWY338" s="238"/>
      <c r="NWZ338" s="238"/>
      <c r="NXA338" s="238"/>
      <c r="NXB338" s="238"/>
      <c r="NXC338" s="238"/>
      <c r="NXD338" s="238"/>
      <c r="NXE338" s="238"/>
      <c r="NXF338" s="238"/>
      <c r="NXG338" s="238"/>
      <c r="NXH338" s="238"/>
      <c r="NXI338" s="238"/>
      <c r="NXJ338" s="238"/>
      <c r="NXK338" s="238"/>
      <c r="NXL338" s="238"/>
      <c r="NXM338" s="238"/>
      <c r="NXN338" s="238"/>
      <c r="NXO338" s="238"/>
      <c r="NXP338" s="238"/>
      <c r="NXQ338" s="238"/>
      <c r="NXR338" s="238"/>
      <c r="NXS338" s="238"/>
      <c r="NXT338" s="238"/>
      <c r="NXU338" s="238"/>
      <c r="NXV338" s="238"/>
      <c r="NXW338" s="238"/>
      <c r="NXX338" s="238"/>
      <c r="NXY338" s="238"/>
      <c r="NXZ338" s="238"/>
      <c r="NYA338" s="238"/>
      <c r="NYB338" s="238"/>
      <c r="NYC338" s="238"/>
      <c r="NYD338" s="238"/>
      <c r="NYE338" s="238"/>
      <c r="NYF338" s="238"/>
      <c r="NYG338" s="238"/>
      <c r="NYH338" s="238"/>
      <c r="NYI338" s="238"/>
      <c r="NYJ338" s="238"/>
      <c r="NYK338" s="238"/>
      <c r="NYL338" s="238"/>
      <c r="NYM338" s="238"/>
      <c r="NYN338" s="238"/>
      <c r="NYO338" s="238"/>
      <c r="NYP338" s="238"/>
      <c r="NYQ338" s="238"/>
      <c r="NYR338" s="238"/>
      <c r="NYS338" s="238"/>
      <c r="NYT338" s="238"/>
      <c r="NYU338" s="238"/>
      <c r="NYV338" s="238"/>
      <c r="NYW338" s="238"/>
      <c r="NYX338" s="238"/>
      <c r="NYY338" s="238"/>
      <c r="NYZ338" s="238"/>
      <c r="NZA338" s="238"/>
      <c r="NZB338" s="238"/>
      <c r="NZC338" s="238"/>
      <c r="NZD338" s="238"/>
      <c r="NZE338" s="238"/>
      <c r="NZF338" s="238"/>
      <c r="NZG338" s="238"/>
      <c r="NZH338" s="238"/>
      <c r="NZI338" s="238"/>
      <c r="NZJ338" s="238"/>
      <c r="NZK338" s="238"/>
      <c r="NZL338" s="238"/>
      <c r="NZM338" s="238"/>
      <c r="NZN338" s="238"/>
      <c r="NZO338" s="238"/>
      <c r="NZP338" s="238"/>
      <c r="NZQ338" s="238"/>
      <c r="NZR338" s="238"/>
      <c r="NZS338" s="238"/>
      <c r="NZT338" s="238"/>
      <c r="NZU338" s="238"/>
      <c r="NZV338" s="238"/>
      <c r="NZW338" s="238"/>
      <c r="NZX338" s="238"/>
      <c r="NZY338" s="238"/>
      <c r="NZZ338" s="238"/>
      <c r="OAA338" s="238"/>
      <c r="OAB338" s="238"/>
      <c r="OAC338" s="238"/>
      <c r="OAD338" s="238"/>
      <c r="OAE338" s="238"/>
      <c r="OAF338" s="238"/>
      <c r="OAG338" s="238"/>
      <c r="OAH338" s="238"/>
      <c r="OAI338" s="238"/>
      <c r="OAJ338" s="238"/>
      <c r="OAK338" s="238"/>
      <c r="OAL338" s="238"/>
      <c r="OAM338" s="238"/>
      <c r="OAN338" s="238"/>
      <c r="OAO338" s="238"/>
      <c r="OAP338" s="238"/>
      <c r="OAQ338" s="238"/>
      <c r="OAR338" s="238"/>
      <c r="OAS338" s="238"/>
      <c r="OAT338" s="238"/>
      <c r="OAU338" s="238"/>
      <c r="OAV338" s="238"/>
      <c r="OAW338" s="238"/>
      <c r="OAX338" s="238"/>
      <c r="OAY338" s="238"/>
      <c r="OAZ338" s="238"/>
      <c r="OBA338" s="238"/>
      <c r="OBB338" s="238"/>
      <c r="OBC338" s="238"/>
      <c r="OBD338" s="238"/>
      <c r="OBE338" s="238"/>
      <c r="OBF338" s="238"/>
      <c r="OBG338" s="238"/>
      <c r="OBH338" s="238"/>
      <c r="OBI338" s="238"/>
      <c r="OBJ338" s="238"/>
      <c r="OBK338" s="238"/>
      <c r="OBL338" s="238"/>
      <c r="OBM338" s="238"/>
      <c r="OBN338" s="238"/>
      <c r="OBO338" s="238"/>
      <c r="OBP338" s="238"/>
      <c r="OBQ338" s="238"/>
      <c r="OBR338" s="238"/>
      <c r="OBS338" s="238"/>
      <c r="OBT338" s="238"/>
      <c r="OBU338" s="238"/>
      <c r="OBV338" s="238"/>
      <c r="OBW338" s="238"/>
      <c r="OBX338" s="238"/>
      <c r="OBY338" s="238"/>
      <c r="OBZ338" s="238"/>
      <c r="OCA338" s="238"/>
      <c r="OCB338" s="238"/>
      <c r="OCC338" s="238"/>
      <c r="OCD338" s="238"/>
      <c r="OCE338" s="238"/>
      <c r="OCF338" s="238"/>
      <c r="OCG338" s="238"/>
      <c r="OCH338" s="238"/>
      <c r="OCI338" s="238"/>
      <c r="OCJ338" s="238"/>
      <c r="OCK338" s="238"/>
      <c r="OCL338" s="238"/>
      <c r="OCM338" s="238"/>
      <c r="OCN338" s="238"/>
      <c r="OCO338" s="238"/>
      <c r="OCP338" s="238"/>
      <c r="OCQ338" s="238"/>
      <c r="OCR338" s="238"/>
      <c r="OCS338" s="238"/>
      <c r="OCT338" s="238"/>
      <c r="OCU338" s="238"/>
      <c r="OCV338" s="238"/>
      <c r="OCW338" s="238"/>
      <c r="OCX338" s="238"/>
      <c r="OCY338" s="238"/>
      <c r="OCZ338" s="238"/>
      <c r="ODA338" s="238"/>
      <c r="ODB338" s="238"/>
      <c r="ODC338" s="238"/>
      <c r="ODD338" s="238"/>
      <c r="ODE338" s="238"/>
      <c r="ODF338" s="238"/>
      <c r="ODG338" s="238"/>
      <c r="ODH338" s="238"/>
      <c r="ODI338" s="238"/>
      <c r="ODJ338" s="238"/>
      <c r="ODK338" s="238"/>
      <c r="ODL338" s="238"/>
      <c r="ODM338" s="238"/>
      <c r="ODN338" s="238"/>
      <c r="ODO338" s="238"/>
      <c r="ODP338" s="238"/>
      <c r="ODQ338" s="238"/>
      <c r="ODR338" s="238"/>
      <c r="ODS338" s="238"/>
      <c r="ODT338" s="238"/>
      <c r="ODU338" s="238"/>
      <c r="ODV338" s="238"/>
      <c r="ODW338" s="238"/>
      <c r="ODX338" s="238"/>
      <c r="ODY338" s="238"/>
      <c r="ODZ338" s="238"/>
      <c r="OEA338" s="238"/>
      <c r="OEB338" s="238"/>
      <c r="OEC338" s="238"/>
      <c r="OED338" s="238"/>
      <c r="OEE338" s="238"/>
      <c r="OEF338" s="238"/>
      <c r="OEG338" s="238"/>
      <c r="OEH338" s="238"/>
      <c r="OEI338" s="238"/>
      <c r="OEJ338" s="238"/>
      <c r="OEK338" s="238"/>
      <c r="OEL338" s="238"/>
      <c r="OEM338" s="238"/>
      <c r="OEN338" s="238"/>
      <c r="OEO338" s="238"/>
      <c r="OEP338" s="238"/>
      <c r="OEQ338" s="238"/>
      <c r="OER338" s="238"/>
      <c r="OES338" s="238"/>
      <c r="OET338" s="238"/>
      <c r="OEU338" s="238"/>
      <c r="OEV338" s="238"/>
      <c r="OEW338" s="238"/>
      <c r="OEX338" s="238"/>
      <c r="OEY338" s="238"/>
      <c r="OEZ338" s="238"/>
      <c r="OFA338" s="238"/>
      <c r="OFB338" s="238"/>
      <c r="OFC338" s="238"/>
      <c r="OFD338" s="238"/>
      <c r="OFE338" s="238"/>
      <c r="OFF338" s="238"/>
      <c r="OFG338" s="238"/>
      <c r="OFH338" s="238"/>
      <c r="OFI338" s="238"/>
      <c r="OFJ338" s="238"/>
      <c r="OFK338" s="238"/>
      <c r="OFL338" s="238"/>
      <c r="OFM338" s="238"/>
      <c r="OFN338" s="238"/>
      <c r="OFO338" s="238"/>
      <c r="OFP338" s="238"/>
      <c r="OFQ338" s="238"/>
      <c r="OFR338" s="238"/>
      <c r="OFS338" s="238"/>
      <c r="OFT338" s="238"/>
      <c r="OFU338" s="238"/>
      <c r="OFV338" s="238"/>
      <c r="OFW338" s="238"/>
      <c r="OFX338" s="238"/>
      <c r="OFY338" s="238"/>
      <c r="OFZ338" s="238"/>
      <c r="OGA338" s="238"/>
      <c r="OGB338" s="238"/>
      <c r="OGC338" s="238"/>
      <c r="OGD338" s="238"/>
      <c r="OGE338" s="238"/>
      <c r="OGF338" s="238"/>
      <c r="OGG338" s="238"/>
      <c r="OGH338" s="238"/>
      <c r="OGI338" s="238"/>
      <c r="OGJ338" s="238"/>
      <c r="OGK338" s="238"/>
      <c r="OGL338" s="238"/>
      <c r="OGM338" s="238"/>
      <c r="OGN338" s="238"/>
      <c r="OGO338" s="238"/>
      <c r="OGP338" s="238"/>
      <c r="OGQ338" s="238"/>
      <c r="OGR338" s="238"/>
      <c r="OGS338" s="238"/>
      <c r="OGT338" s="238"/>
      <c r="OGU338" s="238"/>
      <c r="OGV338" s="238"/>
      <c r="OGW338" s="238"/>
      <c r="OGX338" s="238"/>
      <c r="OGY338" s="238"/>
      <c r="OGZ338" s="238"/>
      <c r="OHA338" s="238"/>
      <c r="OHB338" s="238"/>
      <c r="OHC338" s="238"/>
      <c r="OHD338" s="238"/>
      <c r="OHE338" s="238"/>
      <c r="OHF338" s="238"/>
      <c r="OHG338" s="238"/>
      <c r="OHH338" s="238"/>
      <c r="OHI338" s="238"/>
      <c r="OHJ338" s="238"/>
      <c r="OHK338" s="238"/>
      <c r="OHL338" s="238"/>
      <c r="OHM338" s="238"/>
      <c r="OHN338" s="238"/>
      <c r="OHO338" s="238"/>
      <c r="OHP338" s="238"/>
      <c r="OHQ338" s="238"/>
      <c r="OHR338" s="238"/>
      <c r="OHS338" s="238"/>
      <c r="OHT338" s="238"/>
      <c r="OHU338" s="238"/>
      <c r="OHV338" s="238"/>
      <c r="OHW338" s="238"/>
      <c r="OHX338" s="238"/>
      <c r="OHY338" s="238"/>
      <c r="OHZ338" s="238"/>
      <c r="OIA338" s="238"/>
      <c r="OIB338" s="238"/>
      <c r="OIC338" s="238"/>
      <c r="OID338" s="238"/>
      <c r="OIE338" s="238"/>
      <c r="OIF338" s="238"/>
      <c r="OIG338" s="238"/>
      <c r="OIH338" s="238"/>
      <c r="OII338" s="238"/>
      <c r="OIJ338" s="238"/>
      <c r="OIK338" s="238"/>
      <c r="OIL338" s="238"/>
      <c r="OIM338" s="238"/>
      <c r="OIN338" s="238"/>
      <c r="OIO338" s="238"/>
      <c r="OIP338" s="238"/>
      <c r="OIQ338" s="238"/>
      <c r="OIR338" s="238"/>
      <c r="OIS338" s="238"/>
      <c r="OIT338" s="238"/>
      <c r="OIU338" s="238"/>
      <c r="OIV338" s="238"/>
      <c r="OIW338" s="238"/>
      <c r="OIX338" s="238"/>
      <c r="OIY338" s="238"/>
      <c r="OIZ338" s="238"/>
      <c r="OJA338" s="238"/>
      <c r="OJB338" s="238"/>
      <c r="OJC338" s="238"/>
      <c r="OJD338" s="238"/>
      <c r="OJE338" s="238"/>
      <c r="OJF338" s="238"/>
      <c r="OJG338" s="238"/>
      <c r="OJH338" s="238"/>
      <c r="OJI338" s="238"/>
      <c r="OJJ338" s="238"/>
      <c r="OJK338" s="238"/>
      <c r="OJL338" s="238"/>
      <c r="OJM338" s="238"/>
      <c r="OJN338" s="238"/>
      <c r="OJO338" s="238"/>
      <c r="OJP338" s="238"/>
      <c r="OJQ338" s="238"/>
      <c r="OJR338" s="238"/>
      <c r="OJS338" s="238"/>
      <c r="OJT338" s="238"/>
      <c r="OJU338" s="238"/>
      <c r="OJV338" s="238"/>
      <c r="OJW338" s="238"/>
      <c r="OJX338" s="238"/>
      <c r="OJY338" s="238"/>
      <c r="OJZ338" s="238"/>
      <c r="OKA338" s="238"/>
      <c r="OKB338" s="238"/>
      <c r="OKC338" s="238"/>
      <c r="OKD338" s="238"/>
      <c r="OKE338" s="238"/>
      <c r="OKF338" s="238"/>
      <c r="OKG338" s="238"/>
      <c r="OKH338" s="238"/>
      <c r="OKI338" s="238"/>
      <c r="OKJ338" s="238"/>
      <c r="OKK338" s="238"/>
      <c r="OKL338" s="238"/>
      <c r="OKM338" s="238"/>
      <c r="OKN338" s="238"/>
      <c r="OKO338" s="238"/>
      <c r="OKP338" s="238"/>
      <c r="OKQ338" s="238"/>
      <c r="OKR338" s="238"/>
      <c r="OKS338" s="238"/>
      <c r="OKT338" s="238"/>
      <c r="OKU338" s="238"/>
      <c r="OKV338" s="238"/>
      <c r="OKW338" s="238"/>
      <c r="OKX338" s="238"/>
      <c r="OKY338" s="238"/>
      <c r="OKZ338" s="238"/>
      <c r="OLA338" s="238"/>
      <c r="OLB338" s="238"/>
      <c r="OLC338" s="238"/>
      <c r="OLD338" s="238"/>
      <c r="OLE338" s="238"/>
      <c r="OLF338" s="238"/>
      <c r="OLG338" s="238"/>
      <c r="OLH338" s="238"/>
      <c r="OLI338" s="238"/>
      <c r="OLJ338" s="238"/>
      <c r="OLK338" s="238"/>
      <c r="OLL338" s="238"/>
      <c r="OLM338" s="238"/>
      <c r="OLN338" s="238"/>
      <c r="OLO338" s="238"/>
      <c r="OLP338" s="238"/>
      <c r="OLQ338" s="238"/>
      <c r="OLR338" s="238"/>
      <c r="OLS338" s="238"/>
      <c r="OLT338" s="238"/>
      <c r="OLU338" s="238"/>
      <c r="OLV338" s="238"/>
      <c r="OLW338" s="238"/>
      <c r="OLX338" s="238"/>
      <c r="OLY338" s="238"/>
      <c r="OLZ338" s="238"/>
      <c r="OMA338" s="238"/>
      <c r="OMB338" s="238"/>
      <c r="OMC338" s="238"/>
      <c r="OMD338" s="238"/>
      <c r="OME338" s="238"/>
      <c r="OMF338" s="238"/>
      <c r="OMG338" s="238"/>
      <c r="OMH338" s="238"/>
      <c r="OMI338" s="238"/>
      <c r="OMJ338" s="238"/>
      <c r="OMK338" s="238"/>
      <c r="OML338" s="238"/>
      <c r="OMM338" s="238"/>
      <c r="OMN338" s="238"/>
      <c r="OMO338" s="238"/>
      <c r="OMP338" s="238"/>
      <c r="OMQ338" s="238"/>
      <c r="OMR338" s="238"/>
      <c r="OMS338" s="238"/>
      <c r="OMT338" s="238"/>
      <c r="OMU338" s="238"/>
      <c r="OMV338" s="238"/>
      <c r="OMW338" s="238"/>
      <c r="OMX338" s="238"/>
      <c r="OMY338" s="238"/>
      <c r="OMZ338" s="238"/>
      <c r="ONA338" s="238"/>
      <c r="ONB338" s="238"/>
      <c r="ONC338" s="238"/>
      <c r="OND338" s="238"/>
      <c r="ONE338" s="238"/>
      <c r="ONF338" s="238"/>
      <c r="ONG338" s="238"/>
      <c r="ONH338" s="238"/>
      <c r="ONI338" s="238"/>
      <c r="ONJ338" s="238"/>
      <c r="ONK338" s="238"/>
      <c r="ONL338" s="238"/>
      <c r="ONM338" s="238"/>
      <c r="ONN338" s="238"/>
      <c r="ONO338" s="238"/>
      <c r="ONP338" s="238"/>
      <c r="ONQ338" s="238"/>
      <c r="ONR338" s="238"/>
      <c r="ONS338" s="238"/>
      <c r="ONT338" s="238"/>
      <c r="ONU338" s="238"/>
      <c r="ONV338" s="238"/>
      <c r="ONW338" s="238"/>
      <c r="ONX338" s="238"/>
      <c r="ONY338" s="238"/>
      <c r="ONZ338" s="238"/>
      <c r="OOA338" s="238"/>
      <c r="OOB338" s="238"/>
      <c r="OOC338" s="238"/>
      <c r="OOD338" s="238"/>
      <c r="OOE338" s="238"/>
      <c r="OOF338" s="238"/>
      <c r="OOG338" s="238"/>
      <c r="OOH338" s="238"/>
      <c r="OOI338" s="238"/>
      <c r="OOJ338" s="238"/>
      <c r="OOK338" s="238"/>
      <c r="OOL338" s="238"/>
      <c r="OOM338" s="238"/>
      <c r="OON338" s="238"/>
      <c r="OOO338" s="238"/>
      <c r="OOP338" s="238"/>
      <c r="OOQ338" s="238"/>
      <c r="OOR338" s="238"/>
      <c r="OOS338" s="238"/>
      <c r="OOT338" s="238"/>
      <c r="OOU338" s="238"/>
      <c r="OOV338" s="238"/>
      <c r="OOW338" s="238"/>
      <c r="OOX338" s="238"/>
      <c r="OOY338" s="238"/>
      <c r="OOZ338" s="238"/>
      <c r="OPA338" s="238"/>
      <c r="OPB338" s="238"/>
      <c r="OPC338" s="238"/>
      <c r="OPD338" s="238"/>
      <c r="OPE338" s="238"/>
      <c r="OPF338" s="238"/>
      <c r="OPG338" s="238"/>
      <c r="OPH338" s="238"/>
      <c r="OPI338" s="238"/>
      <c r="OPJ338" s="238"/>
      <c r="OPK338" s="238"/>
      <c r="OPL338" s="238"/>
      <c r="OPM338" s="238"/>
      <c r="OPN338" s="238"/>
      <c r="OPO338" s="238"/>
      <c r="OPP338" s="238"/>
      <c r="OPQ338" s="238"/>
      <c r="OPR338" s="238"/>
      <c r="OPS338" s="238"/>
      <c r="OPT338" s="238"/>
      <c r="OPU338" s="238"/>
      <c r="OPV338" s="238"/>
      <c r="OPW338" s="238"/>
      <c r="OPX338" s="238"/>
      <c r="OPY338" s="238"/>
      <c r="OPZ338" s="238"/>
      <c r="OQA338" s="238"/>
      <c r="OQB338" s="238"/>
      <c r="OQC338" s="238"/>
      <c r="OQD338" s="238"/>
      <c r="OQE338" s="238"/>
      <c r="OQF338" s="238"/>
      <c r="OQG338" s="238"/>
      <c r="OQH338" s="238"/>
      <c r="OQI338" s="238"/>
      <c r="OQJ338" s="238"/>
      <c r="OQK338" s="238"/>
      <c r="OQL338" s="238"/>
      <c r="OQM338" s="238"/>
      <c r="OQN338" s="238"/>
      <c r="OQO338" s="238"/>
      <c r="OQP338" s="238"/>
      <c r="OQQ338" s="238"/>
      <c r="OQR338" s="238"/>
      <c r="OQS338" s="238"/>
      <c r="OQT338" s="238"/>
      <c r="OQU338" s="238"/>
      <c r="OQV338" s="238"/>
      <c r="OQW338" s="238"/>
      <c r="OQX338" s="238"/>
      <c r="OQY338" s="238"/>
      <c r="OQZ338" s="238"/>
      <c r="ORA338" s="238"/>
      <c r="ORB338" s="238"/>
      <c r="ORC338" s="238"/>
      <c r="ORD338" s="238"/>
      <c r="ORE338" s="238"/>
      <c r="ORF338" s="238"/>
      <c r="ORG338" s="238"/>
      <c r="ORH338" s="238"/>
      <c r="ORI338" s="238"/>
      <c r="ORJ338" s="238"/>
      <c r="ORK338" s="238"/>
      <c r="ORL338" s="238"/>
      <c r="ORM338" s="238"/>
      <c r="ORN338" s="238"/>
      <c r="ORO338" s="238"/>
      <c r="ORP338" s="238"/>
      <c r="ORQ338" s="238"/>
      <c r="ORR338" s="238"/>
      <c r="ORS338" s="238"/>
      <c r="ORT338" s="238"/>
      <c r="ORU338" s="238"/>
      <c r="ORV338" s="238"/>
      <c r="ORW338" s="238"/>
      <c r="ORX338" s="238"/>
      <c r="ORY338" s="238"/>
      <c r="ORZ338" s="238"/>
      <c r="OSA338" s="238"/>
      <c r="OSB338" s="238"/>
      <c r="OSC338" s="238"/>
      <c r="OSD338" s="238"/>
      <c r="OSE338" s="238"/>
      <c r="OSF338" s="238"/>
      <c r="OSG338" s="238"/>
      <c r="OSH338" s="238"/>
      <c r="OSI338" s="238"/>
      <c r="OSJ338" s="238"/>
      <c r="OSK338" s="238"/>
      <c r="OSL338" s="238"/>
      <c r="OSM338" s="238"/>
      <c r="OSN338" s="238"/>
      <c r="OSO338" s="238"/>
      <c r="OSP338" s="238"/>
      <c r="OSQ338" s="238"/>
      <c r="OSR338" s="238"/>
      <c r="OSS338" s="238"/>
      <c r="OST338" s="238"/>
      <c r="OSU338" s="238"/>
      <c r="OSV338" s="238"/>
      <c r="OSW338" s="238"/>
      <c r="OSX338" s="238"/>
      <c r="OSY338" s="238"/>
      <c r="OSZ338" s="238"/>
      <c r="OTA338" s="238"/>
      <c r="OTB338" s="238"/>
      <c r="OTC338" s="238"/>
      <c r="OTD338" s="238"/>
      <c r="OTE338" s="238"/>
      <c r="OTF338" s="238"/>
      <c r="OTG338" s="238"/>
      <c r="OTH338" s="238"/>
      <c r="OTI338" s="238"/>
      <c r="OTJ338" s="238"/>
      <c r="OTK338" s="238"/>
      <c r="OTL338" s="238"/>
      <c r="OTM338" s="238"/>
      <c r="OTN338" s="238"/>
      <c r="OTO338" s="238"/>
      <c r="OTP338" s="238"/>
      <c r="OTQ338" s="238"/>
      <c r="OTR338" s="238"/>
      <c r="OTS338" s="238"/>
      <c r="OTT338" s="238"/>
      <c r="OTU338" s="238"/>
      <c r="OTV338" s="238"/>
      <c r="OTW338" s="238"/>
      <c r="OTX338" s="238"/>
      <c r="OTY338" s="238"/>
      <c r="OTZ338" s="238"/>
      <c r="OUA338" s="238"/>
      <c r="OUB338" s="238"/>
      <c r="OUC338" s="238"/>
      <c r="OUD338" s="238"/>
      <c r="OUE338" s="238"/>
      <c r="OUF338" s="238"/>
      <c r="OUG338" s="238"/>
      <c r="OUH338" s="238"/>
      <c r="OUI338" s="238"/>
      <c r="OUJ338" s="238"/>
      <c r="OUK338" s="238"/>
      <c r="OUL338" s="238"/>
      <c r="OUM338" s="238"/>
      <c r="OUN338" s="238"/>
      <c r="OUO338" s="238"/>
      <c r="OUP338" s="238"/>
      <c r="OUQ338" s="238"/>
      <c r="OUR338" s="238"/>
      <c r="OUS338" s="238"/>
      <c r="OUT338" s="238"/>
      <c r="OUU338" s="238"/>
      <c r="OUV338" s="238"/>
      <c r="OUW338" s="238"/>
      <c r="OUX338" s="238"/>
      <c r="OUY338" s="238"/>
      <c r="OUZ338" s="238"/>
      <c r="OVA338" s="238"/>
      <c r="OVB338" s="238"/>
      <c r="OVC338" s="238"/>
      <c r="OVD338" s="238"/>
      <c r="OVE338" s="238"/>
      <c r="OVF338" s="238"/>
      <c r="OVG338" s="238"/>
      <c r="OVH338" s="238"/>
      <c r="OVI338" s="238"/>
      <c r="OVJ338" s="238"/>
      <c r="OVK338" s="238"/>
      <c r="OVL338" s="238"/>
      <c r="OVM338" s="238"/>
      <c r="OVN338" s="238"/>
      <c r="OVO338" s="238"/>
      <c r="OVP338" s="238"/>
      <c r="OVQ338" s="238"/>
      <c r="OVR338" s="238"/>
      <c r="OVS338" s="238"/>
      <c r="OVT338" s="238"/>
      <c r="OVU338" s="238"/>
      <c r="OVV338" s="238"/>
      <c r="OVW338" s="238"/>
      <c r="OVX338" s="238"/>
      <c r="OVY338" s="238"/>
      <c r="OVZ338" s="238"/>
      <c r="OWA338" s="238"/>
      <c r="OWB338" s="238"/>
      <c r="OWC338" s="238"/>
      <c r="OWD338" s="238"/>
      <c r="OWE338" s="238"/>
      <c r="OWF338" s="238"/>
      <c r="OWG338" s="238"/>
      <c r="OWH338" s="238"/>
      <c r="OWI338" s="238"/>
      <c r="OWJ338" s="238"/>
      <c r="OWK338" s="238"/>
      <c r="OWL338" s="238"/>
      <c r="OWM338" s="238"/>
      <c r="OWN338" s="238"/>
      <c r="OWO338" s="238"/>
      <c r="OWP338" s="238"/>
      <c r="OWQ338" s="238"/>
      <c r="OWR338" s="238"/>
      <c r="OWS338" s="238"/>
      <c r="OWT338" s="238"/>
      <c r="OWU338" s="238"/>
      <c r="OWV338" s="238"/>
      <c r="OWW338" s="238"/>
      <c r="OWX338" s="238"/>
      <c r="OWY338" s="238"/>
      <c r="OWZ338" s="238"/>
      <c r="OXA338" s="238"/>
      <c r="OXB338" s="238"/>
      <c r="OXC338" s="238"/>
      <c r="OXD338" s="238"/>
      <c r="OXE338" s="238"/>
      <c r="OXF338" s="238"/>
      <c r="OXG338" s="238"/>
      <c r="OXH338" s="238"/>
      <c r="OXI338" s="238"/>
      <c r="OXJ338" s="238"/>
      <c r="OXK338" s="238"/>
      <c r="OXL338" s="238"/>
      <c r="OXM338" s="238"/>
      <c r="OXN338" s="238"/>
      <c r="OXO338" s="238"/>
      <c r="OXP338" s="238"/>
      <c r="OXQ338" s="238"/>
      <c r="OXR338" s="238"/>
      <c r="OXS338" s="238"/>
      <c r="OXT338" s="238"/>
      <c r="OXU338" s="238"/>
      <c r="OXV338" s="238"/>
      <c r="OXW338" s="238"/>
      <c r="OXX338" s="238"/>
      <c r="OXY338" s="238"/>
      <c r="OXZ338" s="238"/>
      <c r="OYA338" s="238"/>
      <c r="OYB338" s="238"/>
      <c r="OYC338" s="238"/>
      <c r="OYD338" s="238"/>
      <c r="OYE338" s="238"/>
      <c r="OYF338" s="238"/>
      <c r="OYG338" s="238"/>
      <c r="OYH338" s="238"/>
      <c r="OYI338" s="238"/>
      <c r="OYJ338" s="238"/>
      <c r="OYK338" s="238"/>
      <c r="OYL338" s="238"/>
      <c r="OYM338" s="238"/>
      <c r="OYN338" s="238"/>
      <c r="OYO338" s="238"/>
      <c r="OYP338" s="238"/>
      <c r="OYQ338" s="238"/>
      <c r="OYR338" s="238"/>
      <c r="OYS338" s="238"/>
      <c r="OYT338" s="238"/>
      <c r="OYU338" s="238"/>
      <c r="OYV338" s="238"/>
      <c r="OYW338" s="238"/>
      <c r="OYX338" s="238"/>
      <c r="OYY338" s="238"/>
      <c r="OYZ338" s="238"/>
      <c r="OZA338" s="238"/>
      <c r="OZB338" s="238"/>
      <c r="OZC338" s="238"/>
      <c r="OZD338" s="238"/>
      <c r="OZE338" s="238"/>
      <c r="OZF338" s="238"/>
      <c r="OZG338" s="238"/>
      <c r="OZH338" s="238"/>
      <c r="OZI338" s="238"/>
      <c r="OZJ338" s="238"/>
      <c r="OZK338" s="238"/>
      <c r="OZL338" s="238"/>
      <c r="OZM338" s="238"/>
      <c r="OZN338" s="238"/>
      <c r="OZO338" s="238"/>
      <c r="OZP338" s="238"/>
      <c r="OZQ338" s="238"/>
      <c r="OZR338" s="238"/>
      <c r="OZS338" s="238"/>
      <c r="OZT338" s="238"/>
      <c r="OZU338" s="238"/>
      <c r="OZV338" s="238"/>
      <c r="OZW338" s="238"/>
      <c r="OZX338" s="238"/>
      <c r="OZY338" s="238"/>
      <c r="OZZ338" s="238"/>
      <c r="PAA338" s="238"/>
      <c r="PAB338" s="238"/>
      <c r="PAC338" s="238"/>
      <c r="PAD338" s="238"/>
      <c r="PAE338" s="238"/>
      <c r="PAF338" s="238"/>
      <c r="PAG338" s="238"/>
      <c r="PAH338" s="238"/>
      <c r="PAI338" s="238"/>
      <c r="PAJ338" s="238"/>
      <c r="PAK338" s="238"/>
      <c r="PAL338" s="238"/>
      <c r="PAM338" s="238"/>
      <c r="PAN338" s="238"/>
      <c r="PAO338" s="238"/>
      <c r="PAP338" s="238"/>
      <c r="PAQ338" s="238"/>
      <c r="PAR338" s="238"/>
      <c r="PAS338" s="238"/>
      <c r="PAT338" s="238"/>
      <c r="PAU338" s="238"/>
      <c r="PAV338" s="238"/>
      <c r="PAW338" s="238"/>
      <c r="PAX338" s="238"/>
      <c r="PAY338" s="238"/>
      <c r="PAZ338" s="238"/>
      <c r="PBA338" s="238"/>
      <c r="PBB338" s="238"/>
      <c r="PBC338" s="238"/>
      <c r="PBD338" s="238"/>
      <c r="PBE338" s="238"/>
      <c r="PBF338" s="238"/>
      <c r="PBG338" s="238"/>
      <c r="PBH338" s="238"/>
      <c r="PBI338" s="238"/>
      <c r="PBJ338" s="238"/>
      <c r="PBK338" s="238"/>
      <c r="PBL338" s="238"/>
      <c r="PBM338" s="238"/>
      <c r="PBN338" s="238"/>
      <c r="PBO338" s="238"/>
      <c r="PBP338" s="238"/>
      <c r="PBQ338" s="238"/>
      <c r="PBR338" s="238"/>
      <c r="PBS338" s="238"/>
      <c r="PBT338" s="238"/>
      <c r="PBU338" s="238"/>
      <c r="PBV338" s="238"/>
      <c r="PBW338" s="238"/>
      <c r="PBX338" s="238"/>
      <c r="PBY338" s="238"/>
      <c r="PBZ338" s="238"/>
      <c r="PCA338" s="238"/>
      <c r="PCB338" s="238"/>
      <c r="PCC338" s="238"/>
      <c r="PCD338" s="238"/>
      <c r="PCE338" s="238"/>
      <c r="PCF338" s="238"/>
      <c r="PCG338" s="238"/>
      <c r="PCH338" s="238"/>
      <c r="PCI338" s="238"/>
      <c r="PCJ338" s="238"/>
      <c r="PCK338" s="238"/>
      <c r="PCL338" s="238"/>
      <c r="PCM338" s="238"/>
      <c r="PCN338" s="238"/>
      <c r="PCO338" s="238"/>
      <c r="PCP338" s="238"/>
      <c r="PCQ338" s="238"/>
      <c r="PCR338" s="238"/>
      <c r="PCS338" s="238"/>
      <c r="PCT338" s="238"/>
      <c r="PCU338" s="238"/>
      <c r="PCV338" s="238"/>
      <c r="PCW338" s="238"/>
      <c r="PCX338" s="238"/>
      <c r="PCY338" s="238"/>
      <c r="PCZ338" s="238"/>
      <c r="PDA338" s="238"/>
      <c r="PDB338" s="238"/>
      <c r="PDC338" s="238"/>
      <c r="PDD338" s="238"/>
      <c r="PDE338" s="238"/>
      <c r="PDF338" s="238"/>
      <c r="PDG338" s="238"/>
      <c r="PDH338" s="238"/>
      <c r="PDI338" s="238"/>
      <c r="PDJ338" s="238"/>
      <c r="PDK338" s="238"/>
      <c r="PDL338" s="238"/>
      <c r="PDM338" s="238"/>
      <c r="PDN338" s="238"/>
      <c r="PDO338" s="238"/>
      <c r="PDP338" s="238"/>
      <c r="PDQ338" s="238"/>
      <c r="PDR338" s="238"/>
      <c r="PDS338" s="238"/>
      <c r="PDT338" s="238"/>
      <c r="PDU338" s="238"/>
      <c r="PDV338" s="238"/>
      <c r="PDW338" s="238"/>
      <c r="PDX338" s="238"/>
      <c r="PDY338" s="238"/>
      <c r="PDZ338" s="238"/>
      <c r="PEA338" s="238"/>
      <c r="PEB338" s="238"/>
      <c r="PEC338" s="238"/>
      <c r="PED338" s="238"/>
      <c r="PEE338" s="238"/>
      <c r="PEF338" s="238"/>
      <c r="PEG338" s="238"/>
      <c r="PEH338" s="238"/>
      <c r="PEI338" s="238"/>
      <c r="PEJ338" s="238"/>
      <c r="PEK338" s="238"/>
      <c r="PEL338" s="238"/>
      <c r="PEM338" s="238"/>
      <c r="PEN338" s="238"/>
      <c r="PEO338" s="238"/>
      <c r="PEP338" s="238"/>
      <c r="PEQ338" s="238"/>
      <c r="PER338" s="238"/>
      <c r="PES338" s="238"/>
      <c r="PET338" s="238"/>
      <c r="PEU338" s="238"/>
      <c r="PEV338" s="238"/>
      <c r="PEW338" s="238"/>
      <c r="PEX338" s="238"/>
      <c r="PEY338" s="238"/>
      <c r="PEZ338" s="238"/>
      <c r="PFA338" s="238"/>
      <c r="PFB338" s="238"/>
      <c r="PFC338" s="238"/>
      <c r="PFD338" s="238"/>
      <c r="PFE338" s="238"/>
      <c r="PFF338" s="238"/>
      <c r="PFG338" s="238"/>
      <c r="PFH338" s="238"/>
      <c r="PFI338" s="238"/>
      <c r="PFJ338" s="238"/>
      <c r="PFK338" s="238"/>
      <c r="PFL338" s="238"/>
      <c r="PFM338" s="238"/>
      <c r="PFN338" s="238"/>
      <c r="PFO338" s="238"/>
      <c r="PFP338" s="238"/>
      <c r="PFQ338" s="238"/>
      <c r="PFR338" s="238"/>
      <c r="PFS338" s="238"/>
      <c r="PFT338" s="238"/>
      <c r="PFU338" s="238"/>
      <c r="PFV338" s="238"/>
      <c r="PFW338" s="238"/>
      <c r="PFX338" s="238"/>
      <c r="PFY338" s="238"/>
      <c r="PFZ338" s="238"/>
      <c r="PGA338" s="238"/>
      <c r="PGB338" s="238"/>
      <c r="PGC338" s="238"/>
      <c r="PGD338" s="238"/>
      <c r="PGE338" s="238"/>
      <c r="PGF338" s="238"/>
      <c r="PGG338" s="238"/>
      <c r="PGH338" s="238"/>
      <c r="PGI338" s="238"/>
      <c r="PGJ338" s="238"/>
      <c r="PGK338" s="238"/>
      <c r="PGL338" s="238"/>
      <c r="PGM338" s="238"/>
      <c r="PGN338" s="238"/>
      <c r="PGO338" s="238"/>
      <c r="PGP338" s="238"/>
      <c r="PGQ338" s="238"/>
      <c r="PGR338" s="238"/>
      <c r="PGS338" s="238"/>
      <c r="PGT338" s="238"/>
      <c r="PGU338" s="238"/>
      <c r="PGV338" s="238"/>
      <c r="PGW338" s="238"/>
      <c r="PGX338" s="238"/>
      <c r="PGY338" s="238"/>
      <c r="PGZ338" s="238"/>
      <c r="PHA338" s="238"/>
      <c r="PHB338" s="238"/>
      <c r="PHC338" s="238"/>
      <c r="PHD338" s="238"/>
      <c r="PHE338" s="238"/>
      <c r="PHF338" s="238"/>
      <c r="PHG338" s="238"/>
      <c r="PHH338" s="238"/>
      <c r="PHI338" s="238"/>
      <c r="PHJ338" s="238"/>
      <c r="PHK338" s="238"/>
      <c r="PHL338" s="238"/>
      <c r="PHM338" s="238"/>
      <c r="PHN338" s="238"/>
      <c r="PHO338" s="238"/>
      <c r="PHP338" s="238"/>
      <c r="PHQ338" s="238"/>
      <c r="PHR338" s="238"/>
      <c r="PHS338" s="238"/>
      <c r="PHT338" s="238"/>
      <c r="PHU338" s="238"/>
      <c r="PHV338" s="238"/>
      <c r="PHW338" s="238"/>
      <c r="PHX338" s="238"/>
      <c r="PHY338" s="238"/>
      <c r="PHZ338" s="238"/>
      <c r="PIA338" s="238"/>
      <c r="PIB338" s="238"/>
      <c r="PIC338" s="238"/>
      <c r="PID338" s="238"/>
      <c r="PIE338" s="238"/>
      <c r="PIF338" s="238"/>
      <c r="PIG338" s="238"/>
      <c r="PIH338" s="238"/>
      <c r="PII338" s="238"/>
      <c r="PIJ338" s="238"/>
      <c r="PIK338" s="238"/>
      <c r="PIL338" s="238"/>
      <c r="PIM338" s="238"/>
      <c r="PIN338" s="238"/>
      <c r="PIO338" s="238"/>
      <c r="PIP338" s="238"/>
      <c r="PIQ338" s="238"/>
      <c r="PIR338" s="238"/>
      <c r="PIS338" s="238"/>
      <c r="PIT338" s="238"/>
      <c r="PIU338" s="238"/>
      <c r="PIV338" s="238"/>
      <c r="PIW338" s="238"/>
      <c r="PIX338" s="238"/>
      <c r="PIY338" s="238"/>
      <c r="PIZ338" s="238"/>
      <c r="PJA338" s="238"/>
      <c r="PJB338" s="238"/>
      <c r="PJC338" s="238"/>
      <c r="PJD338" s="238"/>
      <c r="PJE338" s="238"/>
      <c r="PJF338" s="238"/>
      <c r="PJG338" s="238"/>
      <c r="PJH338" s="238"/>
      <c r="PJI338" s="238"/>
      <c r="PJJ338" s="238"/>
      <c r="PJK338" s="238"/>
      <c r="PJL338" s="238"/>
      <c r="PJM338" s="238"/>
      <c r="PJN338" s="238"/>
      <c r="PJO338" s="238"/>
      <c r="PJP338" s="238"/>
      <c r="PJQ338" s="238"/>
      <c r="PJR338" s="238"/>
      <c r="PJS338" s="238"/>
      <c r="PJT338" s="238"/>
      <c r="PJU338" s="238"/>
      <c r="PJV338" s="238"/>
      <c r="PJW338" s="238"/>
      <c r="PJX338" s="238"/>
      <c r="PJY338" s="238"/>
      <c r="PJZ338" s="238"/>
      <c r="PKA338" s="238"/>
      <c r="PKB338" s="238"/>
      <c r="PKC338" s="238"/>
      <c r="PKD338" s="238"/>
      <c r="PKE338" s="238"/>
      <c r="PKF338" s="238"/>
      <c r="PKG338" s="238"/>
      <c r="PKH338" s="238"/>
      <c r="PKI338" s="238"/>
      <c r="PKJ338" s="238"/>
      <c r="PKK338" s="238"/>
      <c r="PKL338" s="238"/>
      <c r="PKM338" s="238"/>
      <c r="PKN338" s="238"/>
      <c r="PKO338" s="238"/>
      <c r="PKP338" s="238"/>
      <c r="PKQ338" s="238"/>
      <c r="PKR338" s="238"/>
      <c r="PKS338" s="238"/>
      <c r="PKT338" s="238"/>
      <c r="PKU338" s="238"/>
      <c r="PKV338" s="238"/>
      <c r="PKW338" s="238"/>
      <c r="PKX338" s="238"/>
      <c r="PKY338" s="238"/>
      <c r="PKZ338" s="238"/>
      <c r="PLA338" s="238"/>
      <c r="PLB338" s="238"/>
      <c r="PLC338" s="238"/>
      <c r="PLD338" s="238"/>
      <c r="PLE338" s="238"/>
      <c r="PLF338" s="238"/>
      <c r="PLG338" s="238"/>
      <c r="PLH338" s="238"/>
      <c r="PLI338" s="238"/>
      <c r="PLJ338" s="238"/>
      <c r="PLK338" s="238"/>
      <c r="PLL338" s="238"/>
      <c r="PLM338" s="238"/>
      <c r="PLN338" s="238"/>
      <c r="PLO338" s="238"/>
      <c r="PLP338" s="238"/>
      <c r="PLQ338" s="238"/>
      <c r="PLR338" s="238"/>
      <c r="PLS338" s="238"/>
      <c r="PLT338" s="238"/>
      <c r="PLU338" s="238"/>
      <c r="PLV338" s="238"/>
      <c r="PLW338" s="238"/>
      <c r="PLX338" s="238"/>
      <c r="PLY338" s="238"/>
      <c r="PLZ338" s="238"/>
      <c r="PMA338" s="238"/>
      <c r="PMB338" s="238"/>
      <c r="PMC338" s="238"/>
      <c r="PMD338" s="238"/>
      <c r="PME338" s="238"/>
      <c r="PMF338" s="238"/>
      <c r="PMG338" s="238"/>
      <c r="PMH338" s="238"/>
      <c r="PMI338" s="238"/>
      <c r="PMJ338" s="238"/>
      <c r="PMK338" s="238"/>
      <c r="PML338" s="238"/>
      <c r="PMM338" s="238"/>
      <c r="PMN338" s="238"/>
      <c r="PMO338" s="238"/>
      <c r="PMP338" s="238"/>
      <c r="PMQ338" s="238"/>
      <c r="PMR338" s="238"/>
      <c r="PMS338" s="238"/>
      <c r="PMT338" s="238"/>
      <c r="PMU338" s="238"/>
      <c r="PMV338" s="238"/>
      <c r="PMW338" s="238"/>
      <c r="PMX338" s="238"/>
      <c r="PMY338" s="238"/>
      <c r="PMZ338" s="238"/>
      <c r="PNA338" s="238"/>
      <c r="PNB338" s="238"/>
      <c r="PNC338" s="238"/>
      <c r="PND338" s="238"/>
      <c r="PNE338" s="238"/>
      <c r="PNF338" s="238"/>
      <c r="PNG338" s="238"/>
      <c r="PNH338" s="238"/>
      <c r="PNI338" s="238"/>
      <c r="PNJ338" s="238"/>
      <c r="PNK338" s="238"/>
      <c r="PNL338" s="238"/>
      <c r="PNM338" s="238"/>
      <c r="PNN338" s="238"/>
      <c r="PNO338" s="238"/>
      <c r="PNP338" s="238"/>
      <c r="PNQ338" s="238"/>
      <c r="PNR338" s="238"/>
      <c r="PNS338" s="238"/>
      <c r="PNT338" s="238"/>
      <c r="PNU338" s="238"/>
      <c r="PNV338" s="238"/>
      <c r="PNW338" s="238"/>
      <c r="PNX338" s="238"/>
      <c r="PNY338" s="238"/>
      <c r="PNZ338" s="238"/>
      <c r="POA338" s="238"/>
      <c r="POB338" s="238"/>
      <c r="POC338" s="238"/>
      <c r="POD338" s="238"/>
      <c r="POE338" s="238"/>
      <c r="POF338" s="238"/>
      <c r="POG338" s="238"/>
      <c r="POH338" s="238"/>
      <c r="POI338" s="238"/>
      <c r="POJ338" s="238"/>
      <c r="POK338" s="238"/>
      <c r="POL338" s="238"/>
      <c r="POM338" s="238"/>
      <c r="PON338" s="238"/>
      <c r="POO338" s="238"/>
      <c r="POP338" s="238"/>
      <c r="POQ338" s="238"/>
      <c r="POR338" s="238"/>
      <c r="POS338" s="238"/>
      <c r="POT338" s="238"/>
      <c r="POU338" s="238"/>
      <c r="POV338" s="238"/>
      <c r="POW338" s="238"/>
      <c r="POX338" s="238"/>
      <c r="POY338" s="238"/>
      <c r="POZ338" s="238"/>
      <c r="PPA338" s="238"/>
      <c r="PPB338" s="238"/>
      <c r="PPC338" s="238"/>
      <c r="PPD338" s="238"/>
      <c r="PPE338" s="238"/>
      <c r="PPF338" s="238"/>
      <c r="PPG338" s="238"/>
      <c r="PPH338" s="238"/>
      <c r="PPI338" s="238"/>
      <c r="PPJ338" s="238"/>
      <c r="PPK338" s="238"/>
      <c r="PPL338" s="238"/>
      <c r="PPM338" s="238"/>
      <c r="PPN338" s="238"/>
      <c r="PPO338" s="238"/>
      <c r="PPP338" s="238"/>
      <c r="PPQ338" s="238"/>
      <c r="PPR338" s="238"/>
      <c r="PPS338" s="238"/>
      <c r="PPT338" s="238"/>
      <c r="PPU338" s="238"/>
      <c r="PPV338" s="238"/>
      <c r="PPW338" s="238"/>
      <c r="PPX338" s="238"/>
      <c r="PPY338" s="238"/>
      <c r="PPZ338" s="238"/>
      <c r="PQA338" s="238"/>
      <c r="PQB338" s="238"/>
      <c r="PQC338" s="238"/>
      <c r="PQD338" s="238"/>
      <c r="PQE338" s="238"/>
      <c r="PQF338" s="238"/>
      <c r="PQG338" s="238"/>
      <c r="PQH338" s="238"/>
      <c r="PQI338" s="238"/>
      <c r="PQJ338" s="238"/>
      <c r="PQK338" s="238"/>
      <c r="PQL338" s="238"/>
      <c r="PQM338" s="238"/>
      <c r="PQN338" s="238"/>
      <c r="PQO338" s="238"/>
      <c r="PQP338" s="238"/>
      <c r="PQQ338" s="238"/>
      <c r="PQR338" s="238"/>
      <c r="PQS338" s="238"/>
      <c r="PQT338" s="238"/>
      <c r="PQU338" s="238"/>
      <c r="PQV338" s="238"/>
      <c r="PQW338" s="238"/>
      <c r="PQX338" s="238"/>
      <c r="PQY338" s="238"/>
      <c r="PQZ338" s="238"/>
      <c r="PRA338" s="238"/>
      <c r="PRB338" s="238"/>
      <c r="PRC338" s="238"/>
      <c r="PRD338" s="238"/>
      <c r="PRE338" s="238"/>
      <c r="PRF338" s="238"/>
      <c r="PRG338" s="238"/>
      <c r="PRH338" s="238"/>
      <c r="PRI338" s="238"/>
      <c r="PRJ338" s="238"/>
      <c r="PRK338" s="238"/>
      <c r="PRL338" s="238"/>
      <c r="PRM338" s="238"/>
      <c r="PRN338" s="238"/>
      <c r="PRO338" s="238"/>
      <c r="PRP338" s="238"/>
      <c r="PRQ338" s="238"/>
      <c r="PRR338" s="238"/>
      <c r="PRS338" s="238"/>
      <c r="PRT338" s="238"/>
      <c r="PRU338" s="238"/>
      <c r="PRV338" s="238"/>
      <c r="PRW338" s="238"/>
      <c r="PRX338" s="238"/>
      <c r="PRY338" s="238"/>
      <c r="PRZ338" s="238"/>
      <c r="PSA338" s="238"/>
      <c r="PSB338" s="238"/>
      <c r="PSC338" s="238"/>
      <c r="PSD338" s="238"/>
      <c r="PSE338" s="238"/>
      <c r="PSF338" s="238"/>
      <c r="PSG338" s="238"/>
      <c r="PSH338" s="238"/>
      <c r="PSI338" s="238"/>
      <c r="PSJ338" s="238"/>
      <c r="PSK338" s="238"/>
      <c r="PSL338" s="238"/>
      <c r="PSM338" s="238"/>
      <c r="PSN338" s="238"/>
      <c r="PSO338" s="238"/>
      <c r="PSP338" s="238"/>
      <c r="PSQ338" s="238"/>
      <c r="PSR338" s="238"/>
      <c r="PSS338" s="238"/>
      <c r="PST338" s="238"/>
      <c r="PSU338" s="238"/>
      <c r="PSV338" s="238"/>
      <c r="PSW338" s="238"/>
      <c r="PSX338" s="238"/>
      <c r="PSY338" s="238"/>
      <c r="PSZ338" s="238"/>
      <c r="PTA338" s="238"/>
      <c r="PTB338" s="238"/>
      <c r="PTC338" s="238"/>
      <c r="PTD338" s="238"/>
      <c r="PTE338" s="238"/>
      <c r="PTF338" s="238"/>
      <c r="PTG338" s="238"/>
      <c r="PTH338" s="238"/>
      <c r="PTI338" s="238"/>
      <c r="PTJ338" s="238"/>
      <c r="PTK338" s="238"/>
      <c r="PTL338" s="238"/>
      <c r="PTM338" s="238"/>
      <c r="PTN338" s="238"/>
      <c r="PTO338" s="238"/>
      <c r="PTP338" s="238"/>
      <c r="PTQ338" s="238"/>
      <c r="PTR338" s="238"/>
      <c r="PTS338" s="238"/>
      <c r="PTT338" s="238"/>
      <c r="PTU338" s="238"/>
      <c r="PTV338" s="238"/>
      <c r="PTW338" s="238"/>
      <c r="PTX338" s="238"/>
      <c r="PTY338" s="238"/>
      <c r="PTZ338" s="238"/>
      <c r="PUA338" s="238"/>
      <c r="PUB338" s="238"/>
      <c r="PUC338" s="238"/>
      <c r="PUD338" s="238"/>
      <c r="PUE338" s="238"/>
      <c r="PUF338" s="238"/>
      <c r="PUG338" s="238"/>
      <c r="PUH338" s="238"/>
      <c r="PUI338" s="238"/>
      <c r="PUJ338" s="238"/>
      <c r="PUK338" s="238"/>
      <c r="PUL338" s="238"/>
      <c r="PUM338" s="238"/>
      <c r="PUN338" s="238"/>
      <c r="PUO338" s="238"/>
      <c r="PUP338" s="238"/>
      <c r="PUQ338" s="238"/>
      <c r="PUR338" s="238"/>
      <c r="PUS338" s="238"/>
      <c r="PUT338" s="238"/>
      <c r="PUU338" s="238"/>
      <c r="PUV338" s="238"/>
      <c r="PUW338" s="238"/>
      <c r="PUX338" s="238"/>
      <c r="PUY338" s="238"/>
      <c r="PUZ338" s="238"/>
      <c r="PVA338" s="238"/>
      <c r="PVB338" s="238"/>
      <c r="PVC338" s="238"/>
      <c r="PVD338" s="238"/>
      <c r="PVE338" s="238"/>
      <c r="PVF338" s="238"/>
      <c r="PVG338" s="238"/>
      <c r="PVH338" s="238"/>
      <c r="PVI338" s="238"/>
      <c r="PVJ338" s="238"/>
      <c r="PVK338" s="238"/>
      <c r="PVL338" s="238"/>
      <c r="PVM338" s="238"/>
      <c r="PVN338" s="238"/>
      <c r="PVO338" s="238"/>
      <c r="PVP338" s="238"/>
      <c r="PVQ338" s="238"/>
      <c r="PVR338" s="238"/>
      <c r="PVS338" s="238"/>
      <c r="PVT338" s="238"/>
      <c r="PVU338" s="238"/>
      <c r="PVV338" s="238"/>
      <c r="PVW338" s="238"/>
      <c r="PVX338" s="238"/>
      <c r="PVY338" s="238"/>
      <c r="PVZ338" s="238"/>
      <c r="PWA338" s="238"/>
      <c r="PWB338" s="238"/>
      <c r="PWC338" s="238"/>
      <c r="PWD338" s="238"/>
      <c r="PWE338" s="238"/>
      <c r="PWF338" s="238"/>
      <c r="PWG338" s="238"/>
      <c r="PWH338" s="238"/>
      <c r="PWI338" s="238"/>
      <c r="PWJ338" s="238"/>
      <c r="PWK338" s="238"/>
      <c r="PWL338" s="238"/>
      <c r="PWM338" s="238"/>
      <c r="PWN338" s="238"/>
      <c r="PWO338" s="238"/>
      <c r="PWP338" s="238"/>
      <c r="PWQ338" s="238"/>
      <c r="PWR338" s="238"/>
      <c r="PWS338" s="238"/>
      <c r="PWT338" s="238"/>
      <c r="PWU338" s="238"/>
      <c r="PWV338" s="238"/>
      <c r="PWW338" s="238"/>
      <c r="PWX338" s="238"/>
      <c r="PWY338" s="238"/>
      <c r="PWZ338" s="238"/>
      <c r="PXA338" s="238"/>
      <c r="PXB338" s="238"/>
      <c r="PXC338" s="238"/>
      <c r="PXD338" s="238"/>
      <c r="PXE338" s="238"/>
      <c r="PXF338" s="238"/>
      <c r="PXG338" s="238"/>
      <c r="PXH338" s="238"/>
      <c r="PXI338" s="238"/>
      <c r="PXJ338" s="238"/>
      <c r="PXK338" s="238"/>
      <c r="PXL338" s="238"/>
      <c r="PXM338" s="238"/>
      <c r="PXN338" s="238"/>
      <c r="PXO338" s="238"/>
      <c r="PXP338" s="238"/>
      <c r="PXQ338" s="238"/>
      <c r="PXR338" s="238"/>
      <c r="PXS338" s="238"/>
      <c r="PXT338" s="238"/>
      <c r="PXU338" s="238"/>
      <c r="PXV338" s="238"/>
      <c r="PXW338" s="238"/>
      <c r="PXX338" s="238"/>
      <c r="PXY338" s="238"/>
      <c r="PXZ338" s="238"/>
      <c r="PYA338" s="238"/>
      <c r="PYB338" s="238"/>
      <c r="PYC338" s="238"/>
      <c r="PYD338" s="238"/>
      <c r="PYE338" s="238"/>
      <c r="PYF338" s="238"/>
      <c r="PYG338" s="238"/>
      <c r="PYH338" s="238"/>
      <c r="PYI338" s="238"/>
      <c r="PYJ338" s="238"/>
      <c r="PYK338" s="238"/>
      <c r="PYL338" s="238"/>
      <c r="PYM338" s="238"/>
      <c r="PYN338" s="238"/>
      <c r="PYO338" s="238"/>
      <c r="PYP338" s="238"/>
      <c r="PYQ338" s="238"/>
      <c r="PYR338" s="238"/>
      <c r="PYS338" s="238"/>
      <c r="PYT338" s="238"/>
      <c r="PYU338" s="238"/>
      <c r="PYV338" s="238"/>
      <c r="PYW338" s="238"/>
      <c r="PYX338" s="238"/>
      <c r="PYY338" s="238"/>
      <c r="PYZ338" s="238"/>
      <c r="PZA338" s="238"/>
      <c r="PZB338" s="238"/>
      <c r="PZC338" s="238"/>
      <c r="PZD338" s="238"/>
      <c r="PZE338" s="238"/>
      <c r="PZF338" s="238"/>
      <c r="PZG338" s="238"/>
      <c r="PZH338" s="238"/>
      <c r="PZI338" s="238"/>
      <c r="PZJ338" s="238"/>
      <c r="PZK338" s="238"/>
      <c r="PZL338" s="238"/>
      <c r="PZM338" s="238"/>
      <c r="PZN338" s="238"/>
      <c r="PZO338" s="238"/>
      <c r="PZP338" s="238"/>
      <c r="PZQ338" s="238"/>
      <c r="PZR338" s="238"/>
      <c r="PZS338" s="238"/>
      <c r="PZT338" s="238"/>
      <c r="PZU338" s="238"/>
      <c r="PZV338" s="238"/>
      <c r="PZW338" s="238"/>
      <c r="PZX338" s="238"/>
      <c r="PZY338" s="238"/>
      <c r="PZZ338" s="238"/>
      <c r="QAA338" s="238"/>
      <c r="QAB338" s="238"/>
      <c r="QAC338" s="238"/>
      <c r="QAD338" s="238"/>
      <c r="QAE338" s="238"/>
      <c r="QAF338" s="238"/>
      <c r="QAG338" s="238"/>
      <c r="QAH338" s="238"/>
      <c r="QAI338" s="238"/>
      <c r="QAJ338" s="238"/>
      <c r="QAK338" s="238"/>
      <c r="QAL338" s="238"/>
      <c r="QAM338" s="238"/>
      <c r="QAN338" s="238"/>
      <c r="QAO338" s="238"/>
      <c r="QAP338" s="238"/>
      <c r="QAQ338" s="238"/>
      <c r="QAR338" s="238"/>
      <c r="QAS338" s="238"/>
      <c r="QAT338" s="238"/>
      <c r="QAU338" s="238"/>
      <c r="QAV338" s="238"/>
      <c r="QAW338" s="238"/>
      <c r="QAX338" s="238"/>
      <c r="QAY338" s="238"/>
      <c r="QAZ338" s="238"/>
      <c r="QBA338" s="238"/>
      <c r="QBB338" s="238"/>
      <c r="QBC338" s="238"/>
      <c r="QBD338" s="238"/>
      <c r="QBE338" s="238"/>
      <c r="QBF338" s="238"/>
      <c r="QBG338" s="238"/>
      <c r="QBH338" s="238"/>
      <c r="QBI338" s="238"/>
      <c r="QBJ338" s="238"/>
      <c r="QBK338" s="238"/>
      <c r="QBL338" s="238"/>
      <c r="QBM338" s="238"/>
      <c r="QBN338" s="238"/>
      <c r="QBO338" s="238"/>
      <c r="QBP338" s="238"/>
      <c r="QBQ338" s="238"/>
      <c r="QBR338" s="238"/>
      <c r="QBS338" s="238"/>
      <c r="QBT338" s="238"/>
      <c r="QBU338" s="238"/>
      <c r="QBV338" s="238"/>
      <c r="QBW338" s="238"/>
      <c r="QBX338" s="238"/>
      <c r="QBY338" s="238"/>
      <c r="QBZ338" s="238"/>
      <c r="QCA338" s="238"/>
      <c r="QCB338" s="238"/>
      <c r="QCC338" s="238"/>
      <c r="QCD338" s="238"/>
      <c r="QCE338" s="238"/>
      <c r="QCF338" s="238"/>
      <c r="QCG338" s="238"/>
      <c r="QCH338" s="238"/>
      <c r="QCI338" s="238"/>
      <c r="QCJ338" s="238"/>
      <c r="QCK338" s="238"/>
      <c r="QCL338" s="238"/>
      <c r="QCM338" s="238"/>
      <c r="QCN338" s="238"/>
      <c r="QCO338" s="238"/>
      <c r="QCP338" s="238"/>
      <c r="QCQ338" s="238"/>
      <c r="QCR338" s="238"/>
      <c r="QCS338" s="238"/>
      <c r="QCT338" s="238"/>
      <c r="QCU338" s="238"/>
      <c r="QCV338" s="238"/>
      <c r="QCW338" s="238"/>
      <c r="QCX338" s="238"/>
      <c r="QCY338" s="238"/>
      <c r="QCZ338" s="238"/>
      <c r="QDA338" s="238"/>
      <c r="QDB338" s="238"/>
      <c r="QDC338" s="238"/>
      <c r="QDD338" s="238"/>
      <c r="QDE338" s="238"/>
      <c r="QDF338" s="238"/>
      <c r="QDG338" s="238"/>
      <c r="QDH338" s="238"/>
      <c r="QDI338" s="238"/>
      <c r="QDJ338" s="238"/>
      <c r="QDK338" s="238"/>
      <c r="QDL338" s="238"/>
      <c r="QDM338" s="238"/>
      <c r="QDN338" s="238"/>
      <c r="QDO338" s="238"/>
      <c r="QDP338" s="238"/>
      <c r="QDQ338" s="238"/>
      <c r="QDR338" s="238"/>
      <c r="QDS338" s="238"/>
      <c r="QDT338" s="238"/>
      <c r="QDU338" s="238"/>
      <c r="QDV338" s="238"/>
      <c r="QDW338" s="238"/>
      <c r="QDX338" s="238"/>
      <c r="QDY338" s="238"/>
      <c r="QDZ338" s="238"/>
      <c r="QEA338" s="238"/>
      <c r="QEB338" s="238"/>
      <c r="QEC338" s="238"/>
      <c r="QED338" s="238"/>
      <c r="QEE338" s="238"/>
      <c r="QEF338" s="238"/>
      <c r="QEG338" s="238"/>
      <c r="QEH338" s="238"/>
      <c r="QEI338" s="238"/>
      <c r="QEJ338" s="238"/>
      <c r="QEK338" s="238"/>
      <c r="QEL338" s="238"/>
      <c r="QEM338" s="238"/>
      <c r="QEN338" s="238"/>
      <c r="QEO338" s="238"/>
      <c r="QEP338" s="238"/>
      <c r="QEQ338" s="238"/>
      <c r="QER338" s="238"/>
      <c r="QES338" s="238"/>
      <c r="QET338" s="238"/>
      <c r="QEU338" s="238"/>
      <c r="QEV338" s="238"/>
      <c r="QEW338" s="238"/>
      <c r="QEX338" s="238"/>
      <c r="QEY338" s="238"/>
      <c r="QEZ338" s="238"/>
      <c r="QFA338" s="238"/>
      <c r="QFB338" s="238"/>
      <c r="QFC338" s="238"/>
      <c r="QFD338" s="238"/>
      <c r="QFE338" s="238"/>
      <c r="QFF338" s="238"/>
      <c r="QFG338" s="238"/>
      <c r="QFH338" s="238"/>
      <c r="QFI338" s="238"/>
      <c r="QFJ338" s="238"/>
      <c r="QFK338" s="238"/>
      <c r="QFL338" s="238"/>
      <c r="QFM338" s="238"/>
      <c r="QFN338" s="238"/>
      <c r="QFO338" s="238"/>
      <c r="QFP338" s="238"/>
      <c r="QFQ338" s="238"/>
      <c r="QFR338" s="238"/>
      <c r="QFS338" s="238"/>
      <c r="QFT338" s="238"/>
      <c r="QFU338" s="238"/>
      <c r="QFV338" s="238"/>
      <c r="QFW338" s="238"/>
      <c r="QFX338" s="238"/>
      <c r="QFY338" s="238"/>
      <c r="QFZ338" s="238"/>
      <c r="QGA338" s="238"/>
      <c r="QGB338" s="238"/>
      <c r="QGC338" s="238"/>
      <c r="QGD338" s="238"/>
      <c r="QGE338" s="238"/>
      <c r="QGF338" s="238"/>
      <c r="QGG338" s="238"/>
      <c r="QGH338" s="238"/>
      <c r="QGI338" s="238"/>
      <c r="QGJ338" s="238"/>
      <c r="QGK338" s="238"/>
      <c r="QGL338" s="238"/>
      <c r="QGM338" s="238"/>
      <c r="QGN338" s="238"/>
      <c r="QGO338" s="238"/>
      <c r="QGP338" s="238"/>
      <c r="QGQ338" s="238"/>
      <c r="QGR338" s="238"/>
      <c r="QGS338" s="238"/>
      <c r="QGT338" s="238"/>
      <c r="QGU338" s="238"/>
      <c r="QGV338" s="238"/>
      <c r="QGW338" s="238"/>
      <c r="QGX338" s="238"/>
      <c r="QGY338" s="238"/>
      <c r="QGZ338" s="238"/>
      <c r="QHA338" s="238"/>
      <c r="QHB338" s="238"/>
      <c r="QHC338" s="238"/>
      <c r="QHD338" s="238"/>
      <c r="QHE338" s="238"/>
      <c r="QHF338" s="238"/>
      <c r="QHG338" s="238"/>
      <c r="QHH338" s="238"/>
      <c r="QHI338" s="238"/>
      <c r="QHJ338" s="238"/>
      <c r="QHK338" s="238"/>
      <c r="QHL338" s="238"/>
      <c r="QHM338" s="238"/>
      <c r="QHN338" s="238"/>
      <c r="QHO338" s="238"/>
      <c r="QHP338" s="238"/>
      <c r="QHQ338" s="238"/>
      <c r="QHR338" s="238"/>
      <c r="QHS338" s="238"/>
      <c r="QHT338" s="238"/>
      <c r="QHU338" s="238"/>
      <c r="QHV338" s="238"/>
      <c r="QHW338" s="238"/>
      <c r="QHX338" s="238"/>
      <c r="QHY338" s="238"/>
      <c r="QHZ338" s="238"/>
      <c r="QIA338" s="238"/>
      <c r="QIB338" s="238"/>
      <c r="QIC338" s="238"/>
      <c r="QID338" s="238"/>
      <c r="QIE338" s="238"/>
      <c r="QIF338" s="238"/>
      <c r="QIG338" s="238"/>
      <c r="QIH338" s="238"/>
      <c r="QII338" s="238"/>
      <c r="QIJ338" s="238"/>
      <c r="QIK338" s="238"/>
      <c r="QIL338" s="238"/>
      <c r="QIM338" s="238"/>
      <c r="QIN338" s="238"/>
      <c r="QIO338" s="238"/>
      <c r="QIP338" s="238"/>
      <c r="QIQ338" s="238"/>
      <c r="QIR338" s="238"/>
      <c r="QIS338" s="238"/>
      <c r="QIT338" s="238"/>
      <c r="QIU338" s="238"/>
      <c r="QIV338" s="238"/>
      <c r="QIW338" s="238"/>
      <c r="QIX338" s="238"/>
      <c r="QIY338" s="238"/>
      <c r="QIZ338" s="238"/>
      <c r="QJA338" s="238"/>
      <c r="QJB338" s="238"/>
      <c r="QJC338" s="238"/>
      <c r="QJD338" s="238"/>
      <c r="QJE338" s="238"/>
      <c r="QJF338" s="238"/>
      <c r="QJG338" s="238"/>
      <c r="QJH338" s="238"/>
      <c r="QJI338" s="238"/>
      <c r="QJJ338" s="238"/>
      <c r="QJK338" s="238"/>
      <c r="QJL338" s="238"/>
      <c r="QJM338" s="238"/>
      <c r="QJN338" s="238"/>
      <c r="QJO338" s="238"/>
      <c r="QJP338" s="238"/>
      <c r="QJQ338" s="238"/>
      <c r="QJR338" s="238"/>
      <c r="QJS338" s="238"/>
      <c r="QJT338" s="238"/>
      <c r="QJU338" s="238"/>
      <c r="QJV338" s="238"/>
      <c r="QJW338" s="238"/>
      <c r="QJX338" s="238"/>
      <c r="QJY338" s="238"/>
      <c r="QJZ338" s="238"/>
      <c r="QKA338" s="238"/>
      <c r="QKB338" s="238"/>
      <c r="QKC338" s="238"/>
      <c r="QKD338" s="238"/>
      <c r="QKE338" s="238"/>
      <c r="QKF338" s="238"/>
      <c r="QKG338" s="238"/>
      <c r="QKH338" s="238"/>
      <c r="QKI338" s="238"/>
      <c r="QKJ338" s="238"/>
      <c r="QKK338" s="238"/>
      <c r="QKL338" s="238"/>
      <c r="QKM338" s="238"/>
      <c r="QKN338" s="238"/>
      <c r="QKO338" s="238"/>
      <c r="QKP338" s="238"/>
      <c r="QKQ338" s="238"/>
      <c r="QKR338" s="238"/>
      <c r="QKS338" s="238"/>
      <c r="QKT338" s="238"/>
      <c r="QKU338" s="238"/>
      <c r="QKV338" s="238"/>
      <c r="QKW338" s="238"/>
      <c r="QKX338" s="238"/>
      <c r="QKY338" s="238"/>
      <c r="QKZ338" s="238"/>
      <c r="QLA338" s="238"/>
      <c r="QLB338" s="238"/>
      <c r="QLC338" s="238"/>
      <c r="QLD338" s="238"/>
      <c r="QLE338" s="238"/>
      <c r="QLF338" s="238"/>
      <c r="QLG338" s="238"/>
      <c r="QLH338" s="238"/>
      <c r="QLI338" s="238"/>
      <c r="QLJ338" s="238"/>
      <c r="QLK338" s="238"/>
      <c r="QLL338" s="238"/>
      <c r="QLM338" s="238"/>
      <c r="QLN338" s="238"/>
      <c r="QLO338" s="238"/>
      <c r="QLP338" s="238"/>
      <c r="QLQ338" s="238"/>
      <c r="QLR338" s="238"/>
      <c r="QLS338" s="238"/>
      <c r="QLT338" s="238"/>
      <c r="QLU338" s="238"/>
      <c r="QLV338" s="238"/>
      <c r="QLW338" s="238"/>
      <c r="QLX338" s="238"/>
      <c r="QLY338" s="238"/>
      <c r="QLZ338" s="238"/>
      <c r="QMA338" s="238"/>
      <c r="QMB338" s="238"/>
      <c r="QMC338" s="238"/>
      <c r="QMD338" s="238"/>
      <c r="QME338" s="238"/>
      <c r="QMF338" s="238"/>
      <c r="QMG338" s="238"/>
      <c r="QMH338" s="238"/>
      <c r="QMI338" s="238"/>
      <c r="QMJ338" s="238"/>
      <c r="QMK338" s="238"/>
      <c r="QML338" s="238"/>
      <c r="QMM338" s="238"/>
      <c r="QMN338" s="238"/>
      <c r="QMO338" s="238"/>
      <c r="QMP338" s="238"/>
      <c r="QMQ338" s="238"/>
      <c r="QMR338" s="238"/>
      <c r="QMS338" s="238"/>
      <c r="QMT338" s="238"/>
      <c r="QMU338" s="238"/>
      <c r="QMV338" s="238"/>
      <c r="QMW338" s="238"/>
      <c r="QMX338" s="238"/>
      <c r="QMY338" s="238"/>
      <c r="QMZ338" s="238"/>
      <c r="QNA338" s="238"/>
      <c r="QNB338" s="238"/>
      <c r="QNC338" s="238"/>
      <c r="QND338" s="238"/>
      <c r="QNE338" s="238"/>
      <c r="QNF338" s="238"/>
      <c r="QNG338" s="238"/>
      <c r="QNH338" s="238"/>
      <c r="QNI338" s="238"/>
      <c r="QNJ338" s="238"/>
      <c r="QNK338" s="238"/>
      <c r="QNL338" s="238"/>
      <c r="QNM338" s="238"/>
      <c r="QNN338" s="238"/>
      <c r="QNO338" s="238"/>
      <c r="QNP338" s="238"/>
      <c r="QNQ338" s="238"/>
      <c r="QNR338" s="238"/>
      <c r="QNS338" s="238"/>
      <c r="QNT338" s="238"/>
      <c r="QNU338" s="238"/>
      <c r="QNV338" s="238"/>
      <c r="QNW338" s="238"/>
      <c r="QNX338" s="238"/>
      <c r="QNY338" s="238"/>
      <c r="QNZ338" s="238"/>
      <c r="QOA338" s="238"/>
      <c r="QOB338" s="238"/>
      <c r="QOC338" s="238"/>
      <c r="QOD338" s="238"/>
      <c r="QOE338" s="238"/>
      <c r="QOF338" s="238"/>
      <c r="QOG338" s="238"/>
      <c r="QOH338" s="238"/>
      <c r="QOI338" s="238"/>
      <c r="QOJ338" s="238"/>
      <c r="QOK338" s="238"/>
      <c r="QOL338" s="238"/>
      <c r="QOM338" s="238"/>
      <c r="QON338" s="238"/>
      <c r="QOO338" s="238"/>
      <c r="QOP338" s="238"/>
      <c r="QOQ338" s="238"/>
      <c r="QOR338" s="238"/>
      <c r="QOS338" s="238"/>
      <c r="QOT338" s="238"/>
      <c r="QOU338" s="238"/>
      <c r="QOV338" s="238"/>
      <c r="QOW338" s="238"/>
      <c r="QOX338" s="238"/>
      <c r="QOY338" s="238"/>
      <c r="QOZ338" s="238"/>
      <c r="QPA338" s="238"/>
      <c r="QPB338" s="238"/>
      <c r="QPC338" s="238"/>
      <c r="QPD338" s="238"/>
      <c r="QPE338" s="238"/>
      <c r="QPF338" s="238"/>
      <c r="QPG338" s="238"/>
      <c r="QPH338" s="238"/>
      <c r="QPI338" s="238"/>
      <c r="QPJ338" s="238"/>
      <c r="QPK338" s="238"/>
      <c r="QPL338" s="238"/>
      <c r="QPM338" s="238"/>
      <c r="QPN338" s="238"/>
      <c r="QPO338" s="238"/>
      <c r="QPP338" s="238"/>
      <c r="QPQ338" s="238"/>
      <c r="QPR338" s="238"/>
      <c r="QPS338" s="238"/>
      <c r="QPT338" s="238"/>
      <c r="QPU338" s="238"/>
      <c r="QPV338" s="238"/>
      <c r="QPW338" s="238"/>
      <c r="QPX338" s="238"/>
      <c r="QPY338" s="238"/>
      <c r="QPZ338" s="238"/>
      <c r="QQA338" s="238"/>
      <c r="QQB338" s="238"/>
      <c r="QQC338" s="238"/>
      <c r="QQD338" s="238"/>
      <c r="QQE338" s="238"/>
      <c r="QQF338" s="238"/>
      <c r="QQG338" s="238"/>
      <c r="QQH338" s="238"/>
      <c r="QQI338" s="238"/>
      <c r="QQJ338" s="238"/>
      <c r="QQK338" s="238"/>
      <c r="QQL338" s="238"/>
      <c r="QQM338" s="238"/>
      <c r="QQN338" s="238"/>
      <c r="QQO338" s="238"/>
      <c r="QQP338" s="238"/>
      <c r="QQQ338" s="238"/>
      <c r="QQR338" s="238"/>
      <c r="QQS338" s="238"/>
      <c r="QQT338" s="238"/>
      <c r="QQU338" s="238"/>
      <c r="QQV338" s="238"/>
      <c r="QQW338" s="238"/>
      <c r="QQX338" s="238"/>
      <c r="QQY338" s="238"/>
      <c r="QQZ338" s="238"/>
      <c r="QRA338" s="238"/>
      <c r="QRB338" s="238"/>
      <c r="QRC338" s="238"/>
      <c r="QRD338" s="238"/>
      <c r="QRE338" s="238"/>
      <c r="QRF338" s="238"/>
      <c r="QRG338" s="238"/>
      <c r="QRH338" s="238"/>
      <c r="QRI338" s="238"/>
      <c r="QRJ338" s="238"/>
      <c r="QRK338" s="238"/>
      <c r="QRL338" s="238"/>
      <c r="QRM338" s="238"/>
      <c r="QRN338" s="238"/>
      <c r="QRO338" s="238"/>
      <c r="QRP338" s="238"/>
      <c r="QRQ338" s="238"/>
      <c r="QRR338" s="238"/>
      <c r="QRS338" s="238"/>
      <c r="QRT338" s="238"/>
      <c r="QRU338" s="238"/>
      <c r="QRV338" s="238"/>
      <c r="QRW338" s="238"/>
      <c r="QRX338" s="238"/>
      <c r="QRY338" s="238"/>
      <c r="QRZ338" s="238"/>
      <c r="QSA338" s="238"/>
      <c r="QSB338" s="238"/>
      <c r="QSC338" s="238"/>
      <c r="QSD338" s="238"/>
      <c r="QSE338" s="238"/>
      <c r="QSF338" s="238"/>
      <c r="QSG338" s="238"/>
      <c r="QSH338" s="238"/>
      <c r="QSI338" s="238"/>
      <c r="QSJ338" s="238"/>
      <c r="QSK338" s="238"/>
      <c r="QSL338" s="238"/>
      <c r="QSM338" s="238"/>
      <c r="QSN338" s="238"/>
      <c r="QSO338" s="238"/>
      <c r="QSP338" s="238"/>
      <c r="QSQ338" s="238"/>
      <c r="QSR338" s="238"/>
      <c r="QSS338" s="238"/>
      <c r="QST338" s="238"/>
      <c r="QSU338" s="238"/>
      <c r="QSV338" s="238"/>
      <c r="QSW338" s="238"/>
      <c r="QSX338" s="238"/>
      <c r="QSY338" s="238"/>
      <c r="QSZ338" s="238"/>
      <c r="QTA338" s="238"/>
      <c r="QTB338" s="238"/>
      <c r="QTC338" s="238"/>
      <c r="QTD338" s="238"/>
      <c r="QTE338" s="238"/>
      <c r="QTF338" s="238"/>
      <c r="QTG338" s="238"/>
      <c r="QTH338" s="238"/>
      <c r="QTI338" s="238"/>
      <c r="QTJ338" s="238"/>
      <c r="QTK338" s="238"/>
      <c r="QTL338" s="238"/>
      <c r="QTM338" s="238"/>
      <c r="QTN338" s="238"/>
      <c r="QTO338" s="238"/>
      <c r="QTP338" s="238"/>
      <c r="QTQ338" s="238"/>
      <c r="QTR338" s="238"/>
      <c r="QTS338" s="238"/>
      <c r="QTT338" s="238"/>
      <c r="QTU338" s="238"/>
      <c r="QTV338" s="238"/>
      <c r="QTW338" s="238"/>
      <c r="QTX338" s="238"/>
      <c r="QTY338" s="238"/>
      <c r="QTZ338" s="238"/>
      <c r="QUA338" s="238"/>
      <c r="QUB338" s="238"/>
      <c r="QUC338" s="238"/>
      <c r="QUD338" s="238"/>
      <c r="QUE338" s="238"/>
      <c r="QUF338" s="238"/>
      <c r="QUG338" s="238"/>
      <c r="QUH338" s="238"/>
      <c r="QUI338" s="238"/>
      <c r="QUJ338" s="238"/>
      <c r="QUK338" s="238"/>
      <c r="QUL338" s="238"/>
      <c r="QUM338" s="238"/>
      <c r="QUN338" s="238"/>
      <c r="QUO338" s="238"/>
      <c r="QUP338" s="238"/>
      <c r="QUQ338" s="238"/>
      <c r="QUR338" s="238"/>
      <c r="QUS338" s="238"/>
      <c r="QUT338" s="238"/>
      <c r="QUU338" s="238"/>
      <c r="QUV338" s="238"/>
      <c r="QUW338" s="238"/>
      <c r="QUX338" s="238"/>
      <c r="QUY338" s="238"/>
      <c r="QUZ338" s="238"/>
      <c r="QVA338" s="238"/>
      <c r="QVB338" s="238"/>
      <c r="QVC338" s="238"/>
      <c r="QVD338" s="238"/>
      <c r="QVE338" s="238"/>
      <c r="QVF338" s="238"/>
      <c r="QVG338" s="238"/>
      <c r="QVH338" s="238"/>
      <c r="QVI338" s="238"/>
      <c r="QVJ338" s="238"/>
      <c r="QVK338" s="238"/>
      <c r="QVL338" s="238"/>
      <c r="QVM338" s="238"/>
      <c r="QVN338" s="238"/>
      <c r="QVO338" s="238"/>
      <c r="QVP338" s="238"/>
      <c r="QVQ338" s="238"/>
      <c r="QVR338" s="238"/>
      <c r="QVS338" s="238"/>
      <c r="QVT338" s="238"/>
      <c r="QVU338" s="238"/>
      <c r="QVV338" s="238"/>
      <c r="QVW338" s="238"/>
      <c r="QVX338" s="238"/>
      <c r="QVY338" s="238"/>
      <c r="QVZ338" s="238"/>
      <c r="QWA338" s="238"/>
      <c r="QWB338" s="238"/>
      <c r="QWC338" s="238"/>
      <c r="QWD338" s="238"/>
      <c r="QWE338" s="238"/>
      <c r="QWF338" s="238"/>
      <c r="QWG338" s="238"/>
      <c r="QWH338" s="238"/>
      <c r="QWI338" s="238"/>
      <c r="QWJ338" s="238"/>
      <c r="QWK338" s="238"/>
      <c r="QWL338" s="238"/>
      <c r="QWM338" s="238"/>
      <c r="QWN338" s="238"/>
      <c r="QWO338" s="238"/>
      <c r="QWP338" s="238"/>
      <c r="QWQ338" s="238"/>
      <c r="QWR338" s="238"/>
      <c r="QWS338" s="238"/>
      <c r="QWT338" s="238"/>
      <c r="QWU338" s="238"/>
      <c r="QWV338" s="238"/>
      <c r="QWW338" s="238"/>
      <c r="QWX338" s="238"/>
      <c r="QWY338" s="238"/>
      <c r="QWZ338" s="238"/>
      <c r="QXA338" s="238"/>
      <c r="QXB338" s="238"/>
      <c r="QXC338" s="238"/>
      <c r="QXD338" s="238"/>
      <c r="QXE338" s="238"/>
      <c r="QXF338" s="238"/>
      <c r="QXG338" s="238"/>
      <c r="QXH338" s="238"/>
      <c r="QXI338" s="238"/>
      <c r="QXJ338" s="238"/>
      <c r="QXK338" s="238"/>
      <c r="QXL338" s="238"/>
      <c r="QXM338" s="238"/>
      <c r="QXN338" s="238"/>
      <c r="QXO338" s="238"/>
      <c r="QXP338" s="238"/>
      <c r="QXQ338" s="238"/>
      <c r="QXR338" s="238"/>
      <c r="QXS338" s="238"/>
      <c r="QXT338" s="238"/>
      <c r="QXU338" s="238"/>
      <c r="QXV338" s="238"/>
      <c r="QXW338" s="238"/>
      <c r="QXX338" s="238"/>
      <c r="QXY338" s="238"/>
      <c r="QXZ338" s="238"/>
      <c r="QYA338" s="238"/>
      <c r="QYB338" s="238"/>
      <c r="QYC338" s="238"/>
      <c r="QYD338" s="238"/>
      <c r="QYE338" s="238"/>
      <c r="QYF338" s="238"/>
      <c r="QYG338" s="238"/>
      <c r="QYH338" s="238"/>
      <c r="QYI338" s="238"/>
      <c r="QYJ338" s="238"/>
      <c r="QYK338" s="238"/>
      <c r="QYL338" s="238"/>
      <c r="QYM338" s="238"/>
      <c r="QYN338" s="238"/>
      <c r="QYO338" s="238"/>
      <c r="QYP338" s="238"/>
      <c r="QYQ338" s="238"/>
      <c r="QYR338" s="238"/>
      <c r="QYS338" s="238"/>
      <c r="QYT338" s="238"/>
      <c r="QYU338" s="238"/>
      <c r="QYV338" s="238"/>
      <c r="QYW338" s="238"/>
      <c r="QYX338" s="238"/>
      <c r="QYY338" s="238"/>
      <c r="QYZ338" s="238"/>
      <c r="QZA338" s="238"/>
      <c r="QZB338" s="238"/>
      <c r="QZC338" s="238"/>
      <c r="QZD338" s="238"/>
      <c r="QZE338" s="238"/>
      <c r="QZF338" s="238"/>
      <c r="QZG338" s="238"/>
      <c r="QZH338" s="238"/>
      <c r="QZI338" s="238"/>
      <c r="QZJ338" s="238"/>
      <c r="QZK338" s="238"/>
      <c r="QZL338" s="238"/>
      <c r="QZM338" s="238"/>
      <c r="QZN338" s="238"/>
      <c r="QZO338" s="238"/>
      <c r="QZP338" s="238"/>
      <c r="QZQ338" s="238"/>
      <c r="QZR338" s="238"/>
      <c r="QZS338" s="238"/>
      <c r="QZT338" s="238"/>
      <c r="QZU338" s="238"/>
      <c r="QZV338" s="238"/>
      <c r="QZW338" s="238"/>
      <c r="QZX338" s="238"/>
      <c r="QZY338" s="238"/>
      <c r="QZZ338" s="238"/>
      <c r="RAA338" s="238"/>
      <c r="RAB338" s="238"/>
      <c r="RAC338" s="238"/>
      <c r="RAD338" s="238"/>
      <c r="RAE338" s="238"/>
      <c r="RAF338" s="238"/>
      <c r="RAG338" s="238"/>
      <c r="RAH338" s="238"/>
      <c r="RAI338" s="238"/>
      <c r="RAJ338" s="238"/>
      <c r="RAK338" s="238"/>
      <c r="RAL338" s="238"/>
      <c r="RAM338" s="238"/>
      <c r="RAN338" s="238"/>
      <c r="RAO338" s="238"/>
      <c r="RAP338" s="238"/>
      <c r="RAQ338" s="238"/>
      <c r="RAR338" s="238"/>
      <c r="RAS338" s="238"/>
      <c r="RAT338" s="238"/>
      <c r="RAU338" s="238"/>
      <c r="RAV338" s="238"/>
      <c r="RAW338" s="238"/>
      <c r="RAX338" s="238"/>
      <c r="RAY338" s="238"/>
      <c r="RAZ338" s="238"/>
      <c r="RBA338" s="238"/>
      <c r="RBB338" s="238"/>
      <c r="RBC338" s="238"/>
      <c r="RBD338" s="238"/>
      <c r="RBE338" s="238"/>
      <c r="RBF338" s="238"/>
      <c r="RBG338" s="238"/>
      <c r="RBH338" s="238"/>
      <c r="RBI338" s="238"/>
      <c r="RBJ338" s="238"/>
      <c r="RBK338" s="238"/>
      <c r="RBL338" s="238"/>
      <c r="RBM338" s="238"/>
      <c r="RBN338" s="238"/>
      <c r="RBO338" s="238"/>
      <c r="RBP338" s="238"/>
      <c r="RBQ338" s="238"/>
      <c r="RBR338" s="238"/>
      <c r="RBS338" s="238"/>
      <c r="RBT338" s="238"/>
      <c r="RBU338" s="238"/>
      <c r="RBV338" s="238"/>
      <c r="RBW338" s="238"/>
      <c r="RBX338" s="238"/>
      <c r="RBY338" s="238"/>
      <c r="RBZ338" s="238"/>
      <c r="RCA338" s="238"/>
      <c r="RCB338" s="238"/>
      <c r="RCC338" s="238"/>
      <c r="RCD338" s="238"/>
      <c r="RCE338" s="238"/>
      <c r="RCF338" s="238"/>
      <c r="RCG338" s="238"/>
      <c r="RCH338" s="238"/>
      <c r="RCI338" s="238"/>
      <c r="RCJ338" s="238"/>
      <c r="RCK338" s="238"/>
      <c r="RCL338" s="238"/>
      <c r="RCM338" s="238"/>
      <c r="RCN338" s="238"/>
      <c r="RCO338" s="238"/>
      <c r="RCP338" s="238"/>
      <c r="RCQ338" s="238"/>
      <c r="RCR338" s="238"/>
      <c r="RCS338" s="238"/>
      <c r="RCT338" s="238"/>
      <c r="RCU338" s="238"/>
      <c r="RCV338" s="238"/>
      <c r="RCW338" s="238"/>
      <c r="RCX338" s="238"/>
      <c r="RCY338" s="238"/>
      <c r="RCZ338" s="238"/>
      <c r="RDA338" s="238"/>
      <c r="RDB338" s="238"/>
      <c r="RDC338" s="238"/>
      <c r="RDD338" s="238"/>
      <c r="RDE338" s="238"/>
      <c r="RDF338" s="238"/>
      <c r="RDG338" s="238"/>
      <c r="RDH338" s="238"/>
      <c r="RDI338" s="238"/>
      <c r="RDJ338" s="238"/>
      <c r="RDK338" s="238"/>
      <c r="RDL338" s="238"/>
      <c r="RDM338" s="238"/>
      <c r="RDN338" s="238"/>
      <c r="RDO338" s="238"/>
      <c r="RDP338" s="238"/>
      <c r="RDQ338" s="238"/>
      <c r="RDR338" s="238"/>
      <c r="RDS338" s="238"/>
      <c r="RDT338" s="238"/>
      <c r="RDU338" s="238"/>
      <c r="RDV338" s="238"/>
      <c r="RDW338" s="238"/>
      <c r="RDX338" s="238"/>
      <c r="RDY338" s="238"/>
      <c r="RDZ338" s="238"/>
      <c r="REA338" s="238"/>
      <c r="REB338" s="238"/>
      <c r="REC338" s="238"/>
      <c r="RED338" s="238"/>
      <c r="REE338" s="238"/>
      <c r="REF338" s="238"/>
      <c r="REG338" s="238"/>
      <c r="REH338" s="238"/>
      <c r="REI338" s="238"/>
      <c r="REJ338" s="238"/>
      <c r="REK338" s="238"/>
      <c r="REL338" s="238"/>
      <c r="REM338" s="238"/>
      <c r="REN338" s="238"/>
      <c r="REO338" s="238"/>
      <c r="REP338" s="238"/>
      <c r="REQ338" s="238"/>
      <c r="RER338" s="238"/>
      <c r="RES338" s="238"/>
      <c r="RET338" s="238"/>
      <c r="REU338" s="238"/>
      <c r="REV338" s="238"/>
      <c r="REW338" s="238"/>
      <c r="REX338" s="238"/>
      <c r="REY338" s="238"/>
      <c r="REZ338" s="238"/>
      <c r="RFA338" s="238"/>
      <c r="RFB338" s="238"/>
      <c r="RFC338" s="238"/>
      <c r="RFD338" s="238"/>
      <c r="RFE338" s="238"/>
      <c r="RFF338" s="238"/>
      <c r="RFG338" s="238"/>
      <c r="RFH338" s="238"/>
      <c r="RFI338" s="238"/>
      <c r="RFJ338" s="238"/>
      <c r="RFK338" s="238"/>
      <c r="RFL338" s="238"/>
      <c r="RFM338" s="238"/>
      <c r="RFN338" s="238"/>
      <c r="RFO338" s="238"/>
      <c r="RFP338" s="238"/>
      <c r="RFQ338" s="238"/>
      <c r="RFR338" s="238"/>
      <c r="RFS338" s="238"/>
      <c r="RFT338" s="238"/>
      <c r="RFU338" s="238"/>
      <c r="RFV338" s="238"/>
      <c r="RFW338" s="238"/>
      <c r="RFX338" s="238"/>
      <c r="RFY338" s="238"/>
      <c r="RFZ338" s="238"/>
      <c r="RGA338" s="238"/>
      <c r="RGB338" s="238"/>
      <c r="RGC338" s="238"/>
      <c r="RGD338" s="238"/>
      <c r="RGE338" s="238"/>
      <c r="RGF338" s="238"/>
      <c r="RGG338" s="238"/>
      <c r="RGH338" s="238"/>
      <c r="RGI338" s="238"/>
      <c r="RGJ338" s="238"/>
      <c r="RGK338" s="238"/>
      <c r="RGL338" s="238"/>
      <c r="RGM338" s="238"/>
      <c r="RGN338" s="238"/>
      <c r="RGO338" s="238"/>
      <c r="RGP338" s="238"/>
      <c r="RGQ338" s="238"/>
      <c r="RGR338" s="238"/>
      <c r="RGS338" s="238"/>
      <c r="RGT338" s="238"/>
      <c r="RGU338" s="238"/>
      <c r="RGV338" s="238"/>
      <c r="RGW338" s="238"/>
      <c r="RGX338" s="238"/>
      <c r="RGY338" s="238"/>
      <c r="RGZ338" s="238"/>
      <c r="RHA338" s="238"/>
      <c r="RHB338" s="238"/>
      <c r="RHC338" s="238"/>
      <c r="RHD338" s="238"/>
      <c r="RHE338" s="238"/>
      <c r="RHF338" s="238"/>
      <c r="RHG338" s="238"/>
      <c r="RHH338" s="238"/>
      <c r="RHI338" s="238"/>
      <c r="RHJ338" s="238"/>
      <c r="RHK338" s="238"/>
      <c r="RHL338" s="238"/>
      <c r="RHM338" s="238"/>
      <c r="RHN338" s="238"/>
      <c r="RHO338" s="238"/>
      <c r="RHP338" s="238"/>
      <c r="RHQ338" s="238"/>
      <c r="RHR338" s="238"/>
      <c r="RHS338" s="238"/>
      <c r="RHT338" s="238"/>
      <c r="RHU338" s="238"/>
      <c r="RHV338" s="238"/>
      <c r="RHW338" s="238"/>
      <c r="RHX338" s="238"/>
      <c r="RHY338" s="238"/>
      <c r="RHZ338" s="238"/>
      <c r="RIA338" s="238"/>
      <c r="RIB338" s="238"/>
      <c r="RIC338" s="238"/>
      <c r="RID338" s="238"/>
      <c r="RIE338" s="238"/>
      <c r="RIF338" s="238"/>
      <c r="RIG338" s="238"/>
      <c r="RIH338" s="238"/>
      <c r="RII338" s="238"/>
      <c r="RIJ338" s="238"/>
      <c r="RIK338" s="238"/>
      <c r="RIL338" s="238"/>
      <c r="RIM338" s="238"/>
      <c r="RIN338" s="238"/>
      <c r="RIO338" s="238"/>
      <c r="RIP338" s="238"/>
      <c r="RIQ338" s="238"/>
      <c r="RIR338" s="238"/>
      <c r="RIS338" s="238"/>
      <c r="RIT338" s="238"/>
      <c r="RIU338" s="238"/>
      <c r="RIV338" s="238"/>
      <c r="RIW338" s="238"/>
      <c r="RIX338" s="238"/>
      <c r="RIY338" s="238"/>
      <c r="RIZ338" s="238"/>
      <c r="RJA338" s="238"/>
      <c r="RJB338" s="238"/>
      <c r="RJC338" s="238"/>
      <c r="RJD338" s="238"/>
      <c r="RJE338" s="238"/>
      <c r="RJF338" s="238"/>
      <c r="RJG338" s="238"/>
      <c r="RJH338" s="238"/>
      <c r="RJI338" s="238"/>
      <c r="RJJ338" s="238"/>
      <c r="RJK338" s="238"/>
      <c r="RJL338" s="238"/>
      <c r="RJM338" s="238"/>
      <c r="RJN338" s="238"/>
      <c r="RJO338" s="238"/>
      <c r="RJP338" s="238"/>
      <c r="RJQ338" s="238"/>
      <c r="RJR338" s="238"/>
      <c r="RJS338" s="238"/>
      <c r="RJT338" s="238"/>
      <c r="RJU338" s="238"/>
      <c r="RJV338" s="238"/>
      <c r="RJW338" s="238"/>
      <c r="RJX338" s="238"/>
      <c r="RJY338" s="238"/>
      <c r="RJZ338" s="238"/>
      <c r="RKA338" s="238"/>
      <c r="RKB338" s="238"/>
      <c r="RKC338" s="238"/>
      <c r="RKD338" s="238"/>
      <c r="RKE338" s="238"/>
      <c r="RKF338" s="238"/>
      <c r="RKG338" s="238"/>
      <c r="RKH338" s="238"/>
      <c r="RKI338" s="238"/>
      <c r="RKJ338" s="238"/>
      <c r="RKK338" s="238"/>
      <c r="RKL338" s="238"/>
      <c r="RKM338" s="238"/>
      <c r="RKN338" s="238"/>
      <c r="RKO338" s="238"/>
      <c r="RKP338" s="238"/>
      <c r="RKQ338" s="238"/>
      <c r="RKR338" s="238"/>
      <c r="RKS338" s="238"/>
      <c r="RKT338" s="238"/>
      <c r="RKU338" s="238"/>
      <c r="RKV338" s="238"/>
      <c r="RKW338" s="238"/>
      <c r="RKX338" s="238"/>
      <c r="RKY338" s="238"/>
      <c r="RKZ338" s="238"/>
      <c r="RLA338" s="238"/>
      <c r="RLB338" s="238"/>
      <c r="RLC338" s="238"/>
      <c r="RLD338" s="238"/>
      <c r="RLE338" s="238"/>
      <c r="RLF338" s="238"/>
      <c r="RLG338" s="238"/>
      <c r="RLH338" s="238"/>
      <c r="RLI338" s="238"/>
      <c r="RLJ338" s="238"/>
      <c r="RLK338" s="238"/>
      <c r="RLL338" s="238"/>
      <c r="RLM338" s="238"/>
      <c r="RLN338" s="238"/>
      <c r="RLO338" s="238"/>
      <c r="RLP338" s="238"/>
      <c r="RLQ338" s="238"/>
      <c r="RLR338" s="238"/>
      <c r="RLS338" s="238"/>
      <c r="RLT338" s="238"/>
      <c r="RLU338" s="238"/>
      <c r="RLV338" s="238"/>
      <c r="RLW338" s="238"/>
      <c r="RLX338" s="238"/>
      <c r="RLY338" s="238"/>
      <c r="RLZ338" s="238"/>
      <c r="RMA338" s="238"/>
      <c r="RMB338" s="238"/>
      <c r="RMC338" s="238"/>
      <c r="RMD338" s="238"/>
      <c r="RME338" s="238"/>
      <c r="RMF338" s="238"/>
      <c r="RMG338" s="238"/>
      <c r="RMH338" s="238"/>
      <c r="RMI338" s="238"/>
      <c r="RMJ338" s="238"/>
      <c r="RMK338" s="238"/>
      <c r="RML338" s="238"/>
      <c r="RMM338" s="238"/>
      <c r="RMN338" s="238"/>
      <c r="RMO338" s="238"/>
      <c r="RMP338" s="238"/>
      <c r="RMQ338" s="238"/>
      <c r="RMR338" s="238"/>
      <c r="RMS338" s="238"/>
      <c r="RMT338" s="238"/>
      <c r="RMU338" s="238"/>
      <c r="RMV338" s="238"/>
      <c r="RMW338" s="238"/>
      <c r="RMX338" s="238"/>
      <c r="RMY338" s="238"/>
      <c r="RMZ338" s="238"/>
      <c r="RNA338" s="238"/>
      <c r="RNB338" s="238"/>
      <c r="RNC338" s="238"/>
      <c r="RND338" s="238"/>
      <c r="RNE338" s="238"/>
      <c r="RNF338" s="238"/>
      <c r="RNG338" s="238"/>
      <c r="RNH338" s="238"/>
      <c r="RNI338" s="238"/>
      <c r="RNJ338" s="238"/>
      <c r="RNK338" s="238"/>
      <c r="RNL338" s="238"/>
      <c r="RNM338" s="238"/>
      <c r="RNN338" s="238"/>
      <c r="RNO338" s="238"/>
      <c r="RNP338" s="238"/>
      <c r="RNQ338" s="238"/>
      <c r="RNR338" s="238"/>
      <c r="RNS338" s="238"/>
      <c r="RNT338" s="238"/>
      <c r="RNU338" s="238"/>
      <c r="RNV338" s="238"/>
      <c r="RNW338" s="238"/>
      <c r="RNX338" s="238"/>
      <c r="RNY338" s="238"/>
      <c r="RNZ338" s="238"/>
      <c r="ROA338" s="238"/>
      <c r="ROB338" s="238"/>
      <c r="ROC338" s="238"/>
      <c r="ROD338" s="238"/>
      <c r="ROE338" s="238"/>
      <c r="ROF338" s="238"/>
      <c r="ROG338" s="238"/>
      <c r="ROH338" s="238"/>
      <c r="ROI338" s="238"/>
      <c r="ROJ338" s="238"/>
      <c r="ROK338" s="238"/>
      <c r="ROL338" s="238"/>
      <c r="ROM338" s="238"/>
      <c r="RON338" s="238"/>
      <c r="ROO338" s="238"/>
      <c r="ROP338" s="238"/>
      <c r="ROQ338" s="238"/>
      <c r="ROR338" s="238"/>
      <c r="ROS338" s="238"/>
      <c r="ROT338" s="238"/>
      <c r="ROU338" s="238"/>
      <c r="ROV338" s="238"/>
      <c r="ROW338" s="238"/>
      <c r="ROX338" s="238"/>
      <c r="ROY338" s="238"/>
      <c r="ROZ338" s="238"/>
      <c r="RPA338" s="238"/>
      <c r="RPB338" s="238"/>
      <c r="RPC338" s="238"/>
      <c r="RPD338" s="238"/>
      <c r="RPE338" s="238"/>
      <c r="RPF338" s="238"/>
      <c r="RPG338" s="238"/>
      <c r="RPH338" s="238"/>
      <c r="RPI338" s="238"/>
      <c r="RPJ338" s="238"/>
      <c r="RPK338" s="238"/>
      <c r="RPL338" s="238"/>
      <c r="RPM338" s="238"/>
      <c r="RPN338" s="238"/>
      <c r="RPO338" s="238"/>
      <c r="RPP338" s="238"/>
      <c r="RPQ338" s="238"/>
      <c r="RPR338" s="238"/>
      <c r="RPS338" s="238"/>
      <c r="RPT338" s="238"/>
      <c r="RPU338" s="238"/>
      <c r="RPV338" s="238"/>
      <c r="RPW338" s="238"/>
      <c r="RPX338" s="238"/>
      <c r="RPY338" s="238"/>
      <c r="RPZ338" s="238"/>
      <c r="RQA338" s="238"/>
      <c r="RQB338" s="238"/>
      <c r="RQC338" s="238"/>
      <c r="RQD338" s="238"/>
      <c r="RQE338" s="238"/>
      <c r="RQF338" s="238"/>
      <c r="RQG338" s="238"/>
      <c r="RQH338" s="238"/>
      <c r="RQI338" s="238"/>
      <c r="RQJ338" s="238"/>
      <c r="RQK338" s="238"/>
      <c r="RQL338" s="238"/>
      <c r="RQM338" s="238"/>
      <c r="RQN338" s="238"/>
      <c r="RQO338" s="238"/>
      <c r="RQP338" s="238"/>
      <c r="RQQ338" s="238"/>
      <c r="RQR338" s="238"/>
      <c r="RQS338" s="238"/>
      <c r="RQT338" s="238"/>
      <c r="RQU338" s="238"/>
      <c r="RQV338" s="238"/>
      <c r="RQW338" s="238"/>
      <c r="RQX338" s="238"/>
      <c r="RQY338" s="238"/>
      <c r="RQZ338" s="238"/>
      <c r="RRA338" s="238"/>
      <c r="RRB338" s="238"/>
      <c r="RRC338" s="238"/>
      <c r="RRD338" s="238"/>
      <c r="RRE338" s="238"/>
      <c r="RRF338" s="238"/>
      <c r="RRG338" s="238"/>
      <c r="RRH338" s="238"/>
      <c r="RRI338" s="238"/>
      <c r="RRJ338" s="238"/>
      <c r="RRK338" s="238"/>
      <c r="RRL338" s="238"/>
      <c r="RRM338" s="238"/>
      <c r="RRN338" s="238"/>
      <c r="RRO338" s="238"/>
      <c r="RRP338" s="238"/>
      <c r="RRQ338" s="238"/>
      <c r="RRR338" s="238"/>
      <c r="RRS338" s="238"/>
      <c r="RRT338" s="238"/>
      <c r="RRU338" s="238"/>
      <c r="RRV338" s="238"/>
      <c r="RRW338" s="238"/>
      <c r="RRX338" s="238"/>
      <c r="RRY338" s="238"/>
      <c r="RRZ338" s="238"/>
      <c r="RSA338" s="238"/>
      <c r="RSB338" s="238"/>
      <c r="RSC338" s="238"/>
      <c r="RSD338" s="238"/>
      <c r="RSE338" s="238"/>
      <c r="RSF338" s="238"/>
      <c r="RSG338" s="238"/>
      <c r="RSH338" s="238"/>
      <c r="RSI338" s="238"/>
      <c r="RSJ338" s="238"/>
      <c r="RSK338" s="238"/>
      <c r="RSL338" s="238"/>
      <c r="RSM338" s="238"/>
      <c r="RSN338" s="238"/>
      <c r="RSO338" s="238"/>
      <c r="RSP338" s="238"/>
      <c r="RSQ338" s="238"/>
      <c r="RSR338" s="238"/>
      <c r="RSS338" s="238"/>
      <c r="RST338" s="238"/>
      <c r="RSU338" s="238"/>
      <c r="RSV338" s="238"/>
      <c r="RSW338" s="238"/>
      <c r="RSX338" s="238"/>
      <c r="RSY338" s="238"/>
      <c r="RSZ338" s="238"/>
      <c r="RTA338" s="238"/>
      <c r="RTB338" s="238"/>
      <c r="RTC338" s="238"/>
      <c r="RTD338" s="238"/>
      <c r="RTE338" s="238"/>
      <c r="RTF338" s="238"/>
      <c r="RTG338" s="238"/>
      <c r="RTH338" s="238"/>
      <c r="RTI338" s="238"/>
      <c r="RTJ338" s="238"/>
      <c r="RTK338" s="238"/>
      <c r="RTL338" s="238"/>
      <c r="RTM338" s="238"/>
      <c r="RTN338" s="238"/>
      <c r="RTO338" s="238"/>
      <c r="RTP338" s="238"/>
      <c r="RTQ338" s="238"/>
      <c r="RTR338" s="238"/>
      <c r="RTS338" s="238"/>
      <c r="RTT338" s="238"/>
      <c r="RTU338" s="238"/>
      <c r="RTV338" s="238"/>
      <c r="RTW338" s="238"/>
      <c r="RTX338" s="238"/>
      <c r="RTY338" s="238"/>
      <c r="RTZ338" s="238"/>
      <c r="RUA338" s="238"/>
      <c r="RUB338" s="238"/>
      <c r="RUC338" s="238"/>
      <c r="RUD338" s="238"/>
      <c r="RUE338" s="238"/>
      <c r="RUF338" s="238"/>
      <c r="RUG338" s="238"/>
      <c r="RUH338" s="238"/>
      <c r="RUI338" s="238"/>
      <c r="RUJ338" s="238"/>
      <c r="RUK338" s="238"/>
      <c r="RUL338" s="238"/>
      <c r="RUM338" s="238"/>
      <c r="RUN338" s="238"/>
      <c r="RUO338" s="238"/>
      <c r="RUP338" s="238"/>
      <c r="RUQ338" s="238"/>
      <c r="RUR338" s="238"/>
      <c r="RUS338" s="238"/>
      <c r="RUT338" s="238"/>
      <c r="RUU338" s="238"/>
      <c r="RUV338" s="238"/>
      <c r="RUW338" s="238"/>
      <c r="RUX338" s="238"/>
      <c r="RUY338" s="238"/>
      <c r="RUZ338" s="238"/>
      <c r="RVA338" s="238"/>
      <c r="RVB338" s="238"/>
      <c r="RVC338" s="238"/>
      <c r="RVD338" s="238"/>
      <c r="RVE338" s="238"/>
      <c r="RVF338" s="238"/>
      <c r="RVG338" s="238"/>
      <c r="RVH338" s="238"/>
      <c r="RVI338" s="238"/>
      <c r="RVJ338" s="238"/>
      <c r="RVK338" s="238"/>
      <c r="RVL338" s="238"/>
      <c r="RVM338" s="238"/>
      <c r="RVN338" s="238"/>
      <c r="RVO338" s="238"/>
      <c r="RVP338" s="238"/>
      <c r="RVQ338" s="238"/>
      <c r="RVR338" s="238"/>
      <c r="RVS338" s="238"/>
      <c r="RVT338" s="238"/>
      <c r="RVU338" s="238"/>
      <c r="RVV338" s="238"/>
      <c r="RVW338" s="238"/>
      <c r="RVX338" s="238"/>
      <c r="RVY338" s="238"/>
      <c r="RVZ338" s="238"/>
      <c r="RWA338" s="238"/>
      <c r="RWB338" s="238"/>
      <c r="RWC338" s="238"/>
      <c r="RWD338" s="238"/>
      <c r="RWE338" s="238"/>
      <c r="RWF338" s="238"/>
      <c r="RWG338" s="238"/>
      <c r="RWH338" s="238"/>
      <c r="RWI338" s="238"/>
      <c r="RWJ338" s="238"/>
      <c r="RWK338" s="238"/>
      <c r="RWL338" s="238"/>
      <c r="RWM338" s="238"/>
      <c r="RWN338" s="238"/>
      <c r="RWO338" s="238"/>
      <c r="RWP338" s="238"/>
      <c r="RWQ338" s="238"/>
      <c r="RWR338" s="238"/>
      <c r="RWS338" s="238"/>
      <c r="RWT338" s="238"/>
      <c r="RWU338" s="238"/>
      <c r="RWV338" s="238"/>
      <c r="RWW338" s="238"/>
      <c r="RWX338" s="238"/>
      <c r="RWY338" s="238"/>
      <c r="RWZ338" s="238"/>
      <c r="RXA338" s="238"/>
      <c r="RXB338" s="238"/>
      <c r="RXC338" s="238"/>
      <c r="RXD338" s="238"/>
      <c r="RXE338" s="238"/>
      <c r="RXF338" s="238"/>
      <c r="RXG338" s="238"/>
      <c r="RXH338" s="238"/>
      <c r="RXI338" s="238"/>
      <c r="RXJ338" s="238"/>
      <c r="RXK338" s="238"/>
      <c r="RXL338" s="238"/>
      <c r="RXM338" s="238"/>
      <c r="RXN338" s="238"/>
      <c r="RXO338" s="238"/>
      <c r="RXP338" s="238"/>
      <c r="RXQ338" s="238"/>
      <c r="RXR338" s="238"/>
      <c r="RXS338" s="238"/>
      <c r="RXT338" s="238"/>
      <c r="RXU338" s="238"/>
      <c r="RXV338" s="238"/>
      <c r="RXW338" s="238"/>
      <c r="RXX338" s="238"/>
      <c r="RXY338" s="238"/>
      <c r="RXZ338" s="238"/>
      <c r="RYA338" s="238"/>
      <c r="RYB338" s="238"/>
      <c r="RYC338" s="238"/>
      <c r="RYD338" s="238"/>
      <c r="RYE338" s="238"/>
      <c r="RYF338" s="238"/>
      <c r="RYG338" s="238"/>
      <c r="RYH338" s="238"/>
      <c r="RYI338" s="238"/>
      <c r="RYJ338" s="238"/>
      <c r="RYK338" s="238"/>
      <c r="RYL338" s="238"/>
      <c r="RYM338" s="238"/>
      <c r="RYN338" s="238"/>
      <c r="RYO338" s="238"/>
      <c r="RYP338" s="238"/>
      <c r="RYQ338" s="238"/>
      <c r="RYR338" s="238"/>
      <c r="RYS338" s="238"/>
      <c r="RYT338" s="238"/>
      <c r="RYU338" s="238"/>
      <c r="RYV338" s="238"/>
      <c r="RYW338" s="238"/>
      <c r="RYX338" s="238"/>
      <c r="RYY338" s="238"/>
      <c r="RYZ338" s="238"/>
      <c r="RZA338" s="238"/>
      <c r="RZB338" s="238"/>
      <c r="RZC338" s="238"/>
      <c r="RZD338" s="238"/>
      <c r="RZE338" s="238"/>
      <c r="RZF338" s="238"/>
      <c r="RZG338" s="238"/>
      <c r="RZH338" s="238"/>
      <c r="RZI338" s="238"/>
      <c r="RZJ338" s="238"/>
      <c r="RZK338" s="238"/>
      <c r="RZL338" s="238"/>
      <c r="RZM338" s="238"/>
      <c r="RZN338" s="238"/>
      <c r="RZO338" s="238"/>
      <c r="RZP338" s="238"/>
      <c r="RZQ338" s="238"/>
      <c r="RZR338" s="238"/>
      <c r="RZS338" s="238"/>
      <c r="RZT338" s="238"/>
      <c r="RZU338" s="238"/>
      <c r="RZV338" s="238"/>
      <c r="RZW338" s="238"/>
      <c r="RZX338" s="238"/>
      <c r="RZY338" s="238"/>
      <c r="RZZ338" s="238"/>
      <c r="SAA338" s="238"/>
      <c r="SAB338" s="238"/>
      <c r="SAC338" s="238"/>
      <c r="SAD338" s="238"/>
      <c r="SAE338" s="238"/>
      <c r="SAF338" s="238"/>
      <c r="SAG338" s="238"/>
      <c r="SAH338" s="238"/>
      <c r="SAI338" s="238"/>
      <c r="SAJ338" s="238"/>
      <c r="SAK338" s="238"/>
      <c r="SAL338" s="238"/>
      <c r="SAM338" s="238"/>
      <c r="SAN338" s="238"/>
      <c r="SAO338" s="238"/>
      <c r="SAP338" s="238"/>
      <c r="SAQ338" s="238"/>
      <c r="SAR338" s="238"/>
      <c r="SAS338" s="238"/>
      <c r="SAT338" s="238"/>
      <c r="SAU338" s="238"/>
      <c r="SAV338" s="238"/>
      <c r="SAW338" s="238"/>
      <c r="SAX338" s="238"/>
      <c r="SAY338" s="238"/>
      <c r="SAZ338" s="238"/>
      <c r="SBA338" s="238"/>
      <c r="SBB338" s="238"/>
      <c r="SBC338" s="238"/>
      <c r="SBD338" s="238"/>
      <c r="SBE338" s="238"/>
      <c r="SBF338" s="238"/>
      <c r="SBG338" s="238"/>
      <c r="SBH338" s="238"/>
      <c r="SBI338" s="238"/>
      <c r="SBJ338" s="238"/>
      <c r="SBK338" s="238"/>
      <c r="SBL338" s="238"/>
      <c r="SBM338" s="238"/>
      <c r="SBN338" s="238"/>
      <c r="SBO338" s="238"/>
      <c r="SBP338" s="238"/>
      <c r="SBQ338" s="238"/>
      <c r="SBR338" s="238"/>
      <c r="SBS338" s="238"/>
      <c r="SBT338" s="238"/>
      <c r="SBU338" s="238"/>
      <c r="SBV338" s="238"/>
      <c r="SBW338" s="238"/>
      <c r="SBX338" s="238"/>
      <c r="SBY338" s="238"/>
      <c r="SBZ338" s="238"/>
      <c r="SCA338" s="238"/>
      <c r="SCB338" s="238"/>
      <c r="SCC338" s="238"/>
      <c r="SCD338" s="238"/>
      <c r="SCE338" s="238"/>
      <c r="SCF338" s="238"/>
      <c r="SCG338" s="238"/>
      <c r="SCH338" s="238"/>
      <c r="SCI338" s="238"/>
      <c r="SCJ338" s="238"/>
      <c r="SCK338" s="238"/>
      <c r="SCL338" s="238"/>
      <c r="SCM338" s="238"/>
      <c r="SCN338" s="238"/>
      <c r="SCO338" s="238"/>
      <c r="SCP338" s="238"/>
      <c r="SCQ338" s="238"/>
      <c r="SCR338" s="238"/>
      <c r="SCS338" s="238"/>
      <c r="SCT338" s="238"/>
      <c r="SCU338" s="238"/>
      <c r="SCV338" s="238"/>
      <c r="SCW338" s="238"/>
      <c r="SCX338" s="238"/>
      <c r="SCY338" s="238"/>
      <c r="SCZ338" s="238"/>
      <c r="SDA338" s="238"/>
      <c r="SDB338" s="238"/>
      <c r="SDC338" s="238"/>
      <c r="SDD338" s="238"/>
      <c r="SDE338" s="238"/>
      <c r="SDF338" s="238"/>
      <c r="SDG338" s="238"/>
      <c r="SDH338" s="238"/>
      <c r="SDI338" s="238"/>
      <c r="SDJ338" s="238"/>
      <c r="SDK338" s="238"/>
      <c r="SDL338" s="238"/>
      <c r="SDM338" s="238"/>
      <c r="SDN338" s="238"/>
      <c r="SDO338" s="238"/>
      <c r="SDP338" s="238"/>
      <c r="SDQ338" s="238"/>
      <c r="SDR338" s="238"/>
      <c r="SDS338" s="238"/>
      <c r="SDT338" s="238"/>
      <c r="SDU338" s="238"/>
      <c r="SDV338" s="238"/>
      <c r="SDW338" s="238"/>
      <c r="SDX338" s="238"/>
      <c r="SDY338" s="238"/>
      <c r="SDZ338" s="238"/>
      <c r="SEA338" s="238"/>
      <c r="SEB338" s="238"/>
      <c r="SEC338" s="238"/>
      <c r="SED338" s="238"/>
      <c r="SEE338" s="238"/>
      <c r="SEF338" s="238"/>
      <c r="SEG338" s="238"/>
      <c r="SEH338" s="238"/>
      <c r="SEI338" s="238"/>
      <c r="SEJ338" s="238"/>
      <c r="SEK338" s="238"/>
      <c r="SEL338" s="238"/>
      <c r="SEM338" s="238"/>
      <c r="SEN338" s="238"/>
      <c r="SEO338" s="238"/>
      <c r="SEP338" s="238"/>
      <c r="SEQ338" s="238"/>
      <c r="SER338" s="238"/>
      <c r="SES338" s="238"/>
      <c r="SET338" s="238"/>
      <c r="SEU338" s="238"/>
      <c r="SEV338" s="238"/>
      <c r="SEW338" s="238"/>
      <c r="SEX338" s="238"/>
      <c r="SEY338" s="238"/>
      <c r="SEZ338" s="238"/>
      <c r="SFA338" s="238"/>
      <c r="SFB338" s="238"/>
      <c r="SFC338" s="238"/>
      <c r="SFD338" s="238"/>
      <c r="SFE338" s="238"/>
      <c r="SFF338" s="238"/>
      <c r="SFG338" s="238"/>
      <c r="SFH338" s="238"/>
      <c r="SFI338" s="238"/>
      <c r="SFJ338" s="238"/>
      <c r="SFK338" s="238"/>
      <c r="SFL338" s="238"/>
      <c r="SFM338" s="238"/>
      <c r="SFN338" s="238"/>
      <c r="SFO338" s="238"/>
      <c r="SFP338" s="238"/>
      <c r="SFQ338" s="238"/>
      <c r="SFR338" s="238"/>
      <c r="SFS338" s="238"/>
      <c r="SFT338" s="238"/>
      <c r="SFU338" s="238"/>
      <c r="SFV338" s="238"/>
      <c r="SFW338" s="238"/>
      <c r="SFX338" s="238"/>
      <c r="SFY338" s="238"/>
      <c r="SFZ338" s="238"/>
      <c r="SGA338" s="238"/>
      <c r="SGB338" s="238"/>
      <c r="SGC338" s="238"/>
      <c r="SGD338" s="238"/>
      <c r="SGE338" s="238"/>
      <c r="SGF338" s="238"/>
      <c r="SGG338" s="238"/>
      <c r="SGH338" s="238"/>
      <c r="SGI338" s="238"/>
      <c r="SGJ338" s="238"/>
      <c r="SGK338" s="238"/>
      <c r="SGL338" s="238"/>
      <c r="SGM338" s="238"/>
      <c r="SGN338" s="238"/>
      <c r="SGO338" s="238"/>
      <c r="SGP338" s="238"/>
      <c r="SGQ338" s="238"/>
      <c r="SGR338" s="238"/>
      <c r="SGS338" s="238"/>
      <c r="SGT338" s="238"/>
      <c r="SGU338" s="238"/>
      <c r="SGV338" s="238"/>
      <c r="SGW338" s="238"/>
      <c r="SGX338" s="238"/>
      <c r="SGY338" s="238"/>
      <c r="SGZ338" s="238"/>
      <c r="SHA338" s="238"/>
      <c r="SHB338" s="238"/>
      <c r="SHC338" s="238"/>
      <c r="SHD338" s="238"/>
      <c r="SHE338" s="238"/>
      <c r="SHF338" s="238"/>
      <c r="SHG338" s="238"/>
      <c r="SHH338" s="238"/>
      <c r="SHI338" s="238"/>
      <c r="SHJ338" s="238"/>
      <c r="SHK338" s="238"/>
      <c r="SHL338" s="238"/>
      <c r="SHM338" s="238"/>
      <c r="SHN338" s="238"/>
      <c r="SHO338" s="238"/>
      <c r="SHP338" s="238"/>
      <c r="SHQ338" s="238"/>
      <c r="SHR338" s="238"/>
      <c r="SHS338" s="238"/>
      <c r="SHT338" s="238"/>
      <c r="SHU338" s="238"/>
      <c r="SHV338" s="238"/>
      <c r="SHW338" s="238"/>
      <c r="SHX338" s="238"/>
      <c r="SHY338" s="238"/>
      <c r="SHZ338" s="238"/>
      <c r="SIA338" s="238"/>
      <c r="SIB338" s="238"/>
      <c r="SIC338" s="238"/>
      <c r="SID338" s="238"/>
      <c r="SIE338" s="238"/>
      <c r="SIF338" s="238"/>
      <c r="SIG338" s="238"/>
      <c r="SIH338" s="238"/>
      <c r="SII338" s="238"/>
      <c r="SIJ338" s="238"/>
      <c r="SIK338" s="238"/>
      <c r="SIL338" s="238"/>
      <c r="SIM338" s="238"/>
      <c r="SIN338" s="238"/>
      <c r="SIO338" s="238"/>
      <c r="SIP338" s="238"/>
      <c r="SIQ338" s="238"/>
      <c r="SIR338" s="238"/>
      <c r="SIS338" s="238"/>
      <c r="SIT338" s="238"/>
      <c r="SIU338" s="238"/>
      <c r="SIV338" s="238"/>
      <c r="SIW338" s="238"/>
      <c r="SIX338" s="238"/>
      <c r="SIY338" s="238"/>
      <c r="SIZ338" s="238"/>
      <c r="SJA338" s="238"/>
      <c r="SJB338" s="238"/>
      <c r="SJC338" s="238"/>
      <c r="SJD338" s="238"/>
      <c r="SJE338" s="238"/>
      <c r="SJF338" s="238"/>
      <c r="SJG338" s="238"/>
      <c r="SJH338" s="238"/>
      <c r="SJI338" s="238"/>
      <c r="SJJ338" s="238"/>
      <c r="SJK338" s="238"/>
      <c r="SJL338" s="238"/>
      <c r="SJM338" s="238"/>
      <c r="SJN338" s="238"/>
      <c r="SJO338" s="238"/>
      <c r="SJP338" s="238"/>
      <c r="SJQ338" s="238"/>
      <c r="SJR338" s="238"/>
      <c r="SJS338" s="238"/>
      <c r="SJT338" s="238"/>
      <c r="SJU338" s="238"/>
      <c r="SJV338" s="238"/>
      <c r="SJW338" s="238"/>
      <c r="SJX338" s="238"/>
      <c r="SJY338" s="238"/>
      <c r="SJZ338" s="238"/>
      <c r="SKA338" s="238"/>
      <c r="SKB338" s="238"/>
      <c r="SKC338" s="238"/>
      <c r="SKD338" s="238"/>
      <c r="SKE338" s="238"/>
      <c r="SKF338" s="238"/>
      <c r="SKG338" s="238"/>
      <c r="SKH338" s="238"/>
      <c r="SKI338" s="238"/>
      <c r="SKJ338" s="238"/>
      <c r="SKK338" s="238"/>
      <c r="SKL338" s="238"/>
      <c r="SKM338" s="238"/>
      <c r="SKN338" s="238"/>
      <c r="SKO338" s="238"/>
      <c r="SKP338" s="238"/>
      <c r="SKQ338" s="238"/>
      <c r="SKR338" s="238"/>
      <c r="SKS338" s="238"/>
      <c r="SKT338" s="238"/>
      <c r="SKU338" s="238"/>
      <c r="SKV338" s="238"/>
      <c r="SKW338" s="238"/>
      <c r="SKX338" s="238"/>
      <c r="SKY338" s="238"/>
      <c r="SKZ338" s="238"/>
      <c r="SLA338" s="238"/>
      <c r="SLB338" s="238"/>
      <c r="SLC338" s="238"/>
      <c r="SLD338" s="238"/>
      <c r="SLE338" s="238"/>
      <c r="SLF338" s="238"/>
      <c r="SLG338" s="238"/>
      <c r="SLH338" s="238"/>
      <c r="SLI338" s="238"/>
      <c r="SLJ338" s="238"/>
      <c r="SLK338" s="238"/>
      <c r="SLL338" s="238"/>
      <c r="SLM338" s="238"/>
      <c r="SLN338" s="238"/>
      <c r="SLO338" s="238"/>
      <c r="SLP338" s="238"/>
      <c r="SLQ338" s="238"/>
      <c r="SLR338" s="238"/>
      <c r="SLS338" s="238"/>
      <c r="SLT338" s="238"/>
      <c r="SLU338" s="238"/>
      <c r="SLV338" s="238"/>
      <c r="SLW338" s="238"/>
      <c r="SLX338" s="238"/>
      <c r="SLY338" s="238"/>
      <c r="SLZ338" s="238"/>
      <c r="SMA338" s="238"/>
      <c r="SMB338" s="238"/>
      <c r="SMC338" s="238"/>
      <c r="SMD338" s="238"/>
      <c r="SME338" s="238"/>
      <c r="SMF338" s="238"/>
      <c r="SMG338" s="238"/>
      <c r="SMH338" s="238"/>
      <c r="SMI338" s="238"/>
      <c r="SMJ338" s="238"/>
      <c r="SMK338" s="238"/>
      <c r="SML338" s="238"/>
      <c r="SMM338" s="238"/>
      <c r="SMN338" s="238"/>
      <c r="SMO338" s="238"/>
      <c r="SMP338" s="238"/>
      <c r="SMQ338" s="238"/>
      <c r="SMR338" s="238"/>
      <c r="SMS338" s="238"/>
      <c r="SMT338" s="238"/>
      <c r="SMU338" s="238"/>
      <c r="SMV338" s="238"/>
      <c r="SMW338" s="238"/>
      <c r="SMX338" s="238"/>
      <c r="SMY338" s="238"/>
      <c r="SMZ338" s="238"/>
      <c r="SNA338" s="238"/>
      <c r="SNB338" s="238"/>
      <c r="SNC338" s="238"/>
      <c r="SND338" s="238"/>
      <c r="SNE338" s="238"/>
      <c r="SNF338" s="238"/>
      <c r="SNG338" s="238"/>
      <c r="SNH338" s="238"/>
      <c r="SNI338" s="238"/>
      <c r="SNJ338" s="238"/>
      <c r="SNK338" s="238"/>
      <c r="SNL338" s="238"/>
      <c r="SNM338" s="238"/>
      <c r="SNN338" s="238"/>
      <c r="SNO338" s="238"/>
      <c r="SNP338" s="238"/>
      <c r="SNQ338" s="238"/>
      <c r="SNR338" s="238"/>
      <c r="SNS338" s="238"/>
      <c r="SNT338" s="238"/>
      <c r="SNU338" s="238"/>
      <c r="SNV338" s="238"/>
      <c r="SNW338" s="238"/>
      <c r="SNX338" s="238"/>
      <c r="SNY338" s="238"/>
      <c r="SNZ338" s="238"/>
      <c r="SOA338" s="238"/>
      <c r="SOB338" s="238"/>
      <c r="SOC338" s="238"/>
      <c r="SOD338" s="238"/>
      <c r="SOE338" s="238"/>
      <c r="SOF338" s="238"/>
      <c r="SOG338" s="238"/>
      <c r="SOH338" s="238"/>
      <c r="SOI338" s="238"/>
      <c r="SOJ338" s="238"/>
      <c r="SOK338" s="238"/>
      <c r="SOL338" s="238"/>
      <c r="SOM338" s="238"/>
      <c r="SON338" s="238"/>
      <c r="SOO338" s="238"/>
      <c r="SOP338" s="238"/>
      <c r="SOQ338" s="238"/>
      <c r="SOR338" s="238"/>
      <c r="SOS338" s="238"/>
      <c r="SOT338" s="238"/>
      <c r="SOU338" s="238"/>
      <c r="SOV338" s="238"/>
      <c r="SOW338" s="238"/>
      <c r="SOX338" s="238"/>
      <c r="SOY338" s="238"/>
      <c r="SOZ338" s="238"/>
      <c r="SPA338" s="238"/>
      <c r="SPB338" s="238"/>
      <c r="SPC338" s="238"/>
      <c r="SPD338" s="238"/>
      <c r="SPE338" s="238"/>
      <c r="SPF338" s="238"/>
      <c r="SPG338" s="238"/>
      <c r="SPH338" s="238"/>
      <c r="SPI338" s="238"/>
      <c r="SPJ338" s="238"/>
      <c r="SPK338" s="238"/>
      <c r="SPL338" s="238"/>
      <c r="SPM338" s="238"/>
      <c r="SPN338" s="238"/>
      <c r="SPO338" s="238"/>
      <c r="SPP338" s="238"/>
      <c r="SPQ338" s="238"/>
      <c r="SPR338" s="238"/>
      <c r="SPS338" s="238"/>
      <c r="SPT338" s="238"/>
      <c r="SPU338" s="238"/>
      <c r="SPV338" s="238"/>
      <c r="SPW338" s="238"/>
      <c r="SPX338" s="238"/>
      <c r="SPY338" s="238"/>
      <c r="SPZ338" s="238"/>
      <c r="SQA338" s="238"/>
      <c r="SQB338" s="238"/>
      <c r="SQC338" s="238"/>
      <c r="SQD338" s="238"/>
      <c r="SQE338" s="238"/>
      <c r="SQF338" s="238"/>
      <c r="SQG338" s="238"/>
      <c r="SQH338" s="238"/>
      <c r="SQI338" s="238"/>
      <c r="SQJ338" s="238"/>
      <c r="SQK338" s="238"/>
      <c r="SQL338" s="238"/>
      <c r="SQM338" s="238"/>
      <c r="SQN338" s="238"/>
      <c r="SQO338" s="238"/>
      <c r="SQP338" s="238"/>
      <c r="SQQ338" s="238"/>
      <c r="SQR338" s="238"/>
      <c r="SQS338" s="238"/>
      <c r="SQT338" s="238"/>
      <c r="SQU338" s="238"/>
      <c r="SQV338" s="238"/>
      <c r="SQW338" s="238"/>
      <c r="SQX338" s="238"/>
      <c r="SQY338" s="238"/>
      <c r="SQZ338" s="238"/>
      <c r="SRA338" s="238"/>
      <c r="SRB338" s="238"/>
      <c r="SRC338" s="238"/>
      <c r="SRD338" s="238"/>
      <c r="SRE338" s="238"/>
      <c r="SRF338" s="238"/>
      <c r="SRG338" s="238"/>
      <c r="SRH338" s="238"/>
      <c r="SRI338" s="238"/>
      <c r="SRJ338" s="238"/>
      <c r="SRK338" s="238"/>
      <c r="SRL338" s="238"/>
      <c r="SRM338" s="238"/>
      <c r="SRN338" s="238"/>
      <c r="SRO338" s="238"/>
      <c r="SRP338" s="238"/>
      <c r="SRQ338" s="238"/>
      <c r="SRR338" s="238"/>
      <c r="SRS338" s="238"/>
      <c r="SRT338" s="238"/>
      <c r="SRU338" s="238"/>
      <c r="SRV338" s="238"/>
      <c r="SRW338" s="238"/>
      <c r="SRX338" s="238"/>
      <c r="SRY338" s="238"/>
      <c r="SRZ338" s="238"/>
      <c r="SSA338" s="238"/>
      <c r="SSB338" s="238"/>
      <c r="SSC338" s="238"/>
      <c r="SSD338" s="238"/>
      <c r="SSE338" s="238"/>
      <c r="SSF338" s="238"/>
      <c r="SSG338" s="238"/>
      <c r="SSH338" s="238"/>
      <c r="SSI338" s="238"/>
      <c r="SSJ338" s="238"/>
      <c r="SSK338" s="238"/>
      <c r="SSL338" s="238"/>
      <c r="SSM338" s="238"/>
      <c r="SSN338" s="238"/>
      <c r="SSO338" s="238"/>
      <c r="SSP338" s="238"/>
      <c r="SSQ338" s="238"/>
      <c r="SSR338" s="238"/>
      <c r="SSS338" s="238"/>
      <c r="SST338" s="238"/>
      <c r="SSU338" s="238"/>
      <c r="SSV338" s="238"/>
      <c r="SSW338" s="238"/>
      <c r="SSX338" s="238"/>
      <c r="SSY338" s="238"/>
      <c r="SSZ338" s="238"/>
      <c r="STA338" s="238"/>
      <c r="STB338" s="238"/>
      <c r="STC338" s="238"/>
      <c r="STD338" s="238"/>
      <c r="STE338" s="238"/>
      <c r="STF338" s="238"/>
      <c r="STG338" s="238"/>
      <c r="STH338" s="238"/>
      <c r="STI338" s="238"/>
      <c r="STJ338" s="238"/>
      <c r="STK338" s="238"/>
      <c r="STL338" s="238"/>
      <c r="STM338" s="238"/>
      <c r="STN338" s="238"/>
      <c r="STO338" s="238"/>
      <c r="STP338" s="238"/>
      <c r="STQ338" s="238"/>
      <c r="STR338" s="238"/>
      <c r="STS338" s="238"/>
      <c r="STT338" s="238"/>
      <c r="STU338" s="238"/>
      <c r="STV338" s="238"/>
      <c r="STW338" s="238"/>
      <c r="STX338" s="238"/>
      <c r="STY338" s="238"/>
      <c r="STZ338" s="238"/>
      <c r="SUA338" s="238"/>
      <c r="SUB338" s="238"/>
      <c r="SUC338" s="238"/>
      <c r="SUD338" s="238"/>
      <c r="SUE338" s="238"/>
      <c r="SUF338" s="238"/>
      <c r="SUG338" s="238"/>
      <c r="SUH338" s="238"/>
      <c r="SUI338" s="238"/>
      <c r="SUJ338" s="238"/>
      <c r="SUK338" s="238"/>
      <c r="SUL338" s="238"/>
      <c r="SUM338" s="238"/>
      <c r="SUN338" s="238"/>
      <c r="SUO338" s="238"/>
      <c r="SUP338" s="238"/>
      <c r="SUQ338" s="238"/>
      <c r="SUR338" s="238"/>
      <c r="SUS338" s="238"/>
      <c r="SUT338" s="238"/>
      <c r="SUU338" s="238"/>
      <c r="SUV338" s="238"/>
      <c r="SUW338" s="238"/>
      <c r="SUX338" s="238"/>
      <c r="SUY338" s="238"/>
      <c r="SUZ338" s="238"/>
      <c r="SVA338" s="238"/>
      <c r="SVB338" s="238"/>
      <c r="SVC338" s="238"/>
      <c r="SVD338" s="238"/>
      <c r="SVE338" s="238"/>
      <c r="SVF338" s="238"/>
      <c r="SVG338" s="238"/>
      <c r="SVH338" s="238"/>
      <c r="SVI338" s="238"/>
      <c r="SVJ338" s="238"/>
      <c r="SVK338" s="238"/>
      <c r="SVL338" s="238"/>
      <c r="SVM338" s="238"/>
      <c r="SVN338" s="238"/>
      <c r="SVO338" s="238"/>
      <c r="SVP338" s="238"/>
      <c r="SVQ338" s="238"/>
      <c r="SVR338" s="238"/>
      <c r="SVS338" s="238"/>
      <c r="SVT338" s="238"/>
      <c r="SVU338" s="238"/>
      <c r="SVV338" s="238"/>
      <c r="SVW338" s="238"/>
      <c r="SVX338" s="238"/>
      <c r="SVY338" s="238"/>
      <c r="SVZ338" s="238"/>
      <c r="SWA338" s="238"/>
      <c r="SWB338" s="238"/>
      <c r="SWC338" s="238"/>
      <c r="SWD338" s="238"/>
      <c r="SWE338" s="238"/>
      <c r="SWF338" s="238"/>
      <c r="SWG338" s="238"/>
      <c r="SWH338" s="238"/>
      <c r="SWI338" s="238"/>
      <c r="SWJ338" s="238"/>
      <c r="SWK338" s="238"/>
      <c r="SWL338" s="238"/>
      <c r="SWM338" s="238"/>
      <c r="SWN338" s="238"/>
      <c r="SWO338" s="238"/>
      <c r="SWP338" s="238"/>
      <c r="SWQ338" s="238"/>
      <c r="SWR338" s="238"/>
      <c r="SWS338" s="238"/>
      <c r="SWT338" s="238"/>
      <c r="SWU338" s="238"/>
      <c r="SWV338" s="238"/>
      <c r="SWW338" s="238"/>
      <c r="SWX338" s="238"/>
      <c r="SWY338" s="238"/>
      <c r="SWZ338" s="238"/>
      <c r="SXA338" s="238"/>
      <c r="SXB338" s="238"/>
      <c r="SXC338" s="238"/>
      <c r="SXD338" s="238"/>
      <c r="SXE338" s="238"/>
      <c r="SXF338" s="238"/>
      <c r="SXG338" s="238"/>
      <c r="SXH338" s="238"/>
      <c r="SXI338" s="238"/>
      <c r="SXJ338" s="238"/>
      <c r="SXK338" s="238"/>
      <c r="SXL338" s="238"/>
      <c r="SXM338" s="238"/>
      <c r="SXN338" s="238"/>
      <c r="SXO338" s="238"/>
      <c r="SXP338" s="238"/>
      <c r="SXQ338" s="238"/>
      <c r="SXR338" s="238"/>
      <c r="SXS338" s="238"/>
      <c r="SXT338" s="238"/>
      <c r="SXU338" s="238"/>
      <c r="SXV338" s="238"/>
      <c r="SXW338" s="238"/>
      <c r="SXX338" s="238"/>
      <c r="SXY338" s="238"/>
      <c r="SXZ338" s="238"/>
      <c r="SYA338" s="238"/>
      <c r="SYB338" s="238"/>
      <c r="SYC338" s="238"/>
      <c r="SYD338" s="238"/>
      <c r="SYE338" s="238"/>
      <c r="SYF338" s="238"/>
      <c r="SYG338" s="238"/>
      <c r="SYH338" s="238"/>
      <c r="SYI338" s="238"/>
      <c r="SYJ338" s="238"/>
      <c r="SYK338" s="238"/>
      <c r="SYL338" s="238"/>
      <c r="SYM338" s="238"/>
      <c r="SYN338" s="238"/>
      <c r="SYO338" s="238"/>
      <c r="SYP338" s="238"/>
      <c r="SYQ338" s="238"/>
      <c r="SYR338" s="238"/>
      <c r="SYS338" s="238"/>
      <c r="SYT338" s="238"/>
      <c r="SYU338" s="238"/>
      <c r="SYV338" s="238"/>
      <c r="SYW338" s="238"/>
      <c r="SYX338" s="238"/>
      <c r="SYY338" s="238"/>
      <c r="SYZ338" s="238"/>
      <c r="SZA338" s="238"/>
      <c r="SZB338" s="238"/>
      <c r="SZC338" s="238"/>
      <c r="SZD338" s="238"/>
      <c r="SZE338" s="238"/>
      <c r="SZF338" s="238"/>
      <c r="SZG338" s="238"/>
      <c r="SZH338" s="238"/>
      <c r="SZI338" s="238"/>
      <c r="SZJ338" s="238"/>
      <c r="SZK338" s="238"/>
      <c r="SZL338" s="238"/>
      <c r="SZM338" s="238"/>
      <c r="SZN338" s="238"/>
      <c r="SZO338" s="238"/>
      <c r="SZP338" s="238"/>
      <c r="SZQ338" s="238"/>
      <c r="SZR338" s="238"/>
      <c r="SZS338" s="238"/>
      <c r="SZT338" s="238"/>
      <c r="SZU338" s="238"/>
      <c r="SZV338" s="238"/>
      <c r="SZW338" s="238"/>
      <c r="SZX338" s="238"/>
      <c r="SZY338" s="238"/>
      <c r="SZZ338" s="238"/>
      <c r="TAA338" s="238"/>
      <c r="TAB338" s="238"/>
      <c r="TAC338" s="238"/>
      <c r="TAD338" s="238"/>
      <c r="TAE338" s="238"/>
      <c r="TAF338" s="238"/>
      <c r="TAG338" s="238"/>
      <c r="TAH338" s="238"/>
      <c r="TAI338" s="238"/>
      <c r="TAJ338" s="238"/>
      <c r="TAK338" s="238"/>
      <c r="TAL338" s="238"/>
      <c r="TAM338" s="238"/>
      <c r="TAN338" s="238"/>
      <c r="TAO338" s="238"/>
      <c r="TAP338" s="238"/>
      <c r="TAQ338" s="238"/>
      <c r="TAR338" s="238"/>
      <c r="TAS338" s="238"/>
      <c r="TAT338" s="238"/>
      <c r="TAU338" s="238"/>
      <c r="TAV338" s="238"/>
      <c r="TAW338" s="238"/>
      <c r="TAX338" s="238"/>
      <c r="TAY338" s="238"/>
      <c r="TAZ338" s="238"/>
      <c r="TBA338" s="238"/>
      <c r="TBB338" s="238"/>
      <c r="TBC338" s="238"/>
      <c r="TBD338" s="238"/>
      <c r="TBE338" s="238"/>
      <c r="TBF338" s="238"/>
      <c r="TBG338" s="238"/>
      <c r="TBH338" s="238"/>
      <c r="TBI338" s="238"/>
      <c r="TBJ338" s="238"/>
      <c r="TBK338" s="238"/>
      <c r="TBL338" s="238"/>
      <c r="TBM338" s="238"/>
      <c r="TBN338" s="238"/>
      <c r="TBO338" s="238"/>
      <c r="TBP338" s="238"/>
      <c r="TBQ338" s="238"/>
      <c r="TBR338" s="238"/>
      <c r="TBS338" s="238"/>
      <c r="TBT338" s="238"/>
      <c r="TBU338" s="238"/>
      <c r="TBV338" s="238"/>
      <c r="TBW338" s="238"/>
      <c r="TBX338" s="238"/>
      <c r="TBY338" s="238"/>
      <c r="TBZ338" s="238"/>
      <c r="TCA338" s="238"/>
      <c r="TCB338" s="238"/>
      <c r="TCC338" s="238"/>
      <c r="TCD338" s="238"/>
      <c r="TCE338" s="238"/>
      <c r="TCF338" s="238"/>
      <c r="TCG338" s="238"/>
      <c r="TCH338" s="238"/>
      <c r="TCI338" s="238"/>
      <c r="TCJ338" s="238"/>
      <c r="TCK338" s="238"/>
      <c r="TCL338" s="238"/>
      <c r="TCM338" s="238"/>
      <c r="TCN338" s="238"/>
      <c r="TCO338" s="238"/>
      <c r="TCP338" s="238"/>
      <c r="TCQ338" s="238"/>
      <c r="TCR338" s="238"/>
      <c r="TCS338" s="238"/>
      <c r="TCT338" s="238"/>
      <c r="TCU338" s="238"/>
      <c r="TCV338" s="238"/>
      <c r="TCW338" s="238"/>
      <c r="TCX338" s="238"/>
      <c r="TCY338" s="238"/>
      <c r="TCZ338" s="238"/>
      <c r="TDA338" s="238"/>
      <c r="TDB338" s="238"/>
      <c r="TDC338" s="238"/>
      <c r="TDD338" s="238"/>
      <c r="TDE338" s="238"/>
      <c r="TDF338" s="238"/>
      <c r="TDG338" s="238"/>
      <c r="TDH338" s="238"/>
      <c r="TDI338" s="238"/>
      <c r="TDJ338" s="238"/>
      <c r="TDK338" s="238"/>
      <c r="TDL338" s="238"/>
      <c r="TDM338" s="238"/>
      <c r="TDN338" s="238"/>
      <c r="TDO338" s="238"/>
      <c r="TDP338" s="238"/>
      <c r="TDQ338" s="238"/>
      <c r="TDR338" s="238"/>
      <c r="TDS338" s="238"/>
      <c r="TDT338" s="238"/>
      <c r="TDU338" s="238"/>
      <c r="TDV338" s="238"/>
      <c r="TDW338" s="238"/>
      <c r="TDX338" s="238"/>
      <c r="TDY338" s="238"/>
      <c r="TDZ338" s="238"/>
      <c r="TEA338" s="238"/>
      <c r="TEB338" s="238"/>
      <c r="TEC338" s="238"/>
      <c r="TED338" s="238"/>
      <c r="TEE338" s="238"/>
      <c r="TEF338" s="238"/>
      <c r="TEG338" s="238"/>
      <c r="TEH338" s="238"/>
      <c r="TEI338" s="238"/>
      <c r="TEJ338" s="238"/>
      <c r="TEK338" s="238"/>
      <c r="TEL338" s="238"/>
      <c r="TEM338" s="238"/>
      <c r="TEN338" s="238"/>
      <c r="TEO338" s="238"/>
      <c r="TEP338" s="238"/>
      <c r="TEQ338" s="238"/>
      <c r="TER338" s="238"/>
      <c r="TES338" s="238"/>
      <c r="TET338" s="238"/>
      <c r="TEU338" s="238"/>
      <c r="TEV338" s="238"/>
      <c r="TEW338" s="238"/>
      <c r="TEX338" s="238"/>
      <c r="TEY338" s="238"/>
      <c r="TEZ338" s="238"/>
      <c r="TFA338" s="238"/>
      <c r="TFB338" s="238"/>
      <c r="TFC338" s="238"/>
      <c r="TFD338" s="238"/>
      <c r="TFE338" s="238"/>
      <c r="TFF338" s="238"/>
      <c r="TFG338" s="238"/>
      <c r="TFH338" s="238"/>
      <c r="TFI338" s="238"/>
      <c r="TFJ338" s="238"/>
      <c r="TFK338" s="238"/>
      <c r="TFL338" s="238"/>
      <c r="TFM338" s="238"/>
      <c r="TFN338" s="238"/>
      <c r="TFO338" s="238"/>
      <c r="TFP338" s="238"/>
      <c r="TFQ338" s="238"/>
      <c r="TFR338" s="238"/>
      <c r="TFS338" s="238"/>
      <c r="TFT338" s="238"/>
      <c r="TFU338" s="238"/>
      <c r="TFV338" s="238"/>
      <c r="TFW338" s="238"/>
      <c r="TFX338" s="238"/>
      <c r="TFY338" s="238"/>
      <c r="TFZ338" s="238"/>
      <c r="TGA338" s="238"/>
      <c r="TGB338" s="238"/>
      <c r="TGC338" s="238"/>
      <c r="TGD338" s="238"/>
      <c r="TGE338" s="238"/>
      <c r="TGF338" s="238"/>
      <c r="TGG338" s="238"/>
      <c r="TGH338" s="238"/>
      <c r="TGI338" s="238"/>
      <c r="TGJ338" s="238"/>
      <c r="TGK338" s="238"/>
      <c r="TGL338" s="238"/>
      <c r="TGM338" s="238"/>
      <c r="TGN338" s="238"/>
      <c r="TGO338" s="238"/>
      <c r="TGP338" s="238"/>
      <c r="TGQ338" s="238"/>
      <c r="TGR338" s="238"/>
      <c r="TGS338" s="238"/>
      <c r="TGT338" s="238"/>
      <c r="TGU338" s="238"/>
      <c r="TGV338" s="238"/>
      <c r="TGW338" s="238"/>
      <c r="TGX338" s="238"/>
      <c r="TGY338" s="238"/>
      <c r="TGZ338" s="238"/>
      <c r="THA338" s="238"/>
      <c r="THB338" s="238"/>
      <c r="THC338" s="238"/>
      <c r="THD338" s="238"/>
      <c r="THE338" s="238"/>
      <c r="THF338" s="238"/>
      <c r="THG338" s="238"/>
      <c r="THH338" s="238"/>
      <c r="THI338" s="238"/>
      <c r="THJ338" s="238"/>
      <c r="THK338" s="238"/>
      <c r="THL338" s="238"/>
      <c r="THM338" s="238"/>
      <c r="THN338" s="238"/>
      <c r="THO338" s="238"/>
      <c r="THP338" s="238"/>
      <c r="THQ338" s="238"/>
      <c r="THR338" s="238"/>
      <c r="THS338" s="238"/>
      <c r="THT338" s="238"/>
      <c r="THU338" s="238"/>
      <c r="THV338" s="238"/>
      <c r="THW338" s="238"/>
      <c r="THX338" s="238"/>
      <c r="THY338" s="238"/>
      <c r="THZ338" s="238"/>
      <c r="TIA338" s="238"/>
      <c r="TIB338" s="238"/>
      <c r="TIC338" s="238"/>
      <c r="TID338" s="238"/>
      <c r="TIE338" s="238"/>
      <c r="TIF338" s="238"/>
      <c r="TIG338" s="238"/>
      <c r="TIH338" s="238"/>
      <c r="TII338" s="238"/>
      <c r="TIJ338" s="238"/>
      <c r="TIK338" s="238"/>
      <c r="TIL338" s="238"/>
      <c r="TIM338" s="238"/>
      <c r="TIN338" s="238"/>
      <c r="TIO338" s="238"/>
      <c r="TIP338" s="238"/>
      <c r="TIQ338" s="238"/>
      <c r="TIR338" s="238"/>
      <c r="TIS338" s="238"/>
      <c r="TIT338" s="238"/>
      <c r="TIU338" s="238"/>
      <c r="TIV338" s="238"/>
      <c r="TIW338" s="238"/>
      <c r="TIX338" s="238"/>
      <c r="TIY338" s="238"/>
      <c r="TIZ338" s="238"/>
      <c r="TJA338" s="238"/>
      <c r="TJB338" s="238"/>
      <c r="TJC338" s="238"/>
      <c r="TJD338" s="238"/>
      <c r="TJE338" s="238"/>
      <c r="TJF338" s="238"/>
      <c r="TJG338" s="238"/>
      <c r="TJH338" s="238"/>
      <c r="TJI338" s="238"/>
      <c r="TJJ338" s="238"/>
      <c r="TJK338" s="238"/>
      <c r="TJL338" s="238"/>
      <c r="TJM338" s="238"/>
      <c r="TJN338" s="238"/>
      <c r="TJO338" s="238"/>
      <c r="TJP338" s="238"/>
      <c r="TJQ338" s="238"/>
      <c r="TJR338" s="238"/>
      <c r="TJS338" s="238"/>
      <c r="TJT338" s="238"/>
      <c r="TJU338" s="238"/>
      <c r="TJV338" s="238"/>
      <c r="TJW338" s="238"/>
      <c r="TJX338" s="238"/>
      <c r="TJY338" s="238"/>
      <c r="TJZ338" s="238"/>
      <c r="TKA338" s="238"/>
      <c r="TKB338" s="238"/>
      <c r="TKC338" s="238"/>
      <c r="TKD338" s="238"/>
      <c r="TKE338" s="238"/>
      <c r="TKF338" s="238"/>
      <c r="TKG338" s="238"/>
      <c r="TKH338" s="238"/>
      <c r="TKI338" s="238"/>
      <c r="TKJ338" s="238"/>
      <c r="TKK338" s="238"/>
      <c r="TKL338" s="238"/>
      <c r="TKM338" s="238"/>
      <c r="TKN338" s="238"/>
      <c r="TKO338" s="238"/>
      <c r="TKP338" s="238"/>
      <c r="TKQ338" s="238"/>
      <c r="TKR338" s="238"/>
      <c r="TKS338" s="238"/>
      <c r="TKT338" s="238"/>
      <c r="TKU338" s="238"/>
      <c r="TKV338" s="238"/>
      <c r="TKW338" s="238"/>
      <c r="TKX338" s="238"/>
      <c r="TKY338" s="238"/>
      <c r="TKZ338" s="238"/>
      <c r="TLA338" s="238"/>
      <c r="TLB338" s="238"/>
      <c r="TLC338" s="238"/>
      <c r="TLD338" s="238"/>
      <c r="TLE338" s="238"/>
      <c r="TLF338" s="238"/>
      <c r="TLG338" s="238"/>
      <c r="TLH338" s="238"/>
      <c r="TLI338" s="238"/>
      <c r="TLJ338" s="238"/>
      <c r="TLK338" s="238"/>
      <c r="TLL338" s="238"/>
      <c r="TLM338" s="238"/>
      <c r="TLN338" s="238"/>
      <c r="TLO338" s="238"/>
      <c r="TLP338" s="238"/>
      <c r="TLQ338" s="238"/>
      <c r="TLR338" s="238"/>
      <c r="TLS338" s="238"/>
      <c r="TLT338" s="238"/>
      <c r="TLU338" s="238"/>
      <c r="TLV338" s="238"/>
      <c r="TLW338" s="238"/>
      <c r="TLX338" s="238"/>
      <c r="TLY338" s="238"/>
      <c r="TLZ338" s="238"/>
      <c r="TMA338" s="238"/>
      <c r="TMB338" s="238"/>
      <c r="TMC338" s="238"/>
      <c r="TMD338" s="238"/>
      <c r="TME338" s="238"/>
      <c r="TMF338" s="238"/>
      <c r="TMG338" s="238"/>
      <c r="TMH338" s="238"/>
      <c r="TMI338" s="238"/>
      <c r="TMJ338" s="238"/>
      <c r="TMK338" s="238"/>
      <c r="TML338" s="238"/>
      <c r="TMM338" s="238"/>
      <c r="TMN338" s="238"/>
      <c r="TMO338" s="238"/>
      <c r="TMP338" s="238"/>
      <c r="TMQ338" s="238"/>
      <c r="TMR338" s="238"/>
      <c r="TMS338" s="238"/>
      <c r="TMT338" s="238"/>
      <c r="TMU338" s="238"/>
      <c r="TMV338" s="238"/>
      <c r="TMW338" s="238"/>
      <c r="TMX338" s="238"/>
      <c r="TMY338" s="238"/>
      <c r="TMZ338" s="238"/>
      <c r="TNA338" s="238"/>
      <c r="TNB338" s="238"/>
      <c r="TNC338" s="238"/>
      <c r="TND338" s="238"/>
      <c r="TNE338" s="238"/>
      <c r="TNF338" s="238"/>
      <c r="TNG338" s="238"/>
      <c r="TNH338" s="238"/>
      <c r="TNI338" s="238"/>
      <c r="TNJ338" s="238"/>
      <c r="TNK338" s="238"/>
      <c r="TNL338" s="238"/>
      <c r="TNM338" s="238"/>
      <c r="TNN338" s="238"/>
      <c r="TNO338" s="238"/>
      <c r="TNP338" s="238"/>
      <c r="TNQ338" s="238"/>
      <c r="TNR338" s="238"/>
      <c r="TNS338" s="238"/>
      <c r="TNT338" s="238"/>
      <c r="TNU338" s="238"/>
      <c r="TNV338" s="238"/>
      <c r="TNW338" s="238"/>
      <c r="TNX338" s="238"/>
      <c r="TNY338" s="238"/>
      <c r="TNZ338" s="238"/>
      <c r="TOA338" s="238"/>
      <c r="TOB338" s="238"/>
      <c r="TOC338" s="238"/>
      <c r="TOD338" s="238"/>
      <c r="TOE338" s="238"/>
      <c r="TOF338" s="238"/>
      <c r="TOG338" s="238"/>
      <c r="TOH338" s="238"/>
      <c r="TOI338" s="238"/>
      <c r="TOJ338" s="238"/>
      <c r="TOK338" s="238"/>
      <c r="TOL338" s="238"/>
      <c r="TOM338" s="238"/>
      <c r="TON338" s="238"/>
      <c r="TOO338" s="238"/>
      <c r="TOP338" s="238"/>
      <c r="TOQ338" s="238"/>
      <c r="TOR338" s="238"/>
      <c r="TOS338" s="238"/>
      <c r="TOT338" s="238"/>
      <c r="TOU338" s="238"/>
      <c r="TOV338" s="238"/>
      <c r="TOW338" s="238"/>
      <c r="TOX338" s="238"/>
      <c r="TOY338" s="238"/>
      <c r="TOZ338" s="238"/>
      <c r="TPA338" s="238"/>
      <c r="TPB338" s="238"/>
      <c r="TPC338" s="238"/>
      <c r="TPD338" s="238"/>
      <c r="TPE338" s="238"/>
      <c r="TPF338" s="238"/>
      <c r="TPG338" s="238"/>
      <c r="TPH338" s="238"/>
      <c r="TPI338" s="238"/>
      <c r="TPJ338" s="238"/>
      <c r="TPK338" s="238"/>
      <c r="TPL338" s="238"/>
      <c r="TPM338" s="238"/>
      <c r="TPN338" s="238"/>
      <c r="TPO338" s="238"/>
      <c r="TPP338" s="238"/>
      <c r="TPQ338" s="238"/>
      <c r="TPR338" s="238"/>
      <c r="TPS338" s="238"/>
      <c r="TPT338" s="238"/>
      <c r="TPU338" s="238"/>
      <c r="TPV338" s="238"/>
      <c r="TPW338" s="238"/>
      <c r="TPX338" s="238"/>
      <c r="TPY338" s="238"/>
      <c r="TPZ338" s="238"/>
      <c r="TQA338" s="238"/>
      <c r="TQB338" s="238"/>
      <c r="TQC338" s="238"/>
      <c r="TQD338" s="238"/>
      <c r="TQE338" s="238"/>
      <c r="TQF338" s="238"/>
      <c r="TQG338" s="238"/>
      <c r="TQH338" s="238"/>
      <c r="TQI338" s="238"/>
      <c r="TQJ338" s="238"/>
      <c r="TQK338" s="238"/>
      <c r="TQL338" s="238"/>
      <c r="TQM338" s="238"/>
      <c r="TQN338" s="238"/>
      <c r="TQO338" s="238"/>
      <c r="TQP338" s="238"/>
      <c r="TQQ338" s="238"/>
      <c r="TQR338" s="238"/>
      <c r="TQS338" s="238"/>
      <c r="TQT338" s="238"/>
      <c r="TQU338" s="238"/>
      <c r="TQV338" s="238"/>
      <c r="TQW338" s="238"/>
      <c r="TQX338" s="238"/>
      <c r="TQY338" s="238"/>
      <c r="TQZ338" s="238"/>
      <c r="TRA338" s="238"/>
      <c r="TRB338" s="238"/>
      <c r="TRC338" s="238"/>
      <c r="TRD338" s="238"/>
      <c r="TRE338" s="238"/>
      <c r="TRF338" s="238"/>
      <c r="TRG338" s="238"/>
      <c r="TRH338" s="238"/>
      <c r="TRI338" s="238"/>
      <c r="TRJ338" s="238"/>
      <c r="TRK338" s="238"/>
      <c r="TRL338" s="238"/>
      <c r="TRM338" s="238"/>
      <c r="TRN338" s="238"/>
      <c r="TRO338" s="238"/>
      <c r="TRP338" s="238"/>
      <c r="TRQ338" s="238"/>
      <c r="TRR338" s="238"/>
      <c r="TRS338" s="238"/>
      <c r="TRT338" s="238"/>
      <c r="TRU338" s="238"/>
      <c r="TRV338" s="238"/>
      <c r="TRW338" s="238"/>
      <c r="TRX338" s="238"/>
      <c r="TRY338" s="238"/>
      <c r="TRZ338" s="238"/>
      <c r="TSA338" s="238"/>
      <c r="TSB338" s="238"/>
      <c r="TSC338" s="238"/>
      <c r="TSD338" s="238"/>
      <c r="TSE338" s="238"/>
      <c r="TSF338" s="238"/>
      <c r="TSG338" s="238"/>
      <c r="TSH338" s="238"/>
      <c r="TSI338" s="238"/>
      <c r="TSJ338" s="238"/>
      <c r="TSK338" s="238"/>
      <c r="TSL338" s="238"/>
      <c r="TSM338" s="238"/>
      <c r="TSN338" s="238"/>
      <c r="TSO338" s="238"/>
      <c r="TSP338" s="238"/>
      <c r="TSQ338" s="238"/>
      <c r="TSR338" s="238"/>
      <c r="TSS338" s="238"/>
      <c r="TST338" s="238"/>
      <c r="TSU338" s="238"/>
      <c r="TSV338" s="238"/>
      <c r="TSW338" s="238"/>
      <c r="TSX338" s="238"/>
      <c r="TSY338" s="238"/>
      <c r="TSZ338" s="238"/>
      <c r="TTA338" s="238"/>
      <c r="TTB338" s="238"/>
      <c r="TTC338" s="238"/>
      <c r="TTD338" s="238"/>
      <c r="TTE338" s="238"/>
      <c r="TTF338" s="238"/>
      <c r="TTG338" s="238"/>
      <c r="TTH338" s="238"/>
      <c r="TTI338" s="238"/>
      <c r="TTJ338" s="238"/>
      <c r="TTK338" s="238"/>
      <c r="TTL338" s="238"/>
      <c r="TTM338" s="238"/>
      <c r="TTN338" s="238"/>
      <c r="TTO338" s="238"/>
      <c r="TTP338" s="238"/>
      <c r="TTQ338" s="238"/>
      <c r="TTR338" s="238"/>
      <c r="TTS338" s="238"/>
      <c r="TTT338" s="238"/>
      <c r="TTU338" s="238"/>
      <c r="TTV338" s="238"/>
      <c r="TTW338" s="238"/>
      <c r="TTX338" s="238"/>
      <c r="TTY338" s="238"/>
      <c r="TTZ338" s="238"/>
      <c r="TUA338" s="238"/>
      <c r="TUB338" s="238"/>
      <c r="TUC338" s="238"/>
      <c r="TUD338" s="238"/>
      <c r="TUE338" s="238"/>
      <c r="TUF338" s="238"/>
      <c r="TUG338" s="238"/>
      <c r="TUH338" s="238"/>
      <c r="TUI338" s="238"/>
      <c r="TUJ338" s="238"/>
      <c r="TUK338" s="238"/>
      <c r="TUL338" s="238"/>
      <c r="TUM338" s="238"/>
      <c r="TUN338" s="238"/>
      <c r="TUO338" s="238"/>
      <c r="TUP338" s="238"/>
      <c r="TUQ338" s="238"/>
      <c r="TUR338" s="238"/>
      <c r="TUS338" s="238"/>
      <c r="TUT338" s="238"/>
      <c r="TUU338" s="238"/>
      <c r="TUV338" s="238"/>
      <c r="TUW338" s="238"/>
      <c r="TUX338" s="238"/>
      <c r="TUY338" s="238"/>
      <c r="TUZ338" s="238"/>
      <c r="TVA338" s="238"/>
      <c r="TVB338" s="238"/>
      <c r="TVC338" s="238"/>
      <c r="TVD338" s="238"/>
      <c r="TVE338" s="238"/>
      <c r="TVF338" s="238"/>
      <c r="TVG338" s="238"/>
      <c r="TVH338" s="238"/>
      <c r="TVI338" s="238"/>
      <c r="TVJ338" s="238"/>
      <c r="TVK338" s="238"/>
      <c r="TVL338" s="238"/>
      <c r="TVM338" s="238"/>
      <c r="TVN338" s="238"/>
      <c r="TVO338" s="238"/>
      <c r="TVP338" s="238"/>
      <c r="TVQ338" s="238"/>
      <c r="TVR338" s="238"/>
      <c r="TVS338" s="238"/>
      <c r="TVT338" s="238"/>
      <c r="TVU338" s="238"/>
      <c r="TVV338" s="238"/>
      <c r="TVW338" s="238"/>
      <c r="TVX338" s="238"/>
      <c r="TVY338" s="238"/>
      <c r="TVZ338" s="238"/>
      <c r="TWA338" s="238"/>
      <c r="TWB338" s="238"/>
      <c r="TWC338" s="238"/>
      <c r="TWD338" s="238"/>
      <c r="TWE338" s="238"/>
      <c r="TWF338" s="238"/>
      <c r="TWG338" s="238"/>
      <c r="TWH338" s="238"/>
      <c r="TWI338" s="238"/>
      <c r="TWJ338" s="238"/>
      <c r="TWK338" s="238"/>
      <c r="TWL338" s="238"/>
      <c r="TWM338" s="238"/>
      <c r="TWN338" s="238"/>
      <c r="TWO338" s="238"/>
      <c r="TWP338" s="238"/>
      <c r="TWQ338" s="238"/>
      <c r="TWR338" s="238"/>
      <c r="TWS338" s="238"/>
      <c r="TWT338" s="238"/>
      <c r="TWU338" s="238"/>
      <c r="TWV338" s="238"/>
      <c r="TWW338" s="238"/>
      <c r="TWX338" s="238"/>
      <c r="TWY338" s="238"/>
      <c r="TWZ338" s="238"/>
      <c r="TXA338" s="238"/>
      <c r="TXB338" s="238"/>
      <c r="TXC338" s="238"/>
      <c r="TXD338" s="238"/>
      <c r="TXE338" s="238"/>
      <c r="TXF338" s="238"/>
      <c r="TXG338" s="238"/>
      <c r="TXH338" s="238"/>
      <c r="TXI338" s="238"/>
      <c r="TXJ338" s="238"/>
      <c r="TXK338" s="238"/>
      <c r="TXL338" s="238"/>
      <c r="TXM338" s="238"/>
      <c r="TXN338" s="238"/>
      <c r="TXO338" s="238"/>
      <c r="TXP338" s="238"/>
      <c r="TXQ338" s="238"/>
      <c r="TXR338" s="238"/>
      <c r="TXS338" s="238"/>
      <c r="TXT338" s="238"/>
      <c r="TXU338" s="238"/>
      <c r="TXV338" s="238"/>
      <c r="TXW338" s="238"/>
      <c r="TXX338" s="238"/>
      <c r="TXY338" s="238"/>
      <c r="TXZ338" s="238"/>
      <c r="TYA338" s="238"/>
      <c r="TYB338" s="238"/>
      <c r="TYC338" s="238"/>
      <c r="TYD338" s="238"/>
      <c r="TYE338" s="238"/>
      <c r="TYF338" s="238"/>
      <c r="TYG338" s="238"/>
      <c r="TYH338" s="238"/>
      <c r="TYI338" s="238"/>
      <c r="TYJ338" s="238"/>
      <c r="TYK338" s="238"/>
      <c r="TYL338" s="238"/>
      <c r="TYM338" s="238"/>
      <c r="TYN338" s="238"/>
      <c r="TYO338" s="238"/>
      <c r="TYP338" s="238"/>
      <c r="TYQ338" s="238"/>
      <c r="TYR338" s="238"/>
      <c r="TYS338" s="238"/>
      <c r="TYT338" s="238"/>
      <c r="TYU338" s="238"/>
      <c r="TYV338" s="238"/>
      <c r="TYW338" s="238"/>
      <c r="TYX338" s="238"/>
      <c r="TYY338" s="238"/>
      <c r="TYZ338" s="238"/>
      <c r="TZA338" s="238"/>
      <c r="TZB338" s="238"/>
      <c r="TZC338" s="238"/>
      <c r="TZD338" s="238"/>
      <c r="TZE338" s="238"/>
      <c r="TZF338" s="238"/>
      <c r="TZG338" s="238"/>
      <c r="TZH338" s="238"/>
      <c r="TZI338" s="238"/>
      <c r="TZJ338" s="238"/>
      <c r="TZK338" s="238"/>
      <c r="TZL338" s="238"/>
      <c r="TZM338" s="238"/>
      <c r="TZN338" s="238"/>
      <c r="TZO338" s="238"/>
      <c r="TZP338" s="238"/>
      <c r="TZQ338" s="238"/>
      <c r="TZR338" s="238"/>
      <c r="TZS338" s="238"/>
      <c r="TZT338" s="238"/>
      <c r="TZU338" s="238"/>
      <c r="TZV338" s="238"/>
      <c r="TZW338" s="238"/>
      <c r="TZX338" s="238"/>
      <c r="TZY338" s="238"/>
      <c r="TZZ338" s="238"/>
      <c r="UAA338" s="238"/>
      <c r="UAB338" s="238"/>
      <c r="UAC338" s="238"/>
      <c r="UAD338" s="238"/>
      <c r="UAE338" s="238"/>
      <c r="UAF338" s="238"/>
      <c r="UAG338" s="238"/>
      <c r="UAH338" s="238"/>
      <c r="UAI338" s="238"/>
      <c r="UAJ338" s="238"/>
      <c r="UAK338" s="238"/>
      <c r="UAL338" s="238"/>
      <c r="UAM338" s="238"/>
      <c r="UAN338" s="238"/>
      <c r="UAO338" s="238"/>
      <c r="UAP338" s="238"/>
      <c r="UAQ338" s="238"/>
      <c r="UAR338" s="238"/>
      <c r="UAS338" s="238"/>
      <c r="UAT338" s="238"/>
      <c r="UAU338" s="238"/>
      <c r="UAV338" s="238"/>
      <c r="UAW338" s="238"/>
      <c r="UAX338" s="238"/>
      <c r="UAY338" s="238"/>
      <c r="UAZ338" s="238"/>
      <c r="UBA338" s="238"/>
      <c r="UBB338" s="238"/>
      <c r="UBC338" s="238"/>
      <c r="UBD338" s="238"/>
      <c r="UBE338" s="238"/>
      <c r="UBF338" s="238"/>
      <c r="UBG338" s="238"/>
      <c r="UBH338" s="238"/>
      <c r="UBI338" s="238"/>
      <c r="UBJ338" s="238"/>
      <c r="UBK338" s="238"/>
      <c r="UBL338" s="238"/>
      <c r="UBM338" s="238"/>
      <c r="UBN338" s="238"/>
      <c r="UBO338" s="238"/>
      <c r="UBP338" s="238"/>
      <c r="UBQ338" s="238"/>
      <c r="UBR338" s="238"/>
      <c r="UBS338" s="238"/>
      <c r="UBT338" s="238"/>
      <c r="UBU338" s="238"/>
      <c r="UBV338" s="238"/>
      <c r="UBW338" s="238"/>
      <c r="UBX338" s="238"/>
      <c r="UBY338" s="238"/>
      <c r="UBZ338" s="238"/>
      <c r="UCA338" s="238"/>
      <c r="UCB338" s="238"/>
      <c r="UCC338" s="238"/>
      <c r="UCD338" s="238"/>
      <c r="UCE338" s="238"/>
      <c r="UCF338" s="238"/>
      <c r="UCG338" s="238"/>
      <c r="UCH338" s="238"/>
      <c r="UCI338" s="238"/>
      <c r="UCJ338" s="238"/>
      <c r="UCK338" s="238"/>
      <c r="UCL338" s="238"/>
      <c r="UCM338" s="238"/>
      <c r="UCN338" s="238"/>
      <c r="UCO338" s="238"/>
      <c r="UCP338" s="238"/>
      <c r="UCQ338" s="238"/>
      <c r="UCR338" s="238"/>
      <c r="UCS338" s="238"/>
      <c r="UCT338" s="238"/>
      <c r="UCU338" s="238"/>
      <c r="UCV338" s="238"/>
      <c r="UCW338" s="238"/>
      <c r="UCX338" s="238"/>
      <c r="UCY338" s="238"/>
      <c r="UCZ338" s="238"/>
      <c r="UDA338" s="238"/>
      <c r="UDB338" s="238"/>
      <c r="UDC338" s="238"/>
      <c r="UDD338" s="238"/>
      <c r="UDE338" s="238"/>
      <c r="UDF338" s="238"/>
      <c r="UDG338" s="238"/>
      <c r="UDH338" s="238"/>
      <c r="UDI338" s="238"/>
      <c r="UDJ338" s="238"/>
      <c r="UDK338" s="238"/>
      <c r="UDL338" s="238"/>
      <c r="UDM338" s="238"/>
      <c r="UDN338" s="238"/>
      <c r="UDO338" s="238"/>
      <c r="UDP338" s="238"/>
      <c r="UDQ338" s="238"/>
      <c r="UDR338" s="238"/>
      <c r="UDS338" s="238"/>
      <c r="UDT338" s="238"/>
      <c r="UDU338" s="238"/>
      <c r="UDV338" s="238"/>
      <c r="UDW338" s="238"/>
      <c r="UDX338" s="238"/>
      <c r="UDY338" s="238"/>
      <c r="UDZ338" s="238"/>
      <c r="UEA338" s="238"/>
      <c r="UEB338" s="238"/>
      <c r="UEC338" s="238"/>
      <c r="UED338" s="238"/>
      <c r="UEE338" s="238"/>
      <c r="UEF338" s="238"/>
      <c r="UEG338" s="238"/>
      <c r="UEH338" s="238"/>
      <c r="UEI338" s="238"/>
      <c r="UEJ338" s="238"/>
      <c r="UEK338" s="238"/>
      <c r="UEL338" s="238"/>
      <c r="UEM338" s="238"/>
      <c r="UEN338" s="238"/>
      <c r="UEO338" s="238"/>
      <c r="UEP338" s="238"/>
      <c r="UEQ338" s="238"/>
      <c r="UER338" s="238"/>
      <c r="UES338" s="238"/>
      <c r="UET338" s="238"/>
      <c r="UEU338" s="238"/>
      <c r="UEV338" s="238"/>
      <c r="UEW338" s="238"/>
      <c r="UEX338" s="238"/>
      <c r="UEY338" s="238"/>
      <c r="UEZ338" s="238"/>
      <c r="UFA338" s="238"/>
      <c r="UFB338" s="238"/>
      <c r="UFC338" s="238"/>
      <c r="UFD338" s="238"/>
      <c r="UFE338" s="238"/>
      <c r="UFF338" s="238"/>
      <c r="UFG338" s="238"/>
      <c r="UFH338" s="238"/>
      <c r="UFI338" s="238"/>
      <c r="UFJ338" s="238"/>
      <c r="UFK338" s="238"/>
      <c r="UFL338" s="238"/>
      <c r="UFM338" s="238"/>
      <c r="UFN338" s="238"/>
      <c r="UFO338" s="238"/>
      <c r="UFP338" s="238"/>
      <c r="UFQ338" s="238"/>
      <c r="UFR338" s="238"/>
      <c r="UFS338" s="238"/>
      <c r="UFT338" s="238"/>
      <c r="UFU338" s="238"/>
      <c r="UFV338" s="238"/>
      <c r="UFW338" s="238"/>
      <c r="UFX338" s="238"/>
      <c r="UFY338" s="238"/>
      <c r="UFZ338" s="238"/>
      <c r="UGA338" s="238"/>
      <c r="UGB338" s="238"/>
      <c r="UGC338" s="238"/>
      <c r="UGD338" s="238"/>
      <c r="UGE338" s="238"/>
      <c r="UGF338" s="238"/>
      <c r="UGG338" s="238"/>
      <c r="UGH338" s="238"/>
      <c r="UGI338" s="238"/>
      <c r="UGJ338" s="238"/>
      <c r="UGK338" s="238"/>
      <c r="UGL338" s="238"/>
      <c r="UGM338" s="238"/>
      <c r="UGN338" s="238"/>
      <c r="UGO338" s="238"/>
      <c r="UGP338" s="238"/>
      <c r="UGQ338" s="238"/>
      <c r="UGR338" s="238"/>
      <c r="UGS338" s="238"/>
      <c r="UGT338" s="238"/>
      <c r="UGU338" s="238"/>
      <c r="UGV338" s="238"/>
      <c r="UGW338" s="238"/>
      <c r="UGX338" s="238"/>
      <c r="UGY338" s="238"/>
      <c r="UGZ338" s="238"/>
      <c r="UHA338" s="238"/>
      <c r="UHB338" s="238"/>
      <c r="UHC338" s="238"/>
      <c r="UHD338" s="238"/>
      <c r="UHE338" s="238"/>
      <c r="UHF338" s="238"/>
      <c r="UHG338" s="238"/>
      <c r="UHH338" s="238"/>
      <c r="UHI338" s="238"/>
      <c r="UHJ338" s="238"/>
      <c r="UHK338" s="238"/>
      <c r="UHL338" s="238"/>
      <c r="UHM338" s="238"/>
      <c r="UHN338" s="238"/>
      <c r="UHO338" s="238"/>
      <c r="UHP338" s="238"/>
      <c r="UHQ338" s="238"/>
      <c r="UHR338" s="238"/>
      <c r="UHS338" s="238"/>
      <c r="UHT338" s="238"/>
      <c r="UHU338" s="238"/>
      <c r="UHV338" s="238"/>
      <c r="UHW338" s="238"/>
      <c r="UHX338" s="238"/>
      <c r="UHY338" s="238"/>
      <c r="UHZ338" s="238"/>
      <c r="UIA338" s="238"/>
      <c r="UIB338" s="238"/>
      <c r="UIC338" s="238"/>
      <c r="UID338" s="238"/>
      <c r="UIE338" s="238"/>
      <c r="UIF338" s="238"/>
      <c r="UIG338" s="238"/>
      <c r="UIH338" s="238"/>
      <c r="UII338" s="238"/>
      <c r="UIJ338" s="238"/>
      <c r="UIK338" s="238"/>
      <c r="UIL338" s="238"/>
      <c r="UIM338" s="238"/>
      <c r="UIN338" s="238"/>
      <c r="UIO338" s="238"/>
      <c r="UIP338" s="238"/>
      <c r="UIQ338" s="238"/>
      <c r="UIR338" s="238"/>
      <c r="UIS338" s="238"/>
      <c r="UIT338" s="238"/>
      <c r="UIU338" s="238"/>
      <c r="UIV338" s="238"/>
      <c r="UIW338" s="238"/>
      <c r="UIX338" s="238"/>
      <c r="UIY338" s="238"/>
      <c r="UIZ338" s="238"/>
      <c r="UJA338" s="238"/>
      <c r="UJB338" s="238"/>
      <c r="UJC338" s="238"/>
      <c r="UJD338" s="238"/>
      <c r="UJE338" s="238"/>
      <c r="UJF338" s="238"/>
      <c r="UJG338" s="238"/>
      <c r="UJH338" s="238"/>
      <c r="UJI338" s="238"/>
      <c r="UJJ338" s="238"/>
      <c r="UJK338" s="238"/>
      <c r="UJL338" s="238"/>
      <c r="UJM338" s="238"/>
      <c r="UJN338" s="238"/>
      <c r="UJO338" s="238"/>
      <c r="UJP338" s="238"/>
      <c r="UJQ338" s="238"/>
      <c r="UJR338" s="238"/>
      <c r="UJS338" s="238"/>
      <c r="UJT338" s="238"/>
      <c r="UJU338" s="238"/>
      <c r="UJV338" s="238"/>
      <c r="UJW338" s="238"/>
      <c r="UJX338" s="238"/>
      <c r="UJY338" s="238"/>
      <c r="UJZ338" s="238"/>
      <c r="UKA338" s="238"/>
      <c r="UKB338" s="238"/>
      <c r="UKC338" s="238"/>
      <c r="UKD338" s="238"/>
      <c r="UKE338" s="238"/>
      <c r="UKF338" s="238"/>
      <c r="UKG338" s="238"/>
      <c r="UKH338" s="238"/>
      <c r="UKI338" s="238"/>
      <c r="UKJ338" s="238"/>
      <c r="UKK338" s="238"/>
      <c r="UKL338" s="238"/>
      <c r="UKM338" s="238"/>
      <c r="UKN338" s="238"/>
      <c r="UKO338" s="238"/>
      <c r="UKP338" s="238"/>
      <c r="UKQ338" s="238"/>
      <c r="UKR338" s="238"/>
      <c r="UKS338" s="238"/>
      <c r="UKT338" s="238"/>
      <c r="UKU338" s="238"/>
      <c r="UKV338" s="238"/>
      <c r="UKW338" s="238"/>
      <c r="UKX338" s="238"/>
      <c r="UKY338" s="238"/>
      <c r="UKZ338" s="238"/>
      <c r="ULA338" s="238"/>
      <c r="ULB338" s="238"/>
      <c r="ULC338" s="238"/>
      <c r="ULD338" s="238"/>
      <c r="ULE338" s="238"/>
      <c r="ULF338" s="238"/>
      <c r="ULG338" s="238"/>
      <c r="ULH338" s="238"/>
      <c r="ULI338" s="238"/>
      <c r="ULJ338" s="238"/>
      <c r="ULK338" s="238"/>
      <c r="ULL338" s="238"/>
      <c r="ULM338" s="238"/>
      <c r="ULN338" s="238"/>
      <c r="ULO338" s="238"/>
      <c r="ULP338" s="238"/>
      <c r="ULQ338" s="238"/>
      <c r="ULR338" s="238"/>
      <c r="ULS338" s="238"/>
      <c r="ULT338" s="238"/>
      <c r="ULU338" s="238"/>
      <c r="ULV338" s="238"/>
      <c r="ULW338" s="238"/>
      <c r="ULX338" s="238"/>
      <c r="ULY338" s="238"/>
      <c r="ULZ338" s="238"/>
      <c r="UMA338" s="238"/>
      <c r="UMB338" s="238"/>
      <c r="UMC338" s="238"/>
      <c r="UMD338" s="238"/>
      <c r="UME338" s="238"/>
      <c r="UMF338" s="238"/>
      <c r="UMG338" s="238"/>
      <c r="UMH338" s="238"/>
      <c r="UMI338" s="238"/>
      <c r="UMJ338" s="238"/>
      <c r="UMK338" s="238"/>
      <c r="UML338" s="238"/>
      <c r="UMM338" s="238"/>
      <c r="UMN338" s="238"/>
      <c r="UMO338" s="238"/>
      <c r="UMP338" s="238"/>
      <c r="UMQ338" s="238"/>
      <c r="UMR338" s="238"/>
      <c r="UMS338" s="238"/>
      <c r="UMT338" s="238"/>
      <c r="UMU338" s="238"/>
      <c r="UMV338" s="238"/>
      <c r="UMW338" s="238"/>
      <c r="UMX338" s="238"/>
      <c r="UMY338" s="238"/>
      <c r="UMZ338" s="238"/>
      <c r="UNA338" s="238"/>
      <c r="UNB338" s="238"/>
      <c r="UNC338" s="238"/>
      <c r="UND338" s="238"/>
      <c r="UNE338" s="238"/>
      <c r="UNF338" s="238"/>
      <c r="UNG338" s="238"/>
      <c r="UNH338" s="238"/>
      <c r="UNI338" s="238"/>
      <c r="UNJ338" s="238"/>
      <c r="UNK338" s="238"/>
      <c r="UNL338" s="238"/>
      <c r="UNM338" s="238"/>
      <c r="UNN338" s="238"/>
      <c r="UNO338" s="238"/>
      <c r="UNP338" s="238"/>
      <c r="UNQ338" s="238"/>
      <c r="UNR338" s="238"/>
      <c r="UNS338" s="238"/>
      <c r="UNT338" s="238"/>
      <c r="UNU338" s="238"/>
      <c r="UNV338" s="238"/>
      <c r="UNW338" s="238"/>
      <c r="UNX338" s="238"/>
      <c r="UNY338" s="238"/>
      <c r="UNZ338" s="238"/>
      <c r="UOA338" s="238"/>
      <c r="UOB338" s="238"/>
      <c r="UOC338" s="238"/>
      <c r="UOD338" s="238"/>
      <c r="UOE338" s="238"/>
      <c r="UOF338" s="238"/>
      <c r="UOG338" s="238"/>
      <c r="UOH338" s="238"/>
      <c r="UOI338" s="238"/>
      <c r="UOJ338" s="238"/>
      <c r="UOK338" s="238"/>
      <c r="UOL338" s="238"/>
      <c r="UOM338" s="238"/>
      <c r="UON338" s="238"/>
      <c r="UOO338" s="238"/>
      <c r="UOP338" s="238"/>
      <c r="UOQ338" s="238"/>
      <c r="UOR338" s="238"/>
      <c r="UOS338" s="238"/>
      <c r="UOT338" s="238"/>
      <c r="UOU338" s="238"/>
      <c r="UOV338" s="238"/>
      <c r="UOW338" s="238"/>
      <c r="UOX338" s="238"/>
      <c r="UOY338" s="238"/>
      <c r="UOZ338" s="238"/>
      <c r="UPA338" s="238"/>
      <c r="UPB338" s="238"/>
      <c r="UPC338" s="238"/>
      <c r="UPD338" s="238"/>
      <c r="UPE338" s="238"/>
      <c r="UPF338" s="238"/>
      <c r="UPG338" s="238"/>
      <c r="UPH338" s="238"/>
      <c r="UPI338" s="238"/>
      <c r="UPJ338" s="238"/>
      <c r="UPK338" s="238"/>
      <c r="UPL338" s="238"/>
      <c r="UPM338" s="238"/>
      <c r="UPN338" s="238"/>
      <c r="UPO338" s="238"/>
      <c r="UPP338" s="238"/>
      <c r="UPQ338" s="238"/>
      <c r="UPR338" s="238"/>
      <c r="UPS338" s="238"/>
      <c r="UPT338" s="238"/>
      <c r="UPU338" s="238"/>
      <c r="UPV338" s="238"/>
      <c r="UPW338" s="238"/>
      <c r="UPX338" s="238"/>
      <c r="UPY338" s="238"/>
      <c r="UPZ338" s="238"/>
      <c r="UQA338" s="238"/>
      <c r="UQB338" s="238"/>
      <c r="UQC338" s="238"/>
      <c r="UQD338" s="238"/>
      <c r="UQE338" s="238"/>
      <c r="UQF338" s="238"/>
      <c r="UQG338" s="238"/>
      <c r="UQH338" s="238"/>
      <c r="UQI338" s="238"/>
      <c r="UQJ338" s="238"/>
      <c r="UQK338" s="238"/>
      <c r="UQL338" s="238"/>
      <c r="UQM338" s="238"/>
      <c r="UQN338" s="238"/>
      <c r="UQO338" s="238"/>
      <c r="UQP338" s="238"/>
      <c r="UQQ338" s="238"/>
      <c r="UQR338" s="238"/>
      <c r="UQS338" s="238"/>
      <c r="UQT338" s="238"/>
      <c r="UQU338" s="238"/>
      <c r="UQV338" s="238"/>
      <c r="UQW338" s="238"/>
      <c r="UQX338" s="238"/>
      <c r="UQY338" s="238"/>
      <c r="UQZ338" s="238"/>
      <c r="URA338" s="238"/>
      <c r="URB338" s="238"/>
      <c r="URC338" s="238"/>
      <c r="URD338" s="238"/>
      <c r="URE338" s="238"/>
      <c r="URF338" s="238"/>
      <c r="URG338" s="238"/>
      <c r="URH338" s="238"/>
      <c r="URI338" s="238"/>
      <c r="URJ338" s="238"/>
      <c r="URK338" s="238"/>
      <c r="URL338" s="238"/>
      <c r="URM338" s="238"/>
      <c r="URN338" s="238"/>
      <c r="URO338" s="238"/>
      <c r="URP338" s="238"/>
      <c r="URQ338" s="238"/>
      <c r="URR338" s="238"/>
      <c r="URS338" s="238"/>
      <c r="URT338" s="238"/>
      <c r="URU338" s="238"/>
      <c r="URV338" s="238"/>
      <c r="URW338" s="238"/>
      <c r="URX338" s="238"/>
      <c r="URY338" s="238"/>
      <c r="URZ338" s="238"/>
      <c r="USA338" s="238"/>
      <c r="USB338" s="238"/>
      <c r="USC338" s="238"/>
      <c r="USD338" s="238"/>
      <c r="USE338" s="238"/>
      <c r="USF338" s="238"/>
      <c r="USG338" s="238"/>
      <c r="USH338" s="238"/>
      <c r="USI338" s="238"/>
      <c r="USJ338" s="238"/>
      <c r="USK338" s="238"/>
      <c r="USL338" s="238"/>
      <c r="USM338" s="238"/>
      <c r="USN338" s="238"/>
      <c r="USO338" s="238"/>
      <c r="USP338" s="238"/>
      <c r="USQ338" s="238"/>
      <c r="USR338" s="238"/>
      <c r="USS338" s="238"/>
      <c r="UST338" s="238"/>
      <c r="USU338" s="238"/>
      <c r="USV338" s="238"/>
      <c r="USW338" s="238"/>
      <c r="USX338" s="238"/>
      <c r="USY338" s="238"/>
      <c r="USZ338" s="238"/>
      <c r="UTA338" s="238"/>
      <c r="UTB338" s="238"/>
      <c r="UTC338" s="238"/>
      <c r="UTD338" s="238"/>
      <c r="UTE338" s="238"/>
      <c r="UTF338" s="238"/>
      <c r="UTG338" s="238"/>
      <c r="UTH338" s="238"/>
      <c r="UTI338" s="238"/>
      <c r="UTJ338" s="238"/>
      <c r="UTK338" s="238"/>
      <c r="UTL338" s="238"/>
      <c r="UTM338" s="238"/>
      <c r="UTN338" s="238"/>
      <c r="UTO338" s="238"/>
      <c r="UTP338" s="238"/>
      <c r="UTQ338" s="238"/>
      <c r="UTR338" s="238"/>
      <c r="UTS338" s="238"/>
      <c r="UTT338" s="238"/>
      <c r="UTU338" s="238"/>
      <c r="UTV338" s="238"/>
      <c r="UTW338" s="238"/>
      <c r="UTX338" s="238"/>
      <c r="UTY338" s="238"/>
      <c r="UTZ338" s="238"/>
      <c r="UUA338" s="238"/>
      <c r="UUB338" s="238"/>
      <c r="UUC338" s="238"/>
      <c r="UUD338" s="238"/>
      <c r="UUE338" s="238"/>
      <c r="UUF338" s="238"/>
      <c r="UUG338" s="238"/>
      <c r="UUH338" s="238"/>
      <c r="UUI338" s="238"/>
      <c r="UUJ338" s="238"/>
      <c r="UUK338" s="238"/>
      <c r="UUL338" s="238"/>
      <c r="UUM338" s="238"/>
      <c r="UUN338" s="238"/>
      <c r="UUO338" s="238"/>
      <c r="UUP338" s="238"/>
      <c r="UUQ338" s="238"/>
      <c r="UUR338" s="238"/>
      <c r="UUS338" s="238"/>
      <c r="UUT338" s="238"/>
      <c r="UUU338" s="238"/>
      <c r="UUV338" s="238"/>
      <c r="UUW338" s="238"/>
      <c r="UUX338" s="238"/>
      <c r="UUY338" s="238"/>
      <c r="UUZ338" s="238"/>
      <c r="UVA338" s="238"/>
      <c r="UVB338" s="238"/>
      <c r="UVC338" s="238"/>
      <c r="UVD338" s="238"/>
      <c r="UVE338" s="238"/>
      <c r="UVF338" s="238"/>
      <c r="UVG338" s="238"/>
      <c r="UVH338" s="238"/>
      <c r="UVI338" s="238"/>
      <c r="UVJ338" s="238"/>
      <c r="UVK338" s="238"/>
      <c r="UVL338" s="238"/>
      <c r="UVM338" s="238"/>
      <c r="UVN338" s="238"/>
      <c r="UVO338" s="238"/>
      <c r="UVP338" s="238"/>
      <c r="UVQ338" s="238"/>
      <c r="UVR338" s="238"/>
      <c r="UVS338" s="238"/>
      <c r="UVT338" s="238"/>
      <c r="UVU338" s="238"/>
      <c r="UVV338" s="238"/>
      <c r="UVW338" s="238"/>
      <c r="UVX338" s="238"/>
      <c r="UVY338" s="238"/>
      <c r="UVZ338" s="238"/>
      <c r="UWA338" s="238"/>
      <c r="UWB338" s="238"/>
      <c r="UWC338" s="238"/>
      <c r="UWD338" s="238"/>
      <c r="UWE338" s="238"/>
      <c r="UWF338" s="238"/>
      <c r="UWG338" s="238"/>
      <c r="UWH338" s="238"/>
      <c r="UWI338" s="238"/>
      <c r="UWJ338" s="238"/>
      <c r="UWK338" s="238"/>
      <c r="UWL338" s="238"/>
      <c r="UWM338" s="238"/>
      <c r="UWN338" s="238"/>
      <c r="UWO338" s="238"/>
      <c r="UWP338" s="238"/>
      <c r="UWQ338" s="238"/>
      <c r="UWR338" s="238"/>
      <c r="UWS338" s="238"/>
      <c r="UWT338" s="238"/>
      <c r="UWU338" s="238"/>
      <c r="UWV338" s="238"/>
      <c r="UWW338" s="238"/>
      <c r="UWX338" s="238"/>
      <c r="UWY338" s="238"/>
      <c r="UWZ338" s="238"/>
      <c r="UXA338" s="238"/>
      <c r="UXB338" s="238"/>
      <c r="UXC338" s="238"/>
      <c r="UXD338" s="238"/>
      <c r="UXE338" s="238"/>
      <c r="UXF338" s="238"/>
      <c r="UXG338" s="238"/>
      <c r="UXH338" s="238"/>
      <c r="UXI338" s="238"/>
      <c r="UXJ338" s="238"/>
      <c r="UXK338" s="238"/>
      <c r="UXL338" s="238"/>
      <c r="UXM338" s="238"/>
      <c r="UXN338" s="238"/>
      <c r="UXO338" s="238"/>
      <c r="UXP338" s="238"/>
      <c r="UXQ338" s="238"/>
      <c r="UXR338" s="238"/>
      <c r="UXS338" s="238"/>
      <c r="UXT338" s="238"/>
      <c r="UXU338" s="238"/>
      <c r="UXV338" s="238"/>
      <c r="UXW338" s="238"/>
      <c r="UXX338" s="238"/>
      <c r="UXY338" s="238"/>
      <c r="UXZ338" s="238"/>
      <c r="UYA338" s="238"/>
      <c r="UYB338" s="238"/>
      <c r="UYC338" s="238"/>
      <c r="UYD338" s="238"/>
      <c r="UYE338" s="238"/>
      <c r="UYF338" s="238"/>
      <c r="UYG338" s="238"/>
      <c r="UYH338" s="238"/>
      <c r="UYI338" s="238"/>
      <c r="UYJ338" s="238"/>
      <c r="UYK338" s="238"/>
      <c r="UYL338" s="238"/>
      <c r="UYM338" s="238"/>
      <c r="UYN338" s="238"/>
      <c r="UYO338" s="238"/>
      <c r="UYP338" s="238"/>
      <c r="UYQ338" s="238"/>
      <c r="UYR338" s="238"/>
      <c r="UYS338" s="238"/>
      <c r="UYT338" s="238"/>
      <c r="UYU338" s="238"/>
      <c r="UYV338" s="238"/>
      <c r="UYW338" s="238"/>
      <c r="UYX338" s="238"/>
      <c r="UYY338" s="238"/>
      <c r="UYZ338" s="238"/>
      <c r="UZA338" s="238"/>
      <c r="UZB338" s="238"/>
      <c r="UZC338" s="238"/>
      <c r="UZD338" s="238"/>
      <c r="UZE338" s="238"/>
      <c r="UZF338" s="238"/>
      <c r="UZG338" s="238"/>
      <c r="UZH338" s="238"/>
      <c r="UZI338" s="238"/>
      <c r="UZJ338" s="238"/>
      <c r="UZK338" s="238"/>
      <c r="UZL338" s="238"/>
      <c r="UZM338" s="238"/>
      <c r="UZN338" s="238"/>
      <c r="UZO338" s="238"/>
      <c r="UZP338" s="238"/>
      <c r="UZQ338" s="238"/>
      <c r="UZR338" s="238"/>
      <c r="UZS338" s="238"/>
      <c r="UZT338" s="238"/>
      <c r="UZU338" s="238"/>
      <c r="UZV338" s="238"/>
      <c r="UZW338" s="238"/>
      <c r="UZX338" s="238"/>
      <c r="UZY338" s="238"/>
      <c r="UZZ338" s="238"/>
      <c r="VAA338" s="238"/>
      <c r="VAB338" s="238"/>
      <c r="VAC338" s="238"/>
      <c r="VAD338" s="238"/>
      <c r="VAE338" s="238"/>
      <c r="VAF338" s="238"/>
      <c r="VAG338" s="238"/>
      <c r="VAH338" s="238"/>
      <c r="VAI338" s="238"/>
      <c r="VAJ338" s="238"/>
      <c r="VAK338" s="238"/>
      <c r="VAL338" s="238"/>
      <c r="VAM338" s="238"/>
      <c r="VAN338" s="238"/>
      <c r="VAO338" s="238"/>
      <c r="VAP338" s="238"/>
      <c r="VAQ338" s="238"/>
      <c r="VAR338" s="238"/>
      <c r="VAS338" s="238"/>
      <c r="VAT338" s="238"/>
      <c r="VAU338" s="238"/>
      <c r="VAV338" s="238"/>
      <c r="VAW338" s="238"/>
      <c r="VAX338" s="238"/>
      <c r="VAY338" s="238"/>
      <c r="VAZ338" s="238"/>
      <c r="VBA338" s="238"/>
      <c r="VBB338" s="238"/>
      <c r="VBC338" s="238"/>
      <c r="VBD338" s="238"/>
      <c r="VBE338" s="238"/>
      <c r="VBF338" s="238"/>
      <c r="VBG338" s="238"/>
      <c r="VBH338" s="238"/>
      <c r="VBI338" s="238"/>
      <c r="VBJ338" s="238"/>
      <c r="VBK338" s="238"/>
      <c r="VBL338" s="238"/>
      <c r="VBM338" s="238"/>
      <c r="VBN338" s="238"/>
      <c r="VBO338" s="238"/>
      <c r="VBP338" s="238"/>
      <c r="VBQ338" s="238"/>
      <c r="VBR338" s="238"/>
      <c r="VBS338" s="238"/>
      <c r="VBT338" s="238"/>
      <c r="VBU338" s="238"/>
      <c r="VBV338" s="238"/>
      <c r="VBW338" s="238"/>
      <c r="VBX338" s="238"/>
      <c r="VBY338" s="238"/>
      <c r="VBZ338" s="238"/>
      <c r="VCA338" s="238"/>
      <c r="VCB338" s="238"/>
      <c r="VCC338" s="238"/>
      <c r="VCD338" s="238"/>
      <c r="VCE338" s="238"/>
      <c r="VCF338" s="238"/>
      <c r="VCG338" s="238"/>
      <c r="VCH338" s="238"/>
      <c r="VCI338" s="238"/>
      <c r="VCJ338" s="238"/>
      <c r="VCK338" s="238"/>
      <c r="VCL338" s="238"/>
      <c r="VCM338" s="238"/>
      <c r="VCN338" s="238"/>
      <c r="VCO338" s="238"/>
      <c r="VCP338" s="238"/>
      <c r="VCQ338" s="238"/>
      <c r="VCR338" s="238"/>
      <c r="VCS338" s="238"/>
      <c r="VCT338" s="238"/>
      <c r="VCU338" s="238"/>
      <c r="VCV338" s="238"/>
      <c r="VCW338" s="238"/>
      <c r="VCX338" s="238"/>
      <c r="VCY338" s="238"/>
      <c r="VCZ338" s="238"/>
      <c r="VDA338" s="238"/>
      <c r="VDB338" s="238"/>
      <c r="VDC338" s="238"/>
      <c r="VDD338" s="238"/>
      <c r="VDE338" s="238"/>
      <c r="VDF338" s="238"/>
      <c r="VDG338" s="238"/>
      <c r="VDH338" s="238"/>
      <c r="VDI338" s="238"/>
      <c r="VDJ338" s="238"/>
      <c r="VDK338" s="238"/>
      <c r="VDL338" s="238"/>
      <c r="VDM338" s="238"/>
      <c r="VDN338" s="238"/>
      <c r="VDO338" s="238"/>
      <c r="VDP338" s="238"/>
      <c r="VDQ338" s="238"/>
      <c r="VDR338" s="238"/>
      <c r="VDS338" s="238"/>
      <c r="VDT338" s="238"/>
      <c r="VDU338" s="238"/>
      <c r="VDV338" s="238"/>
      <c r="VDW338" s="238"/>
      <c r="VDX338" s="238"/>
      <c r="VDY338" s="238"/>
      <c r="VDZ338" s="238"/>
      <c r="VEA338" s="238"/>
      <c r="VEB338" s="238"/>
      <c r="VEC338" s="238"/>
      <c r="VED338" s="238"/>
      <c r="VEE338" s="238"/>
      <c r="VEF338" s="238"/>
      <c r="VEG338" s="238"/>
      <c r="VEH338" s="238"/>
      <c r="VEI338" s="238"/>
      <c r="VEJ338" s="238"/>
      <c r="VEK338" s="238"/>
      <c r="VEL338" s="238"/>
      <c r="VEM338" s="238"/>
      <c r="VEN338" s="238"/>
      <c r="VEO338" s="238"/>
      <c r="VEP338" s="238"/>
      <c r="VEQ338" s="238"/>
      <c r="VER338" s="238"/>
      <c r="VES338" s="238"/>
      <c r="VET338" s="238"/>
      <c r="VEU338" s="238"/>
      <c r="VEV338" s="238"/>
      <c r="VEW338" s="238"/>
      <c r="VEX338" s="238"/>
      <c r="VEY338" s="238"/>
      <c r="VEZ338" s="238"/>
      <c r="VFA338" s="238"/>
      <c r="VFB338" s="238"/>
      <c r="VFC338" s="238"/>
      <c r="VFD338" s="238"/>
      <c r="VFE338" s="238"/>
      <c r="VFF338" s="238"/>
      <c r="VFG338" s="238"/>
      <c r="VFH338" s="238"/>
      <c r="VFI338" s="238"/>
      <c r="VFJ338" s="238"/>
      <c r="VFK338" s="238"/>
      <c r="VFL338" s="238"/>
      <c r="VFM338" s="238"/>
      <c r="VFN338" s="238"/>
      <c r="VFO338" s="238"/>
      <c r="VFP338" s="238"/>
      <c r="VFQ338" s="238"/>
      <c r="VFR338" s="238"/>
      <c r="VFS338" s="238"/>
      <c r="VFT338" s="238"/>
      <c r="VFU338" s="238"/>
      <c r="VFV338" s="238"/>
      <c r="VFW338" s="238"/>
      <c r="VFX338" s="238"/>
      <c r="VFY338" s="238"/>
      <c r="VFZ338" s="238"/>
      <c r="VGA338" s="238"/>
      <c r="VGB338" s="238"/>
      <c r="VGC338" s="238"/>
      <c r="VGD338" s="238"/>
      <c r="VGE338" s="238"/>
      <c r="VGF338" s="238"/>
      <c r="VGG338" s="238"/>
      <c r="VGH338" s="238"/>
      <c r="VGI338" s="238"/>
      <c r="VGJ338" s="238"/>
      <c r="VGK338" s="238"/>
      <c r="VGL338" s="238"/>
      <c r="VGM338" s="238"/>
      <c r="VGN338" s="238"/>
      <c r="VGO338" s="238"/>
      <c r="VGP338" s="238"/>
      <c r="VGQ338" s="238"/>
      <c r="VGR338" s="238"/>
      <c r="VGS338" s="238"/>
      <c r="VGT338" s="238"/>
      <c r="VGU338" s="238"/>
      <c r="VGV338" s="238"/>
      <c r="VGW338" s="238"/>
      <c r="VGX338" s="238"/>
      <c r="VGY338" s="238"/>
      <c r="VGZ338" s="238"/>
      <c r="VHA338" s="238"/>
      <c r="VHB338" s="238"/>
      <c r="VHC338" s="238"/>
      <c r="VHD338" s="238"/>
      <c r="VHE338" s="238"/>
      <c r="VHF338" s="238"/>
      <c r="VHG338" s="238"/>
      <c r="VHH338" s="238"/>
      <c r="VHI338" s="238"/>
      <c r="VHJ338" s="238"/>
      <c r="VHK338" s="238"/>
      <c r="VHL338" s="238"/>
      <c r="VHM338" s="238"/>
      <c r="VHN338" s="238"/>
      <c r="VHO338" s="238"/>
      <c r="VHP338" s="238"/>
      <c r="VHQ338" s="238"/>
      <c r="VHR338" s="238"/>
      <c r="VHS338" s="238"/>
      <c r="VHT338" s="238"/>
      <c r="VHU338" s="238"/>
      <c r="VHV338" s="238"/>
      <c r="VHW338" s="238"/>
      <c r="VHX338" s="238"/>
      <c r="VHY338" s="238"/>
      <c r="VHZ338" s="238"/>
      <c r="VIA338" s="238"/>
      <c r="VIB338" s="238"/>
      <c r="VIC338" s="238"/>
      <c r="VID338" s="238"/>
      <c r="VIE338" s="238"/>
      <c r="VIF338" s="238"/>
      <c r="VIG338" s="238"/>
      <c r="VIH338" s="238"/>
      <c r="VII338" s="238"/>
      <c r="VIJ338" s="238"/>
      <c r="VIK338" s="238"/>
      <c r="VIL338" s="238"/>
      <c r="VIM338" s="238"/>
      <c r="VIN338" s="238"/>
      <c r="VIO338" s="238"/>
      <c r="VIP338" s="238"/>
      <c r="VIQ338" s="238"/>
      <c r="VIR338" s="238"/>
      <c r="VIS338" s="238"/>
      <c r="VIT338" s="238"/>
      <c r="VIU338" s="238"/>
      <c r="VIV338" s="238"/>
      <c r="VIW338" s="238"/>
      <c r="VIX338" s="238"/>
      <c r="VIY338" s="238"/>
      <c r="VIZ338" s="238"/>
      <c r="VJA338" s="238"/>
      <c r="VJB338" s="238"/>
      <c r="VJC338" s="238"/>
      <c r="VJD338" s="238"/>
      <c r="VJE338" s="238"/>
      <c r="VJF338" s="238"/>
      <c r="VJG338" s="238"/>
      <c r="VJH338" s="238"/>
      <c r="VJI338" s="238"/>
      <c r="VJJ338" s="238"/>
      <c r="VJK338" s="238"/>
      <c r="VJL338" s="238"/>
      <c r="VJM338" s="238"/>
      <c r="VJN338" s="238"/>
      <c r="VJO338" s="238"/>
      <c r="VJP338" s="238"/>
      <c r="VJQ338" s="238"/>
      <c r="VJR338" s="238"/>
      <c r="VJS338" s="238"/>
      <c r="VJT338" s="238"/>
      <c r="VJU338" s="238"/>
      <c r="VJV338" s="238"/>
      <c r="VJW338" s="238"/>
      <c r="VJX338" s="238"/>
      <c r="VJY338" s="238"/>
      <c r="VJZ338" s="238"/>
      <c r="VKA338" s="238"/>
      <c r="VKB338" s="238"/>
      <c r="VKC338" s="238"/>
      <c r="VKD338" s="238"/>
      <c r="VKE338" s="238"/>
      <c r="VKF338" s="238"/>
      <c r="VKG338" s="238"/>
      <c r="VKH338" s="238"/>
      <c r="VKI338" s="238"/>
      <c r="VKJ338" s="238"/>
      <c r="VKK338" s="238"/>
      <c r="VKL338" s="238"/>
      <c r="VKM338" s="238"/>
      <c r="VKN338" s="238"/>
      <c r="VKO338" s="238"/>
      <c r="VKP338" s="238"/>
      <c r="VKQ338" s="238"/>
      <c r="VKR338" s="238"/>
      <c r="VKS338" s="238"/>
      <c r="VKT338" s="238"/>
      <c r="VKU338" s="238"/>
      <c r="VKV338" s="238"/>
      <c r="VKW338" s="238"/>
      <c r="VKX338" s="238"/>
      <c r="VKY338" s="238"/>
      <c r="VKZ338" s="238"/>
      <c r="VLA338" s="238"/>
      <c r="VLB338" s="238"/>
      <c r="VLC338" s="238"/>
      <c r="VLD338" s="238"/>
      <c r="VLE338" s="238"/>
      <c r="VLF338" s="238"/>
      <c r="VLG338" s="238"/>
      <c r="VLH338" s="238"/>
      <c r="VLI338" s="238"/>
      <c r="VLJ338" s="238"/>
      <c r="VLK338" s="238"/>
      <c r="VLL338" s="238"/>
      <c r="VLM338" s="238"/>
      <c r="VLN338" s="238"/>
      <c r="VLO338" s="238"/>
      <c r="VLP338" s="238"/>
      <c r="VLQ338" s="238"/>
      <c r="VLR338" s="238"/>
      <c r="VLS338" s="238"/>
      <c r="VLT338" s="238"/>
      <c r="VLU338" s="238"/>
      <c r="VLV338" s="238"/>
      <c r="VLW338" s="238"/>
      <c r="VLX338" s="238"/>
      <c r="VLY338" s="238"/>
      <c r="VLZ338" s="238"/>
      <c r="VMA338" s="238"/>
      <c r="VMB338" s="238"/>
      <c r="VMC338" s="238"/>
      <c r="VMD338" s="238"/>
      <c r="VME338" s="238"/>
      <c r="VMF338" s="238"/>
      <c r="VMG338" s="238"/>
      <c r="VMH338" s="238"/>
      <c r="VMI338" s="238"/>
      <c r="VMJ338" s="238"/>
      <c r="VMK338" s="238"/>
      <c r="VML338" s="238"/>
      <c r="VMM338" s="238"/>
      <c r="VMN338" s="238"/>
      <c r="VMO338" s="238"/>
      <c r="VMP338" s="238"/>
      <c r="VMQ338" s="238"/>
      <c r="VMR338" s="238"/>
      <c r="VMS338" s="238"/>
      <c r="VMT338" s="238"/>
      <c r="VMU338" s="238"/>
      <c r="VMV338" s="238"/>
      <c r="VMW338" s="238"/>
      <c r="VMX338" s="238"/>
      <c r="VMY338" s="238"/>
      <c r="VMZ338" s="238"/>
      <c r="VNA338" s="238"/>
      <c r="VNB338" s="238"/>
      <c r="VNC338" s="238"/>
      <c r="VND338" s="238"/>
      <c r="VNE338" s="238"/>
      <c r="VNF338" s="238"/>
      <c r="VNG338" s="238"/>
      <c r="VNH338" s="238"/>
      <c r="VNI338" s="238"/>
      <c r="VNJ338" s="238"/>
      <c r="VNK338" s="238"/>
      <c r="VNL338" s="238"/>
      <c r="VNM338" s="238"/>
      <c r="VNN338" s="238"/>
      <c r="VNO338" s="238"/>
      <c r="VNP338" s="238"/>
      <c r="VNQ338" s="238"/>
      <c r="VNR338" s="238"/>
      <c r="VNS338" s="238"/>
      <c r="VNT338" s="238"/>
      <c r="VNU338" s="238"/>
      <c r="VNV338" s="238"/>
      <c r="VNW338" s="238"/>
      <c r="VNX338" s="238"/>
      <c r="VNY338" s="238"/>
      <c r="VNZ338" s="238"/>
      <c r="VOA338" s="238"/>
      <c r="VOB338" s="238"/>
      <c r="VOC338" s="238"/>
      <c r="VOD338" s="238"/>
      <c r="VOE338" s="238"/>
      <c r="VOF338" s="238"/>
      <c r="VOG338" s="238"/>
      <c r="VOH338" s="238"/>
      <c r="VOI338" s="238"/>
      <c r="VOJ338" s="238"/>
      <c r="VOK338" s="238"/>
      <c r="VOL338" s="238"/>
      <c r="VOM338" s="238"/>
      <c r="VON338" s="238"/>
      <c r="VOO338" s="238"/>
      <c r="VOP338" s="238"/>
      <c r="VOQ338" s="238"/>
      <c r="VOR338" s="238"/>
      <c r="VOS338" s="238"/>
      <c r="VOT338" s="238"/>
      <c r="VOU338" s="238"/>
      <c r="VOV338" s="238"/>
      <c r="VOW338" s="238"/>
      <c r="VOX338" s="238"/>
      <c r="VOY338" s="238"/>
      <c r="VOZ338" s="238"/>
      <c r="VPA338" s="238"/>
      <c r="VPB338" s="238"/>
      <c r="VPC338" s="238"/>
      <c r="VPD338" s="238"/>
      <c r="VPE338" s="238"/>
      <c r="VPF338" s="238"/>
      <c r="VPG338" s="238"/>
      <c r="VPH338" s="238"/>
      <c r="VPI338" s="238"/>
      <c r="VPJ338" s="238"/>
      <c r="VPK338" s="238"/>
      <c r="VPL338" s="238"/>
      <c r="VPM338" s="238"/>
      <c r="VPN338" s="238"/>
      <c r="VPO338" s="238"/>
      <c r="VPP338" s="238"/>
      <c r="VPQ338" s="238"/>
      <c r="VPR338" s="238"/>
      <c r="VPS338" s="238"/>
      <c r="VPT338" s="238"/>
      <c r="VPU338" s="238"/>
      <c r="VPV338" s="238"/>
      <c r="VPW338" s="238"/>
      <c r="VPX338" s="238"/>
      <c r="VPY338" s="238"/>
      <c r="VPZ338" s="238"/>
      <c r="VQA338" s="238"/>
      <c r="VQB338" s="238"/>
      <c r="VQC338" s="238"/>
      <c r="VQD338" s="238"/>
      <c r="VQE338" s="238"/>
      <c r="VQF338" s="238"/>
      <c r="VQG338" s="238"/>
      <c r="VQH338" s="238"/>
      <c r="VQI338" s="238"/>
      <c r="VQJ338" s="238"/>
      <c r="VQK338" s="238"/>
      <c r="VQL338" s="238"/>
      <c r="VQM338" s="238"/>
      <c r="VQN338" s="238"/>
      <c r="VQO338" s="238"/>
      <c r="VQP338" s="238"/>
      <c r="VQQ338" s="238"/>
      <c r="VQR338" s="238"/>
      <c r="VQS338" s="238"/>
      <c r="VQT338" s="238"/>
      <c r="VQU338" s="238"/>
      <c r="VQV338" s="238"/>
      <c r="VQW338" s="238"/>
      <c r="VQX338" s="238"/>
      <c r="VQY338" s="238"/>
      <c r="VQZ338" s="238"/>
      <c r="VRA338" s="238"/>
      <c r="VRB338" s="238"/>
      <c r="VRC338" s="238"/>
      <c r="VRD338" s="238"/>
      <c r="VRE338" s="238"/>
      <c r="VRF338" s="238"/>
      <c r="VRG338" s="238"/>
      <c r="VRH338" s="238"/>
      <c r="VRI338" s="238"/>
      <c r="VRJ338" s="238"/>
      <c r="VRK338" s="238"/>
      <c r="VRL338" s="238"/>
      <c r="VRM338" s="238"/>
      <c r="VRN338" s="238"/>
      <c r="VRO338" s="238"/>
      <c r="VRP338" s="238"/>
      <c r="VRQ338" s="238"/>
      <c r="VRR338" s="238"/>
      <c r="VRS338" s="238"/>
      <c r="VRT338" s="238"/>
      <c r="VRU338" s="238"/>
      <c r="VRV338" s="238"/>
      <c r="VRW338" s="238"/>
      <c r="VRX338" s="238"/>
      <c r="VRY338" s="238"/>
      <c r="VRZ338" s="238"/>
      <c r="VSA338" s="238"/>
      <c r="VSB338" s="238"/>
      <c r="VSC338" s="238"/>
      <c r="VSD338" s="238"/>
      <c r="VSE338" s="238"/>
      <c r="VSF338" s="238"/>
      <c r="VSG338" s="238"/>
      <c r="VSH338" s="238"/>
      <c r="VSI338" s="238"/>
      <c r="VSJ338" s="238"/>
      <c r="VSK338" s="238"/>
      <c r="VSL338" s="238"/>
      <c r="VSM338" s="238"/>
      <c r="VSN338" s="238"/>
      <c r="VSO338" s="238"/>
      <c r="VSP338" s="238"/>
      <c r="VSQ338" s="238"/>
      <c r="VSR338" s="238"/>
      <c r="VSS338" s="238"/>
      <c r="VST338" s="238"/>
      <c r="VSU338" s="238"/>
      <c r="VSV338" s="238"/>
      <c r="VSW338" s="238"/>
      <c r="VSX338" s="238"/>
      <c r="VSY338" s="238"/>
      <c r="VSZ338" s="238"/>
      <c r="VTA338" s="238"/>
      <c r="VTB338" s="238"/>
      <c r="VTC338" s="238"/>
      <c r="VTD338" s="238"/>
      <c r="VTE338" s="238"/>
      <c r="VTF338" s="238"/>
      <c r="VTG338" s="238"/>
      <c r="VTH338" s="238"/>
      <c r="VTI338" s="238"/>
      <c r="VTJ338" s="238"/>
      <c r="VTK338" s="238"/>
      <c r="VTL338" s="238"/>
      <c r="VTM338" s="238"/>
      <c r="VTN338" s="238"/>
      <c r="VTO338" s="238"/>
      <c r="VTP338" s="238"/>
      <c r="VTQ338" s="238"/>
      <c r="VTR338" s="238"/>
      <c r="VTS338" s="238"/>
      <c r="VTT338" s="238"/>
      <c r="VTU338" s="238"/>
      <c r="VTV338" s="238"/>
      <c r="VTW338" s="238"/>
      <c r="VTX338" s="238"/>
      <c r="VTY338" s="238"/>
      <c r="VTZ338" s="238"/>
      <c r="VUA338" s="238"/>
      <c r="VUB338" s="238"/>
      <c r="VUC338" s="238"/>
      <c r="VUD338" s="238"/>
      <c r="VUE338" s="238"/>
      <c r="VUF338" s="238"/>
      <c r="VUG338" s="238"/>
      <c r="VUH338" s="238"/>
      <c r="VUI338" s="238"/>
      <c r="VUJ338" s="238"/>
      <c r="VUK338" s="238"/>
      <c r="VUL338" s="238"/>
      <c r="VUM338" s="238"/>
      <c r="VUN338" s="238"/>
      <c r="VUO338" s="238"/>
      <c r="VUP338" s="238"/>
      <c r="VUQ338" s="238"/>
      <c r="VUR338" s="238"/>
      <c r="VUS338" s="238"/>
      <c r="VUT338" s="238"/>
      <c r="VUU338" s="238"/>
      <c r="VUV338" s="238"/>
      <c r="VUW338" s="238"/>
      <c r="VUX338" s="238"/>
      <c r="VUY338" s="238"/>
      <c r="VUZ338" s="238"/>
      <c r="VVA338" s="238"/>
      <c r="VVB338" s="238"/>
      <c r="VVC338" s="238"/>
      <c r="VVD338" s="238"/>
      <c r="VVE338" s="238"/>
      <c r="VVF338" s="238"/>
      <c r="VVG338" s="238"/>
      <c r="VVH338" s="238"/>
      <c r="VVI338" s="238"/>
      <c r="VVJ338" s="238"/>
      <c r="VVK338" s="238"/>
      <c r="VVL338" s="238"/>
      <c r="VVM338" s="238"/>
      <c r="VVN338" s="238"/>
      <c r="VVO338" s="238"/>
      <c r="VVP338" s="238"/>
      <c r="VVQ338" s="238"/>
      <c r="VVR338" s="238"/>
      <c r="VVS338" s="238"/>
      <c r="VVT338" s="238"/>
      <c r="VVU338" s="238"/>
      <c r="VVV338" s="238"/>
      <c r="VVW338" s="238"/>
      <c r="VVX338" s="238"/>
      <c r="VVY338" s="238"/>
      <c r="VVZ338" s="238"/>
      <c r="VWA338" s="238"/>
      <c r="VWB338" s="238"/>
      <c r="VWC338" s="238"/>
      <c r="VWD338" s="238"/>
      <c r="VWE338" s="238"/>
      <c r="VWF338" s="238"/>
      <c r="VWG338" s="238"/>
      <c r="VWH338" s="238"/>
      <c r="VWI338" s="238"/>
      <c r="VWJ338" s="238"/>
      <c r="VWK338" s="238"/>
      <c r="VWL338" s="238"/>
      <c r="VWM338" s="238"/>
      <c r="VWN338" s="238"/>
      <c r="VWO338" s="238"/>
      <c r="VWP338" s="238"/>
      <c r="VWQ338" s="238"/>
      <c r="VWR338" s="238"/>
      <c r="VWS338" s="238"/>
      <c r="VWT338" s="238"/>
      <c r="VWU338" s="238"/>
      <c r="VWV338" s="238"/>
      <c r="VWW338" s="238"/>
      <c r="VWX338" s="238"/>
      <c r="VWY338" s="238"/>
      <c r="VWZ338" s="238"/>
      <c r="VXA338" s="238"/>
      <c r="VXB338" s="238"/>
      <c r="VXC338" s="238"/>
      <c r="VXD338" s="238"/>
      <c r="VXE338" s="238"/>
      <c r="VXF338" s="238"/>
      <c r="VXG338" s="238"/>
      <c r="VXH338" s="238"/>
      <c r="VXI338" s="238"/>
      <c r="VXJ338" s="238"/>
      <c r="VXK338" s="238"/>
      <c r="VXL338" s="238"/>
      <c r="VXM338" s="238"/>
      <c r="VXN338" s="238"/>
      <c r="VXO338" s="238"/>
      <c r="VXP338" s="238"/>
      <c r="VXQ338" s="238"/>
      <c r="VXR338" s="238"/>
      <c r="VXS338" s="238"/>
      <c r="VXT338" s="238"/>
      <c r="VXU338" s="238"/>
      <c r="VXV338" s="238"/>
      <c r="VXW338" s="238"/>
      <c r="VXX338" s="238"/>
      <c r="VXY338" s="238"/>
      <c r="VXZ338" s="238"/>
      <c r="VYA338" s="238"/>
      <c r="VYB338" s="238"/>
      <c r="VYC338" s="238"/>
      <c r="VYD338" s="238"/>
      <c r="VYE338" s="238"/>
      <c r="VYF338" s="238"/>
      <c r="VYG338" s="238"/>
      <c r="VYH338" s="238"/>
      <c r="VYI338" s="238"/>
      <c r="VYJ338" s="238"/>
      <c r="VYK338" s="238"/>
      <c r="VYL338" s="238"/>
      <c r="VYM338" s="238"/>
      <c r="VYN338" s="238"/>
      <c r="VYO338" s="238"/>
      <c r="VYP338" s="238"/>
      <c r="VYQ338" s="238"/>
      <c r="VYR338" s="238"/>
      <c r="VYS338" s="238"/>
      <c r="VYT338" s="238"/>
      <c r="VYU338" s="238"/>
      <c r="VYV338" s="238"/>
      <c r="VYW338" s="238"/>
      <c r="VYX338" s="238"/>
      <c r="VYY338" s="238"/>
      <c r="VYZ338" s="238"/>
      <c r="VZA338" s="238"/>
      <c r="VZB338" s="238"/>
      <c r="VZC338" s="238"/>
      <c r="VZD338" s="238"/>
      <c r="VZE338" s="238"/>
      <c r="VZF338" s="238"/>
      <c r="VZG338" s="238"/>
      <c r="VZH338" s="238"/>
      <c r="VZI338" s="238"/>
      <c r="VZJ338" s="238"/>
      <c r="VZK338" s="238"/>
      <c r="VZL338" s="238"/>
      <c r="VZM338" s="238"/>
      <c r="VZN338" s="238"/>
      <c r="VZO338" s="238"/>
      <c r="VZP338" s="238"/>
      <c r="VZQ338" s="238"/>
      <c r="VZR338" s="238"/>
      <c r="VZS338" s="238"/>
      <c r="VZT338" s="238"/>
      <c r="VZU338" s="238"/>
      <c r="VZV338" s="238"/>
      <c r="VZW338" s="238"/>
      <c r="VZX338" s="238"/>
      <c r="VZY338" s="238"/>
      <c r="VZZ338" s="238"/>
      <c r="WAA338" s="238"/>
      <c r="WAB338" s="238"/>
      <c r="WAC338" s="238"/>
      <c r="WAD338" s="238"/>
      <c r="WAE338" s="238"/>
      <c r="WAF338" s="238"/>
      <c r="WAG338" s="238"/>
      <c r="WAH338" s="238"/>
      <c r="WAI338" s="238"/>
      <c r="WAJ338" s="238"/>
      <c r="WAK338" s="238"/>
      <c r="WAL338" s="238"/>
      <c r="WAM338" s="238"/>
      <c r="WAN338" s="238"/>
      <c r="WAO338" s="238"/>
      <c r="WAP338" s="238"/>
      <c r="WAQ338" s="238"/>
      <c r="WAR338" s="238"/>
      <c r="WAS338" s="238"/>
      <c r="WAT338" s="238"/>
      <c r="WAU338" s="238"/>
      <c r="WAV338" s="238"/>
      <c r="WAW338" s="238"/>
      <c r="WAX338" s="238"/>
      <c r="WAY338" s="238"/>
      <c r="WAZ338" s="238"/>
      <c r="WBA338" s="238"/>
      <c r="WBB338" s="238"/>
      <c r="WBC338" s="238"/>
      <c r="WBD338" s="238"/>
      <c r="WBE338" s="238"/>
      <c r="WBF338" s="238"/>
      <c r="WBG338" s="238"/>
      <c r="WBH338" s="238"/>
      <c r="WBI338" s="238"/>
      <c r="WBJ338" s="238"/>
      <c r="WBK338" s="238"/>
      <c r="WBL338" s="238"/>
      <c r="WBM338" s="238"/>
      <c r="WBN338" s="238"/>
      <c r="WBO338" s="238"/>
      <c r="WBP338" s="238"/>
      <c r="WBQ338" s="238"/>
      <c r="WBR338" s="238"/>
      <c r="WBS338" s="238"/>
      <c r="WBT338" s="238"/>
      <c r="WBU338" s="238"/>
      <c r="WBV338" s="238"/>
      <c r="WBW338" s="238"/>
      <c r="WBX338" s="238"/>
      <c r="WBY338" s="238"/>
      <c r="WBZ338" s="238"/>
      <c r="WCA338" s="238"/>
      <c r="WCB338" s="238"/>
      <c r="WCC338" s="238"/>
      <c r="WCD338" s="238"/>
      <c r="WCE338" s="238"/>
      <c r="WCF338" s="238"/>
      <c r="WCG338" s="238"/>
      <c r="WCH338" s="238"/>
      <c r="WCI338" s="238"/>
      <c r="WCJ338" s="238"/>
      <c r="WCK338" s="238"/>
      <c r="WCL338" s="238"/>
      <c r="WCM338" s="238"/>
      <c r="WCN338" s="238"/>
      <c r="WCO338" s="238"/>
      <c r="WCP338" s="238"/>
      <c r="WCQ338" s="238"/>
      <c r="WCR338" s="238"/>
      <c r="WCS338" s="238"/>
      <c r="WCT338" s="238"/>
      <c r="WCU338" s="238"/>
      <c r="WCV338" s="238"/>
      <c r="WCW338" s="238"/>
      <c r="WCX338" s="238"/>
      <c r="WCY338" s="238"/>
      <c r="WCZ338" s="238"/>
      <c r="WDA338" s="238"/>
      <c r="WDB338" s="238"/>
      <c r="WDC338" s="238"/>
      <c r="WDD338" s="238"/>
      <c r="WDE338" s="238"/>
      <c r="WDF338" s="238"/>
      <c r="WDG338" s="238"/>
      <c r="WDH338" s="238"/>
      <c r="WDI338" s="238"/>
      <c r="WDJ338" s="238"/>
      <c r="WDK338" s="238"/>
      <c r="WDL338" s="238"/>
      <c r="WDM338" s="238"/>
      <c r="WDN338" s="238"/>
      <c r="WDO338" s="238"/>
      <c r="WDP338" s="238"/>
      <c r="WDQ338" s="238"/>
      <c r="WDR338" s="238"/>
      <c r="WDS338" s="238"/>
      <c r="WDT338" s="238"/>
      <c r="WDU338" s="238"/>
      <c r="WDV338" s="238"/>
      <c r="WDW338" s="238"/>
      <c r="WDX338" s="238"/>
      <c r="WDY338" s="238"/>
      <c r="WDZ338" s="238"/>
      <c r="WEA338" s="238"/>
      <c r="WEB338" s="238"/>
      <c r="WEC338" s="238"/>
      <c r="WED338" s="238"/>
      <c r="WEE338" s="238"/>
      <c r="WEF338" s="238"/>
      <c r="WEG338" s="238"/>
      <c r="WEH338" s="238"/>
      <c r="WEI338" s="238"/>
      <c r="WEJ338" s="238"/>
      <c r="WEK338" s="238"/>
      <c r="WEL338" s="238"/>
      <c r="WEM338" s="238"/>
      <c r="WEN338" s="238"/>
      <c r="WEO338" s="238"/>
      <c r="WEP338" s="238"/>
      <c r="WEQ338" s="238"/>
      <c r="WER338" s="238"/>
      <c r="WES338" s="238"/>
      <c r="WET338" s="238"/>
      <c r="WEU338" s="238"/>
      <c r="WEV338" s="238"/>
      <c r="WEW338" s="238"/>
      <c r="WEX338" s="238"/>
      <c r="WEY338" s="238"/>
      <c r="WEZ338" s="238"/>
      <c r="WFA338" s="238"/>
      <c r="WFB338" s="238"/>
      <c r="WFC338" s="238"/>
      <c r="WFD338" s="238"/>
      <c r="WFE338" s="238"/>
      <c r="WFF338" s="238"/>
      <c r="WFG338" s="238"/>
      <c r="WFH338" s="238"/>
      <c r="WFI338" s="238"/>
      <c r="WFJ338" s="238"/>
      <c r="WFK338" s="238"/>
      <c r="WFL338" s="238"/>
      <c r="WFM338" s="238"/>
      <c r="WFN338" s="238"/>
      <c r="WFO338" s="238"/>
      <c r="WFP338" s="238"/>
      <c r="WFQ338" s="238"/>
      <c r="WFR338" s="238"/>
      <c r="WFS338" s="238"/>
      <c r="WFT338" s="238"/>
      <c r="WFU338" s="238"/>
      <c r="WFV338" s="238"/>
      <c r="WFW338" s="238"/>
      <c r="WFX338" s="238"/>
      <c r="WFY338" s="238"/>
      <c r="WFZ338" s="238"/>
      <c r="WGA338" s="238"/>
      <c r="WGB338" s="238"/>
      <c r="WGC338" s="238"/>
      <c r="WGD338" s="238"/>
      <c r="WGE338" s="238"/>
      <c r="WGF338" s="238"/>
      <c r="WGG338" s="238"/>
      <c r="WGH338" s="238"/>
      <c r="WGI338" s="238"/>
      <c r="WGJ338" s="238"/>
      <c r="WGK338" s="238"/>
      <c r="WGL338" s="238"/>
      <c r="WGM338" s="238"/>
      <c r="WGN338" s="238"/>
      <c r="WGO338" s="238"/>
      <c r="WGP338" s="238"/>
      <c r="WGQ338" s="238"/>
      <c r="WGR338" s="238"/>
      <c r="WGS338" s="238"/>
      <c r="WGT338" s="238"/>
      <c r="WGU338" s="238"/>
      <c r="WGV338" s="238"/>
      <c r="WGW338" s="238"/>
      <c r="WGX338" s="238"/>
      <c r="WGY338" s="238"/>
      <c r="WGZ338" s="238"/>
      <c r="WHA338" s="238"/>
      <c r="WHB338" s="238"/>
      <c r="WHC338" s="238"/>
      <c r="WHD338" s="238"/>
      <c r="WHE338" s="238"/>
      <c r="WHF338" s="238"/>
      <c r="WHG338" s="238"/>
      <c r="WHH338" s="238"/>
      <c r="WHI338" s="238"/>
      <c r="WHJ338" s="238"/>
      <c r="WHK338" s="238"/>
      <c r="WHL338" s="238"/>
      <c r="WHM338" s="238"/>
      <c r="WHN338" s="238"/>
      <c r="WHO338" s="238"/>
      <c r="WHP338" s="238"/>
      <c r="WHQ338" s="238"/>
      <c r="WHR338" s="238"/>
      <c r="WHS338" s="238"/>
      <c r="WHT338" s="238"/>
      <c r="WHU338" s="238"/>
      <c r="WHV338" s="238"/>
      <c r="WHW338" s="238"/>
      <c r="WHX338" s="238"/>
      <c r="WHY338" s="238"/>
      <c r="WHZ338" s="238"/>
      <c r="WIA338" s="238"/>
      <c r="WIB338" s="238"/>
      <c r="WIC338" s="238"/>
      <c r="WID338" s="238"/>
      <c r="WIE338" s="238"/>
      <c r="WIF338" s="238"/>
      <c r="WIG338" s="238"/>
      <c r="WIH338" s="238"/>
      <c r="WII338" s="238"/>
      <c r="WIJ338" s="238"/>
      <c r="WIK338" s="238"/>
      <c r="WIL338" s="238"/>
      <c r="WIM338" s="238"/>
      <c r="WIN338" s="238"/>
      <c r="WIO338" s="238"/>
      <c r="WIP338" s="238"/>
      <c r="WIQ338" s="238"/>
      <c r="WIR338" s="238"/>
      <c r="WIS338" s="238"/>
      <c r="WIT338" s="238"/>
      <c r="WIU338" s="238"/>
      <c r="WIV338" s="238"/>
      <c r="WIW338" s="238"/>
      <c r="WIX338" s="238"/>
      <c r="WIY338" s="238"/>
      <c r="WIZ338" s="238"/>
      <c r="WJA338" s="238"/>
      <c r="WJB338" s="238"/>
      <c r="WJC338" s="238"/>
      <c r="WJD338" s="238"/>
      <c r="WJE338" s="238"/>
      <c r="WJF338" s="238"/>
      <c r="WJG338" s="238"/>
      <c r="WJH338" s="238"/>
      <c r="WJI338" s="238"/>
      <c r="WJJ338" s="238"/>
      <c r="WJK338" s="238"/>
      <c r="WJL338" s="238"/>
      <c r="WJM338" s="238"/>
      <c r="WJN338" s="238"/>
      <c r="WJO338" s="238"/>
      <c r="WJP338" s="238"/>
      <c r="WJQ338" s="238"/>
      <c r="WJR338" s="238"/>
      <c r="WJS338" s="238"/>
      <c r="WJT338" s="238"/>
      <c r="WJU338" s="238"/>
      <c r="WJV338" s="238"/>
      <c r="WJW338" s="238"/>
      <c r="WJX338" s="238"/>
      <c r="WJY338" s="238"/>
      <c r="WJZ338" s="238"/>
      <c r="WKA338" s="238"/>
      <c r="WKB338" s="238"/>
      <c r="WKC338" s="238"/>
      <c r="WKD338" s="238"/>
      <c r="WKE338" s="238"/>
      <c r="WKF338" s="238"/>
      <c r="WKG338" s="238"/>
      <c r="WKH338" s="238"/>
      <c r="WKI338" s="238"/>
      <c r="WKJ338" s="238"/>
      <c r="WKK338" s="238"/>
      <c r="WKL338" s="238"/>
      <c r="WKM338" s="238"/>
      <c r="WKN338" s="238"/>
      <c r="WKO338" s="238"/>
      <c r="WKP338" s="238"/>
      <c r="WKQ338" s="238"/>
      <c r="WKR338" s="238"/>
      <c r="WKS338" s="238"/>
      <c r="WKT338" s="238"/>
      <c r="WKU338" s="238"/>
      <c r="WKV338" s="238"/>
      <c r="WKW338" s="238"/>
      <c r="WKX338" s="238"/>
      <c r="WKY338" s="238"/>
      <c r="WKZ338" s="238"/>
      <c r="WLA338" s="238"/>
      <c r="WLB338" s="238"/>
      <c r="WLC338" s="238"/>
      <c r="WLD338" s="238"/>
      <c r="WLE338" s="238"/>
      <c r="WLF338" s="238"/>
      <c r="WLG338" s="238"/>
      <c r="WLH338" s="238"/>
      <c r="WLI338" s="238"/>
      <c r="WLJ338" s="238"/>
      <c r="WLK338" s="238"/>
      <c r="WLL338" s="238"/>
      <c r="WLM338" s="238"/>
      <c r="WLN338" s="238"/>
      <c r="WLO338" s="238"/>
      <c r="WLP338" s="238"/>
      <c r="WLQ338" s="238"/>
      <c r="WLR338" s="238"/>
      <c r="WLS338" s="238"/>
      <c r="WLT338" s="238"/>
      <c r="WLU338" s="238"/>
      <c r="WLV338" s="238"/>
      <c r="WLW338" s="238"/>
      <c r="WLX338" s="238"/>
      <c r="WLY338" s="238"/>
      <c r="WLZ338" s="238"/>
      <c r="WMA338" s="238"/>
      <c r="WMB338" s="238"/>
      <c r="WMC338" s="238"/>
      <c r="WMD338" s="238"/>
      <c r="WME338" s="238"/>
      <c r="WMF338" s="238"/>
      <c r="WMG338" s="238"/>
      <c r="WMH338" s="238"/>
      <c r="WMI338" s="238"/>
      <c r="WMJ338" s="238"/>
      <c r="WMK338" s="238"/>
      <c r="WML338" s="238"/>
      <c r="WMM338" s="238"/>
      <c r="WMN338" s="238"/>
      <c r="WMO338" s="238"/>
      <c r="WMP338" s="238"/>
      <c r="WMQ338" s="238"/>
      <c r="WMR338" s="238"/>
      <c r="WMS338" s="238"/>
      <c r="WMT338" s="238"/>
      <c r="WMU338" s="238"/>
      <c r="WMV338" s="238"/>
      <c r="WMW338" s="238"/>
      <c r="WMX338" s="238"/>
      <c r="WMY338" s="238"/>
      <c r="WMZ338" s="238"/>
      <c r="WNA338" s="238"/>
      <c r="WNB338" s="238"/>
      <c r="WNC338" s="238"/>
      <c r="WND338" s="238"/>
      <c r="WNE338" s="238"/>
      <c r="WNF338" s="238"/>
      <c r="WNG338" s="238"/>
      <c r="WNH338" s="238"/>
      <c r="WNI338" s="238"/>
      <c r="WNJ338" s="238"/>
      <c r="WNK338" s="238"/>
      <c r="WNL338" s="238"/>
      <c r="WNM338" s="238"/>
      <c r="WNN338" s="238"/>
      <c r="WNO338" s="238"/>
      <c r="WNP338" s="238"/>
      <c r="WNQ338" s="238"/>
      <c r="WNR338" s="238"/>
      <c r="WNS338" s="238"/>
      <c r="WNT338" s="238"/>
      <c r="WNU338" s="238"/>
      <c r="WNV338" s="238"/>
      <c r="WNW338" s="238"/>
      <c r="WNX338" s="238"/>
      <c r="WNY338" s="238"/>
      <c r="WNZ338" s="238"/>
      <c r="WOA338" s="238"/>
      <c r="WOB338" s="238"/>
      <c r="WOC338" s="238"/>
      <c r="WOD338" s="238"/>
      <c r="WOE338" s="238"/>
      <c r="WOF338" s="238"/>
      <c r="WOG338" s="238"/>
      <c r="WOH338" s="238"/>
      <c r="WOI338" s="238"/>
      <c r="WOJ338" s="238"/>
      <c r="WOK338" s="238"/>
      <c r="WOL338" s="238"/>
      <c r="WOM338" s="238"/>
      <c r="WON338" s="238"/>
      <c r="WOO338" s="238"/>
      <c r="WOP338" s="238"/>
      <c r="WOQ338" s="238"/>
      <c r="WOR338" s="238"/>
      <c r="WOS338" s="238"/>
      <c r="WOT338" s="238"/>
      <c r="WOU338" s="238"/>
      <c r="WOV338" s="238"/>
      <c r="WOW338" s="238"/>
      <c r="WOX338" s="238"/>
      <c r="WOY338" s="238"/>
      <c r="WOZ338" s="238"/>
      <c r="WPA338" s="238"/>
      <c r="WPB338" s="238"/>
      <c r="WPC338" s="238"/>
      <c r="WPD338" s="238"/>
      <c r="WPE338" s="238"/>
      <c r="WPF338" s="238"/>
      <c r="WPG338" s="238"/>
      <c r="WPH338" s="238"/>
      <c r="WPI338" s="238"/>
      <c r="WPJ338" s="238"/>
      <c r="WPK338" s="238"/>
      <c r="WPL338" s="238"/>
      <c r="WPM338" s="238"/>
      <c r="WPN338" s="238"/>
      <c r="WPO338" s="238"/>
      <c r="WPP338" s="238"/>
      <c r="WPQ338" s="238"/>
      <c r="WPR338" s="238"/>
      <c r="WPS338" s="238"/>
      <c r="WPT338" s="238"/>
      <c r="WPU338" s="238"/>
      <c r="WPV338" s="238"/>
      <c r="WPW338" s="238"/>
      <c r="WPX338" s="238"/>
      <c r="WPY338" s="238"/>
      <c r="WPZ338" s="238"/>
      <c r="WQA338" s="238"/>
      <c r="WQB338" s="238"/>
      <c r="WQC338" s="238"/>
      <c r="WQD338" s="238"/>
      <c r="WQE338" s="238"/>
      <c r="WQF338" s="238"/>
      <c r="WQG338" s="238"/>
      <c r="WQH338" s="238"/>
      <c r="WQI338" s="238"/>
      <c r="WQJ338" s="238"/>
      <c r="WQK338" s="238"/>
      <c r="WQL338" s="238"/>
      <c r="WQM338" s="238"/>
      <c r="WQN338" s="238"/>
      <c r="WQO338" s="238"/>
      <c r="WQP338" s="238"/>
      <c r="WQQ338" s="238"/>
      <c r="WQR338" s="238"/>
      <c r="WQS338" s="238"/>
      <c r="WQT338" s="238"/>
      <c r="WQU338" s="238"/>
      <c r="WQV338" s="238"/>
      <c r="WQW338" s="238"/>
      <c r="WQX338" s="238"/>
      <c r="WQY338" s="238"/>
      <c r="WQZ338" s="238"/>
      <c r="WRA338" s="238"/>
      <c r="WRB338" s="238"/>
      <c r="WRC338" s="238"/>
      <c r="WRD338" s="238"/>
      <c r="WRE338" s="238"/>
      <c r="WRF338" s="238"/>
      <c r="WRG338" s="238"/>
      <c r="WRH338" s="238"/>
      <c r="WRI338" s="238"/>
      <c r="WRJ338" s="238"/>
      <c r="WRK338" s="238"/>
      <c r="WRL338" s="238"/>
      <c r="WRM338" s="238"/>
      <c r="WRN338" s="238"/>
      <c r="WRO338" s="238"/>
      <c r="WRP338" s="238"/>
      <c r="WRQ338" s="238"/>
      <c r="WRR338" s="238"/>
      <c r="WRS338" s="238"/>
      <c r="WRT338" s="238"/>
      <c r="WRU338" s="238"/>
      <c r="WRV338" s="238"/>
      <c r="WRW338" s="238"/>
      <c r="WRX338" s="238"/>
      <c r="WRY338" s="238"/>
      <c r="WRZ338" s="238"/>
      <c r="WSA338" s="238"/>
      <c r="WSB338" s="238"/>
      <c r="WSC338" s="238"/>
      <c r="WSD338" s="238"/>
      <c r="WSE338" s="238"/>
      <c r="WSF338" s="238"/>
      <c r="WSG338" s="238"/>
      <c r="WSH338" s="238"/>
      <c r="WSI338" s="238"/>
      <c r="WSJ338" s="238"/>
      <c r="WSK338" s="238"/>
      <c r="WSL338" s="238"/>
      <c r="WSM338" s="238"/>
      <c r="WSN338" s="238"/>
      <c r="WSO338" s="238"/>
      <c r="WSP338" s="238"/>
      <c r="WSQ338" s="238"/>
      <c r="WSR338" s="238"/>
      <c r="WSS338" s="238"/>
      <c r="WST338" s="238"/>
      <c r="WSU338" s="238"/>
      <c r="WSV338" s="238"/>
      <c r="WSW338" s="238"/>
      <c r="WSX338" s="238"/>
      <c r="WSY338" s="238"/>
      <c r="WSZ338" s="238"/>
      <c r="WTA338" s="238"/>
      <c r="WTB338" s="238"/>
      <c r="WTC338" s="238"/>
      <c r="WTD338" s="238"/>
      <c r="WTE338" s="238"/>
      <c r="WTF338" s="238"/>
      <c r="WTG338" s="238"/>
      <c r="WTH338" s="238"/>
      <c r="WTI338" s="238"/>
      <c r="WTJ338" s="238"/>
      <c r="WTK338" s="238"/>
      <c r="WTL338" s="238"/>
      <c r="WTM338" s="238"/>
      <c r="WTN338" s="238"/>
      <c r="WTO338" s="238"/>
      <c r="WTP338" s="238"/>
      <c r="WTQ338" s="238"/>
      <c r="WTR338" s="238"/>
      <c r="WTS338" s="238"/>
      <c r="WTT338" s="238"/>
      <c r="WTU338" s="238"/>
      <c r="WTV338" s="238"/>
      <c r="WTW338" s="238"/>
      <c r="WTX338" s="238"/>
      <c r="WTY338" s="238"/>
      <c r="WTZ338" s="238"/>
      <c r="WUA338" s="238"/>
      <c r="WUB338" s="238"/>
      <c r="WUC338" s="238"/>
      <c r="WUD338" s="238"/>
      <c r="WUE338" s="238"/>
      <c r="WUF338" s="238"/>
      <c r="WUG338" s="238"/>
      <c r="WUH338" s="238"/>
      <c r="WUI338" s="238"/>
      <c r="WUJ338" s="238"/>
      <c r="WUK338" s="238"/>
      <c r="WUL338" s="238"/>
      <c r="WUM338" s="238"/>
      <c r="WUN338" s="238"/>
      <c r="WUO338" s="238"/>
      <c r="WUP338" s="238"/>
      <c r="WUQ338" s="238"/>
      <c r="WUR338" s="238"/>
      <c r="WUS338" s="238"/>
      <c r="WUT338" s="238"/>
      <c r="WUU338" s="238"/>
      <c r="WUV338" s="238"/>
      <c r="WUW338" s="238"/>
      <c r="WUX338" s="238"/>
      <c r="WUY338" s="238"/>
      <c r="WUZ338" s="238"/>
      <c r="WVA338" s="238"/>
      <c r="WVB338" s="238"/>
      <c r="WVC338" s="238"/>
      <c r="WVD338" s="238"/>
      <c r="WVE338" s="238"/>
      <c r="WVF338" s="238"/>
      <c r="WVG338" s="238"/>
      <c r="WVH338" s="238"/>
      <c r="WVI338" s="238"/>
      <c r="WVJ338" s="238"/>
      <c r="WVK338" s="238"/>
      <c r="WVL338" s="238"/>
      <c r="WVM338" s="238"/>
      <c r="WVN338" s="238"/>
      <c r="WVO338" s="238"/>
      <c r="WVP338" s="238"/>
      <c r="WVQ338" s="238"/>
      <c r="WVR338" s="238"/>
      <c r="WVS338" s="238"/>
      <c r="WVT338" s="238"/>
      <c r="WVU338" s="238"/>
      <c r="WVV338" s="238"/>
      <c r="WVW338" s="238"/>
      <c r="WVX338" s="238"/>
      <c r="WVY338" s="238"/>
      <c r="WVZ338" s="238"/>
      <c r="WWA338" s="238"/>
      <c r="WWB338" s="238"/>
      <c r="WWC338" s="238"/>
      <c r="WWD338" s="238"/>
      <c r="WWE338" s="238"/>
      <c r="WWF338" s="238"/>
      <c r="WWG338" s="238"/>
      <c r="WWH338" s="238"/>
      <c r="WWI338" s="238"/>
      <c r="WWJ338" s="238"/>
      <c r="WWK338" s="238"/>
      <c r="WWL338" s="238"/>
      <c r="WWM338" s="238"/>
      <c r="WWN338" s="238"/>
      <c r="WWO338" s="238"/>
      <c r="WWP338" s="238"/>
      <c r="WWQ338" s="238"/>
      <c r="WWR338" s="238"/>
      <c r="WWS338" s="238"/>
      <c r="WWT338" s="238"/>
      <c r="WWU338" s="238"/>
      <c r="WWV338" s="238"/>
      <c r="WWW338" s="238"/>
      <c r="WWX338" s="238"/>
      <c r="WWY338" s="238"/>
      <c r="WWZ338" s="238"/>
      <c r="WXA338" s="238"/>
      <c r="WXB338" s="238"/>
      <c r="WXC338" s="238"/>
      <c r="WXD338" s="238"/>
      <c r="WXE338" s="238"/>
      <c r="WXF338" s="238"/>
      <c r="WXG338" s="238"/>
      <c r="WXH338" s="238"/>
      <c r="WXI338" s="238"/>
      <c r="WXJ338" s="238"/>
      <c r="WXK338" s="238"/>
      <c r="WXL338" s="238"/>
      <c r="WXM338" s="238"/>
      <c r="WXN338" s="238"/>
      <c r="WXO338" s="238"/>
      <c r="WXP338" s="238"/>
      <c r="WXQ338" s="238"/>
      <c r="WXR338" s="238"/>
      <c r="WXS338" s="238"/>
      <c r="WXT338" s="238"/>
      <c r="WXU338" s="238"/>
      <c r="WXV338" s="238"/>
      <c r="WXW338" s="238"/>
      <c r="WXX338" s="238"/>
      <c r="WXY338" s="238"/>
      <c r="WXZ338" s="238"/>
      <c r="WYA338" s="238"/>
      <c r="WYB338" s="238"/>
      <c r="WYC338" s="238"/>
      <c r="WYD338" s="238"/>
      <c r="WYE338" s="238"/>
      <c r="WYF338" s="238"/>
      <c r="WYG338" s="238"/>
      <c r="WYH338" s="238"/>
      <c r="WYI338" s="238"/>
      <c r="WYJ338" s="238"/>
      <c r="WYK338" s="238"/>
      <c r="WYL338" s="238"/>
      <c r="WYM338" s="238"/>
      <c r="WYN338" s="238"/>
      <c r="WYO338" s="238"/>
      <c r="WYP338" s="238"/>
      <c r="WYQ338" s="238"/>
      <c r="WYR338" s="238"/>
      <c r="WYS338" s="238"/>
      <c r="WYT338" s="238"/>
      <c r="WYU338" s="238"/>
      <c r="WYV338" s="238"/>
      <c r="WYW338" s="238"/>
      <c r="WYX338" s="238"/>
      <c r="WYY338" s="238"/>
      <c r="WYZ338" s="238"/>
      <c r="WZA338" s="238"/>
      <c r="WZB338" s="238"/>
      <c r="WZC338" s="238"/>
      <c r="WZD338" s="238"/>
      <c r="WZE338" s="238"/>
      <c r="WZF338" s="238"/>
      <c r="WZG338" s="238"/>
      <c r="WZH338" s="238"/>
      <c r="WZI338" s="238"/>
      <c r="WZJ338" s="238"/>
      <c r="WZK338" s="238"/>
      <c r="WZL338" s="238"/>
      <c r="WZM338" s="238"/>
      <c r="WZN338" s="238"/>
      <c r="WZO338" s="238"/>
      <c r="WZP338" s="238"/>
      <c r="WZQ338" s="238"/>
      <c r="WZR338" s="238"/>
      <c r="WZS338" s="238"/>
      <c r="WZT338" s="238"/>
      <c r="WZU338" s="238"/>
      <c r="WZV338" s="238"/>
      <c r="WZW338" s="238"/>
      <c r="WZX338" s="238"/>
      <c r="WZY338" s="238"/>
      <c r="WZZ338" s="238"/>
      <c r="XAA338" s="238"/>
      <c r="XAB338" s="238"/>
      <c r="XAC338" s="238"/>
      <c r="XAD338" s="238"/>
      <c r="XAE338" s="238"/>
      <c r="XAF338" s="238"/>
      <c r="XAG338" s="238"/>
      <c r="XAH338" s="238"/>
      <c r="XAI338" s="238"/>
      <c r="XAJ338" s="238"/>
      <c r="XAK338" s="238"/>
      <c r="XAL338" s="238"/>
      <c r="XAM338" s="238"/>
      <c r="XAN338" s="238"/>
      <c r="XAO338" s="238"/>
      <c r="XAP338" s="238"/>
      <c r="XAQ338" s="238"/>
      <c r="XAR338" s="238"/>
      <c r="XAS338" s="238"/>
      <c r="XAT338" s="238"/>
      <c r="XAU338" s="238"/>
      <c r="XAV338" s="238"/>
      <c r="XAW338" s="238"/>
      <c r="XAX338" s="238"/>
      <c r="XAY338" s="238"/>
      <c r="XAZ338" s="238"/>
      <c r="XBA338" s="238"/>
      <c r="XBB338" s="238"/>
      <c r="XBC338" s="238"/>
      <c r="XBD338" s="238"/>
      <c r="XBE338" s="238"/>
      <c r="XBF338" s="238"/>
      <c r="XBG338" s="238"/>
      <c r="XBH338" s="238"/>
      <c r="XBI338" s="238"/>
      <c r="XBJ338" s="238"/>
      <c r="XBK338" s="238"/>
      <c r="XBL338" s="238"/>
      <c r="XBM338" s="238"/>
      <c r="XBN338" s="238"/>
      <c r="XBO338" s="238"/>
      <c r="XBP338" s="238"/>
      <c r="XBQ338" s="238"/>
      <c r="XBR338" s="238"/>
      <c r="XBS338" s="238"/>
      <c r="XBT338" s="238"/>
      <c r="XBU338" s="238"/>
      <c r="XBV338" s="238"/>
      <c r="XBW338" s="238"/>
      <c r="XBX338" s="238"/>
      <c r="XBY338" s="238"/>
      <c r="XBZ338" s="238"/>
      <c r="XCA338" s="238"/>
      <c r="XCB338" s="238"/>
      <c r="XCC338" s="238"/>
      <c r="XCD338" s="238"/>
      <c r="XCE338" s="238"/>
      <c r="XCF338" s="238"/>
      <c r="XCG338" s="238"/>
      <c r="XCH338" s="238"/>
      <c r="XCI338" s="238"/>
      <c r="XCJ338" s="238"/>
      <c r="XCK338" s="238"/>
      <c r="XCL338" s="238"/>
      <c r="XCM338" s="238"/>
      <c r="XCN338" s="238"/>
      <c r="XCO338" s="238"/>
      <c r="XCP338" s="238"/>
      <c r="XCQ338" s="238"/>
      <c r="XCR338" s="238"/>
      <c r="XCS338" s="238"/>
      <c r="XCT338" s="238"/>
      <c r="XCU338" s="238"/>
      <c r="XCV338" s="238"/>
      <c r="XCW338" s="238"/>
      <c r="XCX338" s="238"/>
      <c r="XCY338" s="238"/>
      <c r="XCZ338" s="238"/>
      <c r="XDA338" s="238"/>
      <c r="XDB338" s="238"/>
      <c r="XDC338" s="238"/>
      <c r="XDD338" s="238"/>
      <c r="XDE338" s="238"/>
      <c r="XDF338" s="238"/>
      <c r="XDG338" s="238"/>
      <c r="XDH338" s="238"/>
      <c r="XDI338" s="238"/>
      <c r="XDJ338" s="238"/>
      <c r="XDK338" s="238"/>
      <c r="XDL338" s="238"/>
      <c r="XDM338" s="238"/>
      <c r="XDN338" s="238"/>
      <c r="XDO338" s="238"/>
      <c r="XDP338" s="238"/>
      <c r="XDQ338" s="238"/>
      <c r="XDR338" s="238"/>
      <c r="XDS338" s="238"/>
      <c r="XDT338" s="238"/>
      <c r="XDU338" s="238"/>
      <c r="XDV338" s="238"/>
      <c r="XDW338" s="238"/>
      <c r="XDX338" s="238"/>
      <c r="XDY338" s="238"/>
      <c r="XDZ338" s="238"/>
      <c r="XEA338" s="238"/>
      <c r="XEB338" s="238"/>
      <c r="XEC338" s="238"/>
      <c r="XED338" s="238"/>
      <c r="XEE338" s="238"/>
      <c r="XEF338" s="238"/>
      <c r="XEG338" s="238"/>
      <c r="XEH338" s="238"/>
      <c r="XEI338" s="238"/>
      <c r="XEJ338" s="238"/>
      <c r="XEK338" s="238"/>
      <c r="XEL338" s="238"/>
      <c r="XEM338" s="238"/>
      <c r="XEN338" s="238"/>
      <c r="XEO338" s="238"/>
      <c r="XEP338" s="238"/>
      <c r="XEQ338" s="238"/>
      <c r="XER338" s="238"/>
      <c r="XES338" s="238"/>
      <c r="XET338" s="242"/>
      <c r="XEU338" s="242"/>
      <c r="XEV338" s="242"/>
    </row>
    <row r="339" s="236" customFormat="1" spans="1:16376">
      <c r="A339" s="260" t="s">
        <v>446</v>
      </c>
      <c r="B339" s="254"/>
      <c r="C339" s="254"/>
      <c r="D339" s="255"/>
      <c r="E339" s="238"/>
      <c r="F339" s="238"/>
      <c r="G339" s="238"/>
      <c r="H339" s="238"/>
      <c r="I339" s="238"/>
      <c r="J339" s="238"/>
      <c r="K339" s="238"/>
      <c r="L339" s="238"/>
      <c r="M339" s="238"/>
      <c r="N339" s="238"/>
      <c r="O339" s="238"/>
      <c r="P339" s="238"/>
      <c r="Q339" s="238"/>
      <c r="R339" s="238"/>
      <c r="S339" s="238"/>
      <c r="T339" s="238"/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38"/>
      <c r="DW339" s="238"/>
      <c r="DX339" s="238"/>
      <c r="DY339" s="238"/>
      <c r="DZ339" s="238"/>
      <c r="EA339" s="238"/>
      <c r="EB339" s="238"/>
      <c r="EC339" s="238"/>
      <c r="ED339" s="238"/>
      <c r="EE339" s="238"/>
      <c r="EF339" s="238"/>
      <c r="EG339" s="238"/>
      <c r="EH339" s="238"/>
      <c r="EI339" s="238"/>
      <c r="EJ339" s="238"/>
      <c r="EK339" s="238"/>
      <c r="EL339" s="238"/>
      <c r="EM339" s="238"/>
      <c r="EN339" s="238"/>
      <c r="EO339" s="238"/>
      <c r="EP339" s="238"/>
      <c r="EQ339" s="238"/>
      <c r="ER339" s="238"/>
      <c r="ES339" s="238"/>
      <c r="ET339" s="238"/>
      <c r="EU339" s="238"/>
      <c r="EV339" s="238"/>
      <c r="EW339" s="238"/>
      <c r="EX339" s="238"/>
      <c r="EY339" s="238"/>
      <c r="EZ339" s="238"/>
      <c r="FA339" s="238"/>
      <c r="FB339" s="238"/>
      <c r="FC339" s="238"/>
      <c r="FD339" s="238"/>
      <c r="FE339" s="238"/>
      <c r="FF339" s="238"/>
      <c r="FG339" s="238"/>
      <c r="FH339" s="238"/>
      <c r="FI339" s="238"/>
      <c r="FJ339" s="238"/>
      <c r="FK339" s="238"/>
      <c r="FL339" s="238"/>
      <c r="FM339" s="238"/>
      <c r="FN339" s="238"/>
      <c r="FO339" s="238"/>
      <c r="FP339" s="238"/>
      <c r="FQ339" s="238"/>
      <c r="FR339" s="238"/>
      <c r="FS339" s="238"/>
      <c r="FT339" s="238"/>
      <c r="FU339" s="238"/>
      <c r="FV339" s="238"/>
      <c r="FW339" s="238"/>
      <c r="FX339" s="238"/>
      <c r="FY339" s="238"/>
      <c r="FZ339" s="238"/>
      <c r="GA339" s="238"/>
      <c r="GB339" s="238"/>
      <c r="GC339" s="238"/>
      <c r="GD339" s="238"/>
      <c r="GE339" s="238"/>
      <c r="GF339" s="238"/>
      <c r="GG339" s="238"/>
      <c r="GH339" s="238"/>
      <c r="GI339" s="238"/>
      <c r="GJ339" s="238"/>
      <c r="GK339" s="238"/>
      <c r="GL339" s="238"/>
      <c r="GM339" s="238"/>
      <c r="GN339" s="238"/>
      <c r="GO339" s="238"/>
      <c r="GP339" s="238"/>
      <c r="GQ339" s="238"/>
      <c r="GR339" s="238"/>
      <c r="GS339" s="238"/>
      <c r="GT339" s="238"/>
      <c r="GU339" s="238"/>
      <c r="GV339" s="238"/>
      <c r="GW339" s="238"/>
      <c r="GX339" s="238"/>
      <c r="GY339" s="238"/>
      <c r="GZ339" s="238"/>
      <c r="HA339" s="238"/>
      <c r="HB339" s="238"/>
      <c r="HC339" s="238"/>
      <c r="HD339" s="238"/>
      <c r="HE339" s="238"/>
      <c r="HF339" s="238"/>
      <c r="HG339" s="238"/>
      <c r="HH339" s="238"/>
      <c r="HI339" s="238"/>
      <c r="HJ339" s="238"/>
      <c r="HK339" s="238"/>
      <c r="HL339" s="238"/>
      <c r="HM339" s="238"/>
      <c r="HN339" s="238"/>
      <c r="HO339" s="238"/>
      <c r="HP339" s="238"/>
      <c r="HQ339" s="238"/>
      <c r="HR339" s="238"/>
      <c r="HS339" s="238"/>
      <c r="HT339" s="238"/>
      <c r="HU339" s="238"/>
      <c r="HV339" s="238"/>
      <c r="HW339" s="238"/>
      <c r="HX339" s="238"/>
      <c r="HY339" s="238"/>
      <c r="HZ339" s="238"/>
      <c r="IA339" s="238"/>
      <c r="IB339" s="238"/>
      <c r="IC339" s="238"/>
      <c r="ID339" s="238"/>
      <c r="IE339" s="238"/>
      <c r="IF339" s="238"/>
      <c r="IG339" s="238"/>
      <c r="IH339" s="238"/>
      <c r="II339" s="238"/>
      <c r="IJ339" s="238"/>
      <c r="IK339" s="238"/>
      <c r="IL339" s="238"/>
      <c r="IM339" s="238"/>
      <c r="IN339" s="238"/>
      <c r="IO339" s="238"/>
      <c r="IP339" s="238"/>
      <c r="IQ339" s="238"/>
      <c r="IR339" s="238"/>
      <c r="IS339" s="238"/>
      <c r="IT339" s="238"/>
      <c r="IU339" s="238"/>
      <c r="IV339" s="238"/>
      <c r="IW339" s="238"/>
      <c r="IX339" s="238"/>
      <c r="IY339" s="238"/>
      <c r="IZ339" s="238"/>
      <c r="JA339" s="238"/>
      <c r="JB339" s="238"/>
      <c r="JC339" s="238"/>
      <c r="JD339" s="238"/>
      <c r="JE339" s="238"/>
      <c r="JF339" s="238"/>
      <c r="JG339" s="238"/>
      <c r="JH339" s="238"/>
      <c r="JI339" s="238"/>
      <c r="JJ339" s="238"/>
      <c r="JK339" s="238"/>
      <c r="JL339" s="238"/>
      <c r="JM339" s="238"/>
      <c r="JN339" s="238"/>
      <c r="JO339" s="238"/>
      <c r="JP339" s="238"/>
      <c r="JQ339" s="238"/>
      <c r="JR339" s="238"/>
      <c r="JS339" s="238"/>
      <c r="JT339" s="238"/>
      <c r="JU339" s="238"/>
      <c r="JV339" s="238"/>
      <c r="JW339" s="238"/>
      <c r="JX339" s="238"/>
      <c r="JY339" s="238"/>
      <c r="JZ339" s="238"/>
      <c r="KA339" s="238"/>
      <c r="KB339" s="238"/>
      <c r="KC339" s="238"/>
      <c r="KD339" s="238"/>
      <c r="KE339" s="238"/>
      <c r="KF339" s="238"/>
      <c r="KG339" s="238"/>
      <c r="KH339" s="238"/>
      <c r="KI339" s="238"/>
      <c r="KJ339" s="238"/>
      <c r="KK339" s="238"/>
      <c r="KL339" s="238"/>
      <c r="KM339" s="238"/>
      <c r="KN339" s="238"/>
      <c r="KO339" s="238"/>
      <c r="KP339" s="238"/>
      <c r="KQ339" s="238"/>
      <c r="KR339" s="238"/>
      <c r="KS339" s="238"/>
      <c r="KT339" s="238"/>
      <c r="KU339" s="238"/>
      <c r="KV339" s="238"/>
      <c r="KW339" s="238"/>
      <c r="KX339" s="238"/>
      <c r="KY339" s="238"/>
      <c r="KZ339" s="238"/>
      <c r="LA339" s="238"/>
      <c r="LB339" s="238"/>
      <c r="LC339" s="238"/>
      <c r="LD339" s="238"/>
      <c r="LE339" s="238"/>
      <c r="LF339" s="238"/>
      <c r="LG339" s="238"/>
      <c r="LH339" s="238"/>
      <c r="LI339" s="238"/>
      <c r="LJ339" s="238"/>
      <c r="LK339" s="238"/>
      <c r="LL339" s="238"/>
      <c r="LM339" s="238"/>
      <c r="LN339" s="238"/>
      <c r="LO339" s="238"/>
      <c r="LP339" s="238"/>
      <c r="LQ339" s="238"/>
      <c r="LR339" s="238"/>
      <c r="LS339" s="238"/>
      <c r="LT339" s="238"/>
      <c r="LU339" s="238"/>
      <c r="LV339" s="238"/>
      <c r="LW339" s="238"/>
      <c r="LX339" s="238"/>
      <c r="LY339" s="238"/>
      <c r="LZ339" s="238"/>
      <c r="MA339" s="238"/>
      <c r="MB339" s="238"/>
      <c r="MC339" s="238"/>
      <c r="MD339" s="238"/>
      <c r="ME339" s="238"/>
      <c r="MF339" s="238"/>
      <c r="MG339" s="238"/>
      <c r="MH339" s="238"/>
      <c r="MI339" s="238"/>
      <c r="MJ339" s="238"/>
      <c r="MK339" s="238"/>
      <c r="ML339" s="238"/>
      <c r="MM339" s="238"/>
      <c r="MN339" s="238"/>
      <c r="MO339" s="238"/>
      <c r="MP339" s="238"/>
      <c r="MQ339" s="238"/>
      <c r="MR339" s="238"/>
      <c r="MS339" s="238"/>
      <c r="MT339" s="238"/>
      <c r="MU339" s="238"/>
      <c r="MV339" s="238"/>
      <c r="MW339" s="238"/>
      <c r="MX339" s="238"/>
      <c r="MY339" s="238"/>
      <c r="MZ339" s="238"/>
      <c r="NA339" s="238"/>
      <c r="NB339" s="238"/>
      <c r="NC339" s="238"/>
      <c r="ND339" s="238"/>
      <c r="NE339" s="238"/>
      <c r="NF339" s="238"/>
      <c r="NG339" s="238"/>
      <c r="NH339" s="238"/>
      <c r="NI339" s="238"/>
      <c r="NJ339" s="238"/>
      <c r="NK339" s="238"/>
      <c r="NL339" s="238"/>
      <c r="NM339" s="238"/>
      <c r="NN339" s="238"/>
      <c r="NO339" s="238"/>
      <c r="NP339" s="238"/>
      <c r="NQ339" s="238"/>
      <c r="NR339" s="238"/>
      <c r="NS339" s="238"/>
      <c r="NT339" s="238"/>
      <c r="NU339" s="238"/>
      <c r="NV339" s="238"/>
      <c r="NW339" s="238"/>
      <c r="NX339" s="238"/>
      <c r="NY339" s="238"/>
      <c r="NZ339" s="238"/>
      <c r="OA339" s="238"/>
      <c r="OB339" s="238"/>
      <c r="OC339" s="238"/>
      <c r="OD339" s="238"/>
      <c r="OE339" s="238"/>
      <c r="OF339" s="238"/>
      <c r="OG339" s="238"/>
      <c r="OH339" s="238"/>
      <c r="OI339" s="238"/>
      <c r="OJ339" s="238"/>
      <c r="OK339" s="238"/>
      <c r="OL339" s="238"/>
      <c r="OM339" s="238"/>
      <c r="ON339" s="238"/>
      <c r="OO339" s="238"/>
      <c r="OP339" s="238"/>
      <c r="OQ339" s="238"/>
      <c r="OR339" s="238"/>
      <c r="OS339" s="238"/>
      <c r="OT339" s="238"/>
      <c r="OU339" s="238"/>
      <c r="OV339" s="238"/>
      <c r="OW339" s="238"/>
      <c r="OX339" s="238"/>
      <c r="OY339" s="238"/>
      <c r="OZ339" s="238"/>
      <c r="PA339" s="238"/>
      <c r="PB339" s="238"/>
      <c r="PC339" s="238"/>
      <c r="PD339" s="238"/>
      <c r="PE339" s="238"/>
      <c r="PF339" s="238"/>
      <c r="PG339" s="238"/>
      <c r="PH339" s="238"/>
      <c r="PI339" s="238"/>
      <c r="PJ339" s="238"/>
      <c r="PK339" s="238"/>
      <c r="PL339" s="238"/>
      <c r="PM339" s="238"/>
      <c r="PN339" s="238"/>
      <c r="PO339" s="238"/>
      <c r="PP339" s="238"/>
      <c r="PQ339" s="238"/>
      <c r="PR339" s="238"/>
      <c r="PS339" s="238"/>
      <c r="PT339" s="238"/>
      <c r="PU339" s="238"/>
      <c r="PV339" s="238"/>
      <c r="PW339" s="238"/>
      <c r="PX339" s="238"/>
      <c r="PY339" s="238"/>
      <c r="PZ339" s="238"/>
      <c r="QA339" s="238"/>
      <c r="QB339" s="238"/>
      <c r="QC339" s="238"/>
      <c r="QD339" s="238"/>
      <c r="QE339" s="238"/>
      <c r="QF339" s="238"/>
      <c r="QG339" s="238"/>
      <c r="QH339" s="238"/>
      <c r="QI339" s="238"/>
      <c r="QJ339" s="238"/>
      <c r="QK339" s="238"/>
      <c r="QL339" s="238"/>
      <c r="QM339" s="238"/>
      <c r="QN339" s="238"/>
      <c r="QO339" s="238"/>
      <c r="QP339" s="238"/>
      <c r="QQ339" s="238"/>
      <c r="QR339" s="238"/>
      <c r="QS339" s="238"/>
      <c r="QT339" s="238"/>
      <c r="QU339" s="238"/>
      <c r="QV339" s="238"/>
      <c r="QW339" s="238"/>
      <c r="QX339" s="238"/>
      <c r="QY339" s="238"/>
      <c r="QZ339" s="238"/>
      <c r="RA339" s="238"/>
      <c r="RB339" s="238"/>
      <c r="RC339" s="238"/>
      <c r="RD339" s="238"/>
      <c r="RE339" s="238"/>
      <c r="RF339" s="238"/>
      <c r="RG339" s="238"/>
      <c r="RH339" s="238"/>
      <c r="RI339" s="238"/>
      <c r="RJ339" s="238"/>
      <c r="RK339" s="238"/>
      <c r="RL339" s="238"/>
      <c r="RM339" s="238"/>
      <c r="RN339" s="238"/>
      <c r="RO339" s="238"/>
      <c r="RP339" s="238"/>
      <c r="RQ339" s="238"/>
      <c r="RR339" s="238"/>
      <c r="RS339" s="238"/>
      <c r="RT339" s="238"/>
      <c r="RU339" s="238"/>
      <c r="RV339" s="238"/>
      <c r="RW339" s="238"/>
      <c r="RX339" s="238"/>
      <c r="RY339" s="238"/>
      <c r="RZ339" s="238"/>
      <c r="SA339" s="238"/>
      <c r="SB339" s="238"/>
      <c r="SC339" s="238"/>
      <c r="SD339" s="238"/>
      <c r="SE339" s="238"/>
      <c r="SF339" s="238"/>
      <c r="SG339" s="238"/>
      <c r="SH339" s="238"/>
      <c r="SI339" s="238"/>
      <c r="SJ339" s="238"/>
      <c r="SK339" s="238"/>
      <c r="SL339" s="238"/>
      <c r="SM339" s="238"/>
      <c r="SN339" s="238"/>
      <c r="SO339" s="238"/>
      <c r="SP339" s="238"/>
      <c r="SQ339" s="238"/>
      <c r="SR339" s="238"/>
      <c r="SS339" s="238"/>
      <c r="ST339" s="238"/>
      <c r="SU339" s="238"/>
      <c r="SV339" s="238"/>
      <c r="SW339" s="238"/>
      <c r="SX339" s="238"/>
      <c r="SY339" s="238"/>
      <c r="SZ339" s="238"/>
      <c r="TA339" s="238"/>
      <c r="TB339" s="238"/>
      <c r="TC339" s="238"/>
      <c r="TD339" s="238"/>
      <c r="TE339" s="238"/>
      <c r="TF339" s="238"/>
      <c r="TG339" s="238"/>
      <c r="TH339" s="238"/>
      <c r="TI339" s="238"/>
      <c r="TJ339" s="238"/>
      <c r="TK339" s="238"/>
      <c r="TL339" s="238"/>
      <c r="TM339" s="238"/>
      <c r="TN339" s="238"/>
      <c r="TO339" s="238"/>
      <c r="TP339" s="238"/>
      <c r="TQ339" s="238"/>
      <c r="TR339" s="238"/>
      <c r="TS339" s="238"/>
      <c r="TT339" s="238"/>
      <c r="TU339" s="238"/>
      <c r="TV339" s="238"/>
      <c r="TW339" s="238"/>
      <c r="TX339" s="238"/>
      <c r="TY339" s="238"/>
      <c r="TZ339" s="238"/>
      <c r="UA339" s="238"/>
      <c r="UB339" s="238"/>
      <c r="UC339" s="238"/>
      <c r="UD339" s="238"/>
      <c r="UE339" s="238"/>
      <c r="UF339" s="238"/>
      <c r="UG339" s="238"/>
      <c r="UH339" s="238"/>
      <c r="UI339" s="238"/>
      <c r="UJ339" s="238"/>
      <c r="UK339" s="238"/>
      <c r="UL339" s="238"/>
      <c r="UM339" s="238"/>
      <c r="UN339" s="238"/>
      <c r="UO339" s="238"/>
      <c r="UP339" s="238"/>
      <c r="UQ339" s="238"/>
      <c r="UR339" s="238"/>
      <c r="US339" s="238"/>
      <c r="UT339" s="238"/>
      <c r="UU339" s="238"/>
      <c r="UV339" s="238"/>
      <c r="UW339" s="238"/>
      <c r="UX339" s="238"/>
      <c r="UY339" s="238"/>
      <c r="UZ339" s="238"/>
      <c r="VA339" s="238"/>
      <c r="VB339" s="238"/>
      <c r="VC339" s="238"/>
      <c r="VD339" s="238"/>
      <c r="VE339" s="238"/>
      <c r="VF339" s="238"/>
      <c r="VG339" s="238"/>
      <c r="VH339" s="238"/>
      <c r="VI339" s="238"/>
      <c r="VJ339" s="238"/>
      <c r="VK339" s="238"/>
      <c r="VL339" s="238"/>
      <c r="VM339" s="238"/>
      <c r="VN339" s="238"/>
      <c r="VO339" s="238"/>
      <c r="VP339" s="238"/>
      <c r="VQ339" s="238"/>
      <c r="VR339" s="238"/>
      <c r="VS339" s="238"/>
      <c r="VT339" s="238"/>
      <c r="VU339" s="238"/>
      <c r="VV339" s="238"/>
      <c r="VW339" s="238"/>
      <c r="VX339" s="238"/>
      <c r="VY339" s="238"/>
      <c r="VZ339" s="238"/>
      <c r="WA339" s="238"/>
      <c r="WB339" s="238"/>
      <c r="WC339" s="238"/>
      <c r="WD339" s="238"/>
      <c r="WE339" s="238"/>
      <c r="WF339" s="238"/>
      <c r="WG339" s="238"/>
      <c r="WH339" s="238"/>
      <c r="WI339" s="238"/>
      <c r="WJ339" s="238"/>
      <c r="WK339" s="238"/>
      <c r="WL339" s="238"/>
      <c r="WM339" s="238"/>
      <c r="WN339" s="238"/>
      <c r="WO339" s="238"/>
      <c r="WP339" s="238"/>
      <c r="WQ339" s="238"/>
      <c r="WR339" s="238"/>
      <c r="WS339" s="238"/>
      <c r="WT339" s="238"/>
      <c r="WU339" s="238"/>
      <c r="WV339" s="238"/>
      <c r="WW339" s="238"/>
      <c r="WX339" s="238"/>
      <c r="WY339" s="238"/>
      <c r="WZ339" s="238"/>
      <c r="XA339" s="238"/>
      <c r="XB339" s="238"/>
      <c r="XC339" s="238"/>
      <c r="XD339" s="238"/>
      <c r="XE339" s="238"/>
      <c r="XF339" s="238"/>
      <c r="XG339" s="238"/>
      <c r="XH339" s="238"/>
      <c r="XI339" s="238"/>
      <c r="XJ339" s="238"/>
      <c r="XK339" s="238"/>
      <c r="XL339" s="238"/>
      <c r="XM339" s="238"/>
      <c r="XN339" s="238"/>
      <c r="XO339" s="238"/>
      <c r="XP339" s="238"/>
      <c r="XQ339" s="238"/>
      <c r="XR339" s="238"/>
      <c r="XS339" s="238"/>
      <c r="XT339" s="238"/>
      <c r="XU339" s="238"/>
      <c r="XV339" s="238"/>
      <c r="XW339" s="238"/>
      <c r="XX339" s="238"/>
      <c r="XY339" s="238"/>
      <c r="XZ339" s="238"/>
      <c r="YA339" s="238"/>
      <c r="YB339" s="238"/>
      <c r="YC339" s="238"/>
      <c r="YD339" s="238"/>
      <c r="YE339" s="238"/>
      <c r="YF339" s="238"/>
      <c r="YG339" s="238"/>
      <c r="YH339" s="238"/>
      <c r="YI339" s="238"/>
      <c r="YJ339" s="238"/>
      <c r="YK339" s="238"/>
      <c r="YL339" s="238"/>
      <c r="YM339" s="238"/>
      <c r="YN339" s="238"/>
      <c r="YO339" s="238"/>
      <c r="YP339" s="238"/>
      <c r="YQ339" s="238"/>
      <c r="YR339" s="238"/>
      <c r="YS339" s="238"/>
      <c r="YT339" s="238"/>
      <c r="YU339" s="238"/>
      <c r="YV339" s="238"/>
      <c r="YW339" s="238"/>
      <c r="YX339" s="238"/>
      <c r="YY339" s="238"/>
      <c r="YZ339" s="238"/>
      <c r="ZA339" s="238"/>
      <c r="ZB339" s="238"/>
      <c r="ZC339" s="238"/>
      <c r="ZD339" s="238"/>
      <c r="ZE339" s="238"/>
      <c r="ZF339" s="238"/>
      <c r="ZG339" s="238"/>
      <c r="ZH339" s="238"/>
      <c r="ZI339" s="238"/>
      <c r="ZJ339" s="238"/>
      <c r="ZK339" s="238"/>
      <c r="ZL339" s="238"/>
      <c r="ZM339" s="238"/>
      <c r="ZN339" s="238"/>
      <c r="ZO339" s="238"/>
      <c r="ZP339" s="238"/>
      <c r="ZQ339" s="238"/>
      <c r="ZR339" s="238"/>
      <c r="ZS339" s="238"/>
      <c r="ZT339" s="238"/>
      <c r="ZU339" s="238"/>
      <c r="ZV339" s="238"/>
      <c r="ZW339" s="238"/>
      <c r="ZX339" s="238"/>
      <c r="ZY339" s="238"/>
      <c r="ZZ339" s="238"/>
      <c r="AAA339" s="238"/>
      <c r="AAB339" s="238"/>
      <c r="AAC339" s="238"/>
      <c r="AAD339" s="238"/>
      <c r="AAE339" s="238"/>
      <c r="AAF339" s="238"/>
      <c r="AAG339" s="238"/>
      <c r="AAH339" s="238"/>
      <c r="AAI339" s="238"/>
      <c r="AAJ339" s="238"/>
      <c r="AAK339" s="238"/>
      <c r="AAL339" s="238"/>
      <c r="AAM339" s="238"/>
      <c r="AAN339" s="238"/>
      <c r="AAO339" s="238"/>
      <c r="AAP339" s="238"/>
      <c r="AAQ339" s="238"/>
      <c r="AAR339" s="238"/>
      <c r="AAS339" s="238"/>
      <c r="AAT339" s="238"/>
      <c r="AAU339" s="238"/>
      <c r="AAV339" s="238"/>
      <c r="AAW339" s="238"/>
      <c r="AAX339" s="238"/>
      <c r="AAY339" s="238"/>
      <c r="AAZ339" s="238"/>
      <c r="ABA339" s="238"/>
      <c r="ABB339" s="238"/>
      <c r="ABC339" s="238"/>
      <c r="ABD339" s="238"/>
      <c r="ABE339" s="238"/>
      <c r="ABF339" s="238"/>
      <c r="ABG339" s="238"/>
      <c r="ABH339" s="238"/>
      <c r="ABI339" s="238"/>
      <c r="ABJ339" s="238"/>
      <c r="ABK339" s="238"/>
      <c r="ABL339" s="238"/>
      <c r="ABM339" s="238"/>
      <c r="ABN339" s="238"/>
      <c r="ABO339" s="238"/>
      <c r="ABP339" s="238"/>
      <c r="ABQ339" s="238"/>
      <c r="ABR339" s="238"/>
      <c r="ABS339" s="238"/>
      <c r="ABT339" s="238"/>
      <c r="ABU339" s="238"/>
      <c r="ABV339" s="238"/>
      <c r="ABW339" s="238"/>
      <c r="ABX339" s="238"/>
      <c r="ABY339" s="238"/>
      <c r="ABZ339" s="238"/>
      <c r="ACA339" s="238"/>
      <c r="ACB339" s="238"/>
      <c r="ACC339" s="238"/>
      <c r="ACD339" s="238"/>
      <c r="ACE339" s="238"/>
      <c r="ACF339" s="238"/>
      <c r="ACG339" s="238"/>
      <c r="ACH339" s="238"/>
      <c r="ACI339" s="238"/>
      <c r="ACJ339" s="238"/>
      <c r="ACK339" s="238"/>
      <c r="ACL339" s="238"/>
      <c r="ACM339" s="238"/>
      <c r="ACN339" s="238"/>
      <c r="ACO339" s="238"/>
      <c r="ACP339" s="238"/>
      <c r="ACQ339" s="238"/>
      <c r="ACR339" s="238"/>
      <c r="ACS339" s="238"/>
      <c r="ACT339" s="238"/>
      <c r="ACU339" s="238"/>
      <c r="ACV339" s="238"/>
      <c r="ACW339" s="238"/>
      <c r="ACX339" s="238"/>
      <c r="ACY339" s="238"/>
      <c r="ACZ339" s="238"/>
      <c r="ADA339" s="238"/>
      <c r="ADB339" s="238"/>
      <c r="ADC339" s="238"/>
      <c r="ADD339" s="238"/>
      <c r="ADE339" s="238"/>
      <c r="ADF339" s="238"/>
      <c r="ADG339" s="238"/>
      <c r="ADH339" s="238"/>
      <c r="ADI339" s="238"/>
      <c r="ADJ339" s="238"/>
      <c r="ADK339" s="238"/>
      <c r="ADL339" s="238"/>
      <c r="ADM339" s="238"/>
      <c r="ADN339" s="238"/>
      <c r="ADO339" s="238"/>
      <c r="ADP339" s="238"/>
      <c r="ADQ339" s="238"/>
      <c r="ADR339" s="238"/>
      <c r="ADS339" s="238"/>
      <c r="ADT339" s="238"/>
      <c r="ADU339" s="238"/>
      <c r="ADV339" s="238"/>
      <c r="ADW339" s="238"/>
      <c r="ADX339" s="238"/>
      <c r="ADY339" s="238"/>
      <c r="ADZ339" s="238"/>
      <c r="AEA339" s="238"/>
      <c r="AEB339" s="238"/>
      <c r="AEC339" s="238"/>
      <c r="AED339" s="238"/>
      <c r="AEE339" s="238"/>
      <c r="AEF339" s="238"/>
      <c r="AEG339" s="238"/>
      <c r="AEH339" s="238"/>
      <c r="AEI339" s="238"/>
      <c r="AEJ339" s="238"/>
      <c r="AEK339" s="238"/>
      <c r="AEL339" s="238"/>
      <c r="AEM339" s="238"/>
      <c r="AEN339" s="238"/>
      <c r="AEO339" s="238"/>
      <c r="AEP339" s="238"/>
      <c r="AEQ339" s="238"/>
      <c r="AER339" s="238"/>
      <c r="AES339" s="238"/>
      <c r="AET339" s="238"/>
      <c r="AEU339" s="238"/>
      <c r="AEV339" s="238"/>
      <c r="AEW339" s="238"/>
      <c r="AEX339" s="238"/>
      <c r="AEY339" s="238"/>
      <c r="AEZ339" s="238"/>
      <c r="AFA339" s="238"/>
      <c r="AFB339" s="238"/>
      <c r="AFC339" s="238"/>
      <c r="AFD339" s="238"/>
      <c r="AFE339" s="238"/>
      <c r="AFF339" s="238"/>
      <c r="AFG339" s="238"/>
      <c r="AFH339" s="238"/>
      <c r="AFI339" s="238"/>
      <c r="AFJ339" s="238"/>
      <c r="AFK339" s="238"/>
      <c r="AFL339" s="238"/>
      <c r="AFM339" s="238"/>
      <c r="AFN339" s="238"/>
      <c r="AFO339" s="238"/>
      <c r="AFP339" s="238"/>
      <c r="AFQ339" s="238"/>
      <c r="AFR339" s="238"/>
      <c r="AFS339" s="238"/>
      <c r="AFT339" s="238"/>
      <c r="AFU339" s="238"/>
      <c r="AFV339" s="238"/>
      <c r="AFW339" s="238"/>
      <c r="AFX339" s="238"/>
      <c r="AFY339" s="238"/>
      <c r="AFZ339" s="238"/>
      <c r="AGA339" s="238"/>
      <c r="AGB339" s="238"/>
      <c r="AGC339" s="238"/>
      <c r="AGD339" s="238"/>
      <c r="AGE339" s="238"/>
      <c r="AGF339" s="238"/>
      <c r="AGG339" s="238"/>
      <c r="AGH339" s="238"/>
      <c r="AGI339" s="238"/>
      <c r="AGJ339" s="238"/>
      <c r="AGK339" s="238"/>
      <c r="AGL339" s="238"/>
      <c r="AGM339" s="238"/>
      <c r="AGN339" s="238"/>
      <c r="AGO339" s="238"/>
      <c r="AGP339" s="238"/>
      <c r="AGQ339" s="238"/>
      <c r="AGR339" s="238"/>
      <c r="AGS339" s="238"/>
      <c r="AGT339" s="238"/>
      <c r="AGU339" s="238"/>
      <c r="AGV339" s="238"/>
      <c r="AGW339" s="238"/>
      <c r="AGX339" s="238"/>
      <c r="AGY339" s="238"/>
      <c r="AGZ339" s="238"/>
      <c r="AHA339" s="238"/>
      <c r="AHB339" s="238"/>
      <c r="AHC339" s="238"/>
      <c r="AHD339" s="238"/>
      <c r="AHE339" s="238"/>
      <c r="AHF339" s="238"/>
      <c r="AHG339" s="238"/>
      <c r="AHH339" s="238"/>
      <c r="AHI339" s="238"/>
      <c r="AHJ339" s="238"/>
      <c r="AHK339" s="238"/>
      <c r="AHL339" s="238"/>
      <c r="AHM339" s="238"/>
      <c r="AHN339" s="238"/>
      <c r="AHO339" s="238"/>
      <c r="AHP339" s="238"/>
      <c r="AHQ339" s="238"/>
      <c r="AHR339" s="238"/>
      <c r="AHS339" s="238"/>
      <c r="AHT339" s="238"/>
      <c r="AHU339" s="238"/>
      <c r="AHV339" s="238"/>
      <c r="AHW339" s="238"/>
      <c r="AHX339" s="238"/>
      <c r="AHY339" s="238"/>
      <c r="AHZ339" s="238"/>
      <c r="AIA339" s="238"/>
      <c r="AIB339" s="238"/>
      <c r="AIC339" s="238"/>
      <c r="AID339" s="238"/>
      <c r="AIE339" s="238"/>
      <c r="AIF339" s="238"/>
      <c r="AIG339" s="238"/>
      <c r="AIH339" s="238"/>
      <c r="AII339" s="238"/>
      <c r="AIJ339" s="238"/>
      <c r="AIK339" s="238"/>
      <c r="AIL339" s="238"/>
      <c r="AIM339" s="238"/>
      <c r="AIN339" s="238"/>
      <c r="AIO339" s="238"/>
      <c r="AIP339" s="238"/>
      <c r="AIQ339" s="238"/>
      <c r="AIR339" s="238"/>
      <c r="AIS339" s="238"/>
      <c r="AIT339" s="238"/>
      <c r="AIU339" s="238"/>
      <c r="AIV339" s="238"/>
      <c r="AIW339" s="238"/>
      <c r="AIX339" s="238"/>
      <c r="AIY339" s="238"/>
      <c r="AIZ339" s="238"/>
      <c r="AJA339" s="238"/>
      <c r="AJB339" s="238"/>
      <c r="AJC339" s="238"/>
      <c r="AJD339" s="238"/>
      <c r="AJE339" s="238"/>
      <c r="AJF339" s="238"/>
      <c r="AJG339" s="238"/>
      <c r="AJH339" s="238"/>
      <c r="AJI339" s="238"/>
      <c r="AJJ339" s="238"/>
      <c r="AJK339" s="238"/>
      <c r="AJL339" s="238"/>
      <c r="AJM339" s="238"/>
      <c r="AJN339" s="238"/>
      <c r="AJO339" s="238"/>
      <c r="AJP339" s="238"/>
      <c r="AJQ339" s="238"/>
      <c r="AJR339" s="238"/>
      <c r="AJS339" s="238"/>
      <c r="AJT339" s="238"/>
      <c r="AJU339" s="238"/>
      <c r="AJV339" s="238"/>
      <c r="AJW339" s="238"/>
      <c r="AJX339" s="238"/>
      <c r="AJY339" s="238"/>
      <c r="AJZ339" s="238"/>
      <c r="AKA339" s="238"/>
      <c r="AKB339" s="238"/>
      <c r="AKC339" s="238"/>
      <c r="AKD339" s="238"/>
      <c r="AKE339" s="238"/>
      <c r="AKF339" s="238"/>
      <c r="AKG339" s="238"/>
      <c r="AKH339" s="238"/>
      <c r="AKI339" s="238"/>
      <c r="AKJ339" s="238"/>
      <c r="AKK339" s="238"/>
      <c r="AKL339" s="238"/>
      <c r="AKM339" s="238"/>
      <c r="AKN339" s="238"/>
      <c r="AKO339" s="238"/>
      <c r="AKP339" s="238"/>
      <c r="AKQ339" s="238"/>
      <c r="AKR339" s="238"/>
      <c r="AKS339" s="238"/>
      <c r="AKT339" s="238"/>
      <c r="AKU339" s="238"/>
      <c r="AKV339" s="238"/>
      <c r="AKW339" s="238"/>
      <c r="AKX339" s="238"/>
      <c r="AKY339" s="238"/>
      <c r="AKZ339" s="238"/>
      <c r="ALA339" s="238"/>
      <c r="ALB339" s="238"/>
      <c r="ALC339" s="238"/>
      <c r="ALD339" s="238"/>
      <c r="ALE339" s="238"/>
      <c r="ALF339" s="238"/>
      <c r="ALG339" s="238"/>
      <c r="ALH339" s="238"/>
      <c r="ALI339" s="238"/>
      <c r="ALJ339" s="238"/>
      <c r="ALK339" s="238"/>
      <c r="ALL339" s="238"/>
      <c r="ALM339" s="238"/>
      <c r="ALN339" s="238"/>
      <c r="ALO339" s="238"/>
      <c r="ALP339" s="238"/>
      <c r="ALQ339" s="238"/>
      <c r="ALR339" s="238"/>
      <c r="ALS339" s="238"/>
      <c r="ALT339" s="238"/>
      <c r="ALU339" s="238"/>
      <c r="ALV339" s="238"/>
      <c r="ALW339" s="238"/>
      <c r="ALX339" s="238"/>
      <c r="ALY339" s="238"/>
      <c r="ALZ339" s="238"/>
      <c r="AMA339" s="238"/>
      <c r="AMB339" s="238"/>
      <c r="AMC339" s="238"/>
      <c r="AMD339" s="238"/>
      <c r="AME339" s="238"/>
      <c r="AMF339" s="238"/>
      <c r="AMG339" s="238"/>
      <c r="AMH339" s="238"/>
      <c r="AMI339" s="238"/>
      <c r="AMJ339" s="238"/>
      <c r="AMK339" s="238"/>
      <c r="AML339" s="238"/>
      <c r="AMM339" s="238"/>
      <c r="AMN339" s="238"/>
      <c r="AMO339" s="238"/>
      <c r="AMP339" s="238"/>
      <c r="AMQ339" s="238"/>
      <c r="AMR339" s="238"/>
      <c r="AMS339" s="238"/>
      <c r="AMT339" s="238"/>
      <c r="AMU339" s="238"/>
      <c r="AMV339" s="238"/>
      <c r="AMW339" s="238"/>
      <c r="AMX339" s="238"/>
      <c r="AMY339" s="238"/>
      <c r="AMZ339" s="238"/>
      <c r="ANA339" s="238"/>
      <c r="ANB339" s="238"/>
      <c r="ANC339" s="238"/>
      <c r="AND339" s="238"/>
      <c r="ANE339" s="238"/>
      <c r="ANF339" s="238"/>
      <c r="ANG339" s="238"/>
      <c r="ANH339" s="238"/>
      <c r="ANI339" s="238"/>
      <c r="ANJ339" s="238"/>
      <c r="ANK339" s="238"/>
      <c r="ANL339" s="238"/>
      <c r="ANM339" s="238"/>
      <c r="ANN339" s="238"/>
      <c r="ANO339" s="238"/>
      <c r="ANP339" s="238"/>
      <c r="ANQ339" s="238"/>
      <c r="ANR339" s="238"/>
      <c r="ANS339" s="238"/>
      <c r="ANT339" s="238"/>
      <c r="ANU339" s="238"/>
      <c r="ANV339" s="238"/>
      <c r="ANW339" s="238"/>
      <c r="ANX339" s="238"/>
      <c r="ANY339" s="238"/>
      <c r="ANZ339" s="238"/>
      <c r="AOA339" s="238"/>
      <c r="AOB339" s="238"/>
      <c r="AOC339" s="238"/>
      <c r="AOD339" s="238"/>
      <c r="AOE339" s="238"/>
      <c r="AOF339" s="238"/>
      <c r="AOG339" s="238"/>
      <c r="AOH339" s="238"/>
      <c r="AOI339" s="238"/>
      <c r="AOJ339" s="238"/>
      <c r="AOK339" s="238"/>
      <c r="AOL339" s="238"/>
      <c r="AOM339" s="238"/>
      <c r="AON339" s="238"/>
      <c r="AOO339" s="238"/>
      <c r="AOP339" s="238"/>
      <c r="AOQ339" s="238"/>
      <c r="AOR339" s="238"/>
      <c r="AOS339" s="238"/>
      <c r="AOT339" s="238"/>
      <c r="AOU339" s="238"/>
      <c r="AOV339" s="238"/>
      <c r="AOW339" s="238"/>
      <c r="AOX339" s="238"/>
      <c r="AOY339" s="238"/>
      <c r="AOZ339" s="238"/>
      <c r="APA339" s="238"/>
      <c r="APB339" s="238"/>
      <c r="APC339" s="238"/>
      <c r="APD339" s="238"/>
      <c r="APE339" s="238"/>
      <c r="APF339" s="238"/>
      <c r="APG339" s="238"/>
      <c r="APH339" s="238"/>
      <c r="API339" s="238"/>
      <c r="APJ339" s="238"/>
      <c r="APK339" s="238"/>
      <c r="APL339" s="238"/>
      <c r="APM339" s="238"/>
      <c r="APN339" s="238"/>
      <c r="APO339" s="238"/>
      <c r="APP339" s="238"/>
      <c r="APQ339" s="238"/>
      <c r="APR339" s="238"/>
      <c r="APS339" s="238"/>
      <c r="APT339" s="238"/>
      <c r="APU339" s="238"/>
      <c r="APV339" s="238"/>
      <c r="APW339" s="238"/>
      <c r="APX339" s="238"/>
      <c r="APY339" s="238"/>
      <c r="APZ339" s="238"/>
      <c r="AQA339" s="238"/>
      <c r="AQB339" s="238"/>
      <c r="AQC339" s="238"/>
      <c r="AQD339" s="238"/>
      <c r="AQE339" s="238"/>
      <c r="AQF339" s="238"/>
      <c r="AQG339" s="238"/>
      <c r="AQH339" s="238"/>
      <c r="AQI339" s="238"/>
      <c r="AQJ339" s="238"/>
      <c r="AQK339" s="238"/>
      <c r="AQL339" s="238"/>
      <c r="AQM339" s="238"/>
      <c r="AQN339" s="238"/>
      <c r="AQO339" s="238"/>
      <c r="AQP339" s="238"/>
      <c r="AQQ339" s="238"/>
      <c r="AQR339" s="238"/>
      <c r="AQS339" s="238"/>
      <c r="AQT339" s="238"/>
      <c r="AQU339" s="238"/>
      <c r="AQV339" s="238"/>
      <c r="AQW339" s="238"/>
      <c r="AQX339" s="238"/>
      <c r="AQY339" s="238"/>
      <c r="AQZ339" s="238"/>
      <c r="ARA339" s="238"/>
      <c r="ARB339" s="238"/>
      <c r="ARC339" s="238"/>
      <c r="ARD339" s="238"/>
      <c r="ARE339" s="238"/>
      <c r="ARF339" s="238"/>
      <c r="ARG339" s="238"/>
      <c r="ARH339" s="238"/>
      <c r="ARI339" s="238"/>
      <c r="ARJ339" s="238"/>
      <c r="ARK339" s="238"/>
      <c r="ARL339" s="238"/>
      <c r="ARM339" s="238"/>
      <c r="ARN339" s="238"/>
      <c r="ARO339" s="238"/>
      <c r="ARP339" s="238"/>
      <c r="ARQ339" s="238"/>
      <c r="ARR339" s="238"/>
      <c r="ARS339" s="238"/>
      <c r="ART339" s="238"/>
      <c r="ARU339" s="238"/>
      <c r="ARV339" s="238"/>
      <c r="ARW339" s="238"/>
      <c r="ARX339" s="238"/>
      <c r="ARY339" s="238"/>
      <c r="ARZ339" s="238"/>
      <c r="ASA339" s="238"/>
      <c r="ASB339" s="238"/>
      <c r="ASC339" s="238"/>
      <c r="ASD339" s="238"/>
      <c r="ASE339" s="238"/>
      <c r="ASF339" s="238"/>
      <c r="ASG339" s="238"/>
      <c r="ASH339" s="238"/>
      <c r="ASI339" s="238"/>
      <c r="ASJ339" s="238"/>
      <c r="ASK339" s="238"/>
      <c r="ASL339" s="238"/>
      <c r="ASM339" s="238"/>
      <c r="ASN339" s="238"/>
      <c r="ASO339" s="238"/>
      <c r="ASP339" s="238"/>
      <c r="ASQ339" s="238"/>
      <c r="ASR339" s="238"/>
      <c r="ASS339" s="238"/>
      <c r="AST339" s="238"/>
      <c r="ASU339" s="238"/>
      <c r="ASV339" s="238"/>
      <c r="ASW339" s="238"/>
      <c r="ASX339" s="238"/>
      <c r="ASY339" s="238"/>
      <c r="ASZ339" s="238"/>
      <c r="ATA339" s="238"/>
      <c r="ATB339" s="238"/>
      <c r="ATC339" s="238"/>
      <c r="ATD339" s="238"/>
      <c r="ATE339" s="238"/>
      <c r="ATF339" s="238"/>
      <c r="ATG339" s="238"/>
      <c r="ATH339" s="238"/>
      <c r="ATI339" s="238"/>
      <c r="ATJ339" s="238"/>
      <c r="ATK339" s="238"/>
      <c r="ATL339" s="238"/>
      <c r="ATM339" s="238"/>
      <c r="ATN339" s="238"/>
      <c r="ATO339" s="238"/>
      <c r="ATP339" s="238"/>
      <c r="ATQ339" s="238"/>
      <c r="ATR339" s="238"/>
      <c r="ATS339" s="238"/>
      <c r="ATT339" s="238"/>
      <c r="ATU339" s="238"/>
      <c r="ATV339" s="238"/>
      <c r="ATW339" s="238"/>
      <c r="ATX339" s="238"/>
      <c r="ATY339" s="238"/>
      <c r="ATZ339" s="238"/>
      <c r="AUA339" s="238"/>
      <c r="AUB339" s="238"/>
      <c r="AUC339" s="238"/>
      <c r="AUD339" s="238"/>
      <c r="AUE339" s="238"/>
      <c r="AUF339" s="238"/>
      <c r="AUG339" s="238"/>
      <c r="AUH339" s="238"/>
      <c r="AUI339" s="238"/>
      <c r="AUJ339" s="238"/>
      <c r="AUK339" s="238"/>
      <c r="AUL339" s="238"/>
      <c r="AUM339" s="238"/>
      <c r="AUN339" s="238"/>
      <c r="AUO339" s="238"/>
      <c r="AUP339" s="238"/>
      <c r="AUQ339" s="238"/>
      <c r="AUR339" s="238"/>
      <c r="AUS339" s="238"/>
      <c r="AUT339" s="238"/>
      <c r="AUU339" s="238"/>
      <c r="AUV339" s="238"/>
      <c r="AUW339" s="238"/>
      <c r="AUX339" s="238"/>
      <c r="AUY339" s="238"/>
      <c r="AUZ339" s="238"/>
      <c r="AVA339" s="238"/>
      <c r="AVB339" s="238"/>
      <c r="AVC339" s="238"/>
      <c r="AVD339" s="238"/>
      <c r="AVE339" s="238"/>
      <c r="AVF339" s="238"/>
      <c r="AVG339" s="238"/>
      <c r="AVH339" s="238"/>
      <c r="AVI339" s="238"/>
      <c r="AVJ339" s="238"/>
      <c r="AVK339" s="238"/>
      <c r="AVL339" s="238"/>
      <c r="AVM339" s="238"/>
      <c r="AVN339" s="238"/>
      <c r="AVO339" s="238"/>
      <c r="AVP339" s="238"/>
      <c r="AVQ339" s="238"/>
      <c r="AVR339" s="238"/>
      <c r="AVS339" s="238"/>
      <c r="AVT339" s="238"/>
      <c r="AVU339" s="238"/>
      <c r="AVV339" s="238"/>
      <c r="AVW339" s="238"/>
      <c r="AVX339" s="238"/>
      <c r="AVY339" s="238"/>
      <c r="AVZ339" s="238"/>
      <c r="AWA339" s="238"/>
      <c r="AWB339" s="238"/>
      <c r="AWC339" s="238"/>
      <c r="AWD339" s="238"/>
      <c r="AWE339" s="238"/>
      <c r="AWF339" s="238"/>
      <c r="AWG339" s="238"/>
      <c r="AWH339" s="238"/>
      <c r="AWI339" s="238"/>
      <c r="AWJ339" s="238"/>
      <c r="AWK339" s="238"/>
      <c r="AWL339" s="238"/>
      <c r="AWM339" s="238"/>
      <c r="AWN339" s="238"/>
      <c r="AWO339" s="238"/>
      <c r="AWP339" s="238"/>
      <c r="AWQ339" s="238"/>
      <c r="AWR339" s="238"/>
      <c r="AWS339" s="238"/>
      <c r="AWT339" s="238"/>
      <c r="AWU339" s="238"/>
      <c r="AWV339" s="238"/>
      <c r="AWW339" s="238"/>
      <c r="AWX339" s="238"/>
      <c r="AWY339" s="238"/>
      <c r="AWZ339" s="238"/>
      <c r="AXA339" s="238"/>
      <c r="AXB339" s="238"/>
      <c r="AXC339" s="238"/>
      <c r="AXD339" s="238"/>
      <c r="AXE339" s="238"/>
      <c r="AXF339" s="238"/>
      <c r="AXG339" s="238"/>
      <c r="AXH339" s="238"/>
      <c r="AXI339" s="238"/>
      <c r="AXJ339" s="238"/>
      <c r="AXK339" s="238"/>
      <c r="AXL339" s="238"/>
      <c r="AXM339" s="238"/>
      <c r="AXN339" s="238"/>
      <c r="AXO339" s="238"/>
      <c r="AXP339" s="238"/>
      <c r="AXQ339" s="238"/>
      <c r="AXR339" s="238"/>
      <c r="AXS339" s="238"/>
      <c r="AXT339" s="238"/>
      <c r="AXU339" s="238"/>
      <c r="AXV339" s="238"/>
      <c r="AXW339" s="238"/>
      <c r="AXX339" s="238"/>
      <c r="AXY339" s="238"/>
      <c r="AXZ339" s="238"/>
      <c r="AYA339" s="238"/>
      <c r="AYB339" s="238"/>
      <c r="AYC339" s="238"/>
      <c r="AYD339" s="238"/>
      <c r="AYE339" s="238"/>
      <c r="AYF339" s="238"/>
      <c r="AYG339" s="238"/>
      <c r="AYH339" s="238"/>
      <c r="AYI339" s="238"/>
      <c r="AYJ339" s="238"/>
      <c r="AYK339" s="238"/>
      <c r="AYL339" s="238"/>
      <c r="AYM339" s="238"/>
      <c r="AYN339" s="238"/>
      <c r="AYO339" s="238"/>
      <c r="AYP339" s="238"/>
      <c r="AYQ339" s="238"/>
      <c r="AYR339" s="238"/>
      <c r="AYS339" s="238"/>
      <c r="AYT339" s="238"/>
      <c r="AYU339" s="238"/>
      <c r="AYV339" s="238"/>
      <c r="AYW339" s="238"/>
      <c r="AYX339" s="238"/>
      <c r="AYY339" s="238"/>
      <c r="AYZ339" s="238"/>
      <c r="AZA339" s="238"/>
      <c r="AZB339" s="238"/>
      <c r="AZC339" s="238"/>
      <c r="AZD339" s="238"/>
      <c r="AZE339" s="238"/>
      <c r="AZF339" s="238"/>
      <c r="AZG339" s="238"/>
      <c r="AZH339" s="238"/>
      <c r="AZI339" s="238"/>
      <c r="AZJ339" s="238"/>
      <c r="AZK339" s="238"/>
      <c r="AZL339" s="238"/>
      <c r="AZM339" s="238"/>
      <c r="AZN339" s="238"/>
      <c r="AZO339" s="238"/>
      <c r="AZP339" s="238"/>
      <c r="AZQ339" s="238"/>
      <c r="AZR339" s="238"/>
      <c r="AZS339" s="238"/>
      <c r="AZT339" s="238"/>
      <c r="AZU339" s="238"/>
      <c r="AZV339" s="238"/>
      <c r="AZW339" s="238"/>
      <c r="AZX339" s="238"/>
      <c r="AZY339" s="238"/>
      <c r="AZZ339" s="238"/>
      <c r="BAA339" s="238"/>
      <c r="BAB339" s="238"/>
      <c r="BAC339" s="238"/>
      <c r="BAD339" s="238"/>
      <c r="BAE339" s="238"/>
      <c r="BAF339" s="238"/>
      <c r="BAG339" s="238"/>
      <c r="BAH339" s="238"/>
      <c r="BAI339" s="238"/>
      <c r="BAJ339" s="238"/>
      <c r="BAK339" s="238"/>
      <c r="BAL339" s="238"/>
      <c r="BAM339" s="238"/>
      <c r="BAN339" s="238"/>
      <c r="BAO339" s="238"/>
      <c r="BAP339" s="238"/>
      <c r="BAQ339" s="238"/>
      <c r="BAR339" s="238"/>
      <c r="BAS339" s="238"/>
      <c r="BAT339" s="238"/>
      <c r="BAU339" s="238"/>
      <c r="BAV339" s="238"/>
      <c r="BAW339" s="238"/>
      <c r="BAX339" s="238"/>
      <c r="BAY339" s="238"/>
      <c r="BAZ339" s="238"/>
      <c r="BBA339" s="238"/>
      <c r="BBB339" s="238"/>
      <c r="BBC339" s="238"/>
      <c r="BBD339" s="238"/>
      <c r="BBE339" s="238"/>
      <c r="BBF339" s="238"/>
      <c r="BBG339" s="238"/>
      <c r="BBH339" s="238"/>
      <c r="BBI339" s="238"/>
      <c r="BBJ339" s="238"/>
      <c r="BBK339" s="238"/>
      <c r="BBL339" s="238"/>
      <c r="BBM339" s="238"/>
      <c r="BBN339" s="238"/>
      <c r="BBO339" s="238"/>
      <c r="BBP339" s="238"/>
      <c r="BBQ339" s="238"/>
      <c r="BBR339" s="238"/>
      <c r="BBS339" s="238"/>
      <c r="BBT339" s="238"/>
      <c r="BBU339" s="238"/>
      <c r="BBV339" s="238"/>
      <c r="BBW339" s="238"/>
      <c r="BBX339" s="238"/>
      <c r="BBY339" s="238"/>
      <c r="BBZ339" s="238"/>
      <c r="BCA339" s="238"/>
      <c r="BCB339" s="238"/>
      <c r="BCC339" s="238"/>
      <c r="BCD339" s="238"/>
      <c r="BCE339" s="238"/>
      <c r="BCF339" s="238"/>
      <c r="BCG339" s="238"/>
      <c r="BCH339" s="238"/>
      <c r="BCI339" s="238"/>
      <c r="BCJ339" s="238"/>
      <c r="BCK339" s="238"/>
      <c r="BCL339" s="238"/>
      <c r="BCM339" s="238"/>
      <c r="BCN339" s="238"/>
      <c r="BCO339" s="238"/>
      <c r="BCP339" s="238"/>
      <c r="BCQ339" s="238"/>
      <c r="BCR339" s="238"/>
      <c r="BCS339" s="238"/>
      <c r="BCT339" s="238"/>
      <c r="BCU339" s="238"/>
      <c r="BCV339" s="238"/>
      <c r="BCW339" s="238"/>
      <c r="BCX339" s="238"/>
      <c r="BCY339" s="238"/>
      <c r="BCZ339" s="238"/>
      <c r="BDA339" s="238"/>
      <c r="BDB339" s="238"/>
      <c r="BDC339" s="238"/>
      <c r="BDD339" s="238"/>
      <c r="BDE339" s="238"/>
      <c r="BDF339" s="238"/>
      <c r="BDG339" s="238"/>
      <c r="BDH339" s="238"/>
      <c r="BDI339" s="238"/>
      <c r="BDJ339" s="238"/>
      <c r="BDK339" s="238"/>
      <c r="BDL339" s="238"/>
      <c r="BDM339" s="238"/>
      <c r="BDN339" s="238"/>
      <c r="BDO339" s="238"/>
      <c r="BDP339" s="238"/>
      <c r="BDQ339" s="238"/>
      <c r="BDR339" s="238"/>
      <c r="BDS339" s="238"/>
      <c r="BDT339" s="238"/>
      <c r="BDU339" s="238"/>
      <c r="BDV339" s="238"/>
      <c r="BDW339" s="238"/>
      <c r="BDX339" s="238"/>
      <c r="BDY339" s="238"/>
      <c r="BDZ339" s="238"/>
      <c r="BEA339" s="238"/>
      <c r="BEB339" s="238"/>
      <c r="BEC339" s="238"/>
      <c r="BED339" s="238"/>
      <c r="BEE339" s="238"/>
      <c r="BEF339" s="238"/>
      <c r="BEG339" s="238"/>
      <c r="BEH339" s="238"/>
      <c r="BEI339" s="238"/>
      <c r="BEJ339" s="238"/>
      <c r="BEK339" s="238"/>
      <c r="BEL339" s="238"/>
      <c r="BEM339" s="238"/>
      <c r="BEN339" s="238"/>
      <c r="BEO339" s="238"/>
      <c r="BEP339" s="238"/>
      <c r="BEQ339" s="238"/>
      <c r="BER339" s="238"/>
      <c r="BES339" s="238"/>
      <c r="BET339" s="238"/>
      <c r="BEU339" s="238"/>
      <c r="BEV339" s="238"/>
      <c r="BEW339" s="238"/>
      <c r="BEX339" s="238"/>
      <c r="BEY339" s="238"/>
      <c r="BEZ339" s="238"/>
      <c r="BFA339" s="238"/>
      <c r="BFB339" s="238"/>
      <c r="BFC339" s="238"/>
      <c r="BFD339" s="238"/>
      <c r="BFE339" s="238"/>
      <c r="BFF339" s="238"/>
      <c r="BFG339" s="238"/>
      <c r="BFH339" s="238"/>
      <c r="BFI339" s="238"/>
      <c r="BFJ339" s="238"/>
      <c r="BFK339" s="238"/>
      <c r="BFL339" s="238"/>
      <c r="BFM339" s="238"/>
      <c r="BFN339" s="238"/>
      <c r="BFO339" s="238"/>
      <c r="BFP339" s="238"/>
      <c r="BFQ339" s="238"/>
      <c r="BFR339" s="238"/>
      <c r="BFS339" s="238"/>
      <c r="BFT339" s="238"/>
      <c r="BFU339" s="238"/>
      <c r="BFV339" s="238"/>
      <c r="BFW339" s="238"/>
      <c r="BFX339" s="238"/>
      <c r="BFY339" s="238"/>
      <c r="BFZ339" s="238"/>
      <c r="BGA339" s="238"/>
      <c r="BGB339" s="238"/>
      <c r="BGC339" s="238"/>
      <c r="BGD339" s="238"/>
      <c r="BGE339" s="238"/>
      <c r="BGF339" s="238"/>
      <c r="BGG339" s="238"/>
      <c r="BGH339" s="238"/>
      <c r="BGI339" s="238"/>
      <c r="BGJ339" s="238"/>
      <c r="BGK339" s="238"/>
      <c r="BGL339" s="238"/>
      <c r="BGM339" s="238"/>
      <c r="BGN339" s="238"/>
      <c r="BGO339" s="238"/>
      <c r="BGP339" s="238"/>
      <c r="BGQ339" s="238"/>
      <c r="BGR339" s="238"/>
      <c r="BGS339" s="238"/>
      <c r="BGT339" s="238"/>
      <c r="BGU339" s="238"/>
      <c r="BGV339" s="238"/>
      <c r="BGW339" s="238"/>
      <c r="BGX339" s="238"/>
      <c r="BGY339" s="238"/>
      <c r="BGZ339" s="238"/>
      <c r="BHA339" s="238"/>
      <c r="BHB339" s="238"/>
      <c r="BHC339" s="238"/>
      <c r="BHD339" s="238"/>
      <c r="BHE339" s="238"/>
      <c r="BHF339" s="238"/>
      <c r="BHG339" s="238"/>
      <c r="BHH339" s="238"/>
      <c r="BHI339" s="238"/>
      <c r="BHJ339" s="238"/>
      <c r="BHK339" s="238"/>
      <c r="BHL339" s="238"/>
      <c r="BHM339" s="238"/>
      <c r="BHN339" s="238"/>
      <c r="BHO339" s="238"/>
      <c r="BHP339" s="238"/>
      <c r="BHQ339" s="238"/>
      <c r="BHR339" s="238"/>
      <c r="BHS339" s="238"/>
      <c r="BHT339" s="238"/>
      <c r="BHU339" s="238"/>
      <c r="BHV339" s="238"/>
      <c r="BHW339" s="238"/>
      <c r="BHX339" s="238"/>
      <c r="BHY339" s="238"/>
      <c r="BHZ339" s="238"/>
      <c r="BIA339" s="238"/>
      <c r="BIB339" s="238"/>
      <c r="BIC339" s="238"/>
      <c r="BID339" s="238"/>
      <c r="BIE339" s="238"/>
      <c r="BIF339" s="238"/>
      <c r="BIG339" s="238"/>
      <c r="BIH339" s="238"/>
      <c r="BII339" s="238"/>
      <c r="BIJ339" s="238"/>
      <c r="BIK339" s="238"/>
      <c r="BIL339" s="238"/>
      <c r="BIM339" s="238"/>
      <c r="BIN339" s="238"/>
      <c r="BIO339" s="238"/>
      <c r="BIP339" s="238"/>
      <c r="BIQ339" s="238"/>
      <c r="BIR339" s="238"/>
      <c r="BIS339" s="238"/>
      <c r="BIT339" s="238"/>
      <c r="BIU339" s="238"/>
      <c r="BIV339" s="238"/>
      <c r="BIW339" s="238"/>
      <c r="BIX339" s="238"/>
      <c r="BIY339" s="238"/>
      <c r="BIZ339" s="238"/>
      <c r="BJA339" s="238"/>
      <c r="BJB339" s="238"/>
      <c r="BJC339" s="238"/>
      <c r="BJD339" s="238"/>
      <c r="BJE339" s="238"/>
      <c r="BJF339" s="238"/>
      <c r="BJG339" s="238"/>
      <c r="BJH339" s="238"/>
      <c r="BJI339" s="238"/>
      <c r="BJJ339" s="238"/>
      <c r="BJK339" s="238"/>
      <c r="BJL339" s="238"/>
      <c r="BJM339" s="238"/>
      <c r="BJN339" s="238"/>
      <c r="BJO339" s="238"/>
      <c r="BJP339" s="238"/>
      <c r="BJQ339" s="238"/>
      <c r="BJR339" s="238"/>
      <c r="BJS339" s="238"/>
      <c r="BJT339" s="238"/>
      <c r="BJU339" s="238"/>
      <c r="BJV339" s="238"/>
      <c r="BJW339" s="238"/>
      <c r="BJX339" s="238"/>
      <c r="BJY339" s="238"/>
      <c r="BJZ339" s="238"/>
      <c r="BKA339" s="238"/>
      <c r="BKB339" s="238"/>
      <c r="BKC339" s="238"/>
      <c r="BKD339" s="238"/>
      <c r="BKE339" s="238"/>
      <c r="BKF339" s="238"/>
      <c r="BKG339" s="238"/>
      <c r="BKH339" s="238"/>
      <c r="BKI339" s="238"/>
      <c r="BKJ339" s="238"/>
      <c r="BKK339" s="238"/>
      <c r="BKL339" s="238"/>
      <c r="BKM339" s="238"/>
      <c r="BKN339" s="238"/>
      <c r="BKO339" s="238"/>
      <c r="BKP339" s="238"/>
      <c r="BKQ339" s="238"/>
      <c r="BKR339" s="238"/>
      <c r="BKS339" s="238"/>
      <c r="BKT339" s="238"/>
      <c r="BKU339" s="238"/>
      <c r="BKV339" s="238"/>
      <c r="BKW339" s="238"/>
      <c r="BKX339" s="238"/>
      <c r="BKY339" s="238"/>
      <c r="BKZ339" s="238"/>
      <c r="BLA339" s="238"/>
      <c r="BLB339" s="238"/>
      <c r="BLC339" s="238"/>
      <c r="BLD339" s="238"/>
      <c r="BLE339" s="238"/>
      <c r="BLF339" s="238"/>
      <c r="BLG339" s="238"/>
      <c r="BLH339" s="238"/>
      <c r="BLI339" s="238"/>
      <c r="BLJ339" s="238"/>
      <c r="BLK339" s="238"/>
      <c r="BLL339" s="238"/>
      <c r="BLM339" s="238"/>
      <c r="BLN339" s="238"/>
      <c r="BLO339" s="238"/>
      <c r="BLP339" s="238"/>
      <c r="BLQ339" s="238"/>
      <c r="BLR339" s="238"/>
      <c r="BLS339" s="238"/>
      <c r="BLT339" s="238"/>
      <c r="BLU339" s="238"/>
      <c r="BLV339" s="238"/>
      <c r="BLW339" s="238"/>
      <c r="BLX339" s="238"/>
      <c r="BLY339" s="238"/>
      <c r="BLZ339" s="238"/>
      <c r="BMA339" s="238"/>
      <c r="BMB339" s="238"/>
      <c r="BMC339" s="238"/>
      <c r="BMD339" s="238"/>
      <c r="BME339" s="238"/>
      <c r="BMF339" s="238"/>
      <c r="BMG339" s="238"/>
      <c r="BMH339" s="238"/>
      <c r="BMI339" s="238"/>
      <c r="BMJ339" s="238"/>
      <c r="BMK339" s="238"/>
      <c r="BML339" s="238"/>
      <c r="BMM339" s="238"/>
      <c r="BMN339" s="238"/>
      <c r="BMO339" s="238"/>
      <c r="BMP339" s="238"/>
      <c r="BMQ339" s="238"/>
      <c r="BMR339" s="238"/>
      <c r="BMS339" s="238"/>
      <c r="BMT339" s="238"/>
      <c r="BMU339" s="238"/>
      <c r="BMV339" s="238"/>
      <c r="BMW339" s="238"/>
      <c r="BMX339" s="238"/>
      <c r="BMY339" s="238"/>
      <c r="BMZ339" s="238"/>
      <c r="BNA339" s="238"/>
      <c r="BNB339" s="238"/>
      <c r="BNC339" s="238"/>
      <c r="BND339" s="238"/>
      <c r="BNE339" s="238"/>
      <c r="BNF339" s="238"/>
      <c r="BNG339" s="238"/>
      <c r="BNH339" s="238"/>
      <c r="BNI339" s="238"/>
      <c r="BNJ339" s="238"/>
      <c r="BNK339" s="238"/>
      <c r="BNL339" s="238"/>
      <c r="BNM339" s="238"/>
      <c r="BNN339" s="238"/>
      <c r="BNO339" s="238"/>
      <c r="BNP339" s="238"/>
      <c r="BNQ339" s="238"/>
      <c r="BNR339" s="238"/>
      <c r="BNS339" s="238"/>
      <c r="BNT339" s="238"/>
      <c r="BNU339" s="238"/>
      <c r="BNV339" s="238"/>
      <c r="BNW339" s="238"/>
      <c r="BNX339" s="238"/>
      <c r="BNY339" s="238"/>
      <c r="BNZ339" s="238"/>
      <c r="BOA339" s="238"/>
      <c r="BOB339" s="238"/>
      <c r="BOC339" s="238"/>
      <c r="BOD339" s="238"/>
      <c r="BOE339" s="238"/>
      <c r="BOF339" s="238"/>
      <c r="BOG339" s="238"/>
      <c r="BOH339" s="238"/>
      <c r="BOI339" s="238"/>
      <c r="BOJ339" s="238"/>
      <c r="BOK339" s="238"/>
      <c r="BOL339" s="238"/>
      <c r="BOM339" s="238"/>
      <c r="BON339" s="238"/>
      <c r="BOO339" s="238"/>
      <c r="BOP339" s="238"/>
      <c r="BOQ339" s="238"/>
      <c r="BOR339" s="238"/>
      <c r="BOS339" s="238"/>
      <c r="BOT339" s="238"/>
      <c r="BOU339" s="238"/>
      <c r="BOV339" s="238"/>
      <c r="BOW339" s="238"/>
      <c r="BOX339" s="238"/>
      <c r="BOY339" s="238"/>
      <c r="BOZ339" s="238"/>
      <c r="BPA339" s="238"/>
      <c r="BPB339" s="238"/>
      <c r="BPC339" s="238"/>
      <c r="BPD339" s="238"/>
      <c r="BPE339" s="238"/>
      <c r="BPF339" s="238"/>
      <c r="BPG339" s="238"/>
      <c r="BPH339" s="238"/>
      <c r="BPI339" s="238"/>
      <c r="BPJ339" s="238"/>
      <c r="BPK339" s="238"/>
      <c r="BPL339" s="238"/>
      <c r="BPM339" s="238"/>
      <c r="BPN339" s="238"/>
      <c r="BPO339" s="238"/>
      <c r="BPP339" s="238"/>
      <c r="BPQ339" s="238"/>
      <c r="BPR339" s="238"/>
      <c r="BPS339" s="238"/>
      <c r="BPT339" s="238"/>
      <c r="BPU339" s="238"/>
      <c r="BPV339" s="238"/>
      <c r="BPW339" s="238"/>
      <c r="BPX339" s="238"/>
      <c r="BPY339" s="238"/>
      <c r="BPZ339" s="238"/>
      <c r="BQA339" s="238"/>
      <c r="BQB339" s="238"/>
      <c r="BQC339" s="238"/>
      <c r="BQD339" s="238"/>
      <c r="BQE339" s="238"/>
      <c r="BQF339" s="238"/>
      <c r="BQG339" s="238"/>
      <c r="BQH339" s="238"/>
      <c r="BQI339" s="238"/>
      <c r="BQJ339" s="238"/>
      <c r="BQK339" s="238"/>
      <c r="BQL339" s="238"/>
      <c r="BQM339" s="238"/>
      <c r="BQN339" s="238"/>
      <c r="BQO339" s="238"/>
      <c r="BQP339" s="238"/>
      <c r="BQQ339" s="238"/>
      <c r="BQR339" s="238"/>
      <c r="BQS339" s="238"/>
      <c r="BQT339" s="238"/>
      <c r="BQU339" s="238"/>
      <c r="BQV339" s="238"/>
      <c r="BQW339" s="238"/>
      <c r="BQX339" s="238"/>
      <c r="BQY339" s="238"/>
      <c r="BQZ339" s="238"/>
      <c r="BRA339" s="238"/>
      <c r="BRB339" s="238"/>
      <c r="BRC339" s="238"/>
      <c r="BRD339" s="238"/>
      <c r="BRE339" s="238"/>
      <c r="BRF339" s="238"/>
      <c r="BRG339" s="238"/>
      <c r="BRH339" s="238"/>
      <c r="BRI339" s="238"/>
      <c r="BRJ339" s="238"/>
      <c r="BRK339" s="238"/>
      <c r="BRL339" s="238"/>
      <c r="BRM339" s="238"/>
      <c r="BRN339" s="238"/>
      <c r="BRO339" s="238"/>
      <c r="BRP339" s="238"/>
      <c r="BRQ339" s="238"/>
      <c r="BRR339" s="238"/>
      <c r="BRS339" s="238"/>
      <c r="BRT339" s="238"/>
      <c r="BRU339" s="238"/>
      <c r="BRV339" s="238"/>
      <c r="BRW339" s="238"/>
      <c r="BRX339" s="238"/>
      <c r="BRY339" s="238"/>
      <c r="BRZ339" s="238"/>
      <c r="BSA339" s="238"/>
      <c r="BSB339" s="238"/>
      <c r="BSC339" s="238"/>
      <c r="BSD339" s="238"/>
      <c r="BSE339" s="238"/>
      <c r="BSF339" s="238"/>
      <c r="BSG339" s="238"/>
      <c r="BSH339" s="238"/>
      <c r="BSI339" s="238"/>
      <c r="BSJ339" s="238"/>
      <c r="BSK339" s="238"/>
      <c r="BSL339" s="238"/>
      <c r="BSM339" s="238"/>
      <c r="BSN339" s="238"/>
      <c r="BSO339" s="238"/>
      <c r="BSP339" s="238"/>
      <c r="BSQ339" s="238"/>
      <c r="BSR339" s="238"/>
      <c r="BSS339" s="238"/>
      <c r="BST339" s="238"/>
      <c r="BSU339" s="238"/>
      <c r="BSV339" s="238"/>
      <c r="BSW339" s="238"/>
      <c r="BSX339" s="238"/>
      <c r="BSY339" s="238"/>
      <c r="BSZ339" s="238"/>
      <c r="BTA339" s="238"/>
      <c r="BTB339" s="238"/>
      <c r="BTC339" s="238"/>
      <c r="BTD339" s="238"/>
      <c r="BTE339" s="238"/>
      <c r="BTF339" s="238"/>
      <c r="BTG339" s="238"/>
      <c r="BTH339" s="238"/>
      <c r="BTI339" s="238"/>
      <c r="BTJ339" s="238"/>
      <c r="BTK339" s="238"/>
      <c r="BTL339" s="238"/>
      <c r="BTM339" s="238"/>
      <c r="BTN339" s="238"/>
      <c r="BTO339" s="238"/>
      <c r="BTP339" s="238"/>
      <c r="BTQ339" s="238"/>
      <c r="BTR339" s="238"/>
      <c r="BTS339" s="238"/>
      <c r="BTT339" s="238"/>
      <c r="BTU339" s="238"/>
      <c r="BTV339" s="238"/>
      <c r="BTW339" s="238"/>
      <c r="BTX339" s="238"/>
      <c r="BTY339" s="238"/>
      <c r="BTZ339" s="238"/>
      <c r="BUA339" s="238"/>
      <c r="BUB339" s="238"/>
      <c r="BUC339" s="238"/>
      <c r="BUD339" s="238"/>
      <c r="BUE339" s="238"/>
      <c r="BUF339" s="238"/>
      <c r="BUG339" s="238"/>
      <c r="BUH339" s="238"/>
      <c r="BUI339" s="238"/>
      <c r="BUJ339" s="238"/>
      <c r="BUK339" s="238"/>
      <c r="BUL339" s="238"/>
      <c r="BUM339" s="238"/>
      <c r="BUN339" s="238"/>
      <c r="BUO339" s="238"/>
      <c r="BUP339" s="238"/>
      <c r="BUQ339" s="238"/>
      <c r="BUR339" s="238"/>
      <c r="BUS339" s="238"/>
      <c r="BUT339" s="238"/>
      <c r="BUU339" s="238"/>
      <c r="BUV339" s="238"/>
      <c r="BUW339" s="238"/>
      <c r="BUX339" s="238"/>
      <c r="BUY339" s="238"/>
      <c r="BUZ339" s="238"/>
      <c r="BVA339" s="238"/>
      <c r="BVB339" s="238"/>
      <c r="BVC339" s="238"/>
      <c r="BVD339" s="238"/>
      <c r="BVE339" s="238"/>
      <c r="BVF339" s="238"/>
      <c r="BVG339" s="238"/>
      <c r="BVH339" s="238"/>
      <c r="BVI339" s="238"/>
      <c r="BVJ339" s="238"/>
      <c r="BVK339" s="238"/>
      <c r="BVL339" s="238"/>
      <c r="BVM339" s="238"/>
      <c r="BVN339" s="238"/>
      <c r="BVO339" s="238"/>
      <c r="BVP339" s="238"/>
      <c r="BVQ339" s="238"/>
      <c r="BVR339" s="238"/>
      <c r="BVS339" s="238"/>
      <c r="BVT339" s="238"/>
      <c r="BVU339" s="238"/>
      <c r="BVV339" s="238"/>
      <c r="BVW339" s="238"/>
      <c r="BVX339" s="238"/>
      <c r="BVY339" s="238"/>
      <c r="BVZ339" s="238"/>
      <c r="BWA339" s="238"/>
      <c r="BWB339" s="238"/>
      <c r="BWC339" s="238"/>
      <c r="BWD339" s="238"/>
      <c r="BWE339" s="238"/>
      <c r="BWF339" s="238"/>
      <c r="BWG339" s="238"/>
      <c r="BWH339" s="238"/>
      <c r="BWI339" s="238"/>
      <c r="BWJ339" s="238"/>
      <c r="BWK339" s="238"/>
      <c r="BWL339" s="238"/>
      <c r="BWM339" s="238"/>
      <c r="BWN339" s="238"/>
      <c r="BWO339" s="238"/>
      <c r="BWP339" s="238"/>
      <c r="BWQ339" s="238"/>
      <c r="BWR339" s="238"/>
      <c r="BWS339" s="238"/>
      <c r="BWT339" s="238"/>
      <c r="BWU339" s="238"/>
      <c r="BWV339" s="238"/>
      <c r="BWW339" s="238"/>
      <c r="BWX339" s="238"/>
      <c r="BWY339" s="238"/>
      <c r="BWZ339" s="238"/>
      <c r="BXA339" s="238"/>
      <c r="BXB339" s="238"/>
      <c r="BXC339" s="238"/>
      <c r="BXD339" s="238"/>
      <c r="BXE339" s="238"/>
      <c r="BXF339" s="238"/>
      <c r="BXG339" s="238"/>
      <c r="BXH339" s="238"/>
      <c r="BXI339" s="238"/>
      <c r="BXJ339" s="238"/>
      <c r="BXK339" s="238"/>
      <c r="BXL339" s="238"/>
      <c r="BXM339" s="238"/>
      <c r="BXN339" s="238"/>
      <c r="BXO339" s="238"/>
      <c r="BXP339" s="238"/>
      <c r="BXQ339" s="238"/>
      <c r="BXR339" s="238"/>
      <c r="BXS339" s="238"/>
      <c r="BXT339" s="238"/>
      <c r="BXU339" s="238"/>
      <c r="BXV339" s="238"/>
      <c r="BXW339" s="238"/>
      <c r="BXX339" s="238"/>
      <c r="BXY339" s="238"/>
      <c r="BXZ339" s="238"/>
      <c r="BYA339" s="238"/>
      <c r="BYB339" s="238"/>
      <c r="BYC339" s="238"/>
      <c r="BYD339" s="238"/>
      <c r="BYE339" s="238"/>
      <c r="BYF339" s="238"/>
      <c r="BYG339" s="238"/>
      <c r="BYH339" s="238"/>
      <c r="BYI339" s="238"/>
      <c r="BYJ339" s="238"/>
      <c r="BYK339" s="238"/>
      <c r="BYL339" s="238"/>
      <c r="BYM339" s="238"/>
      <c r="BYN339" s="238"/>
      <c r="BYO339" s="238"/>
      <c r="BYP339" s="238"/>
      <c r="BYQ339" s="238"/>
      <c r="BYR339" s="238"/>
      <c r="BYS339" s="238"/>
      <c r="BYT339" s="238"/>
      <c r="BYU339" s="238"/>
      <c r="BYV339" s="238"/>
      <c r="BYW339" s="238"/>
      <c r="BYX339" s="238"/>
      <c r="BYY339" s="238"/>
      <c r="BYZ339" s="238"/>
      <c r="BZA339" s="238"/>
      <c r="BZB339" s="238"/>
      <c r="BZC339" s="238"/>
      <c r="BZD339" s="238"/>
      <c r="BZE339" s="238"/>
      <c r="BZF339" s="238"/>
      <c r="BZG339" s="238"/>
      <c r="BZH339" s="238"/>
      <c r="BZI339" s="238"/>
      <c r="BZJ339" s="238"/>
      <c r="BZK339" s="238"/>
      <c r="BZL339" s="238"/>
      <c r="BZM339" s="238"/>
      <c r="BZN339" s="238"/>
      <c r="BZO339" s="238"/>
      <c r="BZP339" s="238"/>
      <c r="BZQ339" s="238"/>
      <c r="BZR339" s="238"/>
      <c r="BZS339" s="238"/>
      <c r="BZT339" s="238"/>
      <c r="BZU339" s="238"/>
      <c r="BZV339" s="238"/>
      <c r="BZW339" s="238"/>
      <c r="BZX339" s="238"/>
      <c r="BZY339" s="238"/>
      <c r="BZZ339" s="238"/>
      <c r="CAA339" s="238"/>
      <c r="CAB339" s="238"/>
      <c r="CAC339" s="238"/>
      <c r="CAD339" s="238"/>
      <c r="CAE339" s="238"/>
      <c r="CAF339" s="238"/>
      <c r="CAG339" s="238"/>
      <c r="CAH339" s="238"/>
      <c r="CAI339" s="238"/>
      <c r="CAJ339" s="238"/>
      <c r="CAK339" s="238"/>
      <c r="CAL339" s="238"/>
      <c r="CAM339" s="238"/>
      <c r="CAN339" s="238"/>
      <c r="CAO339" s="238"/>
      <c r="CAP339" s="238"/>
      <c r="CAQ339" s="238"/>
      <c r="CAR339" s="238"/>
      <c r="CAS339" s="238"/>
      <c r="CAT339" s="238"/>
      <c r="CAU339" s="238"/>
      <c r="CAV339" s="238"/>
      <c r="CAW339" s="238"/>
      <c r="CAX339" s="238"/>
      <c r="CAY339" s="238"/>
      <c r="CAZ339" s="238"/>
      <c r="CBA339" s="238"/>
      <c r="CBB339" s="238"/>
      <c r="CBC339" s="238"/>
      <c r="CBD339" s="238"/>
      <c r="CBE339" s="238"/>
      <c r="CBF339" s="238"/>
      <c r="CBG339" s="238"/>
      <c r="CBH339" s="238"/>
      <c r="CBI339" s="238"/>
      <c r="CBJ339" s="238"/>
      <c r="CBK339" s="238"/>
      <c r="CBL339" s="238"/>
      <c r="CBM339" s="238"/>
      <c r="CBN339" s="238"/>
      <c r="CBO339" s="238"/>
      <c r="CBP339" s="238"/>
      <c r="CBQ339" s="238"/>
      <c r="CBR339" s="238"/>
      <c r="CBS339" s="238"/>
      <c r="CBT339" s="238"/>
      <c r="CBU339" s="238"/>
      <c r="CBV339" s="238"/>
      <c r="CBW339" s="238"/>
      <c r="CBX339" s="238"/>
      <c r="CBY339" s="238"/>
      <c r="CBZ339" s="238"/>
      <c r="CCA339" s="238"/>
      <c r="CCB339" s="238"/>
      <c r="CCC339" s="238"/>
      <c r="CCD339" s="238"/>
      <c r="CCE339" s="238"/>
      <c r="CCF339" s="238"/>
      <c r="CCG339" s="238"/>
      <c r="CCH339" s="238"/>
      <c r="CCI339" s="238"/>
      <c r="CCJ339" s="238"/>
      <c r="CCK339" s="238"/>
      <c r="CCL339" s="238"/>
      <c r="CCM339" s="238"/>
      <c r="CCN339" s="238"/>
      <c r="CCO339" s="238"/>
      <c r="CCP339" s="238"/>
      <c r="CCQ339" s="238"/>
      <c r="CCR339" s="238"/>
      <c r="CCS339" s="238"/>
      <c r="CCT339" s="238"/>
      <c r="CCU339" s="238"/>
      <c r="CCV339" s="238"/>
      <c r="CCW339" s="238"/>
      <c r="CCX339" s="238"/>
      <c r="CCY339" s="238"/>
      <c r="CCZ339" s="238"/>
      <c r="CDA339" s="238"/>
      <c r="CDB339" s="238"/>
      <c r="CDC339" s="238"/>
      <c r="CDD339" s="238"/>
      <c r="CDE339" s="238"/>
      <c r="CDF339" s="238"/>
      <c r="CDG339" s="238"/>
      <c r="CDH339" s="238"/>
      <c r="CDI339" s="238"/>
      <c r="CDJ339" s="238"/>
      <c r="CDK339" s="238"/>
      <c r="CDL339" s="238"/>
      <c r="CDM339" s="238"/>
      <c r="CDN339" s="238"/>
      <c r="CDO339" s="238"/>
      <c r="CDP339" s="238"/>
      <c r="CDQ339" s="238"/>
      <c r="CDR339" s="238"/>
      <c r="CDS339" s="238"/>
      <c r="CDT339" s="238"/>
      <c r="CDU339" s="238"/>
      <c r="CDV339" s="238"/>
      <c r="CDW339" s="238"/>
      <c r="CDX339" s="238"/>
      <c r="CDY339" s="238"/>
      <c r="CDZ339" s="238"/>
      <c r="CEA339" s="238"/>
      <c r="CEB339" s="238"/>
      <c r="CEC339" s="238"/>
      <c r="CED339" s="238"/>
      <c r="CEE339" s="238"/>
      <c r="CEF339" s="238"/>
      <c r="CEG339" s="238"/>
      <c r="CEH339" s="238"/>
      <c r="CEI339" s="238"/>
      <c r="CEJ339" s="238"/>
      <c r="CEK339" s="238"/>
      <c r="CEL339" s="238"/>
      <c r="CEM339" s="238"/>
      <c r="CEN339" s="238"/>
      <c r="CEO339" s="238"/>
      <c r="CEP339" s="238"/>
      <c r="CEQ339" s="238"/>
      <c r="CER339" s="238"/>
      <c r="CES339" s="238"/>
      <c r="CET339" s="238"/>
      <c r="CEU339" s="238"/>
      <c r="CEV339" s="238"/>
      <c r="CEW339" s="238"/>
      <c r="CEX339" s="238"/>
      <c r="CEY339" s="238"/>
      <c r="CEZ339" s="238"/>
      <c r="CFA339" s="238"/>
      <c r="CFB339" s="238"/>
      <c r="CFC339" s="238"/>
      <c r="CFD339" s="238"/>
      <c r="CFE339" s="238"/>
      <c r="CFF339" s="238"/>
      <c r="CFG339" s="238"/>
      <c r="CFH339" s="238"/>
      <c r="CFI339" s="238"/>
      <c r="CFJ339" s="238"/>
      <c r="CFK339" s="238"/>
      <c r="CFL339" s="238"/>
      <c r="CFM339" s="238"/>
      <c r="CFN339" s="238"/>
      <c r="CFO339" s="238"/>
      <c r="CFP339" s="238"/>
      <c r="CFQ339" s="238"/>
      <c r="CFR339" s="238"/>
      <c r="CFS339" s="238"/>
      <c r="CFT339" s="238"/>
      <c r="CFU339" s="238"/>
      <c r="CFV339" s="238"/>
      <c r="CFW339" s="238"/>
      <c r="CFX339" s="238"/>
      <c r="CFY339" s="238"/>
      <c r="CFZ339" s="238"/>
      <c r="CGA339" s="238"/>
      <c r="CGB339" s="238"/>
      <c r="CGC339" s="238"/>
      <c r="CGD339" s="238"/>
      <c r="CGE339" s="238"/>
      <c r="CGF339" s="238"/>
      <c r="CGG339" s="238"/>
      <c r="CGH339" s="238"/>
      <c r="CGI339" s="238"/>
      <c r="CGJ339" s="238"/>
      <c r="CGK339" s="238"/>
      <c r="CGL339" s="238"/>
      <c r="CGM339" s="238"/>
      <c r="CGN339" s="238"/>
      <c r="CGO339" s="238"/>
      <c r="CGP339" s="238"/>
      <c r="CGQ339" s="238"/>
      <c r="CGR339" s="238"/>
      <c r="CGS339" s="238"/>
      <c r="CGT339" s="238"/>
      <c r="CGU339" s="238"/>
      <c r="CGV339" s="238"/>
      <c r="CGW339" s="238"/>
      <c r="CGX339" s="238"/>
      <c r="CGY339" s="238"/>
      <c r="CGZ339" s="238"/>
      <c r="CHA339" s="238"/>
      <c r="CHB339" s="238"/>
      <c r="CHC339" s="238"/>
      <c r="CHD339" s="238"/>
      <c r="CHE339" s="238"/>
      <c r="CHF339" s="238"/>
      <c r="CHG339" s="238"/>
      <c r="CHH339" s="238"/>
      <c r="CHI339" s="238"/>
      <c r="CHJ339" s="238"/>
      <c r="CHK339" s="238"/>
      <c r="CHL339" s="238"/>
      <c r="CHM339" s="238"/>
      <c r="CHN339" s="238"/>
      <c r="CHO339" s="238"/>
      <c r="CHP339" s="238"/>
      <c r="CHQ339" s="238"/>
      <c r="CHR339" s="238"/>
      <c r="CHS339" s="238"/>
      <c r="CHT339" s="238"/>
      <c r="CHU339" s="238"/>
      <c r="CHV339" s="238"/>
      <c r="CHW339" s="238"/>
      <c r="CHX339" s="238"/>
      <c r="CHY339" s="238"/>
      <c r="CHZ339" s="238"/>
      <c r="CIA339" s="238"/>
      <c r="CIB339" s="238"/>
      <c r="CIC339" s="238"/>
      <c r="CID339" s="238"/>
      <c r="CIE339" s="238"/>
      <c r="CIF339" s="238"/>
      <c r="CIG339" s="238"/>
      <c r="CIH339" s="238"/>
      <c r="CII339" s="238"/>
      <c r="CIJ339" s="238"/>
      <c r="CIK339" s="238"/>
      <c r="CIL339" s="238"/>
      <c r="CIM339" s="238"/>
      <c r="CIN339" s="238"/>
      <c r="CIO339" s="238"/>
      <c r="CIP339" s="238"/>
      <c r="CIQ339" s="238"/>
      <c r="CIR339" s="238"/>
      <c r="CIS339" s="238"/>
      <c r="CIT339" s="238"/>
      <c r="CIU339" s="238"/>
      <c r="CIV339" s="238"/>
      <c r="CIW339" s="238"/>
      <c r="CIX339" s="238"/>
      <c r="CIY339" s="238"/>
      <c r="CIZ339" s="238"/>
      <c r="CJA339" s="238"/>
      <c r="CJB339" s="238"/>
      <c r="CJC339" s="238"/>
      <c r="CJD339" s="238"/>
      <c r="CJE339" s="238"/>
      <c r="CJF339" s="238"/>
      <c r="CJG339" s="238"/>
      <c r="CJH339" s="238"/>
      <c r="CJI339" s="238"/>
      <c r="CJJ339" s="238"/>
      <c r="CJK339" s="238"/>
      <c r="CJL339" s="238"/>
      <c r="CJM339" s="238"/>
      <c r="CJN339" s="238"/>
      <c r="CJO339" s="238"/>
      <c r="CJP339" s="238"/>
      <c r="CJQ339" s="238"/>
      <c r="CJR339" s="238"/>
      <c r="CJS339" s="238"/>
      <c r="CJT339" s="238"/>
      <c r="CJU339" s="238"/>
      <c r="CJV339" s="238"/>
      <c r="CJW339" s="238"/>
      <c r="CJX339" s="238"/>
      <c r="CJY339" s="238"/>
      <c r="CJZ339" s="238"/>
      <c r="CKA339" s="238"/>
      <c r="CKB339" s="238"/>
      <c r="CKC339" s="238"/>
      <c r="CKD339" s="238"/>
      <c r="CKE339" s="238"/>
      <c r="CKF339" s="238"/>
      <c r="CKG339" s="238"/>
      <c r="CKH339" s="238"/>
      <c r="CKI339" s="238"/>
      <c r="CKJ339" s="238"/>
      <c r="CKK339" s="238"/>
      <c r="CKL339" s="238"/>
      <c r="CKM339" s="238"/>
      <c r="CKN339" s="238"/>
      <c r="CKO339" s="238"/>
      <c r="CKP339" s="238"/>
      <c r="CKQ339" s="238"/>
      <c r="CKR339" s="238"/>
      <c r="CKS339" s="238"/>
      <c r="CKT339" s="238"/>
      <c r="CKU339" s="238"/>
      <c r="CKV339" s="238"/>
      <c r="CKW339" s="238"/>
      <c r="CKX339" s="238"/>
      <c r="CKY339" s="238"/>
      <c r="CKZ339" s="238"/>
      <c r="CLA339" s="238"/>
      <c r="CLB339" s="238"/>
      <c r="CLC339" s="238"/>
      <c r="CLD339" s="238"/>
      <c r="CLE339" s="238"/>
      <c r="CLF339" s="238"/>
      <c r="CLG339" s="238"/>
      <c r="CLH339" s="238"/>
      <c r="CLI339" s="238"/>
      <c r="CLJ339" s="238"/>
      <c r="CLK339" s="238"/>
      <c r="CLL339" s="238"/>
      <c r="CLM339" s="238"/>
      <c r="CLN339" s="238"/>
      <c r="CLO339" s="238"/>
      <c r="CLP339" s="238"/>
      <c r="CLQ339" s="238"/>
      <c r="CLR339" s="238"/>
      <c r="CLS339" s="238"/>
      <c r="CLT339" s="238"/>
      <c r="CLU339" s="238"/>
      <c r="CLV339" s="238"/>
      <c r="CLW339" s="238"/>
      <c r="CLX339" s="238"/>
      <c r="CLY339" s="238"/>
      <c r="CLZ339" s="238"/>
      <c r="CMA339" s="238"/>
      <c r="CMB339" s="238"/>
      <c r="CMC339" s="238"/>
      <c r="CMD339" s="238"/>
      <c r="CME339" s="238"/>
      <c r="CMF339" s="238"/>
      <c r="CMG339" s="238"/>
      <c r="CMH339" s="238"/>
      <c r="CMI339" s="238"/>
      <c r="CMJ339" s="238"/>
      <c r="CMK339" s="238"/>
      <c r="CML339" s="238"/>
      <c r="CMM339" s="238"/>
      <c r="CMN339" s="238"/>
      <c r="CMO339" s="238"/>
      <c r="CMP339" s="238"/>
      <c r="CMQ339" s="238"/>
      <c r="CMR339" s="238"/>
      <c r="CMS339" s="238"/>
      <c r="CMT339" s="238"/>
      <c r="CMU339" s="238"/>
      <c r="CMV339" s="238"/>
      <c r="CMW339" s="238"/>
      <c r="CMX339" s="238"/>
      <c r="CMY339" s="238"/>
      <c r="CMZ339" s="238"/>
      <c r="CNA339" s="238"/>
      <c r="CNB339" s="238"/>
      <c r="CNC339" s="238"/>
      <c r="CND339" s="238"/>
      <c r="CNE339" s="238"/>
      <c r="CNF339" s="238"/>
      <c r="CNG339" s="238"/>
      <c r="CNH339" s="238"/>
      <c r="CNI339" s="238"/>
      <c r="CNJ339" s="238"/>
      <c r="CNK339" s="238"/>
      <c r="CNL339" s="238"/>
      <c r="CNM339" s="238"/>
      <c r="CNN339" s="238"/>
      <c r="CNO339" s="238"/>
      <c r="CNP339" s="238"/>
      <c r="CNQ339" s="238"/>
      <c r="CNR339" s="238"/>
      <c r="CNS339" s="238"/>
      <c r="CNT339" s="238"/>
      <c r="CNU339" s="238"/>
      <c r="CNV339" s="238"/>
      <c r="CNW339" s="238"/>
      <c r="CNX339" s="238"/>
      <c r="CNY339" s="238"/>
      <c r="CNZ339" s="238"/>
      <c r="COA339" s="238"/>
      <c r="COB339" s="238"/>
      <c r="COC339" s="238"/>
      <c r="COD339" s="238"/>
      <c r="COE339" s="238"/>
      <c r="COF339" s="238"/>
      <c r="COG339" s="238"/>
      <c r="COH339" s="238"/>
      <c r="COI339" s="238"/>
      <c r="COJ339" s="238"/>
      <c r="COK339" s="238"/>
      <c r="COL339" s="238"/>
      <c r="COM339" s="238"/>
      <c r="CON339" s="238"/>
      <c r="COO339" s="238"/>
      <c r="COP339" s="238"/>
      <c r="COQ339" s="238"/>
      <c r="COR339" s="238"/>
      <c r="COS339" s="238"/>
      <c r="COT339" s="238"/>
      <c r="COU339" s="238"/>
      <c r="COV339" s="238"/>
      <c r="COW339" s="238"/>
      <c r="COX339" s="238"/>
      <c r="COY339" s="238"/>
      <c r="COZ339" s="238"/>
      <c r="CPA339" s="238"/>
      <c r="CPB339" s="238"/>
      <c r="CPC339" s="238"/>
      <c r="CPD339" s="238"/>
      <c r="CPE339" s="238"/>
      <c r="CPF339" s="238"/>
      <c r="CPG339" s="238"/>
      <c r="CPH339" s="238"/>
      <c r="CPI339" s="238"/>
      <c r="CPJ339" s="238"/>
      <c r="CPK339" s="238"/>
      <c r="CPL339" s="238"/>
      <c r="CPM339" s="238"/>
      <c r="CPN339" s="238"/>
      <c r="CPO339" s="238"/>
      <c r="CPP339" s="238"/>
      <c r="CPQ339" s="238"/>
      <c r="CPR339" s="238"/>
      <c r="CPS339" s="238"/>
      <c r="CPT339" s="238"/>
      <c r="CPU339" s="238"/>
      <c r="CPV339" s="238"/>
      <c r="CPW339" s="238"/>
      <c r="CPX339" s="238"/>
      <c r="CPY339" s="238"/>
      <c r="CPZ339" s="238"/>
      <c r="CQA339" s="238"/>
      <c r="CQB339" s="238"/>
      <c r="CQC339" s="238"/>
      <c r="CQD339" s="238"/>
      <c r="CQE339" s="238"/>
      <c r="CQF339" s="238"/>
      <c r="CQG339" s="238"/>
      <c r="CQH339" s="238"/>
      <c r="CQI339" s="238"/>
      <c r="CQJ339" s="238"/>
      <c r="CQK339" s="238"/>
      <c r="CQL339" s="238"/>
      <c r="CQM339" s="238"/>
      <c r="CQN339" s="238"/>
      <c r="CQO339" s="238"/>
      <c r="CQP339" s="238"/>
      <c r="CQQ339" s="238"/>
      <c r="CQR339" s="238"/>
      <c r="CQS339" s="238"/>
      <c r="CQT339" s="238"/>
      <c r="CQU339" s="238"/>
      <c r="CQV339" s="238"/>
      <c r="CQW339" s="238"/>
      <c r="CQX339" s="238"/>
      <c r="CQY339" s="238"/>
      <c r="CQZ339" s="238"/>
      <c r="CRA339" s="238"/>
      <c r="CRB339" s="238"/>
      <c r="CRC339" s="238"/>
      <c r="CRD339" s="238"/>
      <c r="CRE339" s="238"/>
      <c r="CRF339" s="238"/>
      <c r="CRG339" s="238"/>
      <c r="CRH339" s="238"/>
      <c r="CRI339" s="238"/>
      <c r="CRJ339" s="238"/>
      <c r="CRK339" s="238"/>
      <c r="CRL339" s="238"/>
      <c r="CRM339" s="238"/>
      <c r="CRN339" s="238"/>
      <c r="CRO339" s="238"/>
      <c r="CRP339" s="238"/>
      <c r="CRQ339" s="238"/>
      <c r="CRR339" s="238"/>
      <c r="CRS339" s="238"/>
      <c r="CRT339" s="238"/>
      <c r="CRU339" s="238"/>
      <c r="CRV339" s="238"/>
      <c r="CRW339" s="238"/>
      <c r="CRX339" s="238"/>
      <c r="CRY339" s="238"/>
      <c r="CRZ339" s="238"/>
      <c r="CSA339" s="238"/>
      <c r="CSB339" s="238"/>
      <c r="CSC339" s="238"/>
      <c r="CSD339" s="238"/>
      <c r="CSE339" s="238"/>
      <c r="CSF339" s="238"/>
      <c r="CSG339" s="238"/>
      <c r="CSH339" s="238"/>
      <c r="CSI339" s="238"/>
      <c r="CSJ339" s="238"/>
      <c r="CSK339" s="238"/>
      <c r="CSL339" s="238"/>
      <c r="CSM339" s="238"/>
      <c r="CSN339" s="238"/>
      <c r="CSO339" s="238"/>
      <c r="CSP339" s="238"/>
      <c r="CSQ339" s="238"/>
      <c r="CSR339" s="238"/>
      <c r="CSS339" s="238"/>
      <c r="CST339" s="238"/>
      <c r="CSU339" s="238"/>
      <c r="CSV339" s="238"/>
      <c r="CSW339" s="238"/>
      <c r="CSX339" s="238"/>
      <c r="CSY339" s="238"/>
      <c r="CSZ339" s="238"/>
      <c r="CTA339" s="238"/>
      <c r="CTB339" s="238"/>
      <c r="CTC339" s="238"/>
      <c r="CTD339" s="238"/>
      <c r="CTE339" s="238"/>
      <c r="CTF339" s="238"/>
      <c r="CTG339" s="238"/>
      <c r="CTH339" s="238"/>
      <c r="CTI339" s="238"/>
      <c r="CTJ339" s="238"/>
      <c r="CTK339" s="238"/>
      <c r="CTL339" s="238"/>
      <c r="CTM339" s="238"/>
      <c r="CTN339" s="238"/>
      <c r="CTO339" s="238"/>
      <c r="CTP339" s="238"/>
      <c r="CTQ339" s="238"/>
      <c r="CTR339" s="238"/>
      <c r="CTS339" s="238"/>
      <c r="CTT339" s="238"/>
      <c r="CTU339" s="238"/>
      <c r="CTV339" s="238"/>
      <c r="CTW339" s="238"/>
      <c r="CTX339" s="238"/>
      <c r="CTY339" s="238"/>
      <c r="CTZ339" s="238"/>
      <c r="CUA339" s="238"/>
      <c r="CUB339" s="238"/>
      <c r="CUC339" s="238"/>
      <c r="CUD339" s="238"/>
      <c r="CUE339" s="238"/>
      <c r="CUF339" s="238"/>
      <c r="CUG339" s="238"/>
      <c r="CUH339" s="238"/>
      <c r="CUI339" s="238"/>
      <c r="CUJ339" s="238"/>
      <c r="CUK339" s="238"/>
      <c r="CUL339" s="238"/>
      <c r="CUM339" s="238"/>
      <c r="CUN339" s="238"/>
      <c r="CUO339" s="238"/>
      <c r="CUP339" s="238"/>
      <c r="CUQ339" s="238"/>
      <c r="CUR339" s="238"/>
      <c r="CUS339" s="238"/>
      <c r="CUT339" s="238"/>
      <c r="CUU339" s="238"/>
      <c r="CUV339" s="238"/>
      <c r="CUW339" s="238"/>
      <c r="CUX339" s="238"/>
      <c r="CUY339" s="238"/>
      <c r="CUZ339" s="238"/>
      <c r="CVA339" s="238"/>
      <c r="CVB339" s="238"/>
      <c r="CVC339" s="238"/>
      <c r="CVD339" s="238"/>
      <c r="CVE339" s="238"/>
      <c r="CVF339" s="238"/>
      <c r="CVG339" s="238"/>
      <c r="CVH339" s="238"/>
      <c r="CVI339" s="238"/>
      <c r="CVJ339" s="238"/>
      <c r="CVK339" s="238"/>
      <c r="CVL339" s="238"/>
      <c r="CVM339" s="238"/>
      <c r="CVN339" s="238"/>
      <c r="CVO339" s="238"/>
      <c r="CVP339" s="238"/>
      <c r="CVQ339" s="238"/>
      <c r="CVR339" s="238"/>
      <c r="CVS339" s="238"/>
      <c r="CVT339" s="238"/>
      <c r="CVU339" s="238"/>
      <c r="CVV339" s="238"/>
      <c r="CVW339" s="238"/>
      <c r="CVX339" s="238"/>
      <c r="CVY339" s="238"/>
      <c r="CVZ339" s="238"/>
      <c r="CWA339" s="238"/>
      <c r="CWB339" s="238"/>
      <c r="CWC339" s="238"/>
      <c r="CWD339" s="238"/>
      <c r="CWE339" s="238"/>
      <c r="CWF339" s="238"/>
      <c r="CWG339" s="238"/>
      <c r="CWH339" s="238"/>
      <c r="CWI339" s="238"/>
      <c r="CWJ339" s="238"/>
      <c r="CWK339" s="238"/>
      <c r="CWL339" s="238"/>
      <c r="CWM339" s="238"/>
      <c r="CWN339" s="238"/>
      <c r="CWO339" s="238"/>
      <c r="CWP339" s="238"/>
      <c r="CWQ339" s="238"/>
      <c r="CWR339" s="238"/>
      <c r="CWS339" s="238"/>
      <c r="CWT339" s="238"/>
      <c r="CWU339" s="238"/>
      <c r="CWV339" s="238"/>
      <c r="CWW339" s="238"/>
      <c r="CWX339" s="238"/>
      <c r="CWY339" s="238"/>
      <c r="CWZ339" s="238"/>
      <c r="CXA339" s="238"/>
      <c r="CXB339" s="238"/>
      <c r="CXC339" s="238"/>
      <c r="CXD339" s="238"/>
      <c r="CXE339" s="238"/>
      <c r="CXF339" s="238"/>
      <c r="CXG339" s="238"/>
      <c r="CXH339" s="238"/>
      <c r="CXI339" s="238"/>
      <c r="CXJ339" s="238"/>
      <c r="CXK339" s="238"/>
      <c r="CXL339" s="238"/>
      <c r="CXM339" s="238"/>
      <c r="CXN339" s="238"/>
      <c r="CXO339" s="238"/>
      <c r="CXP339" s="238"/>
      <c r="CXQ339" s="238"/>
      <c r="CXR339" s="238"/>
      <c r="CXS339" s="238"/>
      <c r="CXT339" s="238"/>
      <c r="CXU339" s="238"/>
      <c r="CXV339" s="238"/>
      <c r="CXW339" s="238"/>
      <c r="CXX339" s="238"/>
      <c r="CXY339" s="238"/>
      <c r="CXZ339" s="238"/>
      <c r="CYA339" s="238"/>
      <c r="CYB339" s="238"/>
      <c r="CYC339" s="238"/>
      <c r="CYD339" s="238"/>
      <c r="CYE339" s="238"/>
      <c r="CYF339" s="238"/>
      <c r="CYG339" s="238"/>
      <c r="CYH339" s="238"/>
      <c r="CYI339" s="238"/>
      <c r="CYJ339" s="238"/>
      <c r="CYK339" s="238"/>
      <c r="CYL339" s="238"/>
      <c r="CYM339" s="238"/>
      <c r="CYN339" s="238"/>
      <c r="CYO339" s="238"/>
      <c r="CYP339" s="238"/>
      <c r="CYQ339" s="238"/>
      <c r="CYR339" s="238"/>
      <c r="CYS339" s="238"/>
      <c r="CYT339" s="238"/>
      <c r="CYU339" s="238"/>
      <c r="CYV339" s="238"/>
      <c r="CYW339" s="238"/>
      <c r="CYX339" s="238"/>
      <c r="CYY339" s="238"/>
      <c r="CYZ339" s="238"/>
      <c r="CZA339" s="238"/>
      <c r="CZB339" s="238"/>
      <c r="CZC339" s="238"/>
      <c r="CZD339" s="238"/>
      <c r="CZE339" s="238"/>
      <c r="CZF339" s="238"/>
      <c r="CZG339" s="238"/>
      <c r="CZH339" s="238"/>
      <c r="CZI339" s="238"/>
      <c r="CZJ339" s="238"/>
      <c r="CZK339" s="238"/>
      <c r="CZL339" s="238"/>
      <c r="CZM339" s="238"/>
      <c r="CZN339" s="238"/>
      <c r="CZO339" s="238"/>
      <c r="CZP339" s="238"/>
      <c r="CZQ339" s="238"/>
      <c r="CZR339" s="238"/>
      <c r="CZS339" s="238"/>
      <c r="CZT339" s="238"/>
      <c r="CZU339" s="238"/>
      <c r="CZV339" s="238"/>
      <c r="CZW339" s="238"/>
      <c r="CZX339" s="238"/>
      <c r="CZY339" s="238"/>
      <c r="CZZ339" s="238"/>
      <c r="DAA339" s="238"/>
      <c r="DAB339" s="238"/>
      <c r="DAC339" s="238"/>
      <c r="DAD339" s="238"/>
      <c r="DAE339" s="238"/>
      <c r="DAF339" s="238"/>
      <c r="DAG339" s="238"/>
      <c r="DAH339" s="238"/>
      <c r="DAI339" s="238"/>
      <c r="DAJ339" s="238"/>
      <c r="DAK339" s="238"/>
      <c r="DAL339" s="238"/>
      <c r="DAM339" s="238"/>
      <c r="DAN339" s="238"/>
      <c r="DAO339" s="238"/>
      <c r="DAP339" s="238"/>
      <c r="DAQ339" s="238"/>
      <c r="DAR339" s="238"/>
      <c r="DAS339" s="238"/>
      <c r="DAT339" s="238"/>
      <c r="DAU339" s="238"/>
      <c r="DAV339" s="238"/>
      <c r="DAW339" s="238"/>
      <c r="DAX339" s="238"/>
      <c r="DAY339" s="238"/>
      <c r="DAZ339" s="238"/>
      <c r="DBA339" s="238"/>
      <c r="DBB339" s="238"/>
      <c r="DBC339" s="238"/>
      <c r="DBD339" s="238"/>
      <c r="DBE339" s="238"/>
      <c r="DBF339" s="238"/>
      <c r="DBG339" s="238"/>
      <c r="DBH339" s="238"/>
      <c r="DBI339" s="238"/>
      <c r="DBJ339" s="238"/>
      <c r="DBK339" s="238"/>
      <c r="DBL339" s="238"/>
      <c r="DBM339" s="238"/>
      <c r="DBN339" s="238"/>
      <c r="DBO339" s="238"/>
      <c r="DBP339" s="238"/>
      <c r="DBQ339" s="238"/>
      <c r="DBR339" s="238"/>
      <c r="DBS339" s="238"/>
      <c r="DBT339" s="238"/>
      <c r="DBU339" s="238"/>
      <c r="DBV339" s="238"/>
      <c r="DBW339" s="238"/>
      <c r="DBX339" s="238"/>
      <c r="DBY339" s="238"/>
      <c r="DBZ339" s="238"/>
      <c r="DCA339" s="238"/>
      <c r="DCB339" s="238"/>
      <c r="DCC339" s="238"/>
      <c r="DCD339" s="238"/>
      <c r="DCE339" s="238"/>
      <c r="DCF339" s="238"/>
      <c r="DCG339" s="238"/>
      <c r="DCH339" s="238"/>
      <c r="DCI339" s="238"/>
      <c r="DCJ339" s="238"/>
      <c r="DCK339" s="238"/>
      <c r="DCL339" s="238"/>
      <c r="DCM339" s="238"/>
      <c r="DCN339" s="238"/>
      <c r="DCO339" s="238"/>
      <c r="DCP339" s="238"/>
      <c r="DCQ339" s="238"/>
      <c r="DCR339" s="238"/>
      <c r="DCS339" s="238"/>
      <c r="DCT339" s="238"/>
      <c r="DCU339" s="238"/>
      <c r="DCV339" s="238"/>
      <c r="DCW339" s="238"/>
      <c r="DCX339" s="238"/>
      <c r="DCY339" s="238"/>
      <c r="DCZ339" s="238"/>
      <c r="DDA339" s="238"/>
      <c r="DDB339" s="238"/>
      <c r="DDC339" s="238"/>
      <c r="DDD339" s="238"/>
      <c r="DDE339" s="238"/>
      <c r="DDF339" s="238"/>
      <c r="DDG339" s="238"/>
      <c r="DDH339" s="238"/>
      <c r="DDI339" s="238"/>
      <c r="DDJ339" s="238"/>
      <c r="DDK339" s="238"/>
      <c r="DDL339" s="238"/>
      <c r="DDM339" s="238"/>
      <c r="DDN339" s="238"/>
      <c r="DDO339" s="238"/>
      <c r="DDP339" s="238"/>
      <c r="DDQ339" s="238"/>
      <c r="DDR339" s="238"/>
      <c r="DDS339" s="238"/>
      <c r="DDT339" s="238"/>
      <c r="DDU339" s="238"/>
      <c r="DDV339" s="238"/>
      <c r="DDW339" s="238"/>
      <c r="DDX339" s="238"/>
      <c r="DDY339" s="238"/>
      <c r="DDZ339" s="238"/>
      <c r="DEA339" s="238"/>
      <c r="DEB339" s="238"/>
      <c r="DEC339" s="238"/>
      <c r="DED339" s="238"/>
      <c r="DEE339" s="238"/>
      <c r="DEF339" s="238"/>
      <c r="DEG339" s="238"/>
      <c r="DEH339" s="238"/>
      <c r="DEI339" s="238"/>
      <c r="DEJ339" s="238"/>
      <c r="DEK339" s="238"/>
      <c r="DEL339" s="238"/>
      <c r="DEM339" s="238"/>
      <c r="DEN339" s="238"/>
      <c r="DEO339" s="238"/>
      <c r="DEP339" s="238"/>
      <c r="DEQ339" s="238"/>
      <c r="DER339" s="238"/>
      <c r="DES339" s="238"/>
      <c r="DET339" s="238"/>
      <c r="DEU339" s="238"/>
      <c r="DEV339" s="238"/>
      <c r="DEW339" s="238"/>
      <c r="DEX339" s="238"/>
      <c r="DEY339" s="238"/>
      <c r="DEZ339" s="238"/>
      <c r="DFA339" s="238"/>
      <c r="DFB339" s="238"/>
      <c r="DFC339" s="238"/>
      <c r="DFD339" s="238"/>
      <c r="DFE339" s="238"/>
      <c r="DFF339" s="238"/>
      <c r="DFG339" s="238"/>
      <c r="DFH339" s="238"/>
      <c r="DFI339" s="238"/>
      <c r="DFJ339" s="238"/>
      <c r="DFK339" s="238"/>
      <c r="DFL339" s="238"/>
      <c r="DFM339" s="238"/>
      <c r="DFN339" s="238"/>
      <c r="DFO339" s="238"/>
      <c r="DFP339" s="238"/>
      <c r="DFQ339" s="238"/>
      <c r="DFR339" s="238"/>
      <c r="DFS339" s="238"/>
      <c r="DFT339" s="238"/>
      <c r="DFU339" s="238"/>
      <c r="DFV339" s="238"/>
      <c r="DFW339" s="238"/>
      <c r="DFX339" s="238"/>
      <c r="DFY339" s="238"/>
      <c r="DFZ339" s="238"/>
      <c r="DGA339" s="238"/>
      <c r="DGB339" s="238"/>
      <c r="DGC339" s="238"/>
      <c r="DGD339" s="238"/>
      <c r="DGE339" s="238"/>
      <c r="DGF339" s="238"/>
      <c r="DGG339" s="238"/>
      <c r="DGH339" s="238"/>
      <c r="DGI339" s="238"/>
      <c r="DGJ339" s="238"/>
      <c r="DGK339" s="238"/>
      <c r="DGL339" s="238"/>
      <c r="DGM339" s="238"/>
      <c r="DGN339" s="238"/>
      <c r="DGO339" s="238"/>
      <c r="DGP339" s="238"/>
      <c r="DGQ339" s="238"/>
      <c r="DGR339" s="238"/>
      <c r="DGS339" s="238"/>
      <c r="DGT339" s="238"/>
      <c r="DGU339" s="238"/>
      <c r="DGV339" s="238"/>
      <c r="DGW339" s="238"/>
      <c r="DGX339" s="238"/>
      <c r="DGY339" s="238"/>
      <c r="DGZ339" s="238"/>
      <c r="DHA339" s="238"/>
      <c r="DHB339" s="238"/>
      <c r="DHC339" s="238"/>
      <c r="DHD339" s="238"/>
      <c r="DHE339" s="238"/>
      <c r="DHF339" s="238"/>
      <c r="DHG339" s="238"/>
      <c r="DHH339" s="238"/>
      <c r="DHI339" s="238"/>
      <c r="DHJ339" s="238"/>
      <c r="DHK339" s="238"/>
      <c r="DHL339" s="238"/>
      <c r="DHM339" s="238"/>
      <c r="DHN339" s="238"/>
      <c r="DHO339" s="238"/>
      <c r="DHP339" s="238"/>
      <c r="DHQ339" s="238"/>
      <c r="DHR339" s="238"/>
      <c r="DHS339" s="238"/>
      <c r="DHT339" s="238"/>
      <c r="DHU339" s="238"/>
      <c r="DHV339" s="238"/>
      <c r="DHW339" s="238"/>
      <c r="DHX339" s="238"/>
      <c r="DHY339" s="238"/>
      <c r="DHZ339" s="238"/>
      <c r="DIA339" s="238"/>
      <c r="DIB339" s="238"/>
      <c r="DIC339" s="238"/>
      <c r="DID339" s="238"/>
      <c r="DIE339" s="238"/>
      <c r="DIF339" s="238"/>
      <c r="DIG339" s="238"/>
      <c r="DIH339" s="238"/>
      <c r="DII339" s="238"/>
      <c r="DIJ339" s="238"/>
      <c r="DIK339" s="238"/>
      <c r="DIL339" s="238"/>
      <c r="DIM339" s="238"/>
      <c r="DIN339" s="238"/>
      <c r="DIO339" s="238"/>
      <c r="DIP339" s="238"/>
      <c r="DIQ339" s="238"/>
      <c r="DIR339" s="238"/>
      <c r="DIS339" s="238"/>
      <c r="DIT339" s="238"/>
      <c r="DIU339" s="238"/>
      <c r="DIV339" s="238"/>
      <c r="DIW339" s="238"/>
      <c r="DIX339" s="238"/>
      <c r="DIY339" s="238"/>
      <c r="DIZ339" s="238"/>
      <c r="DJA339" s="238"/>
      <c r="DJB339" s="238"/>
      <c r="DJC339" s="238"/>
      <c r="DJD339" s="238"/>
      <c r="DJE339" s="238"/>
      <c r="DJF339" s="238"/>
      <c r="DJG339" s="238"/>
      <c r="DJH339" s="238"/>
      <c r="DJI339" s="238"/>
      <c r="DJJ339" s="238"/>
      <c r="DJK339" s="238"/>
      <c r="DJL339" s="238"/>
      <c r="DJM339" s="238"/>
      <c r="DJN339" s="238"/>
      <c r="DJO339" s="238"/>
      <c r="DJP339" s="238"/>
      <c r="DJQ339" s="238"/>
      <c r="DJR339" s="238"/>
      <c r="DJS339" s="238"/>
      <c r="DJT339" s="238"/>
      <c r="DJU339" s="238"/>
      <c r="DJV339" s="238"/>
      <c r="DJW339" s="238"/>
      <c r="DJX339" s="238"/>
      <c r="DJY339" s="238"/>
      <c r="DJZ339" s="238"/>
      <c r="DKA339" s="238"/>
      <c r="DKB339" s="238"/>
      <c r="DKC339" s="238"/>
      <c r="DKD339" s="238"/>
      <c r="DKE339" s="238"/>
      <c r="DKF339" s="238"/>
      <c r="DKG339" s="238"/>
      <c r="DKH339" s="238"/>
      <c r="DKI339" s="238"/>
      <c r="DKJ339" s="238"/>
      <c r="DKK339" s="238"/>
      <c r="DKL339" s="238"/>
      <c r="DKM339" s="238"/>
      <c r="DKN339" s="238"/>
      <c r="DKO339" s="238"/>
      <c r="DKP339" s="238"/>
      <c r="DKQ339" s="238"/>
      <c r="DKR339" s="238"/>
      <c r="DKS339" s="238"/>
      <c r="DKT339" s="238"/>
      <c r="DKU339" s="238"/>
      <c r="DKV339" s="238"/>
      <c r="DKW339" s="238"/>
      <c r="DKX339" s="238"/>
      <c r="DKY339" s="238"/>
      <c r="DKZ339" s="238"/>
      <c r="DLA339" s="238"/>
      <c r="DLB339" s="238"/>
      <c r="DLC339" s="238"/>
      <c r="DLD339" s="238"/>
      <c r="DLE339" s="238"/>
      <c r="DLF339" s="238"/>
      <c r="DLG339" s="238"/>
      <c r="DLH339" s="238"/>
      <c r="DLI339" s="238"/>
      <c r="DLJ339" s="238"/>
      <c r="DLK339" s="238"/>
      <c r="DLL339" s="238"/>
      <c r="DLM339" s="238"/>
      <c r="DLN339" s="238"/>
      <c r="DLO339" s="238"/>
      <c r="DLP339" s="238"/>
      <c r="DLQ339" s="238"/>
      <c r="DLR339" s="238"/>
      <c r="DLS339" s="238"/>
      <c r="DLT339" s="238"/>
      <c r="DLU339" s="238"/>
      <c r="DLV339" s="238"/>
      <c r="DLW339" s="238"/>
      <c r="DLX339" s="238"/>
      <c r="DLY339" s="238"/>
      <c r="DLZ339" s="238"/>
      <c r="DMA339" s="238"/>
      <c r="DMB339" s="238"/>
      <c r="DMC339" s="238"/>
      <c r="DMD339" s="238"/>
      <c r="DME339" s="238"/>
      <c r="DMF339" s="238"/>
      <c r="DMG339" s="238"/>
      <c r="DMH339" s="238"/>
      <c r="DMI339" s="238"/>
      <c r="DMJ339" s="238"/>
      <c r="DMK339" s="238"/>
      <c r="DML339" s="238"/>
      <c r="DMM339" s="238"/>
      <c r="DMN339" s="238"/>
      <c r="DMO339" s="238"/>
      <c r="DMP339" s="238"/>
      <c r="DMQ339" s="238"/>
      <c r="DMR339" s="238"/>
      <c r="DMS339" s="238"/>
      <c r="DMT339" s="238"/>
      <c r="DMU339" s="238"/>
      <c r="DMV339" s="238"/>
      <c r="DMW339" s="238"/>
      <c r="DMX339" s="238"/>
      <c r="DMY339" s="238"/>
      <c r="DMZ339" s="238"/>
      <c r="DNA339" s="238"/>
      <c r="DNB339" s="238"/>
      <c r="DNC339" s="238"/>
      <c r="DND339" s="238"/>
      <c r="DNE339" s="238"/>
      <c r="DNF339" s="238"/>
      <c r="DNG339" s="238"/>
      <c r="DNH339" s="238"/>
      <c r="DNI339" s="238"/>
      <c r="DNJ339" s="238"/>
      <c r="DNK339" s="238"/>
      <c r="DNL339" s="238"/>
      <c r="DNM339" s="238"/>
      <c r="DNN339" s="238"/>
      <c r="DNO339" s="238"/>
      <c r="DNP339" s="238"/>
      <c r="DNQ339" s="238"/>
      <c r="DNR339" s="238"/>
      <c r="DNS339" s="238"/>
      <c r="DNT339" s="238"/>
      <c r="DNU339" s="238"/>
      <c r="DNV339" s="238"/>
      <c r="DNW339" s="238"/>
      <c r="DNX339" s="238"/>
      <c r="DNY339" s="238"/>
      <c r="DNZ339" s="238"/>
      <c r="DOA339" s="238"/>
      <c r="DOB339" s="238"/>
      <c r="DOC339" s="238"/>
      <c r="DOD339" s="238"/>
      <c r="DOE339" s="238"/>
      <c r="DOF339" s="238"/>
      <c r="DOG339" s="238"/>
      <c r="DOH339" s="238"/>
      <c r="DOI339" s="238"/>
      <c r="DOJ339" s="238"/>
      <c r="DOK339" s="238"/>
      <c r="DOL339" s="238"/>
      <c r="DOM339" s="238"/>
      <c r="DON339" s="238"/>
      <c r="DOO339" s="238"/>
      <c r="DOP339" s="238"/>
      <c r="DOQ339" s="238"/>
      <c r="DOR339" s="238"/>
      <c r="DOS339" s="238"/>
      <c r="DOT339" s="238"/>
      <c r="DOU339" s="238"/>
      <c r="DOV339" s="238"/>
      <c r="DOW339" s="238"/>
      <c r="DOX339" s="238"/>
      <c r="DOY339" s="238"/>
      <c r="DOZ339" s="238"/>
      <c r="DPA339" s="238"/>
      <c r="DPB339" s="238"/>
      <c r="DPC339" s="238"/>
      <c r="DPD339" s="238"/>
      <c r="DPE339" s="238"/>
      <c r="DPF339" s="238"/>
      <c r="DPG339" s="238"/>
      <c r="DPH339" s="238"/>
      <c r="DPI339" s="238"/>
      <c r="DPJ339" s="238"/>
      <c r="DPK339" s="238"/>
      <c r="DPL339" s="238"/>
      <c r="DPM339" s="238"/>
      <c r="DPN339" s="238"/>
      <c r="DPO339" s="238"/>
      <c r="DPP339" s="238"/>
      <c r="DPQ339" s="238"/>
      <c r="DPR339" s="238"/>
      <c r="DPS339" s="238"/>
      <c r="DPT339" s="238"/>
      <c r="DPU339" s="238"/>
      <c r="DPV339" s="238"/>
      <c r="DPW339" s="238"/>
      <c r="DPX339" s="238"/>
      <c r="DPY339" s="238"/>
      <c r="DPZ339" s="238"/>
      <c r="DQA339" s="238"/>
      <c r="DQB339" s="238"/>
      <c r="DQC339" s="238"/>
      <c r="DQD339" s="238"/>
      <c r="DQE339" s="238"/>
      <c r="DQF339" s="238"/>
      <c r="DQG339" s="238"/>
      <c r="DQH339" s="238"/>
      <c r="DQI339" s="238"/>
      <c r="DQJ339" s="238"/>
      <c r="DQK339" s="238"/>
      <c r="DQL339" s="238"/>
      <c r="DQM339" s="238"/>
      <c r="DQN339" s="238"/>
      <c r="DQO339" s="238"/>
      <c r="DQP339" s="238"/>
      <c r="DQQ339" s="238"/>
      <c r="DQR339" s="238"/>
      <c r="DQS339" s="238"/>
      <c r="DQT339" s="238"/>
      <c r="DQU339" s="238"/>
      <c r="DQV339" s="238"/>
      <c r="DQW339" s="238"/>
      <c r="DQX339" s="238"/>
      <c r="DQY339" s="238"/>
      <c r="DQZ339" s="238"/>
      <c r="DRA339" s="238"/>
      <c r="DRB339" s="238"/>
      <c r="DRC339" s="238"/>
      <c r="DRD339" s="238"/>
      <c r="DRE339" s="238"/>
      <c r="DRF339" s="238"/>
      <c r="DRG339" s="238"/>
      <c r="DRH339" s="238"/>
      <c r="DRI339" s="238"/>
      <c r="DRJ339" s="238"/>
      <c r="DRK339" s="238"/>
      <c r="DRL339" s="238"/>
      <c r="DRM339" s="238"/>
      <c r="DRN339" s="238"/>
      <c r="DRO339" s="238"/>
      <c r="DRP339" s="238"/>
      <c r="DRQ339" s="238"/>
      <c r="DRR339" s="238"/>
      <c r="DRS339" s="238"/>
      <c r="DRT339" s="238"/>
      <c r="DRU339" s="238"/>
      <c r="DRV339" s="238"/>
      <c r="DRW339" s="238"/>
      <c r="DRX339" s="238"/>
      <c r="DRY339" s="238"/>
      <c r="DRZ339" s="238"/>
      <c r="DSA339" s="238"/>
      <c r="DSB339" s="238"/>
      <c r="DSC339" s="238"/>
      <c r="DSD339" s="238"/>
      <c r="DSE339" s="238"/>
      <c r="DSF339" s="238"/>
      <c r="DSG339" s="238"/>
      <c r="DSH339" s="238"/>
      <c r="DSI339" s="238"/>
      <c r="DSJ339" s="238"/>
      <c r="DSK339" s="238"/>
      <c r="DSL339" s="238"/>
      <c r="DSM339" s="238"/>
      <c r="DSN339" s="238"/>
      <c r="DSO339" s="238"/>
      <c r="DSP339" s="238"/>
      <c r="DSQ339" s="238"/>
      <c r="DSR339" s="238"/>
      <c r="DSS339" s="238"/>
      <c r="DST339" s="238"/>
      <c r="DSU339" s="238"/>
      <c r="DSV339" s="238"/>
      <c r="DSW339" s="238"/>
      <c r="DSX339" s="238"/>
      <c r="DSY339" s="238"/>
      <c r="DSZ339" s="238"/>
      <c r="DTA339" s="238"/>
      <c r="DTB339" s="238"/>
      <c r="DTC339" s="238"/>
      <c r="DTD339" s="238"/>
      <c r="DTE339" s="238"/>
      <c r="DTF339" s="238"/>
      <c r="DTG339" s="238"/>
      <c r="DTH339" s="238"/>
      <c r="DTI339" s="238"/>
      <c r="DTJ339" s="238"/>
      <c r="DTK339" s="238"/>
      <c r="DTL339" s="238"/>
      <c r="DTM339" s="238"/>
      <c r="DTN339" s="238"/>
      <c r="DTO339" s="238"/>
      <c r="DTP339" s="238"/>
      <c r="DTQ339" s="238"/>
      <c r="DTR339" s="238"/>
      <c r="DTS339" s="238"/>
      <c r="DTT339" s="238"/>
      <c r="DTU339" s="238"/>
      <c r="DTV339" s="238"/>
      <c r="DTW339" s="238"/>
      <c r="DTX339" s="238"/>
      <c r="DTY339" s="238"/>
      <c r="DTZ339" s="238"/>
      <c r="DUA339" s="238"/>
      <c r="DUB339" s="238"/>
      <c r="DUC339" s="238"/>
      <c r="DUD339" s="238"/>
      <c r="DUE339" s="238"/>
      <c r="DUF339" s="238"/>
      <c r="DUG339" s="238"/>
      <c r="DUH339" s="238"/>
      <c r="DUI339" s="238"/>
      <c r="DUJ339" s="238"/>
      <c r="DUK339" s="238"/>
      <c r="DUL339" s="238"/>
      <c r="DUM339" s="238"/>
      <c r="DUN339" s="238"/>
      <c r="DUO339" s="238"/>
      <c r="DUP339" s="238"/>
      <c r="DUQ339" s="238"/>
      <c r="DUR339" s="238"/>
      <c r="DUS339" s="238"/>
      <c r="DUT339" s="238"/>
      <c r="DUU339" s="238"/>
      <c r="DUV339" s="238"/>
      <c r="DUW339" s="238"/>
      <c r="DUX339" s="238"/>
      <c r="DUY339" s="238"/>
      <c r="DUZ339" s="238"/>
      <c r="DVA339" s="238"/>
      <c r="DVB339" s="238"/>
      <c r="DVC339" s="238"/>
      <c r="DVD339" s="238"/>
      <c r="DVE339" s="238"/>
      <c r="DVF339" s="238"/>
      <c r="DVG339" s="238"/>
      <c r="DVH339" s="238"/>
      <c r="DVI339" s="238"/>
      <c r="DVJ339" s="238"/>
      <c r="DVK339" s="238"/>
      <c r="DVL339" s="238"/>
      <c r="DVM339" s="238"/>
      <c r="DVN339" s="238"/>
      <c r="DVO339" s="238"/>
      <c r="DVP339" s="238"/>
      <c r="DVQ339" s="238"/>
      <c r="DVR339" s="238"/>
      <c r="DVS339" s="238"/>
      <c r="DVT339" s="238"/>
      <c r="DVU339" s="238"/>
      <c r="DVV339" s="238"/>
      <c r="DVW339" s="238"/>
      <c r="DVX339" s="238"/>
      <c r="DVY339" s="238"/>
      <c r="DVZ339" s="238"/>
      <c r="DWA339" s="238"/>
      <c r="DWB339" s="238"/>
      <c r="DWC339" s="238"/>
      <c r="DWD339" s="238"/>
      <c r="DWE339" s="238"/>
      <c r="DWF339" s="238"/>
      <c r="DWG339" s="238"/>
      <c r="DWH339" s="238"/>
      <c r="DWI339" s="238"/>
      <c r="DWJ339" s="238"/>
      <c r="DWK339" s="238"/>
      <c r="DWL339" s="238"/>
      <c r="DWM339" s="238"/>
      <c r="DWN339" s="238"/>
      <c r="DWO339" s="238"/>
      <c r="DWP339" s="238"/>
      <c r="DWQ339" s="238"/>
      <c r="DWR339" s="238"/>
      <c r="DWS339" s="238"/>
      <c r="DWT339" s="238"/>
      <c r="DWU339" s="238"/>
      <c r="DWV339" s="238"/>
      <c r="DWW339" s="238"/>
      <c r="DWX339" s="238"/>
      <c r="DWY339" s="238"/>
      <c r="DWZ339" s="238"/>
      <c r="DXA339" s="238"/>
      <c r="DXB339" s="238"/>
      <c r="DXC339" s="238"/>
      <c r="DXD339" s="238"/>
      <c r="DXE339" s="238"/>
      <c r="DXF339" s="238"/>
      <c r="DXG339" s="238"/>
      <c r="DXH339" s="238"/>
      <c r="DXI339" s="238"/>
      <c r="DXJ339" s="238"/>
      <c r="DXK339" s="238"/>
      <c r="DXL339" s="238"/>
      <c r="DXM339" s="238"/>
      <c r="DXN339" s="238"/>
      <c r="DXO339" s="238"/>
      <c r="DXP339" s="238"/>
      <c r="DXQ339" s="238"/>
      <c r="DXR339" s="238"/>
      <c r="DXS339" s="238"/>
      <c r="DXT339" s="238"/>
      <c r="DXU339" s="238"/>
      <c r="DXV339" s="238"/>
      <c r="DXW339" s="238"/>
      <c r="DXX339" s="238"/>
      <c r="DXY339" s="238"/>
      <c r="DXZ339" s="238"/>
      <c r="DYA339" s="238"/>
      <c r="DYB339" s="238"/>
      <c r="DYC339" s="238"/>
      <c r="DYD339" s="238"/>
      <c r="DYE339" s="238"/>
      <c r="DYF339" s="238"/>
      <c r="DYG339" s="238"/>
      <c r="DYH339" s="238"/>
      <c r="DYI339" s="238"/>
      <c r="DYJ339" s="238"/>
      <c r="DYK339" s="238"/>
      <c r="DYL339" s="238"/>
      <c r="DYM339" s="238"/>
      <c r="DYN339" s="238"/>
      <c r="DYO339" s="238"/>
      <c r="DYP339" s="238"/>
      <c r="DYQ339" s="238"/>
      <c r="DYR339" s="238"/>
      <c r="DYS339" s="238"/>
      <c r="DYT339" s="238"/>
      <c r="DYU339" s="238"/>
      <c r="DYV339" s="238"/>
      <c r="DYW339" s="238"/>
      <c r="DYX339" s="238"/>
      <c r="DYY339" s="238"/>
      <c r="DYZ339" s="238"/>
      <c r="DZA339" s="238"/>
      <c r="DZB339" s="238"/>
      <c r="DZC339" s="238"/>
      <c r="DZD339" s="238"/>
      <c r="DZE339" s="238"/>
      <c r="DZF339" s="238"/>
      <c r="DZG339" s="238"/>
      <c r="DZH339" s="238"/>
      <c r="DZI339" s="238"/>
      <c r="DZJ339" s="238"/>
      <c r="DZK339" s="238"/>
      <c r="DZL339" s="238"/>
      <c r="DZM339" s="238"/>
      <c r="DZN339" s="238"/>
      <c r="DZO339" s="238"/>
      <c r="DZP339" s="238"/>
      <c r="DZQ339" s="238"/>
      <c r="DZR339" s="238"/>
      <c r="DZS339" s="238"/>
      <c r="DZT339" s="238"/>
      <c r="DZU339" s="238"/>
      <c r="DZV339" s="238"/>
      <c r="DZW339" s="238"/>
      <c r="DZX339" s="238"/>
      <c r="DZY339" s="238"/>
      <c r="DZZ339" s="238"/>
      <c r="EAA339" s="238"/>
      <c r="EAB339" s="238"/>
      <c r="EAC339" s="238"/>
      <c r="EAD339" s="238"/>
      <c r="EAE339" s="238"/>
      <c r="EAF339" s="238"/>
      <c r="EAG339" s="238"/>
      <c r="EAH339" s="238"/>
      <c r="EAI339" s="238"/>
      <c r="EAJ339" s="238"/>
      <c r="EAK339" s="238"/>
      <c r="EAL339" s="238"/>
      <c r="EAM339" s="238"/>
      <c r="EAN339" s="238"/>
      <c r="EAO339" s="238"/>
      <c r="EAP339" s="238"/>
      <c r="EAQ339" s="238"/>
      <c r="EAR339" s="238"/>
      <c r="EAS339" s="238"/>
      <c r="EAT339" s="238"/>
      <c r="EAU339" s="238"/>
      <c r="EAV339" s="238"/>
      <c r="EAW339" s="238"/>
      <c r="EAX339" s="238"/>
      <c r="EAY339" s="238"/>
      <c r="EAZ339" s="238"/>
      <c r="EBA339" s="238"/>
      <c r="EBB339" s="238"/>
      <c r="EBC339" s="238"/>
      <c r="EBD339" s="238"/>
      <c r="EBE339" s="238"/>
      <c r="EBF339" s="238"/>
      <c r="EBG339" s="238"/>
      <c r="EBH339" s="238"/>
      <c r="EBI339" s="238"/>
      <c r="EBJ339" s="238"/>
      <c r="EBK339" s="238"/>
      <c r="EBL339" s="238"/>
      <c r="EBM339" s="238"/>
      <c r="EBN339" s="238"/>
      <c r="EBO339" s="238"/>
      <c r="EBP339" s="238"/>
      <c r="EBQ339" s="238"/>
      <c r="EBR339" s="238"/>
      <c r="EBS339" s="238"/>
      <c r="EBT339" s="238"/>
      <c r="EBU339" s="238"/>
      <c r="EBV339" s="238"/>
      <c r="EBW339" s="238"/>
      <c r="EBX339" s="238"/>
      <c r="EBY339" s="238"/>
      <c r="EBZ339" s="238"/>
      <c r="ECA339" s="238"/>
      <c r="ECB339" s="238"/>
      <c r="ECC339" s="238"/>
      <c r="ECD339" s="238"/>
      <c r="ECE339" s="238"/>
      <c r="ECF339" s="238"/>
      <c r="ECG339" s="238"/>
      <c r="ECH339" s="238"/>
      <c r="ECI339" s="238"/>
      <c r="ECJ339" s="238"/>
      <c r="ECK339" s="238"/>
      <c r="ECL339" s="238"/>
      <c r="ECM339" s="238"/>
      <c r="ECN339" s="238"/>
      <c r="ECO339" s="238"/>
      <c r="ECP339" s="238"/>
      <c r="ECQ339" s="238"/>
      <c r="ECR339" s="238"/>
      <c r="ECS339" s="238"/>
      <c r="ECT339" s="238"/>
      <c r="ECU339" s="238"/>
      <c r="ECV339" s="238"/>
      <c r="ECW339" s="238"/>
      <c r="ECX339" s="238"/>
      <c r="ECY339" s="238"/>
      <c r="ECZ339" s="238"/>
      <c r="EDA339" s="238"/>
      <c r="EDB339" s="238"/>
      <c r="EDC339" s="238"/>
      <c r="EDD339" s="238"/>
      <c r="EDE339" s="238"/>
      <c r="EDF339" s="238"/>
      <c r="EDG339" s="238"/>
      <c r="EDH339" s="238"/>
      <c r="EDI339" s="238"/>
      <c r="EDJ339" s="238"/>
      <c r="EDK339" s="238"/>
      <c r="EDL339" s="238"/>
      <c r="EDM339" s="238"/>
      <c r="EDN339" s="238"/>
      <c r="EDO339" s="238"/>
      <c r="EDP339" s="238"/>
      <c r="EDQ339" s="238"/>
      <c r="EDR339" s="238"/>
      <c r="EDS339" s="238"/>
      <c r="EDT339" s="238"/>
      <c r="EDU339" s="238"/>
      <c r="EDV339" s="238"/>
      <c r="EDW339" s="238"/>
      <c r="EDX339" s="238"/>
      <c r="EDY339" s="238"/>
      <c r="EDZ339" s="238"/>
      <c r="EEA339" s="238"/>
      <c r="EEB339" s="238"/>
      <c r="EEC339" s="238"/>
      <c r="EED339" s="238"/>
      <c r="EEE339" s="238"/>
      <c r="EEF339" s="238"/>
      <c r="EEG339" s="238"/>
      <c r="EEH339" s="238"/>
      <c r="EEI339" s="238"/>
      <c r="EEJ339" s="238"/>
      <c r="EEK339" s="238"/>
      <c r="EEL339" s="238"/>
      <c r="EEM339" s="238"/>
      <c r="EEN339" s="238"/>
      <c r="EEO339" s="238"/>
      <c r="EEP339" s="238"/>
      <c r="EEQ339" s="238"/>
      <c r="EER339" s="238"/>
      <c r="EES339" s="238"/>
      <c r="EET339" s="238"/>
      <c r="EEU339" s="238"/>
      <c r="EEV339" s="238"/>
      <c r="EEW339" s="238"/>
      <c r="EEX339" s="238"/>
      <c r="EEY339" s="238"/>
      <c r="EEZ339" s="238"/>
      <c r="EFA339" s="238"/>
      <c r="EFB339" s="238"/>
      <c r="EFC339" s="238"/>
      <c r="EFD339" s="238"/>
      <c r="EFE339" s="238"/>
      <c r="EFF339" s="238"/>
      <c r="EFG339" s="238"/>
      <c r="EFH339" s="238"/>
      <c r="EFI339" s="238"/>
      <c r="EFJ339" s="238"/>
      <c r="EFK339" s="238"/>
      <c r="EFL339" s="238"/>
      <c r="EFM339" s="238"/>
      <c r="EFN339" s="238"/>
      <c r="EFO339" s="238"/>
      <c r="EFP339" s="238"/>
      <c r="EFQ339" s="238"/>
      <c r="EFR339" s="238"/>
      <c r="EFS339" s="238"/>
      <c r="EFT339" s="238"/>
      <c r="EFU339" s="238"/>
      <c r="EFV339" s="238"/>
      <c r="EFW339" s="238"/>
      <c r="EFX339" s="238"/>
      <c r="EFY339" s="238"/>
      <c r="EFZ339" s="238"/>
      <c r="EGA339" s="238"/>
      <c r="EGB339" s="238"/>
      <c r="EGC339" s="238"/>
      <c r="EGD339" s="238"/>
      <c r="EGE339" s="238"/>
      <c r="EGF339" s="238"/>
      <c r="EGG339" s="238"/>
      <c r="EGH339" s="238"/>
      <c r="EGI339" s="238"/>
      <c r="EGJ339" s="238"/>
      <c r="EGK339" s="238"/>
      <c r="EGL339" s="238"/>
      <c r="EGM339" s="238"/>
      <c r="EGN339" s="238"/>
      <c r="EGO339" s="238"/>
      <c r="EGP339" s="238"/>
      <c r="EGQ339" s="238"/>
      <c r="EGR339" s="238"/>
      <c r="EGS339" s="238"/>
      <c r="EGT339" s="238"/>
      <c r="EGU339" s="238"/>
      <c r="EGV339" s="238"/>
      <c r="EGW339" s="238"/>
      <c r="EGX339" s="238"/>
      <c r="EGY339" s="238"/>
      <c r="EGZ339" s="238"/>
      <c r="EHA339" s="238"/>
      <c r="EHB339" s="238"/>
      <c r="EHC339" s="238"/>
      <c r="EHD339" s="238"/>
      <c r="EHE339" s="238"/>
      <c r="EHF339" s="238"/>
      <c r="EHG339" s="238"/>
      <c r="EHH339" s="238"/>
      <c r="EHI339" s="238"/>
      <c r="EHJ339" s="238"/>
      <c r="EHK339" s="238"/>
      <c r="EHL339" s="238"/>
      <c r="EHM339" s="238"/>
      <c r="EHN339" s="238"/>
      <c r="EHO339" s="238"/>
      <c r="EHP339" s="238"/>
      <c r="EHQ339" s="238"/>
      <c r="EHR339" s="238"/>
      <c r="EHS339" s="238"/>
      <c r="EHT339" s="238"/>
      <c r="EHU339" s="238"/>
      <c r="EHV339" s="238"/>
      <c r="EHW339" s="238"/>
      <c r="EHX339" s="238"/>
      <c r="EHY339" s="238"/>
      <c r="EHZ339" s="238"/>
      <c r="EIA339" s="238"/>
      <c r="EIB339" s="238"/>
      <c r="EIC339" s="238"/>
      <c r="EID339" s="238"/>
      <c r="EIE339" s="238"/>
      <c r="EIF339" s="238"/>
      <c r="EIG339" s="238"/>
      <c r="EIH339" s="238"/>
      <c r="EII339" s="238"/>
      <c r="EIJ339" s="238"/>
      <c r="EIK339" s="238"/>
      <c r="EIL339" s="238"/>
      <c r="EIM339" s="238"/>
      <c r="EIN339" s="238"/>
      <c r="EIO339" s="238"/>
      <c r="EIP339" s="238"/>
      <c r="EIQ339" s="238"/>
      <c r="EIR339" s="238"/>
      <c r="EIS339" s="238"/>
      <c r="EIT339" s="238"/>
      <c r="EIU339" s="238"/>
      <c r="EIV339" s="238"/>
      <c r="EIW339" s="238"/>
      <c r="EIX339" s="238"/>
      <c r="EIY339" s="238"/>
      <c r="EIZ339" s="238"/>
      <c r="EJA339" s="238"/>
      <c r="EJB339" s="238"/>
      <c r="EJC339" s="238"/>
      <c r="EJD339" s="238"/>
      <c r="EJE339" s="238"/>
      <c r="EJF339" s="238"/>
      <c r="EJG339" s="238"/>
      <c r="EJH339" s="238"/>
      <c r="EJI339" s="238"/>
      <c r="EJJ339" s="238"/>
      <c r="EJK339" s="238"/>
      <c r="EJL339" s="238"/>
      <c r="EJM339" s="238"/>
      <c r="EJN339" s="238"/>
      <c r="EJO339" s="238"/>
      <c r="EJP339" s="238"/>
      <c r="EJQ339" s="238"/>
      <c r="EJR339" s="238"/>
      <c r="EJS339" s="238"/>
      <c r="EJT339" s="238"/>
      <c r="EJU339" s="238"/>
      <c r="EJV339" s="238"/>
      <c r="EJW339" s="238"/>
      <c r="EJX339" s="238"/>
      <c r="EJY339" s="238"/>
      <c r="EJZ339" s="238"/>
      <c r="EKA339" s="238"/>
      <c r="EKB339" s="238"/>
      <c r="EKC339" s="238"/>
      <c r="EKD339" s="238"/>
      <c r="EKE339" s="238"/>
      <c r="EKF339" s="238"/>
      <c r="EKG339" s="238"/>
      <c r="EKH339" s="238"/>
      <c r="EKI339" s="238"/>
      <c r="EKJ339" s="238"/>
      <c r="EKK339" s="238"/>
      <c r="EKL339" s="238"/>
      <c r="EKM339" s="238"/>
      <c r="EKN339" s="238"/>
      <c r="EKO339" s="238"/>
      <c r="EKP339" s="238"/>
      <c r="EKQ339" s="238"/>
      <c r="EKR339" s="238"/>
      <c r="EKS339" s="238"/>
      <c r="EKT339" s="238"/>
      <c r="EKU339" s="238"/>
      <c r="EKV339" s="238"/>
      <c r="EKW339" s="238"/>
      <c r="EKX339" s="238"/>
      <c r="EKY339" s="238"/>
      <c r="EKZ339" s="238"/>
      <c r="ELA339" s="238"/>
      <c r="ELB339" s="238"/>
      <c r="ELC339" s="238"/>
      <c r="ELD339" s="238"/>
      <c r="ELE339" s="238"/>
      <c r="ELF339" s="238"/>
      <c r="ELG339" s="238"/>
      <c r="ELH339" s="238"/>
      <c r="ELI339" s="238"/>
      <c r="ELJ339" s="238"/>
      <c r="ELK339" s="238"/>
      <c r="ELL339" s="238"/>
      <c r="ELM339" s="238"/>
      <c r="ELN339" s="238"/>
      <c r="ELO339" s="238"/>
      <c r="ELP339" s="238"/>
      <c r="ELQ339" s="238"/>
      <c r="ELR339" s="238"/>
      <c r="ELS339" s="238"/>
      <c r="ELT339" s="238"/>
      <c r="ELU339" s="238"/>
      <c r="ELV339" s="238"/>
      <c r="ELW339" s="238"/>
      <c r="ELX339" s="238"/>
      <c r="ELY339" s="238"/>
      <c r="ELZ339" s="238"/>
      <c r="EMA339" s="238"/>
      <c r="EMB339" s="238"/>
      <c r="EMC339" s="238"/>
      <c r="EMD339" s="238"/>
      <c r="EME339" s="238"/>
      <c r="EMF339" s="238"/>
      <c r="EMG339" s="238"/>
      <c r="EMH339" s="238"/>
      <c r="EMI339" s="238"/>
      <c r="EMJ339" s="238"/>
      <c r="EMK339" s="238"/>
      <c r="EML339" s="238"/>
      <c r="EMM339" s="238"/>
      <c r="EMN339" s="238"/>
      <c r="EMO339" s="238"/>
      <c r="EMP339" s="238"/>
      <c r="EMQ339" s="238"/>
      <c r="EMR339" s="238"/>
      <c r="EMS339" s="238"/>
      <c r="EMT339" s="238"/>
      <c r="EMU339" s="238"/>
      <c r="EMV339" s="238"/>
      <c r="EMW339" s="238"/>
      <c r="EMX339" s="238"/>
      <c r="EMY339" s="238"/>
      <c r="EMZ339" s="238"/>
      <c r="ENA339" s="238"/>
      <c r="ENB339" s="238"/>
      <c r="ENC339" s="238"/>
      <c r="END339" s="238"/>
      <c r="ENE339" s="238"/>
      <c r="ENF339" s="238"/>
      <c r="ENG339" s="238"/>
      <c r="ENH339" s="238"/>
      <c r="ENI339" s="238"/>
      <c r="ENJ339" s="238"/>
      <c r="ENK339" s="238"/>
      <c r="ENL339" s="238"/>
      <c r="ENM339" s="238"/>
      <c r="ENN339" s="238"/>
      <c r="ENO339" s="238"/>
      <c r="ENP339" s="238"/>
      <c r="ENQ339" s="238"/>
      <c r="ENR339" s="238"/>
      <c r="ENS339" s="238"/>
      <c r="ENT339" s="238"/>
      <c r="ENU339" s="238"/>
      <c r="ENV339" s="238"/>
      <c r="ENW339" s="238"/>
      <c r="ENX339" s="238"/>
      <c r="ENY339" s="238"/>
      <c r="ENZ339" s="238"/>
      <c r="EOA339" s="238"/>
      <c r="EOB339" s="238"/>
      <c r="EOC339" s="238"/>
      <c r="EOD339" s="238"/>
      <c r="EOE339" s="238"/>
      <c r="EOF339" s="238"/>
      <c r="EOG339" s="238"/>
      <c r="EOH339" s="238"/>
      <c r="EOI339" s="238"/>
      <c r="EOJ339" s="238"/>
      <c r="EOK339" s="238"/>
      <c r="EOL339" s="238"/>
      <c r="EOM339" s="238"/>
      <c r="EON339" s="238"/>
      <c r="EOO339" s="238"/>
      <c r="EOP339" s="238"/>
      <c r="EOQ339" s="238"/>
      <c r="EOR339" s="238"/>
      <c r="EOS339" s="238"/>
      <c r="EOT339" s="238"/>
      <c r="EOU339" s="238"/>
      <c r="EOV339" s="238"/>
      <c r="EOW339" s="238"/>
      <c r="EOX339" s="238"/>
      <c r="EOY339" s="238"/>
      <c r="EOZ339" s="238"/>
      <c r="EPA339" s="238"/>
      <c r="EPB339" s="238"/>
      <c r="EPC339" s="238"/>
      <c r="EPD339" s="238"/>
      <c r="EPE339" s="238"/>
      <c r="EPF339" s="238"/>
      <c r="EPG339" s="238"/>
      <c r="EPH339" s="238"/>
      <c r="EPI339" s="238"/>
      <c r="EPJ339" s="238"/>
      <c r="EPK339" s="238"/>
      <c r="EPL339" s="238"/>
      <c r="EPM339" s="238"/>
      <c r="EPN339" s="238"/>
      <c r="EPO339" s="238"/>
      <c r="EPP339" s="238"/>
      <c r="EPQ339" s="238"/>
      <c r="EPR339" s="238"/>
      <c r="EPS339" s="238"/>
      <c r="EPT339" s="238"/>
      <c r="EPU339" s="238"/>
      <c r="EPV339" s="238"/>
      <c r="EPW339" s="238"/>
      <c r="EPX339" s="238"/>
      <c r="EPY339" s="238"/>
      <c r="EPZ339" s="238"/>
      <c r="EQA339" s="238"/>
      <c r="EQB339" s="238"/>
      <c r="EQC339" s="238"/>
      <c r="EQD339" s="238"/>
      <c r="EQE339" s="238"/>
      <c r="EQF339" s="238"/>
      <c r="EQG339" s="238"/>
      <c r="EQH339" s="238"/>
      <c r="EQI339" s="238"/>
      <c r="EQJ339" s="238"/>
      <c r="EQK339" s="238"/>
      <c r="EQL339" s="238"/>
      <c r="EQM339" s="238"/>
      <c r="EQN339" s="238"/>
      <c r="EQO339" s="238"/>
      <c r="EQP339" s="238"/>
      <c r="EQQ339" s="238"/>
      <c r="EQR339" s="238"/>
      <c r="EQS339" s="238"/>
      <c r="EQT339" s="238"/>
      <c r="EQU339" s="238"/>
      <c r="EQV339" s="238"/>
      <c r="EQW339" s="238"/>
      <c r="EQX339" s="238"/>
      <c r="EQY339" s="238"/>
      <c r="EQZ339" s="238"/>
      <c r="ERA339" s="238"/>
      <c r="ERB339" s="238"/>
      <c r="ERC339" s="238"/>
      <c r="ERD339" s="238"/>
      <c r="ERE339" s="238"/>
      <c r="ERF339" s="238"/>
      <c r="ERG339" s="238"/>
      <c r="ERH339" s="238"/>
      <c r="ERI339" s="238"/>
      <c r="ERJ339" s="238"/>
      <c r="ERK339" s="238"/>
      <c r="ERL339" s="238"/>
      <c r="ERM339" s="238"/>
      <c r="ERN339" s="238"/>
      <c r="ERO339" s="238"/>
      <c r="ERP339" s="238"/>
      <c r="ERQ339" s="238"/>
      <c r="ERR339" s="238"/>
      <c r="ERS339" s="238"/>
      <c r="ERT339" s="238"/>
      <c r="ERU339" s="238"/>
      <c r="ERV339" s="238"/>
      <c r="ERW339" s="238"/>
      <c r="ERX339" s="238"/>
      <c r="ERY339" s="238"/>
      <c r="ERZ339" s="238"/>
      <c r="ESA339" s="238"/>
      <c r="ESB339" s="238"/>
      <c r="ESC339" s="238"/>
      <c r="ESD339" s="238"/>
      <c r="ESE339" s="238"/>
      <c r="ESF339" s="238"/>
      <c r="ESG339" s="238"/>
      <c r="ESH339" s="238"/>
      <c r="ESI339" s="238"/>
      <c r="ESJ339" s="238"/>
      <c r="ESK339" s="238"/>
      <c r="ESL339" s="238"/>
      <c r="ESM339" s="238"/>
      <c r="ESN339" s="238"/>
      <c r="ESO339" s="238"/>
      <c r="ESP339" s="238"/>
      <c r="ESQ339" s="238"/>
      <c r="ESR339" s="238"/>
      <c r="ESS339" s="238"/>
      <c r="EST339" s="238"/>
      <c r="ESU339" s="238"/>
      <c r="ESV339" s="238"/>
      <c r="ESW339" s="238"/>
      <c r="ESX339" s="238"/>
      <c r="ESY339" s="238"/>
      <c r="ESZ339" s="238"/>
      <c r="ETA339" s="238"/>
      <c r="ETB339" s="238"/>
      <c r="ETC339" s="238"/>
      <c r="ETD339" s="238"/>
      <c r="ETE339" s="238"/>
      <c r="ETF339" s="238"/>
      <c r="ETG339" s="238"/>
      <c r="ETH339" s="238"/>
      <c r="ETI339" s="238"/>
      <c r="ETJ339" s="238"/>
      <c r="ETK339" s="238"/>
      <c r="ETL339" s="238"/>
      <c r="ETM339" s="238"/>
      <c r="ETN339" s="238"/>
      <c r="ETO339" s="238"/>
      <c r="ETP339" s="238"/>
      <c r="ETQ339" s="238"/>
      <c r="ETR339" s="238"/>
      <c r="ETS339" s="238"/>
      <c r="ETT339" s="238"/>
      <c r="ETU339" s="238"/>
      <c r="ETV339" s="238"/>
      <c r="ETW339" s="238"/>
      <c r="ETX339" s="238"/>
      <c r="ETY339" s="238"/>
      <c r="ETZ339" s="238"/>
      <c r="EUA339" s="238"/>
      <c r="EUB339" s="238"/>
      <c r="EUC339" s="238"/>
      <c r="EUD339" s="238"/>
      <c r="EUE339" s="238"/>
      <c r="EUF339" s="238"/>
      <c r="EUG339" s="238"/>
      <c r="EUH339" s="238"/>
      <c r="EUI339" s="238"/>
      <c r="EUJ339" s="238"/>
      <c r="EUK339" s="238"/>
      <c r="EUL339" s="238"/>
      <c r="EUM339" s="238"/>
      <c r="EUN339" s="238"/>
      <c r="EUO339" s="238"/>
      <c r="EUP339" s="238"/>
      <c r="EUQ339" s="238"/>
      <c r="EUR339" s="238"/>
      <c r="EUS339" s="238"/>
      <c r="EUT339" s="238"/>
      <c r="EUU339" s="238"/>
      <c r="EUV339" s="238"/>
      <c r="EUW339" s="238"/>
      <c r="EUX339" s="238"/>
      <c r="EUY339" s="238"/>
      <c r="EUZ339" s="238"/>
      <c r="EVA339" s="238"/>
      <c r="EVB339" s="238"/>
      <c r="EVC339" s="238"/>
      <c r="EVD339" s="238"/>
      <c r="EVE339" s="238"/>
      <c r="EVF339" s="238"/>
      <c r="EVG339" s="238"/>
      <c r="EVH339" s="238"/>
      <c r="EVI339" s="238"/>
      <c r="EVJ339" s="238"/>
      <c r="EVK339" s="238"/>
      <c r="EVL339" s="238"/>
      <c r="EVM339" s="238"/>
      <c r="EVN339" s="238"/>
      <c r="EVO339" s="238"/>
      <c r="EVP339" s="238"/>
      <c r="EVQ339" s="238"/>
      <c r="EVR339" s="238"/>
      <c r="EVS339" s="238"/>
      <c r="EVT339" s="238"/>
      <c r="EVU339" s="238"/>
      <c r="EVV339" s="238"/>
      <c r="EVW339" s="238"/>
      <c r="EVX339" s="238"/>
      <c r="EVY339" s="238"/>
      <c r="EVZ339" s="238"/>
      <c r="EWA339" s="238"/>
      <c r="EWB339" s="238"/>
      <c r="EWC339" s="238"/>
      <c r="EWD339" s="238"/>
      <c r="EWE339" s="238"/>
      <c r="EWF339" s="238"/>
      <c r="EWG339" s="238"/>
      <c r="EWH339" s="238"/>
      <c r="EWI339" s="238"/>
      <c r="EWJ339" s="238"/>
      <c r="EWK339" s="238"/>
      <c r="EWL339" s="238"/>
      <c r="EWM339" s="238"/>
      <c r="EWN339" s="238"/>
      <c r="EWO339" s="238"/>
      <c r="EWP339" s="238"/>
      <c r="EWQ339" s="238"/>
      <c r="EWR339" s="238"/>
      <c r="EWS339" s="238"/>
      <c r="EWT339" s="238"/>
      <c r="EWU339" s="238"/>
      <c r="EWV339" s="238"/>
      <c r="EWW339" s="238"/>
      <c r="EWX339" s="238"/>
      <c r="EWY339" s="238"/>
      <c r="EWZ339" s="238"/>
      <c r="EXA339" s="238"/>
      <c r="EXB339" s="238"/>
      <c r="EXC339" s="238"/>
      <c r="EXD339" s="238"/>
      <c r="EXE339" s="238"/>
      <c r="EXF339" s="238"/>
      <c r="EXG339" s="238"/>
      <c r="EXH339" s="238"/>
      <c r="EXI339" s="238"/>
      <c r="EXJ339" s="238"/>
      <c r="EXK339" s="238"/>
      <c r="EXL339" s="238"/>
      <c r="EXM339" s="238"/>
      <c r="EXN339" s="238"/>
      <c r="EXO339" s="238"/>
      <c r="EXP339" s="238"/>
      <c r="EXQ339" s="238"/>
      <c r="EXR339" s="238"/>
      <c r="EXS339" s="238"/>
      <c r="EXT339" s="238"/>
      <c r="EXU339" s="238"/>
      <c r="EXV339" s="238"/>
      <c r="EXW339" s="238"/>
      <c r="EXX339" s="238"/>
      <c r="EXY339" s="238"/>
      <c r="EXZ339" s="238"/>
      <c r="EYA339" s="238"/>
      <c r="EYB339" s="238"/>
      <c r="EYC339" s="238"/>
      <c r="EYD339" s="238"/>
      <c r="EYE339" s="238"/>
      <c r="EYF339" s="238"/>
      <c r="EYG339" s="238"/>
      <c r="EYH339" s="238"/>
      <c r="EYI339" s="238"/>
      <c r="EYJ339" s="238"/>
      <c r="EYK339" s="238"/>
      <c r="EYL339" s="238"/>
      <c r="EYM339" s="238"/>
      <c r="EYN339" s="238"/>
      <c r="EYO339" s="238"/>
      <c r="EYP339" s="238"/>
      <c r="EYQ339" s="238"/>
      <c r="EYR339" s="238"/>
      <c r="EYS339" s="238"/>
      <c r="EYT339" s="238"/>
      <c r="EYU339" s="238"/>
      <c r="EYV339" s="238"/>
      <c r="EYW339" s="238"/>
      <c r="EYX339" s="238"/>
      <c r="EYY339" s="238"/>
      <c r="EYZ339" s="238"/>
      <c r="EZA339" s="238"/>
      <c r="EZB339" s="238"/>
      <c r="EZC339" s="238"/>
      <c r="EZD339" s="238"/>
      <c r="EZE339" s="238"/>
      <c r="EZF339" s="238"/>
      <c r="EZG339" s="238"/>
      <c r="EZH339" s="238"/>
      <c r="EZI339" s="238"/>
      <c r="EZJ339" s="238"/>
      <c r="EZK339" s="238"/>
      <c r="EZL339" s="238"/>
      <c r="EZM339" s="238"/>
      <c r="EZN339" s="238"/>
      <c r="EZO339" s="238"/>
      <c r="EZP339" s="238"/>
      <c r="EZQ339" s="238"/>
      <c r="EZR339" s="238"/>
      <c r="EZS339" s="238"/>
      <c r="EZT339" s="238"/>
      <c r="EZU339" s="238"/>
      <c r="EZV339" s="238"/>
      <c r="EZW339" s="238"/>
      <c r="EZX339" s="238"/>
      <c r="EZY339" s="238"/>
      <c r="EZZ339" s="238"/>
      <c r="FAA339" s="238"/>
      <c r="FAB339" s="238"/>
      <c r="FAC339" s="238"/>
      <c r="FAD339" s="238"/>
      <c r="FAE339" s="238"/>
      <c r="FAF339" s="238"/>
      <c r="FAG339" s="238"/>
      <c r="FAH339" s="238"/>
      <c r="FAI339" s="238"/>
      <c r="FAJ339" s="238"/>
      <c r="FAK339" s="238"/>
      <c r="FAL339" s="238"/>
      <c r="FAM339" s="238"/>
      <c r="FAN339" s="238"/>
      <c r="FAO339" s="238"/>
      <c r="FAP339" s="238"/>
      <c r="FAQ339" s="238"/>
      <c r="FAR339" s="238"/>
      <c r="FAS339" s="238"/>
      <c r="FAT339" s="238"/>
      <c r="FAU339" s="238"/>
      <c r="FAV339" s="238"/>
      <c r="FAW339" s="238"/>
      <c r="FAX339" s="238"/>
      <c r="FAY339" s="238"/>
      <c r="FAZ339" s="238"/>
      <c r="FBA339" s="238"/>
      <c r="FBB339" s="238"/>
      <c r="FBC339" s="238"/>
      <c r="FBD339" s="238"/>
      <c r="FBE339" s="238"/>
      <c r="FBF339" s="238"/>
      <c r="FBG339" s="238"/>
      <c r="FBH339" s="238"/>
      <c r="FBI339" s="238"/>
      <c r="FBJ339" s="238"/>
      <c r="FBK339" s="238"/>
      <c r="FBL339" s="238"/>
      <c r="FBM339" s="238"/>
      <c r="FBN339" s="238"/>
      <c r="FBO339" s="238"/>
      <c r="FBP339" s="238"/>
      <c r="FBQ339" s="238"/>
      <c r="FBR339" s="238"/>
      <c r="FBS339" s="238"/>
      <c r="FBT339" s="238"/>
      <c r="FBU339" s="238"/>
      <c r="FBV339" s="238"/>
      <c r="FBW339" s="238"/>
      <c r="FBX339" s="238"/>
      <c r="FBY339" s="238"/>
      <c r="FBZ339" s="238"/>
      <c r="FCA339" s="238"/>
      <c r="FCB339" s="238"/>
      <c r="FCC339" s="238"/>
      <c r="FCD339" s="238"/>
      <c r="FCE339" s="238"/>
      <c r="FCF339" s="238"/>
      <c r="FCG339" s="238"/>
      <c r="FCH339" s="238"/>
      <c r="FCI339" s="238"/>
      <c r="FCJ339" s="238"/>
      <c r="FCK339" s="238"/>
      <c r="FCL339" s="238"/>
      <c r="FCM339" s="238"/>
      <c r="FCN339" s="238"/>
      <c r="FCO339" s="238"/>
      <c r="FCP339" s="238"/>
      <c r="FCQ339" s="238"/>
      <c r="FCR339" s="238"/>
      <c r="FCS339" s="238"/>
      <c r="FCT339" s="238"/>
      <c r="FCU339" s="238"/>
      <c r="FCV339" s="238"/>
      <c r="FCW339" s="238"/>
      <c r="FCX339" s="238"/>
      <c r="FCY339" s="238"/>
      <c r="FCZ339" s="238"/>
      <c r="FDA339" s="238"/>
      <c r="FDB339" s="238"/>
      <c r="FDC339" s="238"/>
      <c r="FDD339" s="238"/>
      <c r="FDE339" s="238"/>
      <c r="FDF339" s="238"/>
      <c r="FDG339" s="238"/>
      <c r="FDH339" s="238"/>
      <c r="FDI339" s="238"/>
      <c r="FDJ339" s="238"/>
      <c r="FDK339" s="238"/>
      <c r="FDL339" s="238"/>
      <c r="FDM339" s="238"/>
      <c r="FDN339" s="238"/>
      <c r="FDO339" s="238"/>
      <c r="FDP339" s="238"/>
      <c r="FDQ339" s="238"/>
      <c r="FDR339" s="238"/>
      <c r="FDS339" s="238"/>
      <c r="FDT339" s="238"/>
      <c r="FDU339" s="238"/>
      <c r="FDV339" s="238"/>
      <c r="FDW339" s="238"/>
      <c r="FDX339" s="238"/>
      <c r="FDY339" s="238"/>
      <c r="FDZ339" s="238"/>
      <c r="FEA339" s="238"/>
      <c r="FEB339" s="238"/>
      <c r="FEC339" s="238"/>
      <c r="FED339" s="238"/>
      <c r="FEE339" s="238"/>
      <c r="FEF339" s="238"/>
      <c r="FEG339" s="238"/>
      <c r="FEH339" s="238"/>
      <c r="FEI339" s="238"/>
      <c r="FEJ339" s="238"/>
      <c r="FEK339" s="238"/>
      <c r="FEL339" s="238"/>
      <c r="FEM339" s="238"/>
      <c r="FEN339" s="238"/>
      <c r="FEO339" s="238"/>
      <c r="FEP339" s="238"/>
      <c r="FEQ339" s="238"/>
      <c r="FER339" s="238"/>
      <c r="FES339" s="238"/>
      <c r="FET339" s="238"/>
      <c r="FEU339" s="238"/>
      <c r="FEV339" s="238"/>
      <c r="FEW339" s="238"/>
      <c r="FEX339" s="238"/>
      <c r="FEY339" s="238"/>
      <c r="FEZ339" s="238"/>
      <c r="FFA339" s="238"/>
      <c r="FFB339" s="238"/>
      <c r="FFC339" s="238"/>
      <c r="FFD339" s="238"/>
      <c r="FFE339" s="238"/>
      <c r="FFF339" s="238"/>
      <c r="FFG339" s="238"/>
      <c r="FFH339" s="238"/>
      <c r="FFI339" s="238"/>
      <c r="FFJ339" s="238"/>
      <c r="FFK339" s="238"/>
      <c r="FFL339" s="238"/>
      <c r="FFM339" s="238"/>
      <c r="FFN339" s="238"/>
      <c r="FFO339" s="238"/>
      <c r="FFP339" s="238"/>
      <c r="FFQ339" s="238"/>
      <c r="FFR339" s="238"/>
      <c r="FFS339" s="238"/>
      <c r="FFT339" s="238"/>
      <c r="FFU339" s="238"/>
      <c r="FFV339" s="238"/>
      <c r="FFW339" s="238"/>
      <c r="FFX339" s="238"/>
      <c r="FFY339" s="238"/>
      <c r="FFZ339" s="238"/>
      <c r="FGA339" s="238"/>
      <c r="FGB339" s="238"/>
      <c r="FGC339" s="238"/>
      <c r="FGD339" s="238"/>
      <c r="FGE339" s="238"/>
      <c r="FGF339" s="238"/>
      <c r="FGG339" s="238"/>
      <c r="FGH339" s="238"/>
      <c r="FGI339" s="238"/>
      <c r="FGJ339" s="238"/>
      <c r="FGK339" s="238"/>
      <c r="FGL339" s="238"/>
      <c r="FGM339" s="238"/>
      <c r="FGN339" s="238"/>
      <c r="FGO339" s="238"/>
      <c r="FGP339" s="238"/>
      <c r="FGQ339" s="238"/>
      <c r="FGR339" s="238"/>
      <c r="FGS339" s="238"/>
      <c r="FGT339" s="238"/>
      <c r="FGU339" s="238"/>
      <c r="FGV339" s="238"/>
      <c r="FGW339" s="238"/>
      <c r="FGX339" s="238"/>
      <c r="FGY339" s="238"/>
      <c r="FGZ339" s="238"/>
      <c r="FHA339" s="238"/>
      <c r="FHB339" s="238"/>
      <c r="FHC339" s="238"/>
      <c r="FHD339" s="238"/>
      <c r="FHE339" s="238"/>
      <c r="FHF339" s="238"/>
      <c r="FHG339" s="238"/>
      <c r="FHH339" s="238"/>
      <c r="FHI339" s="238"/>
      <c r="FHJ339" s="238"/>
      <c r="FHK339" s="238"/>
      <c r="FHL339" s="238"/>
      <c r="FHM339" s="238"/>
      <c r="FHN339" s="238"/>
      <c r="FHO339" s="238"/>
      <c r="FHP339" s="238"/>
      <c r="FHQ339" s="238"/>
      <c r="FHR339" s="238"/>
      <c r="FHS339" s="238"/>
      <c r="FHT339" s="238"/>
      <c r="FHU339" s="238"/>
      <c r="FHV339" s="238"/>
      <c r="FHW339" s="238"/>
      <c r="FHX339" s="238"/>
      <c r="FHY339" s="238"/>
      <c r="FHZ339" s="238"/>
      <c r="FIA339" s="238"/>
      <c r="FIB339" s="238"/>
      <c r="FIC339" s="238"/>
      <c r="FID339" s="238"/>
      <c r="FIE339" s="238"/>
      <c r="FIF339" s="238"/>
      <c r="FIG339" s="238"/>
      <c r="FIH339" s="238"/>
      <c r="FII339" s="238"/>
      <c r="FIJ339" s="238"/>
      <c r="FIK339" s="238"/>
      <c r="FIL339" s="238"/>
      <c r="FIM339" s="238"/>
      <c r="FIN339" s="238"/>
      <c r="FIO339" s="238"/>
      <c r="FIP339" s="238"/>
      <c r="FIQ339" s="238"/>
      <c r="FIR339" s="238"/>
      <c r="FIS339" s="238"/>
      <c r="FIT339" s="238"/>
      <c r="FIU339" s="238"/>
      <c r="FIV339" s="238"/>
      <c r="FIW339" s="238"/>
      <c r="FIX339" s="238"/>
      <c r="FIY339" s="238"/>
      <c r="FIZ339" s="238"/>
      <c r="FJA339" s="238"/>
      <c r="FJB339" s="238"/>
      <c r="FJC339" s="238"/>
      <c r="FJD339" s="238"/>
      <c r="FJE339" s="238"/>
      <c r="FJF339" s="238"/>
      <c r="FJG339" s="238"/>
      <c r="FJH339" s="238"/>
      <c r="FJI339" s="238"/>
      <c r="FJJ339" s="238"/>
      <c r="FJK339" s="238"/>
      <c r="FJL339" s="238"/>
      <c r="FJM339" s="238"/>
      <c r="FJN339" s="238"/>
      <c r="FJO339" s="238"/>
      <c r="FJP339" s="238"/>
      <c r="FJQ339" s="238"/>
      <c r="FJR339" s="238"/>
      <c r="FJS339" s="238"/>
      <c r="FJT339" s="238"/>
      <c r="FJU339" s="238"/>
      <c r="FJV339" s="238"/>
      <c r="FJW339" s="238"/>
      <c r="FJX339" s="238"/>
      <c r="FJY339" s="238"/>
      <c r="FJZ339" s="238"/>
      <c r="FKA339" s="238"/>
      <c r="FKB339" s="238"/>
      <c r="FKC339" s="238"/>
      <c r="FKD339" s="238"/>
      <c r="FKE339" s="238"/>
      <c r="FKF339" s="238"/>
      <c r="FKG339" s="238"/>
      <c r="FKH339" s="238"/>
      <c r="FKI339" s="238"/>
      <c r="FKJ339" s="238"/>
      <c r="FKK339" s="238"/>
      <c r="FKL339" s="238"/>
      <c r="FKM339" s="238"/>
      <c r="FKN339" s="238"/>
      <c r="FKO339" s="238"/>
      <c r="FKP339" s="238"/>
      <c r="FKQ339" s="238"/>
      <c r="FKR339" s="238"/>
      <c r="FKS339" s="238"/>
      <c r="FKT339" s="238"/>
      <c r="FKU339" s="238"/>
      <c r="FKV339" s="238"/>
      <c r="FKW339" s="238"/>
      <c r="FKX339" s="238"/>
      <c r="FKY339" s="238"/>
      <c r="FKZ339" s="238"/>
      <c r="FLA339" s="238"/>
      <c r="FLB339" s="238"/>
      <c r="FLC339" s="238"/>
      <c r="FLD339" s="238"/>
      <c r="FLE339" s="238"/>
      <c r="FLF339" s="238"/>
      <c r="FLG339" s="238"/>
      <c r="FLH339" s="238"/>
      <c r="FLI339" s="238"/>
      <c r="FLJ339" s="238"/>
      <c r="FLK339" s="238"/>
      <c r="FLL339" s="238"/>
      <c r="FLM339" s="238"/>
      <c r="FLN339" s="238"/>
      <c r="FLO339" s="238"/>
      <c r="FLP339" s="238"/>
      <c r="FLQ339" s="238"/>
      <c r="FLR339" s="238"/>
      <c r="FLS339" s="238"/>
      <c r="FLT339" s="238"/>
      <c r="FLU339" s="238"/>
      <c r="FLV339" s="238"/>
      <c r="FLW339" s="238"/>
      <c r="FLX339" s="238"/>
      <c r="FLY339" s="238"/>
      <c r="FLZ339" s="238"/>
      <c r="FMA339" s="238"/>
      <c r="FMB339" s="238"/>
      <c r="FMC339" s="238"/>
      <c r="FMD339" s="238"/>
      <c r="FME339" s="238"/>
      <c r="FMF339" s="238"/>
      <c r="FMG339" s="238"/>
      <c r="FMH339" s="238"/>
      <c r="FMI339" s="238"/>
      <c r="FMJ339" s="238"/>
      <c r="FMK339" s="238"/>
      <c r="FML339" s="238"/>
      <c r="FMM339" s="238"/>
      <c r="FMN339" s="238"/>
      <c r="FMO339" s="238"/>
      <c r="FMP339" s="238"/>
      <c r="FMQ339" s="238"/>
      <c r="FMR339" s="238"/>
      <c r="FMS339" s="238"/>
      <c r="FMT339" s="238"/>
      <c r="FMU339" s="238"/>
      <c r="FMV339" s="238"/>
      <c r="FMW339" s="238"/>
      <c r="FMX339" s="238"/>
      <c r="FMY339" s="238"/>
      <c r="FMZ339" s="238"/>
      <c r="FNA339" s="238"/>
      <c r="FNB339" s="238"/>
      <c r="FNC339" s="238"/>
      <c r="FND339" s="238"/>
      <c r="FNE339" s="238"/>
      <c r="FNF339" s="238"/>
      <c r="FNG339" s="238"/>
      <c r="FNH339" s="238"/>
      <c r="FNI339" s="238"/>
      <c r="FNJ339" s="238"/>
      <c r="FNK339" s="238"/>
      <c r="FNL339" s="238"/>
      <c r="FNM339" s="238"/>
      <c r="FNN339" s="238"/>
      <c r="FNO339" s="238"/>
      <c r="FNP339" s="238"/>
      <c r="FNQ339" s="238"/>
      <c r="FNR339" s="238"/>
      <c r="FNS339" s="238"/>
      <c r="FNT339" s="238"/>
      <c r="FNU339" s="238"/>
      <c r="FNV339" s="238"/>
      <c r="FNW339" s="238"/>
      <c r="FNX339" s="238"/>
      <c r="FNY339" s="238"/>
      <c r="FNZ339" s="238"/>
      <c r="FOA339" s="238"/>
      <c r="FOB339" s="238"/>
      <c r="FOC339" s="238"/>
      <c r="FOD339" s="238"/>
      <c r="FOE339" s="238"/>
      <c r="FOF339" s="238"/>
      <c r="FOG339" s="238"/>
      <c r="FOH339" s="238"/>
      <c r="FOI339" s="238"/>
      <c r="FOJ339" s="238"/>
      <c r="FOK339" s="238"/>
      <c r="FOL339" s="238"/>
      <c r="FOM339" s="238"/>
      <c r="FON339" s="238"/>
      <c r="FOO339" s="238"/>
      <c r="FOP339" s="238"/>
      <c r="FOQ339" s="238"/>
      <c r="FOR339" s="238"/>
      <c r="FOS339" s="238"/>
      <c r="FOT339" s="238"/>
      <c r="FOU339" s="238"/>
      <c r="FOV339" s="238"/>
      <c r="FOW339" s="238"/>
      <c r="FOX339" s="238"/>
      <c r="FOY339" s="238"/>
      <c r="FOZ339" s="238"/>
      <c r="FPA339" s="238"/>
      <c r="FPB339" s="238"/>
      <c r="FPC339" s="238"/>
      <c r="FPD339" s="238"/>
      <c r="FPE339" s="238"/>
      <c r="FPF339" s="238"/>
      <c r="FPG339" s="238"/>
      <c r="FPH339" s="238"/>
      <c r="FPI339" s="238"/>
      <c r="FPJ339" s="238"/>
      <c r="FPK339" s="238"/>
      <c r="FPL339" s="238"/>
      <c r="FPM339" s="238"/>
      <c r="FPN339" s="238"/>
      <c r="FPO339" s="238"/>
      <c r="FPP339" s="238"/>
      <c r="FPQ339" s="238"/>
      <c r="FPR339" s="238"/>
      <c r="FPS339" s="238"/>
      <c r="FPT339" s="238"/>
      <c r="FPU339" s="238"/>
      <c r="FPV339" s="238"/>
      <c r="FPW339" s="238"/>
      <c r="FPX339" s="238"/>
      <c r="FPY339" s="238"/>
      <c r="FPZ339" s="238"/>
      <c r="FQA339" s="238"/>
      <c r="FQB339" s="238"/>
      <c r="FQC339" s="238"/>
      <c r="FQD339" s="238"/>
      <c r="FQE339" s="238"/>
      <c r="FQF339" s="238"/>
      <c r="FQG339" s="238"/>
      <c r="FQH339" s="238"/>
      <c r="FQI339" s="238"/>
      <c r="FQJ339" s="238"/>
      <c r="FQK339" s="238"/>
      <c r="FQL339" s="238"/>
      <c r="FQM339" s="238"/>
      <c r="FQN339" s="238"/>
      <c r="FQO339" s="238"/>
      <c r="FQP339" s="238"/>
      <c r="FQQ339" s="238"/>
      <c r="FQR339" s="238"/>
      <c r="FQS339" s="238"/>
      <c r="FQT339" s="238"/>
      <c r="FQU339" s="238"/>
      <c r="FQV339" s="238"/>
      <c r="FQW339" s="238"/>
      <c r="FQX339" s="238"/>
      <c r="FQY339" s="238"/>
      <c r="FQZ339" s="238"/>
      <c r="FRA339" s="238"/>
      <c r="FRB339" s="238"/>
      <c r="FRC339" s="238"/>
      <c r="FRD339" s="238"/>
      <c r="FRE339" s="238"/>
      <c r="FRF339" s="238"/>
      <c r="FRG339" s="238"/>
      <c r="FRH339" s="238"/>
      <c r="FRI339" s="238"/>
      <c r="FRJ339" s="238"/>
      <c r="FRK339" s="238"/>
      <c r="FRL339" s="238"/>
      <c r="FRM339" s="238"/>
      <c r="FRN339" s="238"/>
      <c r="FRO339" s="238"/>
      <c r="FRP339" s="238"/>
      <c r="FRQ339" s="238"/>
      <c r="FRR339" s="238"/>
      <c r="FRS339" s="238"/>
      <c r="FRT339" s="238"/>
      <c r="FRU339" s="238"/>
      <c r="FRV339" s="238"/>
      <c r="FRW339" s="238"/>
      <c r="FRX339" s="238"/>
      <c r="FRY339" s="238"/>
      <c r="FRZ339" s="238"/>
      <c r="FSA339" s="238"/>
      <c r="FSB339" s="238"/>
      <c r="FSC339" s="238"/>
      <c r="FSD339" s="238"/>
      <c r="FSE339" s="238"/>
      <c r="FSF339" s="238"/>
      <c r="FSG339" s="238"/>
      <c r="FSH339" s="238"/>
      <c r="FSI339" s="238"/>
      <c r="FSJ339" s="238"/>
      <c r="FSK339" s="238"/>
      <c r="FSL339" s="238"/>
      <c r="FSM339" s="238"/>
      <c r="FSN339" s="238"/>
      <c r="FSO339" s="238"/>
      <c r="FSP339" s="238"/>
      <c r="FSQ339" s="238"/>
      <c r="FSR339" s="238"/>
      <c r="FSS339" s="238"/>
      <c r="FST339" s="238"/>
      <c r="FSU339" s="238"/>
      <c r="FSV339" s="238"/>
      <c r="FSW339" s="238"/>
      <c r="FSX339" s="238"/>
      <c r="FSY339" s="238"/>
      <c r="FSZ339" s="238"/>
      <c r="FTA339" s="238"/>
      <c r="FTB339" s="238"/>
      <c r="FTC339" s="238"/>
      <c r="FTD339" s="238"/>
      <c r="FTE339" s="238"/>
      <c r="FTF339" s="238"/>
      <c r="FTG339" s="238"/>
      <c r="FTH339" s="238"/>
      <c r="FTI339" s="238"/>
      <c r="FTJ339" s="238"/>
      <c r="FTK339" s="238"/>
      <c r="FTL339" s="238"/>
      <c r="FTM339" s="238"/>
      <c r="FTN339" s="238"/>
      <c r="FTO339" s="238"/>
      <c r="FTP339" s="238"/>
      <c r="FTQ339" s="238"/>
      <c r="FTR339" s="238"/>
      <c r="FTS339" s="238"/>
      <c r="FTT339" s="238"/>
      <c r="FTU339" s="238"/>
      <c r="FTV339" s="238"/>
      <c r="FTW339" s="238"/>
      <c r="FTX339" s="238"/>
      <c r="FTY339" s="238"/>
      <c r="FTZ339" s="238"/>
      <c r="FUA339" s="238"/>
      <c r="FUB339" s="238"/>
      <c r="FUC339" s="238"/>
      <c r="FUD339" s="238"/>
      <c r="FUE339" s="238"/>
      <c r="FUF339" s="238"/>
      <c r="FUG339" s="238"/>
      <c r="FUH339" s="238"/>
      <c r="FUI339" s="238"/>
      <c r="FUJ339" s="238"/>
      <c r="FUK339" s="238"/>
      <c r="FUL339" s="238"/>
      <c r="FUM339" s="238"/>
      <c r="FUN339" s="238"/>
      <c r="FUO339" s="238"/>
      <c r="FUP339" s="238"/>
      <c r="FUQ339" s="238"/>
      <c r="FUR339" s="238"/>
      <c r="FUS339" s="238"/>
      <c r="FUT339" s="238"/>
      <c r="FUU339" s="238"/>
      <c r="FUV339" s="238"/>
      <c r="FUW339" s="238"/>
      <c r="FUX339" s="238"/>
      <c r="FUY339" s="238"/>
      <c r="FUZ339" s="238"/>
      <c r="FVA339" s="238"/>
      <c r="FVB339" s="238"/>
      <c r="FVC339" s="238"/>
      <c r="FVD339" s="238"/>
      <c r="FVE339" s="238"/>
      <c r="FVF339" s="238"/>
      <c r="FVG339" s="238"/>
      <c r="FVH339" s="238"/>
      <c r="FVI339" s="238"/>
      <c r="FVJ339" s="238"/>
      <c r="FVK339" s="238"/>
      <c r="FVL339" s="238"/>
      <c r="FVM339" s="238"/>
      <c r="FVN339" s="238"/>
      <c r="FVO339" s="238"/>
      <c r="FVP339" s="238"/>
      <c r="FVQ339" s="238"/>
      <c r="FVR339" s="238"/>
      <c r="FVS339" s="238"/>
      <c r="FVT339" s="238"/>
      <c r="FVU339" s="238"/>
      <c r="FVV339" s="238"/>
      <c r="FVW339" s="238"/>
      <c r="FVX339" s="238"/>
      <c r="FVY339" s="238"/>
      <c r="FVZ339" s="238"/>
      <c r="FWA339" s="238"/>
      <c r="FWB339" s="238"/>
      <c r="FWC339" s="238"/>
      <c r="FWD339" s="238"/>
      <c r="FWE339" s="238"/>
      <c r="FWF339" s="238"/>
      <c r="FWG339" s="238"/>
      <c r="FWH339" s="238"/>
      <c r="FWI339" s="238"/>
      <c r="FWJ339" s="238"/>
      <c r="FWK339" s="238"/>
      <c r="FWL339" s="238"/>
      <c r="FWM339" s="238"/>
      <c r="FWN339" s="238"/>
      <c r="FWO339" s="238"/>
      <c r="FWP339" s="238"/>
      <c r="FWQ339" s="238"/>
      <c r="FWR339" s="238"/>
      <c r="FWS339" s="238"/>
      <c r="FWT339" s="238"/>
      <c r="FWU339" s="238"/>
      <c r="FWV339" s="238"/>
      <c r="FWW339" s="238"/>
      <c r="FWX339" s="238"/>
      <c r="FWY339" s="238"/>
      <c r="FWZ339" s="238"/>
      <c r="FXA339" s="238"/>
      <c r="FXB339" s="238"/>
      <c r="FXC339" s="238"/>
      <c r="FXD339" s="238"/>
      <c r="FXE339" s="238"/>
      <c r="FXF339" s="238"/>
      <c r="FXG339" s="238"/>
      <c r="FXH339" s="238"/>
      <c r="FXI339" s="238"/>
      <c r="FXJ339" s="238"/>
      <c r="FXK339" s="238"/>
      <c r="FXL339" s="238"/>
      <c r="FXM339" s="238"/>
      <c r="FXN339" s="238"/>
      <c r="FXO339" s="238"/>
      <c r="FXP339" s="238"/>
      <c r="FXQ339" s="238"/>
      <c r="FXR339" s="238"/>
      <c r="FXS339" s="238"/>
      <c r="FXT339" s="238"/>
      <c r="FXU339" s="238"/>
      <c r="FXV339" s="238"/>
      <c r="FXW339" s="238"/>
      <c r="FXX339" s="238"/>
      <c r="FXY339" s="238"/>
      <c r="FXZ339" s="238"/>
      <c r="FYA339" s="238"/>
      <c r="FYB339" s="238"/>
      <c r="FYC339" s="238"/>
      <c r="FYD339" s="238"/>
      <c r="FYE339" s="238"/>
      <c r="FYF339" s="238"/>
      <c r="FYG339" s="238"/>
      <c r="FYH339" s="238"/>
      <c r="FYI339" s="238"/>
      <c r="FYJ339" s="238"/>
      <c r="FYK339" s="238"/>
      <c r="FYL339" s="238"/>
      <c r="FYM339" s="238"/>
      <c r="FYN339" s="238"/>
      <c r="FYO339" s="238"/>
      <c r="FYP339" s="238"/>
      <c r="FYQ339" s="238"/>
      <c r="FYR339" s="238"/>
      <c r="FYS339" s="238"/>
      <c r="FYT339" s="238"/>
      <c r="FYU339" s="238"/>
      <c r="FYV339" s="238"/>
      <c r="FYW339" s="238"/>
      <c r="FYX339" s="238"/>
      <c r="FYY339" s="238"/>
      <c r="FYZ339" s="238"/>
      <c r="FZA339" s="238"/>
      <c r="FZB339" s="238"/>
      <c r="FZC339" s="238"/>
      <c r="FZD339" s="238"/>
      <c r="FZE339" s="238"/>
      <c r="FZF339" s="238"/>
      <c r="FZG339" s="238"/>
      <c r="FZH339" s="238"/>
      <c r="FZI339" s="238"/>
      <c r="FZJ339" s="238"/>
      <c r="FZK339" s="238"/>
      <c r="FZL339" s="238"/>
      <c r="FZM339" s="238"/>
      <c r="FZN339" s="238"/>
      <c r="FZO339" s="238"/>
      <c r="FZP339" s="238"/>
      <c r="FZQ339" s="238"/>
      <c r="FZR339" s="238"/>
      <c r="FZS339" s="238"/>
      <c r="FZT339" s="238"/>
      <c r="FZU339" s="238"/>
      <c r="FZV339" s="238"/>
      <c r="FZW339" s="238"/>
      <c r="FZX339" s="238"/>
      <c r="FZY339" s="238"/>
      <c r="FZZ339" s="238"/>
      <c r="GAA339" s="238"/>
      <c r="GAB339" s="238"/>
      <c r="GAC339" s="238"/>
      <c r="GAD339" s="238"/>
      <c r="GAE339" s="238"/>
      <c r="GAF339" s="238"/>
      <c r="GAG339" s="238"/>
      <c r="GAH339" s="238"/>
      <c r="GAI339" s="238"/>
      <c r="GAJ339" s="238"/>
      <c r="GAK339" s="238"/>
      <c r="GAL339" s="238"/>
      <c r="GAM339" s="238"/>
      <c r="GAN339" s="238"/>
      <c r="GAO339" s="238"/>
      <c r="GAP339" s="238"/>
      <c r="GAQ339" s="238"/>
      <c r="GAR339" s="238"/>
      <c r="GAS339" s="238"/>
      <c r="GAT339" s="238"/>
      <c r="GAU339" s="238"/>
      <c r="GAV339" s="238"/>
      <c r="GAW339" s="238"/>
      <c r="GAX339" s="238"/>
      <c r="GAY339" s="238"/>
      <c r="GAZ339" s="238"/>
      <c r="GBA339" s="238"/>
      <c r="GBB339" s="238"/>
      <c r="GBC339" s="238"/>
      <c r="GBD339" s="238"/>
      <c r="GBE339" s="238"/>
      <c r="GBF339" s="238"/>
      <c r="GBG339" s="238"/>
      <c r="GBH339" s="238"/>
      <c r="GBI339" s="238"/>
      <c r="GBJ339" s="238"/>
      <c r="GBK339" s="238"/>
      <c r="GBL339" s="238"/>
      <c r="GBM339" s="238"/>
      <c r="GBN339" s="238"/>
      <c r="GBO339" s="238"/>
      <c r="GBP339" s="238"/>
      <c r="GBQ339" s="238"/>
      <c r="GBR339" s="238"/>
      <c r="GBS339" s="238"/>
      <c r="GBT339" s="238"/>
      <c r="GBU339" s="238"/>
      <c r="GBV339" s="238"/>
      <c r="GBW339" s="238"/>
      <c r="GBX339" s="238"/>
      <c r="GBY339" s="238"/>
      <c r="GBZ339" s="238"/>
      <c r="GCA339" s="238"/>
      <c r="GCB339" s="238"/>
      <c r="GCC339" s="238"/>
      <c r="GCD339" s="238"/>
      <c r="GCE339" s="238"/>
      <c r="GCF339" s="238"/>
      <c r="GCG339" s="238"/>
      <c r="GCH339" s="238"/>
      <c r="GCI339" s="238"/>
      <c r="GCJ339" s="238"/>
      <c r="GCK339" s="238"/>
      <c r="GCL339" s="238"/>
      <c r="GCM339" s="238"/>
      <c r="GCN339" s="238"/>
      <c r="GCO339" s="238"/>
      <c r="GCP339" s="238"/>
      <c r="GCQ339" s="238"/>
      <c r="GCR339" s="238"/>
      <c r="GCS339" s="238"/>
      <c r="GCT339" s="238"/>
      <c r="GCU339" s="238"/>
      <c r="GCV339" s="238"/>
      <c r="GCW339" s="238"/>
      <c r="GCX339" s="238"/>
      <c r="GCY339" s="238"/>
      <c r="GCZ339" s="238"/>
      <c r="GDA339" s="238"/>
      <c r="GDB339" s="238"/>
      <c r="GDC339" s="238"/>
      <c r="GDD339" s="238"/>
      <c r="GDE339" s="238"/>
      <c r="GDF339" s="238"/>
      <c r="GDG339" s="238"/>
      <c r="GDH339" s="238"/>
      <c r="GDI339" s="238"/>
      <c r="GDJ339" s="238"/>
      <c r="GDK339" s="238"/>
      <c r="GDL339" s="238"/>
      <c r="GDM339" s="238"/>
      <c r="GDN339" s="238"/>
      <c r="GDO339" s="238"/>
      <c r="GDP339" s="238"/>
      <c r="GDQ339" s="238"/>
      <c r="GDR339" s="238"/>
      <c r="GDS339" s="238"/>
      <c r="GDT339" s="238"/>
      <c r="GDU339" s="238"/>
      <c r="GDV339" s="238"/>
      <c r="GDW339" s="238"/>
      <c r="GDX339" s="238"/>
      <c r="GDY339" s="238"/>
      <c r="GDZ339" s="238"/>
      <c r="GEA339" s="238"/>
      <c r="GEB339" s="238"/>
      <c r="GEC339" s="238"/>
      <c r="GED339" s="238"/>
      <c r="GEE339" s="238"/>
      <c r="GEF339" s="238"/>
      <c r="GEG339" s="238"/>
      <c r="GEH339" s="238"/>
      <c r="GEI339" s="238"/>
      <c r="GEJ339" s="238"/>
      <c r="GEK339" s="238"/>
      <c r="GEL339" s="238"/>
      <c r="GEM339" s="238"/>
      <c r="GEN339" s="238"/>
      <c r="GEO339" s="238"/>
      <c r="GEP339" s="238"/>
      <c r="GEQ339" s="238"/>
      <c r="GER339" s="238"/>
      <c r="GES339" s="238"/>
      <c r="GET339" s="238"/>
      <c r="GEU339" s="238"/>
      <c r="GEV339" s="238"/>
      <c r="GEW339" s="238"/>
      <c r="GEX339" s="238"/>
      <c r="GEY339" s="238"/>
      <c r="GEZ339" s="238"/>
      <c r="GFA339" s="238"/>
      <c r="GFB339" s="238"/>
      <c r="GFC339" s="238"/>
      <c r="GFD339" s="238"/>
      <c r="GFE339" s="238"/>
      <c r="GFF339" s="238"/>
      <c r="GFG339" s="238"/>
      <c r="GFH339" s="238"/>
      <c r="GFI339" s="238"/>
      <c r="GFJ339" s="238"/>
      <c r="GFK339" s="238"/>
      <c r="GFL339" s="238"/>
      <c r="GFM339" s="238"/>
      <c r="GFN339" s="238"/>
      <c r="GFO339" s="238"/>
      <c r="GFP339" s="238"/>
      <c r="GFQ339" s="238"/>
      <c r="GFR339" s="238"/>
      <c r="GFS339" s="238"/>
      <c r="GFT339" s="238"/>
      <c r="GFU339" s="238"/>
      <c r="GFV339" s="238"/>
      <c r="GFW339" s="238"/>
      <c r="GFX339" s="238"/>
      <c r="GFY339" s="238"/>
      <c r="GFZ339" s="238"/>
      <c r="GGA339" s="238"/>
      <c r="GGB339" s="238"/>
      <c r="GGC339" s="238"/>
      <c r="GGD339" s="238"/>
      <c r="GGE339" s="238"/>
      <c r="GGF339" s="238"/>
      <c r="GGG339" s="238"/>
      <c r="GGH339" s="238"/>
      <c r="GGI339" s="238"/>
      <c r="GGJ339" s="238"/>
      <c r="GGK339" s="238"/>
      <c r="GGL339" s="238"/>
      <c r="GGM339" s="238"/>
      <c r="GGN339" s="238"/>
      <c r="GGO339" s="238"/>
      <c r="GGP339" s="238"/>
      <c r="GGQ339" s="238"/>
      <c r="GGR339" s="238"/>
      <c r="GGS339" s="238"/>
      <c r="GGT339" s="238"/>
      <c r="GGU339" s="238"/>
      <c r="GGV339" s="238"/>
      <c r="GGW339" s="238"/>
      <c r="GGX339" s="238"/>
      <c r="GGY339" s="238"/>
      <c r="GGZ339" s="238"/>
      <c r="GHA339" s="238"/>
      <c r="GHB339" s="238"/>
      <c r="GHC339" s="238"/>
      <c r="GHD339" s="238"/>
      <c r="GHE339" s="238"/>
      <c r="GHF339" s="238"/>
      <c r="GHG339" s="238"/>
      <c r="GHH339" s="238"/>
      <c r="GHI339" s="238"/>
      <c r="GHJ339" s="238"/>
      <c r="GHK339" s="238"/>
      <c r="GHL339" s="238"/>
      <c r="GHM339" s="238"/>
      <c r="GHN339" s="238"/>
      <c r="GHO339" s="238"/>
      <c r="GHP339" s="238"/>
      <c r="GHQ339" s="238"/>
      <c r="GHR339" s="238"/>
      <c r="GHS339" s="238"/>
      <c r="GHT339" s="238"/>
      <c r="GHU339" s="238"/>
      <c r="GHV339" s="238"/>
      <c r="GHW339" s="238"/>
      <c r="GHX339" s="238"/>
      <c r="GHY339" s="238"/>
      <c r="GHZ339" s="238"/>
      <c r="GIA339" s="238"/>
      <c r="GIB339" s="238"/>
      <c r="GIC339" s="238"/>
      <c r="GID339" s="238"/>
      <c r="GIE339" s="238"/>
      <c r="GIF339" s="238"/>
      <c r="GIG339" s="238"/>
      <c r="GIH339" s="238"/>
      <c r="GII339" s="238"/>
      <c r="GIJ339" s="238"/>
      <c r="GIK339" s="238"/>
      <c r="GIL339" s="238"/>
      <c r="GIM339" s="238"/>
      <c r="GIN339" s="238"/>
      <c r="GIO339" s="238"/>
      <c r="GIP339" s="238"/>
      <c r="GIQ339" s="238"/>
      <c r="GIR339" s="238"/>
      <c r="GIS339" s="238"/>
      <c r="GIT339" s="238"/>
      <c r="GIU339" s="238"/>
      <c r="GIV339" s="238"/>
      <c r="GIW339" s="238"/>
      <c r="GIX339" s="238"/>
      <c r="GIY339" s="238"/>
      <c r="GIZ339" s="238"/>
      <c r="GJA339" s="238"/>
      <c r="GJB339" s="238"/>
      <c r="GJC339" s="238"/>
      <c r="GJD339" s="238"/>
      <c r="GJE339" s="238"/>
      <c r="GJF339" s="238"/>
      <c r="GJG339" s="238"/>
      <c r="GJH339" s="238"/>
      <c r="GJI339" s="238"/>
      <c r="GJJ339" s="238"/>
      <c r="GJK339" s="238"/>
      <c r="GJL339" s="238"/>
      <c r="GJM339" s="238"/>
      <c r="GJN339" s="238"/>
      <c r="GJO339" s="238"/>
      <c r="GJP339" s="238"/>
      <c r="GJQ339" s="238"/>
      <c r="GJR339" s="238"/>
      <c r="GJS339" s="238"/>
      <c r="GJT339" s="238"/>
      <c r="GJU339" s="238"/>
      <c r="GJV339" s="238"/>
      <c r="GJW339" s="238"/>
      <c r="GJX339" s="238"/>
      <c r="GJY339" s="238"/>
      <c r="GJZ339" s="238"/>
      <c r="GKA339" s="238"/>
      <c r="GKB339" s="238"/>
      <c r="GKC339" s="238"/>
      <c r="GKD339" s="238"/>
      <c r="GKE339" s="238"/>
      <c r="GKF339" s="238"/>
      <c r="GKG339" s="238"/>
      <c r="GKH339" s="238"/>
      <c r="GKI339" s="238"/>
      <c r="GKJ339" s="238"/>
      <c r="GKK339" s="238"/>
      <c r="GKL339" s="238"/>
      <c r="GKM339" s="238"/>
      <c r="GKN339" s="238"/>
      <c r="GKO339" s="238"/>
      <c r="GKP339" s="238"/>
      <c r="GKQ339" s="238"/>
      <c r="GKR339" s="238"/>
      <c r="GKS339" s="238"/>
      <c r="GKT339" s="238"/>
      <c r="GKU339" s="238"/>
      <c r="GKV339" s="238"/>
      <c r="GKW339" s="238"/>
      <c r="GKX339" s="238"/>
      <c r="GKY339" s="238"/>
      <c r="GKZ339" s="238"/>
      <c r="GLA339" s="238"/>
      <c r="GLB339" s="238"/>
      <c r="GLC339" s="238"/>
      <c r="GLD339" s="238"/>
      <c r="GLE339" s="238"/>
      <c r="GLF339" s="238"/>
      <c r="GLG339" s="238"/>
      <c r="GLH339" s="238"/>
      <c r="GLI339" s="238"/>
      <c r="GLJ339" s="238"/>
      <c r="GLK339" s="238"/>
      <c r="GLL339" s="238"/>
      <c r="GLM339" s="238"/>
      <c r="GLN339" s="238"/>
      <c r="GLO339" s="238"/>
      <c r="GLP339" s="238"/>
      <c r="GLQ339" s="238"/>
      <c r="GLR339" s="238"/>
      <c r="GLS339" s="238"/>
      <c r="GLT339" s="238"/>
      <c r="GLU339" s="238"/>
      <c r="GLV339" s="238"/>
      <c r="GLW339" s="238"/>
      <c r="GLX339" s="238"/>
      <c r="GLY339" s="238"/>
      <c r="GLZ339" s="238"/>
      <c r="GMA339" s="238"/>
      <c r="GMB339" s="238"/>
      <c r="GMC339" s="238"/>
      <c r="GMD339" s="238"/>
      <c r="GME339" s="238"/>
      <c r="GMF339" s="238"/>
      <c r="GMG339" s="238"/>
      <c r="GMH339" s="238"/>
      <c r="GMI339" s="238"/>
      <c r="GMJ339" s="238"/>
      <c r="GMK339" s="238"/>
      <c r="GML339" s="238"/>
      <c r="GMM339" s="238"/>
      <c r="GMN339" s="238"/>
      <c r="GMO339" s="238"/>
      <c r="GMP339" s="238"/>
      <c r="GMQ339" s="238"/>
      <c r="GMR339" s="238"/>
      <c r="GMS339" s="238"/>
      <c r="GMT339" s="238"/>
      <c r="GMU339" s="238"/>
      <c r="GMV339" s="238"/>
      <c r="GMW339" s="238"/>
      <c r="GMX339" s="238"/>
      <c r="GMY339" s="238"/>
      <c r="GMZ339" s="238"/>
      <c r="GNA339" s="238"/>
      <c r="GNB339" s="238"/>
      <c r="GNC339" s="238"/>
      <c r="GND339" s="238"/>
      <c r="GNE339" s="238"/>
      <c r="GNF339" s="238"/>
      <c r="GNG339" s="238"/>
      <c r="GNH339" s="238"/>
      <c r="GNI339" s="238"/>
      <c r="GNJ339" s="238"/>
      <c r="GNK339" s="238"/>
      <c r="GNL339" s="238"/>
      <c r="GNM339" s="238"/>
      <c r="GNN339" s="238"/>
      <c r="GNO339" s="238"/>
      <c r="GNP339" s="238"/>
      <c r="GNQ339" s="238"/>
      <c r="GNR339" s="238"/>
      <c r="GNS339" s="238"/>
      <c r="GNT339" s="238"/>
      <c r="GNU339" s="238"/>
      <c r="GNV339" s="238"/>
      <c r="GNW339" s="238"/>
      <c r="GNX339" s="238"/>
      <c r="GNY339" s="238"/>
      <c r="GNZ339" s="238"/>
      <c r="GOA339" s="238"/>
      <c r="GOB339" s="238"/>
      <c r="GOC339" s="238"/>
      <c r="GOD339" s="238"/>
      <c r="GOE339" s="238"/>
      <c r="GOF339" s="238"/>
      <c r="GOG339" s="238"/>
      <c r="GOH339" s="238"/>
      <c r="GOI339" s="238"/>
      <c r="GOJ339" s="238"/>
      <c r="GOK339" s="238"/>
      <c r="GOL339" s="238"/>
      <c r="GOM339" s="238"/>
      <c r="GON339" s="238"/>
      <c r="GOO339" s="238"/>
      <c r="GOP339" s="238"/>
      <c r="GOQ339" s="238"/>
      <c r="GOR339" s="238"/>
      <c r="GOS339" s="238"/>
      <c r="GOT339" s="238"/>
      <c r="GOU339" s="238"/>
      <c r="GOV339" s="238"/>
      <c r="GOW339" s="238"/>
      <c r="GOX339" s="238"/>
      <c r="GOY339" s="238"/>
      <c r="GOZ339" s="238"/>
      <c r="GPA339" s="238"/>
      <c r="GPB339" s="238"/>
      <c r="GPC339" s="238"/>
      <c r="GPD339" s="238"/>
      <c r="GPE339" s="238"/>
      <c r="GPF339" s="238"/>
      <c r="GPG339" s="238"/>
      <c r="GPH339" s="238"/>
      <c r="GPI339" s="238"/>
      <c r="GPJ339" s="238"/>
      <c r="GPK339" s="238"/>
      <c r="GPL339" s="238"/>
      <c r="GPM339" s="238"/>
      <c r="GPN339" s="238"/>
      <c r="GPO339" s="238"/>
      <c r="GPP339" s="238"/>
      <c r="GPQ339" s="238"/>
      <c r="GPR339" s="238"/>
      <c r="GPS339" s="238"/>
      <c r="GPT339" s="238"/>
      <c r="GPU339" s="238"/>
      <c r="GPV339" s="238"/>
      <c r="GPW339" s="238"/>
      <c r="GPX339" s="238"/>
      <c r="GPY339" s="238"/>
      <c r="GPZ339" s="238"/>
      <c r="GQA339" s="238"/>
      <c r="GQB339" s="238"/>
      <c r="GQC339" s="238"/>
      <c r="GQD339" s="238"/>
      <c r="GQE339" s="238"/>
      <c r="GQF339" s="238"/>
      <c r="GQG339" s="238"/>
      <c r="GQH339" s="238"/>
      <c r="GQI339" s="238"/>
      <c r="GQJ339" s="238"/>
      <c r="GQK339" s="238"/>
      <c r="GQL339" s="238"/>
      <c r="GQM339" s="238"/>
      <c r="GQN339" s="238"/>
      <c r="GQO339" s="238"/>
      <c r="GQP339" s="238"/>
      <c r="GQQ339" s="238"/>
      <c r="GQR339" s="238"/>
      <c r="GQS339" s="238"/>
      <c r="GQT339" s="238"/>
      <c r="GQU339" s="238"/>
      <c r="GQV339" s="238"/>
      <c r="GQW339" s="238"/>
      <c r="GQX339" s="238"/>
      <c r="GQY339" s="238"/>
      <c r="GQZ339" s="238"/>
      <c r="GRA339" s="238"/>
      <c r="GRB339" s="238"/>
      <c r="GRC339" s="238"/>
      <c r="GRD339" s="238"/>
      <c r="GRE339" s="238"/>
      <c r="GRF339" s="238"/>
      <c r="GRG339" s="238"/>
      <c r="GRH339" s="238"/>
      <c r="GRI339" s="238"/>
      <c r="GRJ339" s="238"/>
      <c r="GRK339" s="238"/>
      <c r="GRL339" s="238"/>
      <c r="GRM339" s="238"/>
      <c r="GRN339" s="238"/>
      <c r="GRO339" s="238"/>
      <c r="GRP339" s="238"/>
      <c r="GRQ339" s="238"/>
      <c r="GRR339" s="238"/>
      <c r="GRS339" s="238"/>
      <c r="GRT339" s="238"/>
      <c r="GRU339" s="238"/>
      <c r="GRV339" s="238"/>
      <c r="GRW339" s="238"/>
      <c r="GRX339" s="238"/>
      <c r="GRY339" s="238"/>
      <c r="GRZ339" s="238"/>
      <c r="GSA339" s="238"/>
      <c r="GSB339" s="238"/>
      <c r="GSC339" s="238"/>
      <c r="GSD339" s="238"/>
      <c r="GSE339" s="238"/>
      <c r="GSF339" s="238"/>
      <c r="GSG339" s="238"/>
      <c r="GSH339" s="238"/>
      <c r="GSI339" s="238"/>
      <c r="GSJ339" s="238"/>
      <c r="GSK339" s="238"/>
      <c r="GSL339" s="238"/>
      <c r="GSM339" s="238"/>
      <c r="GSN339" s="238"/>
      <c r="GSO339" s="238"/>
      <c r="GSP339" s="238"/>
      <c r="GSQ339" s="238"/>
      <c r="GSR339" s="238"/>
      <c r="GSS339" s="238"/>
      <c r="GST339" s="238"/>
      <c r="GSU339" s="238"/>
      <c r="GSV339" s="238"/>
      <c r="GSW339" s="238"/>
      <c r="GSX339" s="238"/>
      <c r="GSY339" s="238"/>
      <c r="GSZ339" s="238"/>
      <c r="GTA339" s="238"/>
      <c r="GTB339" s="238"/>
      <c r="GTC339" s="238"/>
      <c r="GTD339" s="238"/>
      <c r="GTE339" s="238"/>
      <c r="GTF339" s="238"/>
      <c r="GTG339" s="238"/>
      <c r="GTH339" s="238"/>
      <c r="GTI339" s="238"/>
      <c r="GTJ339" s="238"/>
      <c r="GTK339" s="238"/>
      <c r="GTL339" s="238"/>
      <c r="GTM339" s="238"/>
      <c r="GTN339" s="238"/>
      <c r="GTO339" s="238"/>
      <c r="GTP339" s="238"/>
      <c r="GTQ339" s="238"/>
      <c r="GTR339" s="238"/>
      <c r="GTS339" s="238"/>
      <c r="GTT339" s="238"/>
      <c r="GTU339" s="238"/>
      <c r="GTV339" s="238"/>
      <c r="GTW339" s="238"/>
      <c r="GTX339" s="238"/>
      <c r="GTY339" s="238"/>
      <c r="GTZ339" s="238"/>
      <c r="GUA339" s="238"/>
      <c r="GUB339" s="238"/>
      <c r="GUC339" s="238"/>
      <c r="GUD339" s="238"/>
      <c r="GUE339" s="238"/>
      <c r="GUF339" s="238"/>
      <c r="GUG339" s="238"/>
      <c r="GUH339" s="238"/>
      <c r="GUI339" s="238"/>
      <c r="GUJ339" s="238"/>
      <c r="GUK339" s="238"/>
      <c r="GUL339" s="238"/>
      <c r="GUM339" s="238"/>
      <c r="GUN339" s="238"/>
      <c r="GUO339" s="238"/>
      <c r="GUP339" s="238"/>
      <c r="GUQ339" s="238"/>
      <c r="GUR339" s="238"/>
      <c r="GUS339" s="238"/>
      <c r="GUT339" s="238"/>
      <c r="GUU339" s="238"/>
      <c r="GUV339" s="238"/>
      <c r="GUW339" s="238"/>
      <c r="GUX339" s="238"/>
      <c r="GUY339" s="238"/>
      <c r="GUZ339" s="238"/>
      <c r="GVA339" s="238"/>
      <c r="GVB339" s="238"/>
      <c r="GVC339" s="238"/>
      <c r="GVD339" s="238"/>
      <c r="GVE339" s="238"/>
      <c r="GVF339" s="238"/>
      <c r="GVG339" s="238"/>
      <c r="GVH339" s="238"/>
      <c r="GVI339" s="238"/>
      <c r="GVJ339" s="238"/>
      <c r="GVK339" s="238"/>
      <c r="GVL339" s="238"/>
      <c r="GVM339" s="238"/>
      <c r="GVN339" s="238"/>
      <c r="GVO339" s="238"/>
      <c r="GVP339" s="238"/>
      <c r="GVQ339" s="238"/>
      <c r="GVR339" s="238"/>
      <c r="GVS339" s="238"/>
      <c r="GVT339" s="238"/>
      <c r="GVU339" s="238"/>
      <c r="GVV339" s="238"/>
      <c r="GVW339" s="238"/>
      <c r="GVX339" s="238"/>
      <c r="GVY339" s="238"/>
      <c r="GVZ339" s="238"/>
      <c r="GWA339" s="238"/>
      <c r="GWB339" s="238"/>
      <c r="GWC339" s="238"/>
      <c r="GWD339" s="238"/>
      <c r="GWE339" s="238"/>
      <c r="GWF339" s="238"/>
      <c r="GWG339" s="238"/>
      <c r="GWH339" s="238"/>
      <c r="GWI339" s="238"/>
      <c r="GWJ339" s="238"/>
      <c r="GWK339" s="238"/>
      <c r="GWL339" s="238"/>
      <c r="GWM339" s="238"/>
      <c r="GWN339" s="238"/>
      <c r="GWO339" s="238"/>
      <c r="GWP339" s="238"/>
      <c r="GWQ339" s="238"/>
      <c r="GWR339" s="238"/>
      <c r="GWS339" s="238"/>
      <c r="GWT339" s="238"/>
      <c r="GWU339" s="238"/>
      <c r="GWV339" s="238"/>
      <c r="GWW339" s="238"/>
      <c r="GWX339" s="238"/>
      <c r="GWY339" s="238"/>
      <c r="GWZ339" s="238"/>
      <c r="GXA339" s="238"/>
      <c r="GXB339" s="238"/>
      <c r="GXC339" s="238"/>
      <c r="GXD339" s="238"/>
      <c r="GXE339" s="238"/>
      <c r="GXF339" s="238"/>
      <c r="GXG339" s="238"/>
      <c r="GXH339" s="238"/>
      <c r="GXI339" s="238"/>
      <c r="GXJ339" s="238"/>
      <c r="GXK339" s="238"/>
      <c r="GXL339" s="238"/>
      <c r="GXM339" s="238"/>
      <c r="GXN339" s="238"/>
      <c r="GXO339" s="238"/>
      <c r="GXP339" s="238"/>
      <c r="GXQ339" s="238"/>
      <c r="GXR339" s="238"/>
      <c r="GXS339" s="238"/>
      <c r="GXT339" s="238"/>
      <c r="GXU339" s="238"/>
      <c r="GXV339" s="238"/>
      <c r="GXW339" s="238"/>
      <c r="GXX339" s="238"/>
      <c r="GXY339" s="238"/>
      <c r="GXZ339" s="238"/>
      <c r="GYA339" s="238"/>
      <c r="GYB339" s="238"/>
      <c r="GYC339" s="238"/>
      <c r="GYD339" s="238"/>
      <c r="GYE339" s="238"/>
      <c r="GYF339" s="238"/>
      <c r="GYG339" s="238"/>
      <c r="GYH339" s="238"/>
      <c r="GYI339" s="238"/>
      <c r="GYJ339" s="238"/>
      <c r="GYK339" s="238"/>
      <c r="GYL339" s="238"/>
      <c r="GYM339" s="238"/>
      <c r="GYN339" s="238"/>
      <c r="GYO339" s="238"/>
      <c r="GYP339" s="238"/>
      <c r="GYQ339" s="238"/>
      <c r="GYR339" s="238"/>
      <c r="GYS339" s="238"/>
      <c r="GYT339" s="238"/>
      <c r="GYU339" s="238"/>
      <c r="GYV339" s="238"/>
      <c r="GYW339" s="238"/>
      <c r="GYX339" s="238"/>
      <c r="GYY339" s="238"/>
      <c r="GYZ339" s="238"/>
      <c r="GZA339" s="238"/>
      <c r="GZB339" s="238"/>
      <c r="GZC339" s="238"/>
      <c r="GZD339" s="238"/>
      <c r="GZE339" s="238"/>
      <c r="GZF339" s="238"/>
      <c r="GZG339" s="238"/>
      <c r="GZH339" s="238"/>
      <c r="GZI339" s="238"/>
      <c r="GZJ339" s="238"/>
      <c r="GZK339" s="238"/>
      <c r="GZL339" s="238"/>
      <c r="GZM339" s="238"/>
      <c r="GZN339" s="238"/>
      <c r="GZO339" s="238"/>
      <c r="GZP339" s="238"/>
      <c r="GZQ339" s="238"/>
      <c r="GZR339" s="238"/>
      <c r="GZS339" s="238"/>
      <c r="GZT339" s="238"/>
      <c r="GZU339" s="238"/>
      <c r="GZV339" s="238"/>
      <c r="GZW339" s="238"/>
      <c r="GZX339" s="238"/>
      <c r="GZY339" s="238"/>
      <c r="GZZ339" s="238"/>
      <c r="HAA339" s="238"/>
      <c r="HAB339" s="238"/>
      <c r="HAC339" s="238"/>
      <c r="HAD339" s="238"/>
      <c r="HAE339" s="238"/>
      <c r="HAF339" s="238"/>
      <c r="HAG339" s="238"/>
      <c r="HAH339" s="238"/>
      <c r="HAI339" s="238"/>
      <c r="HAJ339" s="238"/>
      <c r="HAK339" s="238"/>
      <c r="HAL339" s="238"/>
      <c r="HAM339" s="238"/>
      <c r="HAN339" s="238"/>
      <c r="HAO339" s="238"/>
      <c r="HAP339" s="238"/>
      <c r="HAQ339" s="238"/>
      <c r="HAR339" s="238"/>
      <c r="HAS339" s="238"/>
      <c r="HAT339" s="238"/>
      <c r="HAU339" s="238"/>
      <c r="HAV339" s="238"/>
      <c r="HAW339" s="238"/>
      <c r="HAX339" s="238"/>
      <c r="HAY339" s="238"/>
      <c r="HAZ339" s="238"/>
      <c r="HBA339" s="238"/>
      <c r="HBB339" s="238"/>
      <c r="HBC339" s="238"/>
      <c r="HBD339" s="238"/>
      <c r="HBE339" s="238"/>
      <c r="HBF339" s="238"/>
      <c r="HBG339" s="238"/>
      <c r="HBH339" s="238"/>
      <c r="HBI339" s="238"/>
      <c r="HBJ339" s="238"/>
      <c r="HBK339" s="238"/>
      <c r="HBL339" s="238"/>
      <c r="HBM339" s="238"/>
      <c r="HBN339" s="238"/>
      <c r="HBO339" s="238"/>
      <c r="HBP339" s="238"/>
      <c r="HBQ339" s="238"/>
      <c r="HBR339" s="238"/>
      <c r="HBS339" s="238"/>
      <c r="HBT339" s="238"/>
      <c r="HBU339" s="238"/>
      <c r="HBV339" s="238"/>
      <c r="HBW339" s="238"/>
      <c r="HBX339" s="238"/>
      <c r="HBY339" s="238"/>
      <c r="HBZ339" s="238"/>
      <c r="HCA339" s="238"/>
      <c r="HCB339" s="238"/>
      <c r="HCC339" s="238"/>
      <c r="HCD339" s="238"/>
      <c r="HCE339" s="238"/>
      <c r="HCF339" s="238"/>
      <c r="HCG339" s="238"/>
      <c r="HCH339" s="238"/>
      <c r="HCI339" s="238"/>
      <c r="HCJ339" s="238"/>
      <c r="HCK339" s="238"/>
      <c r="HCL339" s="238"/>
      <c r="HCM339" s="238"/>
      <c r="HCN339" s="238"/>
      <c r="HCO339" s="238"/>
      <c r="HCP339" s="238"/>
      <c r="HCQ339" s="238"/>
      <c r="HCR339" s="238"/>
      <c r="HCS339" s="238"/>
      <c r="HCT339" s="238"/>
      <c r="HCU339" s="238"/>
      <c r="HCV339" s="238"/>
      <c r="HCW339" s="238"/>
      <c r="HCX339" s="238"/>
      <c r="HCY339" s="238"/>
      <c r="HCZ339" s="238"/>
      <c r="HDA339" s="238"/>
      <c r="HDB339" s="238"/>
      <c r="HDC339" s="238"/>
      <c r="HDD339" s="238"/>
      <c r="HDE339" s="238"/>
      <c r="HDF339" s="238"/>
      <c r="HDG339" s="238"/>
      <c r="HDH339" s="238"/>
      <c r="HDI339" s="238"/>
      <c r="HDJ339" s="238"/>
      <c r="HDK339" s="238"/>
      <c r="HDL339" s="238"/>
      <c r="HDM339" s="238"/>
      <c r="HDN339" s="238"/>
      <c r="HDO339" s="238"/>
      <c r="HDP339" s="238"/>
      <c r="HDQ339" s="238"/>
      <c r="HDR339" s="238"/>
      <c r="HDS339" s="238"/>
      <c r="HDT339" s="238"/>
      <c r="HDU339" s="238"/>
      <c r="HDV339" s="238"/>
      <c r="HDW339" s="238"/>
      <c r="HDX339" s="238"/>
      <c r="HDY339" s="238"/>
      <c r="HDZ339" s="238"/>
      <c r="HEA339" s="238"/>
      <c r="HEB339" s="238"/>
      <c r="HEC339" s="238"/>
      <c r="HED339" s="238"/>
      <c r="HEE339" s="238"/>
      <c r="HEF339" s="238"/>
      <c r="HEG339" s="238"/>
      <c r="HEH339" s="238"/>
      <c r="HEI339" s="238"/>
      <c r="HEJ339" s="238"/>
      <c r="HEK339" s="238"/>
      <c r="HEL339" s="238"/>
      <c r="HEM339" s="238"/>
      <c r="HEN339" s="238"/>
      <c r="HEO339" s="238"/>
      <c r="HEP339" s="238"/>
      <c r="HEQ339" s="238"/>
      <c r="HER339" s="238"/>
      <c r="HES339" s="238"/>
      <c r="HET339" s="238"/>
      <c r="HEU339" s="238"/>
      <c r="HEV339" s="238"/>
      <c r="HEW339" s="238"/>
      <c r="HEX339" s="238"/>
      <c r="HEY339" s="238"/>
      <c r="HEZ339" s="238"/>
      <c r="HFA339" s="238"/>
      <c r="HFB339" s="238"/>
      <c r="HFC339" s="238"/>
      <c r="HFD339" s="238"/>
      <c r="HFE339" s="238"/>
      <c r="HFF339" s="238"/>
      <c r="HFG339" s="238"/>
      <c r="HFH339" s="238"/>
      <c r="HFI339" s="238"/>
      <c r="HFJ339" s="238"/>
      <c r="HFK339" s="238"/>
      <c r="HFL339" s="238"/>
      <c r="HFM339" s="238"/>
      <c r="HFN339" s="238"/>
      <c r="HFO339" s="238"/>
      <c r="HFP339" s="238"/>
      <c r="HFQ339" s="238"/>
      <c r="HFR339" s="238"/>
      <c r="HFS339" s="238"/>
      <c r="HFT339" s="238"/>
      <c r="HFU339" s="238"/>
      <c r="HFV339" s="238"/>
      <c r="HFW339" s="238"/>
      <c r="HFX339" s="238"/>
      <c r="HFY339" s="238"/>
      <c r="HFZ339" s="238"/>
      <c r="HGA339" s="238"/>
      <c r="HGB339" s="238"/>
      <c r="HGC339" s="238"/>
      <c r="HGD339" s="238"/>
      <c r="HGE339" s="238"/>
      <c r="HGF339" s="238"/>
      <c r="HGG339" s="238"/>
      <c r="HGH339" s="238"/>
      <c r="HGI339" s="238"/>
      <c r="HGJ339" s="238"/>
      <c r="HGK339" s="238"/>
      <c r="HGL339" s="238"/>
      <c r="HGM339" s="238"/>
      <c r="HGN339" s="238"/>
      <c r="HGO339" s="238"/>
      <c r="HGP339" s="238"/>
      <c r="HGQ339" s="238"/>
      <c r="HGR339" s="238"/>
      <c r="HGS339" s="238"/>
      <c r="HGT339" s="238"/>
      <c r="HGU339" s="238"/>
      <c r="HGV339" s="238"/>
      <c r="HGW339" s="238"/>
      <c r="HGX339" s="238"/>
      <c r="HGY339" s="238"/>
      <c r="HGZ339" s="238"/>
      <c r="HHA339" s="238"/>
      <c r="HHB339" s="238"/>
      <c r="HHC339" s="238"/>
      <c r="HHD339" s="238"/>
      <c r="HHE339" s="238"/>
      <c r="HHF339" s="238"/>
      <c r="HHG339" s="238"/>
      <c r="HHH339" s="238"/>
      <c r="HHI339" s="238"/>
      <c r="HHJ339" s="238"/>
      <c r="HHK339" s="238"/>
      <c r="HHL339" s="238"/>
      <c r="HHM339" s="238"/>
      <c r="HHN339" s="238"/>
      <c r="HHO339" s="238"/>
      <c r="HHP339" s="238"/>
      <c r="HHQ339" s="238"/>
      <c r="HHR339" s="238"/>
      <c r="HHS339" s="238"/>
      <c r="HHT339" s="238"/>
      <c r="HHU339" s="238"/>
      <c r="HHV339" s="238"/>
      <c r="HHW339" s="238"/>
      <c r="HHX339" s="238"/>
      <c r="HHY339" s="238"/>
      <c r="HHZ339" s="238"/>
      <c r="HIA339" s="238"/>
      <c r="HIB339" s="238"/>
      <c r="HIC339" s="238"/>
      <c r="HID339" s="238"/>
      <c r="HIE339" s="238"/>
      <c r="HIF339" s="238"/>
      <c r="HIG339" s="238"/>
      <c r="HIH339" s="238"/>
      <c r="HII339" s="238"/>
      <c r="HIJ339" s="238"/>
      <c r="HIK339" s="238"/>
      <c r="HIL339" s="238"/>
      <c r="HIM339" s="238"/>
      <c r="HIN339" s="238"/>
      <c r="HIO339" s="238"/>
      <c r="HIP339" s="238"/>
      <c r="HIQ339" s="238"/>
      <c r="HIR339" s="238"/>
      <c r="HIS339" s="238"/>
      <c r="HIT339" s="238"/>
      <c r="HIU339" s="238"/>
      <c r="HIV339" s="238"/>
      <c r="HIW339" s="238"/>
      <c r="HIX339" s="238"/>
      <c r="HIY339" s="238"/>
      <c r="HIZ339" s="238"/>
      <c r="HJA339" s="238"/>
      <c r="HJB339" s="238"/>
      <c r="HJC339" s="238"/>
      <c r="HJD339" s="238"/>
      <c r="HJE339" s="238"/>
      <c r="HJF339" s="238"/>
      <c r="HJG339" s="238"/>
      <c r="HJH339" s="238"/>
      <c r="HJI339" s="238"/>
      <c r="HJJ339" s="238"/>
      <c r="HJK339" s="238"/>
      <c r="HJL339" s="238"/>
      <c r="HJM339" s="238"/>
      <c r="HJN339" s="238"/>
      <c r="HJO339" s="238"/>
      <c r="HJP339" s="238"/>
      <c r="HJQ339" s="238"/>
      <c r="HJR339" s="238"/>
      <c r="HJS339" s="238"/>
      <c r="HJT339" s="238"/>
      <c r="HJU339" s="238"/>
      <c r="HJV339" s="238"/>
      <c r="HJW339" s="238"/>
      <c r="HJX339" s="238"/>
      <c r="HJY339" s="238"/>
      <c r="HJZ339" s="238"/>
      <c r="HKA339" s="238"/>
      <c r="HKB339" s="238"/>
      <c r="HKC339" s="238"/>
      <c r="HKD339" s="238"/>
      <c r="HKE339" s="238"/>
      <c r="HKF339" s="238"/>
      <c r="HKG339" s="238"/>
      <c r="HKH339" s="238"/>
      <c r="HKI339" s="238"/>
      <c r="HKJ339" s="238"/>
      <c r="HKK339" s="238"/>
      <c r="HKL339" s="238"/>
      <c r="HKM339" s="238"/>
      <c r="HKN339" s="238"/>
      <c r="HKO339" s="238"/>
      <c r="HKP339" s="238"/>
      <c r="HKQ339" s="238"/>
      <c r="HKR339" s="238"/>
      <c r="HKS339" s="238"/>
      <c r="HKT339" s="238"/>
      <c r="HKU339" s="238"/>
      <c r="HKV339" s="238"/>
      <c r="HKW339" s="238"/>
      <c r="HKX339" s="238"/>
      <c r="HKY339" s="238"/>
      <c r="HKZ339" s="238"/>
      <c r="HLA339" s="238"/>
      <c r="HLB339" s="238"/>
      <c r="HLC339" s="238"/>
      <c r="HLD339" s="238"/>
      <c r="HLE339" s="238"/>
      <c r="HLF339" s="238"/>
      <c r="HLG339" s="238"/>
      <c r="HLH339" s="238"/>
      <c r="HLI339" s="238"/>
      <c r="HLJ339" s="238"/>
      <c r="HLK339" s="238"/>
      <c r="HLL339" s="238"/>
      <c r="HLM339" s="238"/>
      <c r="HLN339" s="238"/>
      <c r="HLO339" s="238"/>
      <c r="HLP339" s="238"/>
      <c r="HLQ339" s="238"/>
      <c r="HLR339" s="238"/>
      <c r="HLS339" s="238"/>
      <c r="HLT339" s="238"/>
      <c r="HLU339" s="238"/>
      <c r="HLV339" s="238"/>
      <c r="HLW339" s="238"/>
      <c r="HLX339" s="238"/>
      <c r="HLY339" s="238"/>
      <c r="HLZ339" s="238"/>
      <c r="HMA339" s="238"/>
      <c r="HMB339" s="238"/>
      <c r="HMC339" s="238"/>
      <c r="HMD339" s="238"/>
      <c r="HME339" s="238"/>
      <c r="HMF339" s="238"/>
      <c r="HMG339" s="238"/>
      <c r="HMH339" s="238"/>
      <c r="HMI339" s="238"/>
      <c r="HMJ339" s="238"/>
      <c r="HMK339" s="238"/>
      <c r="HML339" s="238"/>
      <c r="HMM339" s="238"/>
      <c r="HMN339" s="238"/>
      <c r="HMO339" s="238"/>
      <c r="HMP339" s="238"/>
      <c r="HMQ339" s="238"/>
      <c r="HMR339" s="238"/>
      <c r="HMS339" s="238"/>
      <c r="HMT339" s="238"/>
      <c r="HMU339" s="238"/>
      <c r="HMV339" s="238"/>
      <c r="HMW339" s="238"/>
      <c r="HMX339" s="238"/>
      <c r="HMY339" s="238"/>
      <c r="HMZ339" s="238"/>
      <c r="HNA339" s="238"/>
      <c r="HNB339" s="238"/>
      <c r="HNC339" s="238"/>
      <c r="HND339" s="238"/>
      <c r="HNE339" s="238"/>
      <c r="HNF339" s="238"/>
      <c r="HNG339" s="238"/>
      <c r="HNH339" s="238"/>
      <c r="HNI339" s="238"/>
      <c r="HNJ339" s="238"/>
      <c r="HNK339" s="238"/>
      <c r="HNL339" s="238"/>
      <c r="HNM339" s="238"/>
      <c r="HNN339" s="238"/>
      <c r="HNO339" s="238"/>
      <c r="HNP339" s="238"/>
      <c r="HNQ339" s="238"/>
      <c r="HNR339" s="238"/>
      <c r="HNS339" s="238"/>
      <c r="HNT339" s="238"/>
      <c r="HNU339" s="238"/>
      <c r="HNV339" s="238"/>
      <c r="HNW339" s="238"/>
      <c r="HNX339" s="238"/>
      <c r="HNY339" s="238"/>
      <c r="HNZ339" s="238"/>
      <c r="HOA339" s="238"/>
      <c r="HOB339" s="238"/>
      <c r="HOC339" s="238"/>
      <c r="HOD339" s="238"/>
      <c r="HOE339" s="238"/>
      <c r="HOF339" s="238"/>
      <c r="HOG339" s="238"/>
      <c r="HOH339" s="238"/>
      <c r="HOI339" s="238"/>
      <c r="HOJ339" s="238"/>
      <c r="HOK339" s="238"/>
      <c r="HOL339" s="238"/>
      <c r="HOM339" s="238"/>
      <c r="HON339" s="238"/>
      <c r="HOO339" s="238"/>
      <c r="HOP339" s="238"/>
      <c r="HOQ339" s="238"/>
      <c r="HOR339" s="238"/>
      <c r="HOS339" s="238"/>
      <c r="HOT339" s="238"/>
      <c r="HOU339" s="238"/>
      <c r="HOV339" s="238"/>
      <c r="HOW339" s="238"/>
      <c r="HOX339" s="238"/>
      <c r="HOY339" s="238"/>
      <c r="HOZ339" s="238"/>
      <c r="HPA339" s="238"/>
      <c r="HPB339" s="238"/>
      <c r="HPC339" s="238"/>
      <c r="HPD339" s="238"/>
      <c r="HPE339" s="238"/>
      <c r="HPF339" s="238"/>
      <c r="HPG339" s="238"/>
      <c r="HPH339" s="238"/>
      <c r="HPI339" s="238"/>
      <c r="HPJ339" s="238"/>
      <c r="HPK339" s="238"/>
      <c r="HPL339" s="238"/>
      <c r="HPM339" s="238"/>
      <c r="HPN339" s="238"/>
      <c r="HPO339" s="238"/>
      <c r="HPP339" s="238"/>
      <c r="HPQ339" s="238"/>
      <c r="HPR339" s="238"/>
      <c r="HPS339" s="238"/>
      <c r="HPT339" s="238"/>
      <c r="HPU339" s="238"/>
      <c r="HPV339" s="238"/>
      <c r="HPW339" s="238"/>
      <c r="HPX339" s="238"/>
      <c r="HPY339" s="238"/>
      <c r="HPZ339" s="238"/>
      <c r="HQA339" s="238"/>
      <c r="HQB339" s="238"/>
      <c r="HQC339" s="238"/>
      <c r="HQD339" s="238"/>
      <c r="HQE339" s="238"/>
      <c r="HQF339" s="238"/>
      <c r="HQG339" s="238"/>
      <c r="HQH339" s="238"/>
      <c r="HQI339" s="238"/>
      <c r="HQJ339" s="238"/>
      <c r="HQK339" s="238"/>
      <c r="HQL339" s="238"/>
      <c r="HQM339" s="238"/>
      <c r="HQN339" s="238"/>
      <c r="HQO339" s="238"/>
      <c r="HQP339" s="238"/>
      <c r="HQQ339" s="238"/>
      <c r="HQR339" s="238"/>
      <c r="HQS339" s="238"/>
      <c r="HQT339" s="238"/>
      <c r="HQU339" s="238"/>
      <c r="HQV339" s="238"/>
      <c r="HQW339" s="238"/>
      <c r="HQX339" s="238"/>
      <c r="HQY339" s="238"/>
      <c r="HQZ339" s="238"/>
      <c r="HRA339" s="238"/>
      <c r="HRB339" s="238"/>
      <c r="HRC339" s="238"/>
      <c r="HRD339" s="238"/>
      <c r="HRE339" s="238"/>
      <c r="HRF339" s="238"/>
      <c r="HRG339" s="238"/>
      <c r="HRH339" s="238"/>
      <c r="HRI339" s="238"/>
      <c r="HRJ339" s="238"/>
      <c r="HRK339" s="238"/>
      <c r="HRL339" s="238"/>
      <c r="HRM339" s="238"/>
      <c r="HRN339" s="238"/>
      <c r="HRO339" s="238"/>
      <c r="HRP339" s="238"/>
      <c r="HRQ339" s="238"/>
      <c r="HRR339" s="238"/>
      <c r="HRS339" s="238"/>
      <c r="HRT339" s="238"/>
      <c r="HRU339" s="238"/>
      <c r="HRV339" s="238"/>
      <c r="HRW339" s="238"/>
      <c r="HRX339" s="238"/>
      <c r="HRY339" s="238"/>
      <c r="HRZ339" s="238"/>
      <c r="HSA339" s="238"/>
      <c r="HSB339" s="238"/>
      <c r="HSC339" s="238"/>
      <c r="HSD339" s="238"/>
      <c r="HSE339" s="238"/>
      <c r="HSF339" s="238"/>
      <c r="HSG339" s="238"/>
      <c r="HSH339" s="238"/>
      <c r="HSI339" s="238"/>
      <c r="HSJ339" s="238"/>
      <c r="HSK339" s="238"/>
      <c r="HSL339" s="238"/>
      <c r="HSM339" s="238"/>
      <c r="HSN339" s="238"/>
      <c r="HSO339" s="238"/>
      <c r="HSP339" s="238"/>
      <c r="HSQ339" s="238"/>
      <c r="HSR339" s="238"/>
      <c r="HSS339" s="238"/>
      <c r="HST339" s="238"/>
      <c r="HSU339" s="238"/>
      <c r="HSV339" s="238"/>
      <c r="HSW339" s="238"/>
      <c r="HSX339" s="238"/>
      <c r="HSY339" s="238"/>
      <c r="HSZ339" s="238"/>
      <c r="HTA339" s="238"/>
      <c r="HTB339" s="238"/>
      <c r="HTC339" s="238"/>
      <c r="HTD339" s="238"/>
      <c r="HTE339" s="238"/>
      <c r="HTF339" s="238"/>
      <c r="HTG339" s="238"/>
      <c r="HTH339" s="238"/>
      <c r="HTI339" s="238"/>
      <c r="HTJ339" s="238"/>
      <c r="HTK339" s="238"/>
      <c r="HTL339" s="238"/>
      <c r="HTM339" s="238"/>
      <c r="HTN339" s="238"/>
      <c r="HTO339" s="238"/>
      <c r="HTP339" s="238"/>
      <c r="HTQ339" s="238"/>
      <c r="HTR339" s="238"/>
      <c r="HTS339" s="238"/>
      <c r="HTT339" s="238"/>
      <c r="HTU339" s="238"/>
      <c r="HTV339" s="238"/>
      <c r="HTW339" s="238"/>
      <c r="HTX339" s="238"/>
      <c r="HTY339" s="238"/>
      <c r="HTZ339" s="238"/>
      <c r="HUA339" s="238"/>
      <c r="HUB339" s="238"/>
      <c r="HUC339" s="238"/>
      <c r="HUD339" s="238"/>
      <c r="HUE339" s="238"/>
      <c r="HUF339" s="238"/>
      <c r="HUG339" s="238"/>
      <c r="HUH339" s="238"/>
      <c r="HUI339" s="238"/>
      <c r="HUJ339" s="238"/>
      <c r="HUK339" s="238"/>
      <c r="HUL339" s="238"/>
      <c r="HUM339" s="238"/>
      <c r="HUN339" s="238"/>
      <c r="HUO339" s="238"/>
      <c r="HUP339" s="238"/>
      <c r="HUQ339" s="238"/>
      <c r="HUR339" s="238"/>
      <c r="HUS339" s="238"/>
      <c r="HUT339" s="238"/>
      <c r="HUU339" s="238"/>
      <c r="HUV339" s="238"/>
      <c r="HUW339" s="238"/>
      <c r="HUX339" s="238"/>
      <c r="HUY339" s="238"/>
      <c r="HUZ339" s="238"/>
      <c r="HVA339" s="238"/>
      <c r="HVB339" s="238"/>
      <c r="HVC339" s="238"/>
      <c r="HVD339" s="238"/>
      <c r="HVE339" s="238"/>
      <c r="HVF339" s="238"/>
      <c r="HVG339" s="238"/>
      <c r="HVH339" s="238"/>
      <c r="HVI339" s="238"/>
      <c r="HVJ339" s="238"/>
      <c r="HVK339" s="238"/>
      <c r="HVL339" s="238"/>
      <c r="HVM339" s="238"/>
      <c r="HVN339" s="238"/>
      <c r="HVO339" s="238"/>
      <c r="HVP339" s="238"/>
      <c r="HVQ339" s="238"/>
      <c r="HVR339" s="238"/>
      <c r="HVS339" s="238"/>
      <c r="HVT339" s="238"/>
      <c r="HVU339" s="238"/>
      <c r="HVV339" s="238"/>
      <c r="HVW339" s="238"/>
      <c r="HVX339" s="238"/>
      <c r="HVY339" s="238"/>
      <c r="HVZ339" s="238"/>
      <c r="HWA339" s="238"/>
      <c r="HWB339" s="238"/>
      <c r="HWC339" s="238"/>
      <c r="HWD339" s="238"/>
      <c r="HWE339" s="238"/>
      <c r="HWF339" s="238"/>
      <c r="HWG339" s="238"/>
      <c r="HWH339" s="238"/>
      <c r="HWI339" s="238"/>
      <c r="HWJ339" s="238"/>
      <c r="HWK339" s="238"/>
      <c r="HWL339" s="238"/>
      <c r="HWM339" s="238"/>
      <c r="HWN339" s="238"/>
      <c r="HWO339" s="238"/>
      <c r="HWP339" s="238"/>
      <c r="HWQ339" s="238"/>
      <c r="HWR339" s="238"/>
      <c r="HWS339" s="238"/>
      <c r="HWT339" s="238"/>
      <c r="HWU339" s="238"/>
      <c r="HWV339" s="238"/>
      <c r="HWW339" s="238"/>
      <c r="HWX339" s="238"/>
      <c r="HWY339" s="238"/>
      <c r="HWZ339" s="238"/>
      <c r="HXA339" s="238"/>
      <c r="HXB339" s="238"/>
      <c r="HXC339" s="238"/>
      <c r="HXD339" s="238"/>
      <c r="HXE339" s="238"/>
      <c r="HXF339" s="238"/>
      <c r="HXG339" s="238"/>
      <c r="HXH339" s="238"/>
      <c r="HXI339" s="238"/>
      <c r="HXJ339" s="238"/>
      <c r="HXK339" s="238"/>
      <c r="HXL339" s="238"/>
      <c r="HXM339" s="238"/>
      <c r="HXN339" s="238"/>
      <c r="HXO339" s="238"/>
      <c r="HXP339" s="238"/>
      <c r="HXQ339" s="238"/>
      <c r="HXR339" s="238"/>
      <c r="HXS339" s="238"/>
      <c r="HXT339" s="238"/>
      <c r="HXU339" s="238"/>
      <c r="HXV339" s="238"/>
      <c r="HXW339" s="238"/>
      <c r="HXX339" s="238"/>
      <c r="HXY339" s="238"/>
      <c r="HXZ339" s="238"/>
      <c r="HYA339" s="238"/>
      <c r="HYB339" s="238"/>
      <c r="HYC339" s="238"/>
      <c r="HYD339" s="238"/>
      <c r="HYE339" s="238"/>
      <c r="HYF339" s="238"/>
      <c r="HYG339" s="238"/>
      <c r="HYH339" s="238"/>
      <c r="HYI339" s="238"/>
      <c r="HYJ339" s="238"/>
      <c r="HYK339" s="238"/>
      <c r="HYL339" s="238"/>
      <c r="HYM339" s="238"/>
      <c r="HYN339" s="238"/>
      <c r="HYO339" s="238"/>
      <c r="HYP339" s="238"/>
      <c r="HYQ339" s="238"/>
      <c r="HYR339" s="238"/>
      <c r="HYS339" s="238"/>
      <c r="HYT339" s="238"/>
      <c r="HYU339" s="238"/>
      <c r="HYV339" s="238"/>
      <c r="HYW339" s="238"/>
      <c r="HYX339" s="238"/>
      <c r="HYY339" s="238"/>
      <c r="HYZ339" s="238"/>
      <c r="HZA339" s="238"/>
      <c r="HZB339" s="238"/>
      <c r="HZC339" s="238"/>
      <c r="HZD339" s="238"/>
      <c r="HZE339" s="238"/>
      <c r="HZF339" s="238"/>
      <c r="HZG339" s="238"/>
      <c r="HZH339" s="238"/>
      <c r="HZI339" s="238"/>
      <c r="HZJ339" s="238"/>
      <c r="HZK339" s="238"/>
      <c r="HZL339" s="238"/>
      <c r="HZM339" s="238"/>
      <c r="HZN339" s="238"/>
      <c r="HZO339" s="238"/>
      <c r="HZP339" s="238"/>
      <c r="HZQ339" s="238"/>
      <c r="HZR339" s="238"/>
      <c r="HZS339" s="238"/>
      <c r="HZT339" s="238"/>
      <c r="HZU339" s="238"/>
      <c r="HZV339" s="238"/>
      <c r="HZW339" s="238"/>
      <c r="HZX339" s="238"/>
      <c r="HZY339" s="238"/>
      <c r="HZZ339" s="238"/>
      <c r="IAA339" s="238"/>
      <c r="IAB339" s="238"/>
      <c r="IAC339" s="238"/>
      <c r="IAD339" s="238"/>
      <c r="IAE339" s="238"/>
      <c r="IAF339" s="238"/>
      <c r="IAG339" s="238"/>
      <c r="IAH339" s="238"/>
      <c r="IAI339" s="238"/>
      <c r="IAJ339" s="238"/>
      <c r="IAK339" s="238"/>
      <c r="IAL339" s="238"/>
      <c r="IAM339" s="238"/>
      <c r="IAN339" s="238"/>
      <c r="IAO339" s="238"/>
      <c r="IAP339" s="238"/>
      <c r="IAQ339" s="238"/>
      <c r="IAR339" s="238"/>
      <c r="IAS339" s="238"/>
      <c r="IAT339" s="238"/>
      <c r="IAU339" s="238"/>
      <c r="IAV339" s="238"/>
      <c r="IAW339" s="238"/>
      <c r="IAX339" s="238"/>
      <c r="IAY339" s="238"/>
      <c r="IAZ339" s="238"/>
      <c r="IBA339" s="238"/>
      <c r="IBB339" s="238"/>
      <c r="IBC339" s="238"/>
      <c r="IBD339" s="238"/>
      <c r="IBE339" s="238"/>
      <c r="IBF339" s="238"/>
      <c r="IBG339" s="238"/>
      <c r="IBH339" s="238"/>
      <c r="IBI339" s="238"/>
      <c r="IBJ339" s="238"/>
      <c r="IBK339" s="238"/>
      <c r="IBL339" s="238"/>
      <c r="IBM339" s="238"/>
      <c r="IBN339" s="238"/>
      <c r="IBO339" s="238"/>
      <c r="IBP339" s="238"/>
      <c r="IBQ339" s="238"/>
      <c r="IBR339" s="238"/>
      <c r="IBS339" s="238"/>
      <c r="IBT339" s="238"/>
      <c r="IBU339" s="238"/>
      <c r="IBV339" s="238"/>
      <c r="IBW339" s="238"/>
      <c r="IBX339" s="238"/>
      <c r="IBY339" s="238"/>
      <c r="IBZ339" s="238"/>
      <c r="ICA339" s="238"/>
      <c r="ICB339" s="238"/>
      <c r="ICC339" s="238"/>
      <c r="ICD339" s="238"/>
      <c r="ICE339" s="238"/>
      <c r="ICF339" s="238"/>
      <c r="ICG339" s="238"/>
      <c r="ICH339" s="238"/>
      <c r="ICI339" s="238"/>
      <c r="ICJ339" s="238"/>
      <c r="ICK339" s="238"/>
      <c r="ICL339" s="238"/>
      <c r="ICM339" s="238"/>
      <c r="ICN339" s="238"/>
      <c r="ICO339" s="238"/>
      <c r="ICP339" s="238"/>
      <c r="ICQ339" s="238"/>
      <c r="ICR339" s="238"/>
      <c r="ICS339" s="238"/>
      <c r="ICT339" s="238"/>
      <c r="ICU339" s="238"/>
      <c r="ICV339" s="238"/>
      <c r="ICW339" s="238"/>
      <c r="ICX339" s="238"/>
      <c r="ICY339" s="238"/>
      <c r="ICZ339" s="238"/>
      <c r="IDA339" s="238"/>
      <c r="IDB339" s="238"/>
      <c r="IDC339" s="238"/>
      <c r="IDD339" s="238"/>
      <c r="IDE339" s="238"/>
      <c r="IDF339" s="238"/>
      <c r="IDG339" s="238"/>
      <c r="IDH339" s="238"/>
      <c r="IDI339" s="238"/>
      <c r="IDJ339" s="238"/>
      <c r="IDK339" s="238"/>
      <c r="IDL339" s="238"/>
      <c r="IDM339" s="238"/>
      <c r="IDN339" s="238"/>
      <c r="IDO339" s="238"/>
      <c r="IDP339" s="238"/>
      <c r="IDQ339" s="238"/>
      <c r="IDR339" s="238"/>
      <c r="IDS339" s="238"/>
      <c r="IDT339" s="238"/>
      <c r="IDU339" s="238"/>
      <c r="IDV339" s="238"/>
      <c r="IDW339" s="238"/>
      <c r="IDX339" s="238"/>
      <c r="IDY339" s="238"/>
      <c r="IDZ339" s="238"/>
      <c r="IEA339" s="238"/>
      <c r="IEB339" s="238"/>
      <c r="IEC339" s="238"/>
      <c r="IED339" s="238"/>
      <c r="IEE339" s="238"/>
      <c r="IEF339" s="238"/>
      <c r="IEG339" s="238"/>
      <c r="IEH339" s="238"/>
      <c r="IEI339" s="238"/>
      <c r="IEJ339" s="238"/>
      <c r="IEK339" s="238"/>
      <c r="IEL339" s="238"/>
      <c r="IEM339" s="238"/>
      <c r="IEN339" s="238"/>
      <c r="IEO339" s="238"/>
      <c r="IEP339" s="238"/>
      <c r="IEQ339" s="238"/>
      <c r="IER339" s="238"/>
      <c r="IES339" s="238"/>
      <c r="IET339" s="238"/>
      <c r="IEU339" s="238"/>
      <c r="IEV339" s="238"/>
      <c r="IEW339" s="238"/>
      <c r="IEX339" s="238"/>
      <c r="IEY339" s="238"/>
      <c r="IEZ339" s="238"/>
      <c r="IFA339" s="238"/>
      <c r="IFB339" s="238"/>
      <c r="IFC339" s="238"/>
      <c r="IFD339" s="238"/>
      <c r="IFE339" s="238"/>
      <c r="IFF339" s="238"/>
      <c r="IFG339" s="238"/>
      <c r="IFH339" s="238"/>
      <c r="IFI339" s="238"/>
      <c r="IFJ339" s="238"/>
      <c r="IFK339" s="238"/>
      <c r="IFL339" s="238"/>
      <c r="IFM339" s="238"/>
      <c r="IFN339" s="238"/>
      <c r="IFO339" s="238"/>
      <c r="IFP339" s="238"/>
      <c r="IFQ339" s="238"/>
      <c r="IFR339" s="238"/>
      <c r="IFS339" s="238"/>
      <c r="IFT339" s="238"/>
      <c r="IFU339" s="238"/>
      <c r="IFV339" s="238"/>
      <c r="IFW339" s="238"/>
      <c r="IFX339" s="238"/>
      <c r="IFY339" s="238"/>
      <c r="IFZ339" s="238"/>
      <c r="IGA339" s="238"/>
      <c r="IGB339" s="238"/>
      <c r="IGC339" s="238"/>
      <c r="IGD339" s="238"/>
      <c r="IGE339" s="238"/>
      <c r="IGF339" s="238"/>
      <c r="IGG339" s="238"/>
      <c r="IGH339" s="238"/>
      <c r="IGI339" s="238"/>
      <c r="IGJ339" s="238"/>
      <c r="IGK339" s="238"/>
      <c r="IGL339" s="238"/>
      <c r="IGM339" s="238"/>
      <c r="IGN339" s="238"/>
      <c r="IGO339" s="238"/>
      <c r="IGP339" s="238"/>
      <c r="IGQ339" s="238"/>
      <c r="IGR339" s="238"/>
      <c r="IGS339" s="238"/>
      <c r="IGT339" s="238"/>
      <c r="IGU339" s="238"/>
      <c r="IGV339" s="238"/>
      <c r="IGW339" s="238"/>
      <c r="IGX339" s="238"/>
      <c r="IGY339" s="238"/>
      <c r="IGZ339" s="238"/>
      <c r="IHA339" s="238"/>
      <c r="IHB339" s="238"/>
      <c r="IHC339" s="238"/>
      <c r="IHD339" s="238"/>
      <c r="IHE339" s="238"/>
      <c r="IHF339" s="238"/>
      <c r="IHG339" s="238"/>
      <c r="IHH339" s="238"/>
      <c r="IHI339" s="238"/>
      <c r="IHJ339" s="238"/>
      <c r="IHK339" s="238"/>
      <c r="IHL339" s="238"/>
      <c r="IHM339" s="238"/>
      <c r="IHN339" s="238"/>
      <c r="IHO339" s="238"/>
      <c r="IHP339" s="238"/>
      <c r="IHQ339" s="238"/>
      <c r="IHR339" s="238"/>
      <c r="IHS339" s="238"/>
      <c r="IHT339" s="238"/>
      <c r="IHU339" s="238"/>
      <c r="IHV339" s="238"/>
      <c r="IHW339" s="238"/>
      <c r="IHX339" s="238"/>
      <c r="IHY339" s="238"/>
      <c r="IHZ339" s="238"/>
      <c r="IIA339" s="238"/>
      <c r="IIB339" s="238"/>
      <c r="IIC339" s="238"/>
      <c r="IID339" s="238"/>
      <c r="IIE339" s="238"/>
      <c r="IIF339" s="238"/>
      <c r="IIG339" s="238"/>
      <c r="IIH339" s="238"/>
      <c r="III339" s="238"/>
      <c r="IIJ339" s="238"/>
      <c r="IIK339" s="238"/>
      <c r="IIL339" s="238"/>
      <c r="IIM339" s="238"/>
      <c r="IIN339" s="238"/>
      <c r="IIO339" s="238"/>
      <c r="IIP339" s="238"/>
      <c r="IIQ339" s="238"/>
      <c r="IIR339" s="238"/>
      <c r="IIS339" s="238"/>
      <c r="IIT339" s="238"/>
      <c r="IIU339" s="238"/>
      <c r="IIV339" s="238"/>
      <c r="IIW339" s="238"/>
      <c r="IIX339" s="238"/>
      <c r="IIY339" s="238"/>
      <c r="IIZ339" s="238"/>
      <c r="IJA339" s="238"/>
      <c r="IJB339" s="238"/>
      <c r="IJC339" s="238"/>
      <c r="IJD339" s="238"/>
      <c r="IJE339" s="238"/>
      <c r="IJF339" s="238"/>
      <c r="IJG339" s="238"/>
      <c r="IJH339" s="238"/>
      <c r="IJI339" s="238"/>
      <c r="IJJ339" s="238"/>
      <c r="IJK339" s="238"/>
      <c r="IJL339" s="238"/>
      <c r="IJM339" s="238"/>
      <c r="IJN339" s="238"/>
      <c r="IJO339" s="238"/>
      <c r="IJP339" s="238"/>
      <c r="IJQ339" s="238"/>
      <c r="IJR339" s="238"/>
      <c r="IJS339" s="238"/>
      <c r="IJT339" s="238"/>
      <c r="IJU339" s="238"/>
      <c r="IJV339" s="238"/>
      <c r="IJW339" s="238"/>
      <c r="IJX339" s="238"/>
      <c r="IJY339" s="238"/>
      <c r="IJZ339" s="238"/>
      <c r="IKA339" s="238"/>
      <c r="IKB339" s="238"/>
      <c r="IKC339" s="238"/>
      <c r="IKD339" s="238"/>
      <c r="IKE339" s="238"/>
      <c r="IKF339" s="238"/>
      <c r="IKG339" s="238"/>
      <c r="IKH339" s="238"/>
      <c r="IKI339" s="238"/>
      <c r="IKJ339" s="238"/>
      <c r="IKK339" s="238"/>
      <c r="IKL339" s="238"/>
      <c r="IKM339" s="238"/>
      <c r="IKN339" s="238"/>
      <c r="IKO339" s="238"/>
      <c r="IKP339" s="238"/>
      <c r="IKQ339" s="238"/>
      <c r="IKR339" s="238"/>
      <c r="IKS339" s="238"/>
      <c r="IKT339" s="238"/>
      <c r="IKU339" s="238"/>
      <c r="IKV339" s="238"/>
      <c r="IKW339" s="238"/>
      <c r="IKX339" s="238"/>
      <c r="IKY339" s="238"/>
      <c r="IKZ339" s="238"/>
      <c r="ILA339" s="238"/>
      <c r="ILB339" s="238"/>
      <c r="ILC339" s="238"/>
      <c r="ILD339" s="238"/>
      <c r="ILE339" s="238"/>
      <c r="ILF339" s="238"/>
      <c r="ILG339" s="238"/>
      <c r="ILH339" s="238"/>
      <c r="ILI339" s="238"/>
      <c r="ILJ339" s="238"/>
      <c r="ILK339" s="238"/>
      <c r="ILL339" s="238"/>
      <c r="ILM339" s="238"/>
      <c r="ILN339" s="238"/>
      <c r="ILO339" s="238"/>
      <c r="ILP339" s="238"/>
      <c r="ILQ339" s="238"/>
      <c r="ILR339" s="238"/>
      <c r="ILS339" s="238"/>
      <c r="ILT339" s="238"/>
      <c r="ILU339" s="238"/>
      <c r="ILV339" s="238"/>
      <c r="ILW339" s="238"/>
      <c r="ILX339" s="238"/>
      <c r="ILY339" s="238"/>
      <c r="ILZ339" s="238"/>
      <c r="IMA339" s="238"/>
      <c r="IMB339" s="238"/>
      <c r="IMC339" s="238"/>
      <c r="IMD339" s="238"/>
      <c r="IME339" s="238"/>
      <c r="IMF339" s="238"/>
      <c r="IMG339" s="238"/>
      <c r="IMH339" s="238"/>
      <c r="IMI339" s="238"/>
      <c r="IMJ339" s="238"/>
      <c r="IMK339" s="238"/>
      <c r="IML339" s="238"/>
      <c r="IMM339" s="238"/>
      <c r="IMN339" s="238"/>
      <c r="IMO339" s="238"/>
      <c r="IMP339" s="238"/>
      <c r="IMQ339" s="238"/>
      <c r="IMR339" s="238"/>
      <c r="IMS339" s="238"/>
      <c r="IMT339" s="238"/>
      <c r="IMU339" s="238"/>
      <c r="IMV339" s="238"/>
      <c r="IMW339" s="238"/>
      <c r="IMX339" s="238"/>
      <c r="IMY339" s="238"/>
      <c r="IMZ339" s="238"/>
      <c r="INA339" s="238"/>
      <c r="INB339" s="238"/>
      <c r="INC339" s="238"/>
      <c r="IND339" s="238"/>
      <c r="INE339" s="238"/>
      <c r="INF339" s="238"/>
      <c r="ING339" s="238"/>
      <c r="INH339" s="238"/>
      <c r="INI339" s="238"/>
      <c r="INJ339" s="238"/>
      <c r="INK339" s="238"/>
      <c r="INL339" s="238"/>
      <c r="INM339" s="238"/>
      <c r="INN339" s="238"/>
      <c r="INO339" s="238"/>
      <c r="INP339" s="238"/>
      <c r="INQ339" s="238"/>
      <c r="INR339" s="238"/>
      <c r="INS339" s="238"/>
      <c r="INT339" s="238"/>
      <c r="INU339" s="238"/>
      <c r="INV339" s="238"/>
      <c r="INW339" s="238"/>
      <c r="INX339" s="238"/>
      <c r="INY339" s="238"/>
      <c r="INZ339" s="238"/>
      <c r="IOA339" s="238"/>
      <c r="IOB339" s="238"/>
      <c r="IOC339" s="238"/>
      <c r="IOD339" s="238"/>
      <c r="IOE339" s="238"/>
      <c r="IOF339" s="238"/>
      <c r="IOG339" s="238"/>
      <c r="IOH339" s="238"/>
      <c r="IOI339" s="238"/>
      <c r="IOJ339" s="238"/>
      <c r="IOK339" s="238"/>
      <c r="IOL339" s="238"/>
      <c r="IOM339" s="238"/>
      <c r="ION339" s="238"/>
      <c r="IOO339" s="238"/>
      <c r="IOP339" s="238"/>
      <c r="IOQ339" s="238"/>
      <c r="IOR339" s="238"/>
      <c r="IOS339" s="238"/>
      <c r="IOT339" s="238"/>
      <c r="IOU339" s="238"/>
      <c r="IOV339" s="238"/>
      <c r="IOW339" s="238"/>
      <c r="IOX339" s="238"/>
      <c r="IOY339" s="238"/>
      <c r="IOZ339" s="238"/>
      <c r="IPA339" s="238"/>
      <c r="IPB339" s="238"/>
      <c r="IPC339" s="238"/>
      <c r="IPD339" s="238"/>
      <c r="IPE339" s="238"/>
      <c r="IPF339" s="238"/>
      <c r="IPG339" s="238"/>
      <c r="IPH339" s="238"/>
      <c r="IPI339" s="238"/>
      <c r="IPJ339" s="238"/>
      <c r="IPK339" s="238"/>
      <c r="IPL339" s="238"/>
      <c r="IPM339" s="238"/>
      <c r="IPN339" s="238"/>
      <c r="IPO339" s="238"/>
      <c r="IPP339" s="238"/>
      <c r="IPQ339" s="238"/>
      <c r="IPR339" s="238"/>
      <c r="IPS339" s="238"/>
      <c r="IPT339" s="238"/>
      <c r="IPU339" s="238"/>
      <c r="IPV339" s="238"/>
      <c r="IPW339" s="238"/>
      <c r="IPX339" s="238"/>
      <c r="IPY339" s="238"/>
      <c r="IPZ339" s="238"/>
      <c r="IQA339" s="238"/>
      <c r="IQB339" s="238"/>
      <c r="IQC339" s="238"/>
      <c r="IQD339" s="238"/>
      <c r="IQE339" s="238"/>
      <c r="IQF339" s="238"/>
      <c r="IQG339" s="238"/>
      <c r="IQH339" s="238"/>
      <c r="IQI339" s="238"/>
      <c r="IQJ339" s="238"/>
      <c r="IQK339" s="238"/>
      <c r="IQL339" s="238"/>
      <c r="IQM339" s="238"/>
      <c r="IQN339" s="238"/>
      <c r="IQO339" s="238"/>
      <c r="IQP339" s="238"/>
      <c r="IQQ339" s="238"/>
      <c r="IQR339" s="238"/>
      <c r="IQS339" s="238"/>
      <c r="IQT339" s="238"/>
      <c r="IQU339" s="238"/>
      <c r="IQV339" s="238"/>
      <c r="IQW339" s="238"/>
      <c r="IQX339" s="238"/>
      <c r="IQY339" s="238"/>
      <c r="IQZ339" s="238"/>
      <c r="IRA339" s="238"/>
      <c r="IRB339" s="238"/>
      <c r="IRC339" s="238"/>
      <c r="IRD339" s="238"/>
      <c r="IRE339" s="238"/>
      <c r="IRF339" s="238"/>
      <c r="IRG339" s="238"/>
      <c r="IRH339" s="238"/>
      <c r="IRI339" s="238"/>
      <c r="IRJ339" s="238"/>
      <c r="IRK339" s="238"/>
      <c r="IRL339" s="238"/>
      <c r="IRM339" s="238"/>
      <c r="IRN339" s="238"/>
      <c r="IRO339" s="238"/>
      <c r="IRP339" s="238"/>
      <c r="IRQ339" s="238"/>
      <c r="IRR339" s="238"/>
      <c r="IRS339" s="238"/>
      <c r="IRT339" s="238"/>
      <c r="IRU339" s="238"/>
      <c r="IRV339" s="238"/>
      <c r="IRW339" s="238"/>
      <c r="IRX339" s="238"/>
      <c r="IRY339" s="238"/>
      <c r="IRZ339" s="238"/>
      <c r="ISA339" s="238"/>
      <c r="ISB339" s="238"/>
      <c r="ISC339" s="238"/>
      <c r="ISD339" s="238"/>
      <c r="ISE339" s="238"/>
      <c r="ISF339" s="238"/>
      <c r="ISG339" s="238"/>
      <c r="ISH339" s="238"/>
      <c r="ISI339" s="238"/>
      <c r="ISJ339" s="238"/>
      <c r="ISK339" s="238"/>
      <c r="ISL339" s="238"/>
      <c r="ISM339" s="238"/>
      <c r="ISN339" s="238"/>
      <c r="ISO339" s="238"/>
      <c r="ISP339" s="238"/>
      <c r="ISQ339" s="238"/>
      <c r="ISR339" s="238"/>
      <c r="ISS339" s="238"/>
      <c r="IST339" s="238"/>
      <c r="ISU339" s="238"/>
      <c r="ISV339" s="238"/>
      <c r="ISW339" s="238"/>
      <c r="ISX339" s="238"/>
      <c r="ISY339" s="238"/>
      <c r="ISZ339" s="238"/>
      <c r="ITA339" s="238"/>
      <c r="ITB339" s="238"/>
      <c r="ITC339" s="238"/>
      <c r="ITD339" s="238"/>
      <c r="ITE339" s="238"/>
      <c r="ITF339" s="238"/>
      <c r="ITG339" s="238"/>
      <c r="ITH339" s="238"/>
      <c r="ITI339" s="238"/>
      <c r="ITJ339" s="238"/>
      <c r="ITK339" s="238"/>
      <c r="ITL339" s="238"/>
      <c r="ITM339" s="238"/>
      <c r="ITN339" s="238"/>
      <c r="ITO339" s="238"/>
      <c r="ITP339" s="238"/>
      <c r="ITQ339" s="238"/>
      <c r="ITR339" s="238"/>
      <c r="ITS339" s="238"/>
      <c r="ITT339" s="238"/>
      <c r="ITU339" s="238"/>
      <c r="ITV339" s="238"/>
      <c r="ITW339" s="238"/>
      <c r="ITX339" s="238"/>
      <c r="ITY339" s="238"/>
      <c r="ITZ339" s="238"/>
      <c r="IUA339" s="238"/>
      <c r="IUB339" s="238"/>
      <c r="IUC339" s="238"/>
      <c r="IUD339" s="238"/>
      <c r="IUE339" s="238"/>
      <c r="IUF339" s="238"/>
      <c r="IUG339" s="238"/>
      <c r="IUH339" s="238"/>
      <c r="IUI339" s="238"/>
      <c r="IUJ339" s="238"/>
      <c r="IUK339" s="238"/>
      <c r="IUL339" s="238"/>
      <c r="IUM339" s="238"/>
      <c r="IUN339" s="238"/>
      <c r="IUO339" s="238"/>
      <c r="IUP339" s="238"/>
      <c r="IUQ339" s="238"/>
      <c r="IUR339" s="238"/>
      <c r="IUS339" s="238"/>
      <c r="IUT339" s="238"/>
      <c r="IUU339" s="238"/>
      <c r="IUV339" s="238"/>
      <c r="IUW339" s="238"/>
      <c r="IUX339" s="238"/>
      <c r="IUY339" s="238"/>
      <c r="IUZ339" s="238"/>
      <c r="IVA339" s="238"/>
      <c r="IVB339" s="238"/>
      <c r="IVC339" s="238"/>
      <c r="IVD339" s="238"/>
      <c r="IVE339" s="238"/>
      <c r="IVF339" s="238"/>
      <c r="IVG339" s="238"/>
      <c r="IVH339" s="238"/>
      <c r="IVI339" s="238"/>
      <c r="IVJ339" s="238"/>
      <c r="IVK339" s="238"/>
      <c r="IVL339" s="238"/>
      <c r="IVM339" s="238"/>
      <c r="IVN339" s="238"/>
      <c r="IVO339" s="238"/>
      <c r="IVP339" s="238"/>
      <c r="IVQ339" s="238"/>
      <c r="IVR339" s="238"/>
      <c r="IVS339" s="238"/>
      <c r="IVT339" s="238"/>
      <c r="IVU339" s="238"/>
      <c r="IVV339" s="238"/>
      <c r="IVW339" s="238"/>
      <c r="IVX339" s="238"/>
      <c r="IVY339" s="238"/>
      <c r="IVZ339" s="238"/>
      <c r="IWA339" s="238"/>
      <c r="IWB339" s="238"/>
      <c r="IWC339" s="238"/>
      <c r="IWD339" s="238"/>
      <c r="IWE339" s="238"/>
      <c r="IWF339" s="238"/>
      <c r="IWG339" s="238"/>
      <c r="IWH339" s="238"/>
      <c r="IWI339" s="238"/>
      <c r="IWJ339" s="238"/>
      <c r="IWK339" s="238"/>
      <c r="IWL339" s="238"/>
      <c r="IWM339" s="238"/>
      <c r="IWN339" s="238"/>
      <c r="IWO339" s="238"/>
      <c r="IWP339" s="238"/>
      <c r="IWQ339" s="238"/>
      <c r="IWR339" s="238"/>
      <c r="IWS339" s="238"/>
      <c r="IWT339" s="238"/>
      <c r="IWU339" s="238"/>
      <c r="IWV339" s="238"/>
      <c r="IWW339" s="238"/>
      <c r="IWX339" s="238"/>
      <c r="IWY339" s="238"/>
      <c r="IWZ339" s="238"/>
      <c r="IXA339" s="238"/>
      <c r="IXB339" s="238"/>
      <c r="IXC339" s="238"/>
      <c r="IXD339" s="238"/>
      <c r="IXE339" s="238"/>
      <c r="IXF339" s="238"/>
      <c r="IXG339" s="238"/>
      <c r="IXH339" s="238"/>
      <c r="IXI339" s="238"/>
      <c r="IXJ339" s="238"/>
      <c r="IXK339" s="238"/>
      <c r="IXL339" s="238"/>
      <c r="IXM339" s="238"/>
      <c r="IXN339" s="238"/>
      <c r="IXO339" s="238"/>
      <c r="IXP339" s="238"/>
      <c r="IXQ339" s="238"/>
      <c r="IXR339" s="238"/>
      <c r="IXS339" s="238"/>
      <c r="IXT339" s="238"/>
      <c r="IXU339" s="238"/>
      <c r="IXV339" s="238"/>
      <c r="IXW339" s="238"/>
      <c r="IXX339" s="238"/>
      <c r="IXY339" s="238"/>
      <c r="IXZ339" s="238"/>
      <c r="IYA339" s="238"/>
      <c r="IYB339" s="238"/>
      <c r="IYC339" s="238"/>
      <c r="IYD339" s="238"/>
      <c r="IYE339" s="238"/>
      <c r="IYF339" s="238"/>
      <c r="IYG339" s="238"/>
      <c r="IYH339" s="238"/>
      <c r="IYI339" s="238"/>
      <c r="IYJ339" s="238"/>
      <c r="IYK339" s="238"/>
      <c r="IYL339" s="238"/>
      <c r="IYM339" s="238"/>
      <c r="IYN339" s="238"/>
      <c r="IYO339" s="238"/>
      <c r="IYP339" s="238"/>
      <c r="IYQ339" s="238"/>
      <c r="IYR339" s="238"/>
      <c r="IYS339" s="238"/>
      <c r="IYT339" s="238"/>
      <c r="IYU339" s="238"/>
      <c r="IYV339" s="238"/>
      <c r="IYW339" s="238"/>
      <c r="IYX339" s="238"/>
      <c r="IYY339" s="238"/>
      <c r="IYZ339" s="238"/>
      <c r="IZA339" s="238"/>
      <c r="IZB339" s="238"/>
      <c r="IZC339" s="238"/>
      <c r="IZD339" s="238"/>
      <c r="IZE339" s="238"/>
      <c r="IZF339" s="238"/>
      <c r="IZG339" s="238"/>
      <c r="IZH339" s="238"/>
      <c r="IZI339" s="238"/>
      <c r="IZJ339" s="238"/>
      <c r="IZK339" s="238"/>
      <c r="IZL339" s="238"/>
      <c r="IZM339" s="238"/>
      <c r="IZN339" s="238"/>
      <c r="IZO339" s="238"/>
      <c r="IZP339" s="238"/>
      <c r="IZQ339" s="238"/>
      <c r="IZR339" s="238"/>
      <c r="IZS339" s="238"/>
      <c r="IZT339" s="238"/>
      <c r="IZU339" s="238"/>
      <c r="IZV339" s="238"/>
      <c r="IZW339" s="238"/>
      <c r="IZX339" s="238"/>
      <c r="IZY339" s="238"/>
      <c r="IZZ339" s="238"/>
      <c r="JAA339" s="238"/>
      <c r="JAB339" s="238"/>
      <c r="JAC339" s="238"/>
      <c r="JAD339" s="238"/>
      <c r="JAE339" s="238"/>
      <c r="JAF339" s="238"/>
      <c r="JAG339" s="238"/>
      <c r="JAH339" s="238"/>
      <c r="JAI339" s="238"/>
      <c r="JAJ339" s="238"/>
      <c r="JAK339" s="238"/>
      <c r="JAL339" s="238"/>
      <c r="JAM339" s="238"/>
      <c r="JAN339" s="238"/>
      <c r="JAO339" s="238"/>
      <c r="JAP339" s="238"/>
      <c r="JAQ339" s="238"/>
      <c r="JAR339" s="238"/>
      <c r="JAS339" s="238"/>
      <c r="JAT339" s="238"/>
      <c r="JAU339" s="238"/>
      <c r="JAV339" s="238"/>
      <c r="JAW339" s="238"/>
      <c r="JAX339" s="238"/>
      <c r="JAY339" s="238"/>
      <c r="JAZ339" s="238"/>
      <c r="JBA339" s="238"/>
      <c r="JBB339" s="238"/>
      <c r="JBC339" s="238"/>
      <c r="JBD339" s="238"/>
      <c r="JBE339" s="238"/>
      <c r="JBF339" s="238"/>
      <c r="JBG339" s="238"/>
      <c r="JBH339" s="238"/>
      <c r="JBI339" s="238"/>
      <c r="JBJ339" s="238"/>
      <c r="JBK339" s="238"/>
      <c r="JBL339" s="238"/>
      <c r="JBM339" s="238"/>
      <c r="JBN339" s="238"/>
      <c r="JBO339" s="238"/>
      <c r="JBP339" s="238"/>
      <c r="JBQ339" s="238"/>
      <c r="JBR339" s="238"/>
      <c r="JBS339" s="238"/>
      <c r="JBT339" s="238"/>
      <c r="JBU339" s="238"/>
      <c r="JBV339" s="238"/>
      <c r="JBW339" s="238"/>
      <c r="JBX339" s="238"/>
      <c r="JBY339" s="238"/>
      <c r="JBZ339" s="238"/>
      <c r="JCA339" s="238"/>
      <c r="JCB339" s="238"/>
      <c r="JCC339" s="238"/>
      <c r="JCD339" s="238"/>
      <c r="JCE339" s="238"/>
      <c r="JCF339" s="238"/>
      <c r="JCG339" s="238"/>
      <c r="JCH339" s="238"/>
      <c r="JCI339" s="238"/>
      <c r="JCJ339" s="238"/>
      <c r="JCK339" s="238"/>
      <c r="JCL339" s="238"/>
      <c r="JCM339" s="238"/>
      <c r="JCN339" s="238"/>
      <c r="JCO339" s="238"/>
      <c r="JCP339" s="238"/>
      <c r="JCQ339" s="238"/>
      <c r="JCR339" s="238"/>
      <c r="JCS339" s="238"/>
      <c r="JCT339" s="238"/>
      <c r="JCU339" s="238"/>
      <c r="JCV339" s="238"/>
      <c r="JCW339" s="238"/>
      <c r="JCX339" s="238"/>
      <c r="JCY339" s="238"/>
      <c r="JCZ339" s="238"/>
      <c r="JDA339" s="238"/>
      <c r="JDB339" s="238"/>
      <c r="JDC339" s="238"/>
      <c r="JDD339" s="238"/>
      <c r="JDE339" s="238"/>
      <c r="JDF339" s="238"/>
      <c r="JDG339" s="238"/>
      <c r="JDH339" s="238"/>
      <c r="JDI339" s="238"/>
      <c r="JDJ339" s="238"/>
      <c r="JDK339" s="238"/>
      <c r="JDL339" s="238"/>
      <c r="JDM339" s="238"/>
      <c r="JDN339" s="238"/>
      <c r="JDO339" s="238"/>
      <c r="JDP339" s="238"/>
      <c r="JDQ339" s="238"/>
      <c r="JDR339" s="238"/>
      <c r="JDS339" s="238"/>
      <c r="JDT339" s="238"/>
      <c r="JDU339" s="238"/>
      <c r="JDV339" s="238"/>
      <c r="JDW339" s="238"/>
      <c r="JDX339" s="238"/>
      <c r="JDY339" s="238"/>
      <c r="JDZ339" s="238"/>
      <c r="JEA339" s="238"/>
      <c r="JEB339" s="238"/>
      <c r="JEC339" s="238"/>
      <c r="JED339" s="238"/>
      <c r="JEE339" s="238"/>
      <c r="JEF339" s="238"/>
      <c r="JEG339" s="238"/>
      <c r="JEH339" s="238"/>
      <c r="JEI339" s="238"/>
      <c r="JEJ339" s="238"/>
      <c r="JEK339" s="238"/>
      <c r="JEL339" s="238"/>
      <c r="JEM339" s="238"/>
      <c r="JEN339" s="238"/>
      <c r="JEO339" s="238"/>
      <c r="JEP339" s="238"/>
      <c r="JEQ339" s="238"/>
      <c r="JER339" s="238"/>
      <c r="JES339" s="238"/>
      <c r="JET339" s="238"/>
      <c r="JEU339" s="238"/>
      <c r="JEV339" s="238"/>
      <c r="JEW339" s="238"/>
      <c r="JEX339" s="238"/>
      <c r="JEY339" s="238"/>
      <c r="JEZ339" s="238"/>
      <c r="JFA339" s="238"/>
      <c r="JFB339" s="238"/>
      <c r="JFC339" s="238"/>
      <c r="JFD339" s="238"/>
      <c r="JFE339" s="238"/>
      <c r="JFF339" s="238"/>
      <c r="JFG339" s="238"/>
      <c r="JFH339" s="238"/>
      <c r="JFI339" s="238"/>
      <c r="JFJ339" s="238"/>
      <c r="JFK339" s="238"/>
      <c r="JFL339" s="238"/>
      <c r="JFM339" s="238"/>
      <c r="JFN339" s="238"/>
      <c r="JFO339" s="238"/>
      <c r="JFP339" s="238"/>
      <c r="JFQ339" s="238"/>
      <c r="JFR339" s="238"/>
      <c r="JFS339" s="238"/>
      <c r="JFT339" s="238"/>
      <c r="JFU339" s="238"/>
      <c r="JFV339" s="238"/>
      <c r="JFW339" s="238"/>
      <c r="JFX339" s="238"/>
      <c r="JFY339" s="238"/>
      <c r="JFZ339" s="238"/>
      <c r="JGA339" s="238"/>
      <c r="JGB339" s="238"/>
      <c r="JGC339" s="238"/>
      <c r="JGD339" s="238"/>
      <c r="JGE339" s="238"/>
      <c r="JGF339" s="238"/>
      <c r="JGG339" s="238"/>
      <c r="JGH339" s="238"/>
      <c r="JGI339" s="238"/>
      <c r="JGJ339" s="238"/>
      <c r="JGK339" s="238"/>
      <c r="JGL339" s="238"/>
      <c r="JGM339" s="238"/>
      <c r="JGN339" s="238"/>
      <c r="JGO339" s="238"/>
      <c r="JGP339" s="238"/>
      <c r="JGQ339" s="238"/>
      <c r="JGR339" s="238"/>
      <c r="JGS339" s="238"/>
      <c r="JGT339" s="238"/>
      <c r="JGU339" s="238"/>
      <c r="JGV339" s="238"/>
      <c r="JGW339" s="238"/>
      <c r="JGX339" s="238"/>
      <c r="JGY339" s="238"/>
      <c r="JGZ339" s="238"/>
      <c r="JHA339" s="238"/>
      <c r="JHB339" s="238"/>
      <c r="JHC339" s="238"/>
      <c r="JHD339" s="238"/>
      <c r="JHE339" s="238"/>
      <c r="JHF339" s="238"/>
      <c r="JHG339" s="238"/>
      <c r="JHH339" s="238"/>
      <c r="JHI339" s="238"/>
      <c r="JHJ339" s="238"/>
      <c r="JHK339" s="238"/>
      <c r="JHL339" s="238"/>
      <c r="JHM339" s="238"/>
      <c r="JHN339" s="238"/>
      <c r="JHO339" s="238"/>
      <c r="JHP339" s="238"/>
      <c r="JHQ339" s="238"/>
      <c r="JHR339" s="238"/>
      <c r="JHS339" s="238"/>
      <c r="JHT339" s="238"/>
      <c r="JHU339" s="238"/>
      <c r="JHV339" s="238"/>
      <c r="JHW339" s="238"/>
      <c r="JHX339" s="238"/>
      <c r="JHY339" s="238"/>
      <c r="JHZ339" s="238"/>
      <c r="JIA339" s="238"/>
      <c r="JIB339" s="238"/>
      <c r="JIC339" s="238"/>
      <c r="JID339" s="238"/>
      <c r="JIE339" s="238"/>
      <c r="JIF339" s="238"/>
      <c r="JIG339" s="238"/>
      <c r="JIH339" s="238"/>
      <c r="JII339" s="238"/>
      <c r="JIJ339" s="238"/>
      <c r="JIK339" s="238"/>
      <c r="JIL339" s="238"/>
      <c r="JIM339" s="238"/>
      <c r="JIN339" s="238"/>
      <c r="JIO339" s="238"/>
      <c r="JIP339" s="238"/>
      <c r="JIQ339" s="238"/>
      <c r="JIR339" s="238"/>
      <c r="JIS339" s="238"/>
      <c r="JIT339" s="238"/>
      <c r="JIU339" s="238"/>
      <c r="JIV339" s="238"/>
      <c r="JIW339" s="238"/>
      <c r="JIX339" s="238"/>
      <c r="JIY339" s="238"/>
      <c r="JIZ339" s="238"/>
      <c r="JJA339" s="238"/>
      <c r="JJB339" s="238"/>
      <c r="JJC339" s="238"/>
      <c r="JJD339" s="238"/>
      <c r="JJE339" s="238"/>
      <c r="JJF339" s="238"/>
      <c r="JJG339" s="238"/>
      <c r="JJH339" s="238"/>
      <c r="JJI339" s="238"/>
      <c r="JJJ339" s="238"/>
      <c r="JJK339" s="238"/>
      <c r="JJL339" s="238"/>
      <c r="JJM339" s="238"/>
      <c r="JJN339" s="238"/>
      <c r="JJO339" s="238"/>
      <c r="JJP339" s="238"/>
      <c r="JJQ339" s="238"/>
      <c r="JJR339" s="238"/>
      <c r="JJS339" s="238"/>
      <c r="JJT339" s="238"/>
      <c r="JJU339" s="238"/>
      <c r="JJV339" s="238"/>
      <c r="JJW339" s="238"/>
      <c r="JJX339" s="238"/>
      <c r="JJY339" s="238"/>
      <c r="JJZ339" s="238"/>
      <c r="JKA339" s="238"/>
      <c r="JKB339" s="238"/>
      <c r="JKC339" s="238"/>
      <c r="JKD339" s="238"/>
      <c r="JKE339" s="238"/>
      <c r="JKF339" s="238"/>
      <c r="JKG339" s="238"/>
      <c r="JKH339" s="238"/>
      <c r="JKI339" s="238"/>
      <c r="JKJ339" s="238"/>
      <c r="JKK339" s="238"/>
      <c r="JKL339" s="238"/>
      <c r="JKM339" s="238"/>
      <c r="JKN339" s="238"/>
      <c r="JKO339" s="238"/>
      <c r="JKP339" s="238"/>
      <c r="JKQ339" s="238"/>
      <c r="JKR339" s="238"/>
      <c r="JKS339" s="238"/>
      <c r="JKT339" s="238"/>
      <c r="JKU339" s="238"/>
      <c r="JKV339" s="238"/>
      <c r="JKW339" s="238"/>
      <c r="JKX339" s="238"/>
      <c r="JKY339" s="238"/>
      <c r="JKZ339" s="238"/>
      <c r="JLA339" s="238"/>
      <c r="JLB339" s="238"/>
      <c r="JLC339" s="238"/>
      <c r="JLD339" s="238"/>
      <c r="JLE339" s="238"/>
      <c r="JLF339" s="238"/>
      <c r="JLG339" s="238"/>
      <c r="JLH339" s="238"/>
      <c r="JLI339" s="238"/>
      <c r="JLJ339" s="238"/>
      <c r="JLK339" s="238"/>
      <c r="JLL339" s="238"/>
      <c r="JLM339" s="238"/>
      <c r="JLN339" s="238"/>
      <c r="JLO339" s="238"/>
      <c r="JLP339" s="238"/>
      <c r="JLQ339" s="238"/>
      <c r="JLR339" s="238"/>
      <c r="JLS339" s="238"/>
      <c r="JLT339" s="238"/>
      <c r="JLU339" s="238"/>
      <c r="JLV339" s="238"/>
      <c r="JLW339" s="238"/>
      <c r="JLX339" s="238"/>
      <c r="JLY339" s="238"/>
      <c r="JLZ339" s="238"/>
      <c r="JMA339" s="238"/>
      <c r="JMB339" s="238"/>
      <c r="JMC339" s="238"/>
      <c r="JMD339" s="238"/>
      <c r="JME339" s="238"/>
      <c r="JMF339" s="238"/>
      <c r="JMG339" s="238"/>
      <c r="JMH339" s="238"/>
      <c r="JMI339" s="238"/>
      <c r="JMJ339" s="238"/>
      <c r="JMK339" s="238"/>
      <c r="JML339" s="238"/>
      <c r="JMM339" s="238"/>
      <c r="JMN339" s="238"/>
      <c r="JMO339" s="238"/>
      <c r="JMP339" s="238"/>
      <c r="JMQ339" s="238"/>
      <c r="JMR339" s="238"/>
      <c r="JMS339" s="238"/>
      <c r="JMT339" s="238"/>
      <c r="JMU339" s="238"/>
      <c r="JMV339" s="238"/>
      <c r="JMW339" s="238"/>
      <c r="JMX339" s="238"/>
      <c r="JMY339" s="238"/>
      <c r="JMZ339" s="238"/>
      <c r="JNA339" s="238"/>
      <c r="JNB339" s="238"/>
      <c r="JNC339" s="238"/>
      <c r="JND339" s="238"/>
      <c r="JNE339" s="238"/>
      <c r="JNF339" s="238"/>
      <c r="JNG339" s="238"/>
      <c r="JNH339" s="238"/>
      <c r="JNI339" s="238"/>
      <c r="JNJ339" s="238"/>
      <c r="JNK339" s="238"/>
      <c r="JNL339" s="238"/>
      <c r="JNM339" s="238"/>
      <c r="JNN339" s="238"/>
      <c r="JNO339" s="238"/>
      <c r="JNP339" s="238"/>
      <c r="JNQ339" s="238"/>
      <c r="JNR339" s="238"/>
      <c r="JNS339" s="238"/>
      <c r="JNT339" s="238"/>
      <c r="JNU339" s="238"/>
      <c r="JNV339" s="238"/>
      <c r="JNW339" s="238"/>
      <c r="JNX339" s="238"/>
      <c r="JNY339" s="238"/>
      <c r="JNZ339" s="238"/>
      <c r="JOA339" s="238"/>
      <c r="JOB339" s="238"/>
      <c r="JOC339" s="238"/>
      <c r="JOD339" s="238"/>
      <c r="JOE339" s="238"/>
      <c r="JOF339" s="238"/>
      <c r="JOG339" s="238"/>
      <c r="JOH339" s="238"/>
      <c r="JOI339" s="238"/>
      <c r="JOJ339" s="238"/>
      <c r="JOK339" s="238"/>
      <c r="JOL339" s="238"/>
      <c r="JOM339" s="238"/>
      <c r="JON339" s="238"/>
      <c r="JOO339" s="238"/>
      <c r="JOP339" s="238"/>
      <c r="JOQ339" s="238"/>
      <c r="JOR339" s="238"/>
      <c r="JOS339" s="238"/>
      <c r="JOT339" s="238"/>
      <c r="JOU339" s="238"/>
      <c r="JOV339" s="238"/>
      <c r="JOW339" s="238"/>
      <c r="JOX339" s="238"/>
      <c r="JOY339" s="238"/>
      <c r="JOZ339" s="238"/>
      <c r="JPA339" s="238"/>
      <c r="JPB339" s="238"/>
      <c r="JPC339" s="238"/>
      <c r="JPD339" s="238"/>
      <c r="JPE339" s="238"/>
      <c r="JPF339" s="238"/>
      <c r="JPG339" s="238"/>
      <c r="JPH339" s="238"/>
      <c r="JPI339" s="238"/>
      <c r="JPJ339" s="238"/>
      <c r="JPK339" s="238"/>
      <c r="JPL339" s="238"/>
      <c r="JPM339" s="238"/>
      <c r="JPN339" s="238"/>
      <c r="JPO339" s="238"/>
      <c r="JPP339" s="238"/>
      <c r="JPQ339" s="238"/>
      <c r="JPR339" s="238"/>
      <c r="JPS339" s="238"/>
      <c r="JPT339" s="238"/>
      <c r="JPU339" s="238"/>
      <c r="JPV339" s="238"/>
      <c r="JPW339" s="238"/>
      <c r="JPX339" s="238"/>
      <c r="JPY339" s="238"/>
      <c r="JPZ339" s="238"/>
      <c r="JQA339" s="238"/>
      <c r="JQB339" s="238"/>
      <c r="JQC339" s="238"/>
      <c r="JQD339" s="238"/>
      <c r="JQE339" s="238"/>
      <c r="JQF339" s="238"/>
      <c r="JQG339" s="238"/>
      <c r="JQH339" s="238"/>
      <c r="JQI339" s="238"/>
      <c r="JQJ339" s="238"/>
      <c r="JQK339" s="238"/>
      <c r="JQL339" s="238"/>
      <c r="JQM339" s="238"/>
      <c r="JQN339" s="238"/>
      <c r="JQO339" s="238"/>
      <c r="JQP339" s="238"/>
      <c r="JQQ339" s="238"/>
      <c r="JQR339" s="238"/>
      <c r="JQS339" s="238"/>
      <c r="JQT339" s="238"/>
      <c r="JQU339" s="238"/>
      <c r="JQV339" s="238"/>
      <c r="JQW339" s="238"/>
      <c r="JQX339" s="238"/>
      <c r="JQY339" s="238"/>
      <c r="JQZ339" s="238"/>
      <c r="JRA339" s="238"/>
      <c r="JRB339" s="238"/>
      <c r="JRC339" s="238"/>
      <c r="JRD339" s="238"/>
      <c r="JRE339" s="238"/>
      <c r="JRF339" s="238"/>
      <c r="JRG339" s="238"/>
      <c r="JRH339" s="238"/>
      <c r="JRI339" s="238"/>
      <c r="JRJ339" s="238"/>
      <c r="JRK339" s="238"/>
      <c r="JRL339" s="238"/>
      <c r="JRM339" s="238"/>
      <c r="JRN339" s="238"/>
      <c r="JRO339" s="238"/>
      <c r="JRP339" s="238"/>
      <c r="JRQ339" s="238"/>
      <c r="JRR339" s="238"/>
      <c r="JRS339" s="238"/>
      <c r="JRT339" s="238"/>
      <c r="JRU339" s="238"/>
      <c r="JRV339" s="238"/>
      <c r="JRW339" s="238"/>
      <c r="JRX339" s="238"/>
      <c r="JRY339" s="238"/>
      <c r="JRZ339" s="238"/>
      <c r="JSA339" s="238"/>
      <c r="JSB339" s="238"/>
      <c r="JSC339" s="238"/>
      <c r="JSD339" s="238"/>
      <c r="JSE339" s="238"/>
      <c r="JSF339" s="238"/>
      <c r="JSG339" s="238"/>
      <c r="JSH339" s="238"/>
      <c r="JSI339" s="238"/>
      <c r="JSJ339" s="238"/>
      <c r="JSK339" s="238"/>
      <c r="JSL339" s="238"/>
      <c r="JSM339" s="238"/>
      <c r="JSN339" s="238"/>
      <c r="JSO339" s="238"/>
      <c r="JSP339" s="238"/>
      <c r="JSQ339" s="238"/>
      <c r="JSR339" s="238"/>
      <c r="JSS339" s="238"/>
      <c r="JST339" s="238"/>
      <c r="JSU339" s="238"/>
      <c r="JSV339" s="238"/>
      <c r="JSW339" s="238"/>
      <c r="JSX339" s="238"/>
      <c r="JSY339" s="238"/>
      <c r="JSZ339" s="238"/>
      <c r="JTA339" s="238"/>
      <c r="JTB339" s="238"/>
      <c r="JTC339" s="238"/>
      <c r="JTD339" s="238"/>
      <c r="JTE339" s="238"/>
      <c r="JTF339" s="238"/>
      <c r="JTG339" s="238"/>
      <c r="JTH339" s="238"/>
      <c r="JTI339" s="238"/>
      <c r="JTJ339" s="238"/>
      <c r="JTK339" s="238"/>
      <c r="JTL339" s="238"/>
      <c r="JTM339" s="238"/>
      <c r="JTN339" s="238"/>
      <c r="JTO339" s="238"/>
      <c r="JTP339" s="238"/>
      <c r="JTQ339" s="238"/>
      <c r="JTR339" s="238"/>
      <c r="JTS339" s="238"/>
      <c r="JTT339" s="238"/>
      <c r="JTU339" s="238"/>
      <c r="JTV339" s="238"/>
      <c r="JTW339" s="238"/>
      <c r="JTX339" s="238"/>
      <c r="JTY339" s="238"/>
      <c r="JTZ339" s="238"/>
      <c r="JUA339" s="238"/>
      <c r="JUB339" s="238"/>
      <c r="JUC339" s="238"/>
      <c r="JUD339" s="238"/>
      <c r="JUE339" s="238"/>
      <c r="JUF339" s="238"/>
      <c r="JUG339" s="238"/>
      <c r="JUH339" s="238"/>
      <c r="JUI339" s="238"/>
      <c r="JUJ339" s="238"/>
      <c r="JUK339" s="238"/>
      <c r="JUL339" s="238"/>
      <c r="JUM339" s="238"/>
      <c r="JUN339" s="238"/>
      <c r="JUO339" s="238"/>
      <c r="JUP339" s="238"/>
      <c r="JUQ339" s="238"/>
      <c r="JUR339" s="238"/>
      <c r="JUS339" s="238"/>
      <c r="JUT339" s="238"/>
      <c r="JUU339" s="238"/>
      <c r="JUV339" s="238"/>
      <c r="JUW339" s="238"/>
      <c r="JUX339" s="238"/>
      <c r="JUY339" s="238"/>
      <c r="JUZ339" s="238"/>
      <c r="JVA339" s="238"/>
      <c r="JVB339" s="238"/>
      <c r="JVC339" s="238"/>
      <c r="JVD339" s="238"/>
      <c r="JVE339" s="238"/>
      <c r="JVF339" s="238"/>
      <c r="JVG339" s="238"/>
      <c r="JVH339" s="238"/>
      <c r="JVI339" s="238"/>
      <c r="JVJ339" s="238"/>
      <c r="JVK339" s="238"/>
      <c r="JVL339" s="238"/>
      <c r="JVM339" s="238"/>
      <c r="JVN339" s="238"/>
      <c r="JVO339" s="238"/>
      <c r="JVP339" s="238"/>
      <c r="JVQ339" s="238"/>
      <c r="JVR339" s="238"/>
      <c r="JVS339" s="238"/>
      <c r="JVT339" s="238"/>
      <c r="JVU339" s="238"/>
      <c r="JVV339" s="238"/>
      <c r="JVW339" s="238"/>
      <c r="JVX339" s="238"/>
      <c r="JVY339" s="238"/>
      <c r="JVZ339" s="238"/>
      <c r="JWA339" s="238"/>
      <c r="JWB339" s="238"/>
      <c r="JWC339" s="238"/>
      <c r="JWD339" s="238"/>
      <c r="JWE339" s="238"/>
      <c r="JWF339" s="238"/>
      <c r="JWG339" s="238"/>
      <c r="JWH339" s="238"/>
      <c r="JWI339" s="238"/>
      <c r="JWJ339" s="238"/>
      <c r="JWK339" s="238"/>
      <c r="JWL339" s="238"/>
      <c r="JWM339" s="238"/>
      <c r="JWN339" s="238"/>
      <c r="JWO339" s="238"/>
      <c r="JWP339" s="238"/>
      <c r="JWQ339" s="238"/>
      <c r="JWR339" s="238"/>
      <c r="JWS339" s="238"/>
      <c r="JWT339" s="238"/>
      <c r="JWU339" s="238"/>
      <c r="JWV339" s="238"/>
      <c r="JWW339" s="238"/>
      <c r="JWX339" s="238"/>
      <c r="JWY339" s="238"/>
      <c r="JWZ339" s="238"/>
      <c r="JXA339" s="238"/>
      <c r="JXB339" s="238"/>
      <c r="JXC339" s="238"/>
      <c r="JXD339" s="238"/>
      <c r="JXE339" s="238"/>
      <c r="JXF339" s="238"/>
      <c r="JXG339" s="238"/>
      <c r="JXH339" s="238"/>
      <c r="JXI339" s="238"/>
      <c r="JXJ339" s="238"/>
      <c r="JXK339" s="238"/>
      <c r="JXL339" s="238"/>
      <c r="JXM339" s="238"/>
      <c r="JXN339" s="238"/>
      <c r="JXO339" s="238"/>
      <c r="JXP339" s="238"/>
      <c r="JXQ339" s="238"/>
      <c r="JXR339" s="238"/>
      <c r="JXS339" s="238"/>
      <c r="JXT339" s="238"/>
      <c r="JXU339" s="238"/>
      <c r="JXV339" s="238"/>
      <c r="JXW339" s="238"/>
      <c r="JXX339" s="238"/>
      <c r="JXY339" s="238"/>
      <c r="JXZ339" s="238"/>
      <c r="JYA339" s="238"/>
      <c r="JYB339" s="238"/>
      <c r="JYC339" s="238"/>
      <c r="JYD339" s="238"/>
      <c r="JYE339" s="238"/>
      <c r="JYF339" s="238"/>
      <c r="JYG339" s="238"/>
      <c r="JYH339" s="238"/>
      <c r="JYI339" s="238"/>
      <c r="JYJ339" s="238"/>
      <c r="JYK339" s="238"/>
      <c r="JYL339" s="238"/>
      <c r="JYM339" s="238"/>
      <c r="JYN339" s="238"/>
      <c r="JYO339" s="238"/>
      <c r="JYP339" s="238"/>
      <c r="JYQ339" s="238"/>
      <c r="JYR339" s="238"/>
      <c r="JYS339" s="238"/>
      <c r="JYT339" s="238"/>
      <c r="JYU339" s="238"/>
      <c r="JYV339" s="238"/>
      <c r="JYW339" s="238"/>
      <c r="JYX339" s="238"/>
      <c r="JYY339" s="238"/>
      <c r="JYZ339" s="238"/>
      <c r="JZA339" s="238"/>
      <c r="JZB339" s="238"/>
      <c r="JZC339" s="238"/>
      <c r="JZD339" s="238"/>
      <c r="JZE339" s="238"/>
      <c r="JZF339" s="238"/>
      <c r="JZG339" s="238"/>
      <c r="JZH339" s="238"/>
      <c r="JZI339" s="238"/>
      <c r="JZJ339" s="238"/>
      <c r="JZK339" s="238"/>
      <c r="JZL339" s="238"/>
      <c r="JZM339" s="238"/>
      <c r="JZN339" s="238"/>
      <c r="JZO339" s="238"/>
      <c r="JZP339" s="238"/>
      <c r="JZQ339" s="238"/>
      <c r="JZR339" s="238"/>
      <c r="JZS339" s="238"/>
      <c r="JZT339" s="238"/>
      <c r="JZU339" s="238"/>
      <c r="JZV339" s="238"/>
      <c r="JZW339" s="238"/>
      <c r="JZX339" s="238"/>
      <c r="JZY339" s="238"/>
      <c r="JZZ339" s="238"/>
      <c r="KAA339" s="238"/>
      <c r="KAB339" s="238"/>
      <c r="KAC339" s="238"/>
      <c r="KAD339" s="238"/>
      <c r="KAE339" s="238"/>
      <c r="KAF339" s="238"/>
      <c r="KAG339" s="238"/>
      <c r="KAH339" s="238"/>
      <c r="KAI339" s="238"/>
      <c r="KAJ339" s="238"/>
      <c r="KAK339" s="238"/>
      <c r="KAL339" s="238"/>
      <c r="KAM339" s="238"/>
      <c r="KAN339" s="238"/>
      <c r="KAO339" s="238"/>
      <c r="KAP339" s="238"/>
      <c r="KAQ339" s="238"/>
      <c r="KAR339" s="238"/>
      <c r="KAS339" s="238"/>
      <c r="KAT339" s="238"/>
      <c r="KAU339" s="238"/>
      <c r="KAV339" s="238"/>
      <c r="KAW339" s="238"/>
      <c r="KAX339" s="238"/>
      <c r="KAY339" s="238"/>
      <c r="KAZ339" s="238"/>
      <c r="KBA339" s="238"/>
      <c r="KBB339" s="238"/>
      <c r="KBC339" s="238"/>
      <c r="KBD339" s="238"/>
      <c r="KBE339" s="238"/>
      <c r="KBF339" s="238"/>
      <c r="KBG339" s="238"/>
      <c r="KBH339" s="238"/>
      <c r="KBI339" s="238"/>
      <c r="KBJ339" s="238"/>
      <c r="KBK339" s="238"/>
      <c r="KBL339" s="238"/>
      <c r="KBM339" s="238"/>
      <c r="KBN339" s="238"/>
      <c r="KBO339" s="238"/>
      <c r="KBP339" s="238"/>
      <c r="KBQ339" s="238"/>
      <c r="KBR339" s="238"/>
      <c r="KBS339" s="238"/>
      <c r="KBT339" s="238"/>
      <c r="KBU339" s="238"/>
      <c r="KBV339" s="238"/>
      <c r="KBW339" s="238"/>
      <c r="KBX339" s="238"/>
      <c r="KBY339" s="238"/>
      <c r="KBZ339" s="238"/>
      <c r="KCA339" s="238"/>
      <c r="KCB339" s="238"/>
      <c r="KCC339" s="238"/>
      <c r="KCD339" s="238"/>
      <c r="KCE339" s="238"/>
      <c r="KCF339" s="238"/>
      <c r="KCG339" s="238"/>
      <c r="KCH339" s="238"/>
      <c r="KCI339" s="238"/>
      <c r="KCJ339" s="238"/>
      <c r="KCK339" s="238"/>
      <c r="KCL339" s="238"/>
      <c r="KCM339" s="238"/>
      <c r="KCN339" s="238"/>
      <c r="KCO339" s="238"/>
      <c r="KCP339" s="238"/>
      <c r="KCQ339" s="238"/>
      <c r="KCR339" s="238"/>
      <c r="KCS339" s="238"/>
      <c r="KCT339" s="238"/>
      <c r="KCU339" s="238"/>
      <c r="KCV339" s="238"/>
      <c r="KCW339" s="238"/>
      <c r="KCX339" s="238"/>
      <c r="KCY339" s="238"/>
      <c r="KCZ339" s="238"/>
      <c r="KDA339" s="238"/>
      <c r="KDB339" s="238"/>
      <c r="KDC339" s="238"/>
      <c r="KDD339" s="238"/>
      <c r="KDE339" s="238"/>
      <c r="KDF339" s="238"/>
      <c r="KDG339" s="238"/>
      <c r="KDH339" s="238"/>
      <c r="KDI339" s="238"/>
      <c r="KDJ339" s="238"/>
      <c r="KDK339" s="238"/>
      <c r="KDL339" s="238"/>
      <c r="KDM339" s="238"/>
      <c r="KDN339" s="238"/>
      <c r="KDO339" s="238"/>
      <c r="KDP339" s="238"/>
      <c r="KDQ339" s="238"/>
      <c r="KDR339" s="238"/>
      <c r="KDS339" s="238"/>
      <c r="KDT339" s="238"/>
      <c r="KDU339" s="238"/>
      <c r="KDV339" s="238"/>
      <c r="KDW339" s="238"/>
      <c r="KDX339" s="238"/>
      <c r="KDY339" s="238"/>
      <c r="KDZ339" s="238"/>
      <c r="KEA339" s="238"/>
      <c r="KEB339" s="238"/>
      <c r="KEC339" s="238"/>
      <c r="KED339" s="238"/>
      <c r="KEE339" s="238"/>
      <c r="KEF339" s="238"/>
      <c r="KEG339" s="238"/>
      <c r="KEH339" s="238"/>
      <c r="KEI339" s="238"/>
      <c r="KEJ339" s="238"/>
      <c r="KEK339" s="238"/>
      <c r="KEL339" s="238"/>
      <c r="KEM339" s="238"/>
      <c r="KEN339" s="238"/>
      <c r="KEO339" s="238"/>
      <c r="KEP339" s="238"/>
      <c r="KEQ339" s="238"/>
      <c r="KER339" s="238"/>
      <c r="KES339" s="238"/>
      <c r="KET339" s="238"/>
      <c r="KEU339" s="238"/>
      <c r="KEV339" s="238"/>
      <c r="KEW339" s="238"/>
      <c r="KEX339" s="238"/>
      <c r="KEY339" s="238"/>
      <c r="KEZ339" s="238"/>
      <c r="KFA339" s="238"/>
      <c r="KFB339" s="238"/>
      <c r="KFC339" s="238"/>
      <c r="KFD339" s="238"/>
      <c r="KFE339" s="238"/>
      <c r="KFF339" s="238"/>
      <c r="KFG339" s="238"/>
      <c r="KFH339" s="238"/>
      <c r="KFI339" s="238"/>
      <c r="KFJ339" s="238"/>
      <c r="KFK339" s="238"/>
      <c r="KFL339" s="238"/>
      <c r="KFM339" s="238"/>
      <c r="KFN339" s="238"/>
      <c r="KFO339" s="238"/>
      <c r="KFP339" s="238"/>
      <c r="KFQ339" s="238"/>
      <c r="KFR339" s="238"/>
      <c r="KFS339" s="238"/>
      <c r="KFT339" s="238"/>
      <c r="KFU339" s="238"/>
      <c r="KFV339" s="238"/>
      <c r="KFW339" s="238"/>
      <c r="KFX339" s="238"/>
      <c r="KFY339" s="238"/>
      <c r="KFZ339" s="238"/>
      <c r="KGA339" s="238"/>
      <c r="KGB339" s="238"/>
      <c r="KGC339" s="238"/>
      <c r="KGD339" s="238"/>
      <c r="KGE339" s="238"/>
      <c r="KGF339" s="238"/>
      <c r="KGG339" s="238"/>
      <c r="KGH339" s="238"/>
      <c r="KGI339" s="238"/>
      <c r="KGJ339" s="238"/>
      <c r="KGK339" s="238"/>
      <c r="KGL339" s="238"/>
      <c r="KGM339" s="238"/>
      <c r="KGN339" s="238"/>
      <c r="KGO339" s="238"/>
      <c r="KGP339" s="238"/>
      <c r="KGQ339" s="238"/>
      <c r="KGR339" s="238"/>
      <c r="KGS339" s="238"/>
      <c r="KGT339" s="238"/>
      <c r="KGU339" s="238"/>
      <c r="KGV339" s="238"/>
      <c r="KGW339" s="238"/>
      <c r="KGX339" s="238"/>
      <c r="KGY339" s="238"/>
      <c r="KGZ339" s="238"/>
      <c r="KHA339" s="238"/>
      <c r="KHB339" s="238"/>
      <c r="KHC339" s="238"/>
      <c r="KHD339" s="238"/>
      <c r="KHE339" s="238"/>
      <c r="KHF339" s="238"/>
      <c r="KHG339" s="238"/>
      <c r="KHH339" s="238"/>
      <c r="KHI339" s="238"/>
      <c r="KHJ339" s="238"/>
      <c r="KHK339" s="238"/>
      <c r="KHL339" s="238"/>
      <c r="KHM339" s="238"/>
      <c r="KHN339" s="238"/>
      <c r="KHO339" s="238"/>
      <c r="KHP339" s="238"/>
      <c r="KHQ339" s="238"/>
      <c r="KHR339" s="238"/>
      <c r="KHS339" s="238"/>
      <c r="KHT339" s="238"/>
      <c r="KHU339" s="238"/>
      <c r="KHV339" s="238"/>
      <c r="KHW339" s="238"/>
      <c r="KHX339" s="238"/>
      <c r="KHY339" s="238"/>
      <c r="KHZ339" s="238"/>
      <c r="KIA339" s="238"/>
      <c r="KIB339" s="238"/>
      <c r="KIC339" s="238"/>
      <c r="KID339" s="238"/>
      <c r="KIE339" s="238"/>
      <c r="KIF339" s="238"/>
      <c r="KIG339" s="238"/>
      <c r="KIH339" s="238"/>
      <c r="KII339" s="238"/>
      <c r="KIJ339" s="238"/>
      <c r="KIK339" s="238"/>
      <c r="KIL339" s="238"/>
      <c r="KIM339" s="238"/>
      <c r="KIN339" s="238"/>
      <c r="KIO339" s="238"/>
      <c r="KIP339" s="238"/>
      <c r="KIQ339" s="238"/>
      <c r="KIR339" s="238"/>
      <c r="KIS339" s="238"/>
      <c r="KIT339" s="238"/>
      <c r="KIU339" s="238"/>
      <c r="KIV339" s="238"/>
      <c r="KIW339" s="238"/>
      <c r="KIX339" s="238"/>
      <c r="KIY339" s="238"/>
      <c r="KIZ339" s="238"/>
      <c r="KJA339" s="238"/>
      <c r="KJB339" s="238"/>
      <c r="KJC339" s="238"/>
      <c r="KJD339" s="238"/>
      <c r="KJE339" s="238"/>
      <c r="KJF339" s="238"/>
      <c r="KJG339" s="238"/>
      <c r="KJH339" s="238"/>
      <c r="KJI339" s="238"/>
      <c r="KJJ339" s="238"/>
      <c r="KJK339" s="238"/>
      <c r="KJL339" s="238"/>
      <c r="KJM339" s="238"/>
      <c r="KJN339" s="238"/>
      <c r="KJO339" s="238"/>
      <c r="KJP339" s="238"/>
      <c r="KJQ339" s="238"/>
      <c r="KJR339" s="238"/>
      <c r="KJS339" s="238"/>
      <c r="KJT339" s="238"/>
      <c r="KJU339" s="238"/>
      <c r="KJV339" s="238"/>
      <c r="KJW339" s="238"/>
      <c r="KJX339" s="238"/>
      <c r="KJY339" s="238"/>
      <c r="KJZ339" s="238"/>
      <c r="KKA339" s="238"/>
      <c r="KKB339" s="238"/>
      <c r="KKC339" s="238"/>
      <c r="KKD339" s="238"/>
      <c r="KKE339" s="238"/>
      <c r="KKF339" s="238"/>
      <c r="KKG339" s="238"/>
      <c r="KKH339" s="238"/>
      <c r="KKI339" s="238"/>
      <c r="KKJ339" s="238"/>
      <c r="KKK339" s="238"/>
      <c r="KKL339" s="238"/>
      <c r="KKM339" s="238"/>
      <c r="KKN339" s="238"/>
      <c r="KKO339" s="238"/>
      <c r="KKP339" s="238"/>
      <c r="KKQ339" s="238"/>
      <c r="KKR339" s="238"/>
      <c r="KKS339" s="238"/>
      <c r="KKT339" s="238"/>
      <c r="KKU339" s="238"/>
      <c r="KKV339" s="238"/>
      <c r="KKW339" s="238"/>
      <c r="KKX339" s="238"/>
      <c r="KKY339" s="238"/>
      <c r="KKZ339" s="238"/>
      <c r="KLA339" s="238"/>
      <c r="KLB339" s="238"/>
      <c r="KLC339" s="238"/>
      <c r="KLD339" s="238"/>
      <c r="KLE339" s="238"/>
      <c r="KLF339" s="238"/>
      <c r="KLG339" s="238"/>
      <c r="KLH339" s="238"/>
      <c r="KLI339" s="238"/>
      <c r="KLJ339" s="238"/>
      <c r="KLK339" s="238"/>
      <c r="KLL339" s="238"/>
      <c r="KLM339" s="238"/>
      <c r="KLN339" s="238"/>
      <c r="KLO339" s="238"/>
      <c r="KLP339" s="238"/>
      <c r="KLQ339" s="238"/>
      <c r="KLR339" s="238"/>
      <c r="KLS339" s="238"/>
      <c r="KLT339" s="238"/>
      <c r="KLU339" s="238"/>
      <c r="KLV339" s="238"/>
      <c r="KLW339" s="238"/>
      <c r="KLX339" s="238"/>
      <c r="KLY339" s="238"/>
      <c r="KLZ339" s="238"/>
      <c r="KMA339" s="238"/>
      <c r="KMB339" s="238"/>
      <c r="KMC339" s="238"/>
      <c r="KMD339" s="238"/>
      <c r="KME339" s="238"/>
      <c r="KMF339" s="238"/>
      <c r="KMG339" s="238"/>
      <c r="KMH339" s="238"/>
      <c r="KMI339" s="238"/>
      <c r="KMJ339" s="238"/>
      <c r="KMK339" s="238"/>
      <c r="KML339" s="238"/>
      <c r="KMM339" s="238"/>
      <c r="KMN339" s="238"/>
      <c r="KMO339" s="238"/>
      <c r="KMP339" s="238"/>
      <c r="KMQ339" s="238"/>
      <c r="KMR339" s="238"/>
      <c r="KMS339" s="238"/>
      <c r="KMT339" s="238"/>
      <c r="KMU339" s="238"/>
      <c r="KMV339" s="238"/>
      <c r="KMW339" s="238"/>
      <c r="KMX339" s="238"/>
      <c r="KMY339" s="238"/>
      <c r="KMZ339" s="238"/>
      <c r="KNA339" s="238"/>
      <c r="KNB339" s="238"/>
      <c r="KNC339" s="238"/>
      <c r="KND339" s="238"/>
      <c r="KNE339" s="238"/>
      <c r="KNF339" s="238"/>
      <c r="KNG339" s="238"/>
      <c r="KNH339" s="238"/>
      <c r="KNI339" s="238"/>
      <c r="KNJ339" s="238"/>
      <c r="KNK339" s="238"/>
      <c r="KNL339" s="238"/>
      <c r="KNM339" s="238"/>
      <c r="KNN339" s="238"/>
      <c r="KNO339" s="238"/>
      <c r="KNP339" s="238"/>
      <c r="KNQ339" s="238"/>
      <c r="KNR339" s="238"/>
      <c r="KNS339" s="238"/>
      <c r="KNT339" s="238"/>
      <c r="KNU339" s="238"/>
      <c r="KNV339" s="238"/>
      <c r="KNW339" s="238"/>
      <c r="KNX339" s="238"/>
      <c r="KNY339" s="238"/>
      <c r="KNZ339" s="238"/>
      <c r="KOA339" s="238"/>
      <c r="KOB339" s="238"/>
      <c r="KOC339" s="238"/>
      <c r="KOD339" s="238"/>
      <c r="KOE339" s="238"/>
      <c r="KOF339" s="238"/>
      <c r="KOG339" s="238"/>
      <c r="KOH339" s="238"/>
      <c r="KOI339" s="238"/>
      <c r="KOJ339" s="238"/>
      <c r="KOK339" s="238"/>
      <c r="KOL339" s="238"/>
      <c r="KOM339" s="238"/>
      <c r="KON339" s="238"/>
      <c r="KOO339" s="238"/>
      <c r="KOP339" s="238"/>
      <c r="KOQ339" s="238"/>
      <c r="KOR339" s="238"/>
      <c r="KOS339" s="238"/>
      <c r="KOT339" s="238"/>
      <c r="KOU339" s="238"/>
      <c r="KOV339" s="238"/>
      <c r="KOW339" s="238"/>
      <c r="KOX339" s="238"/>
      <c r="KOY339" s="238"/>
      <c r="KOZ339" s="238"/>
      <c r="KPA339" s="238"/>
      <c r="KPB339" s="238"/>
      <c r="KPC339" s="238"/>
      <c r="KPD339" s="238"/>
      <c r="KPE339" s="238"/>
      <c r="KPF339" s="238"/>
      <c r="KPG339" s="238"/>
      <c r="KPH339" s="238"/>
      <c r="KPI339" s="238"/>
      <c r="KPJ339" s="238"/>
      <c r="KPK339" s="238"/>
      <c r="KPL339" s="238"/>
      <c r="KPM339" s="238"/>
      <c r="KPN339" s="238"/>
      <c r="KPO339" s="238"/>
      <c r="KPP339" s="238"/>
      <c r="KPQ339" s="238"/>
      <c r="KPR339" s="238"/>
      <c r="KPS339" s="238"/>
      <c r="KPT339" s="238"/>
      <c r="KPU339" s="238"/>
      <c r="KPV339" s="238"/>
      <c r="KPW339" s="238"/>
      <c r="KPX339" s="238"/>
      <c r="KPY339" s="238"/>
      <c r="KPZ339" s="238"/>
      <c r="KQA339" s="238"/>
      <c r="KQB339" s="238"/>
      <c r="KQC339" s="238"/>
      <c r="KQD339" s="238"/>
      <c r="KQE339" s="238"/>
      <c r="KQF339" s="238"/>
      <c r="KQG339" s="238"/>
      <c r="KQH339" s="238"/>
      <c r="KQI339" s="238"/>
      <c r="KQJ339" s="238"/>
      <c r="KQK339" s="238"/>
      <c r="KQL339" s="238"/>
      <c r="KQM339" s="238"/>
      <c r="KQN339" s="238"/>
      <c r="KQO339" s="238"/>
      <c r="KQP339" s="238"/>
      <c r="KQQ339" s="238"/>
      <c r="KQR339" s="238"/>
      <c r="KQS339" s="238"/>
      <c r="KQT339" s="238"/>
      <c r="KQU339" s="238"/>
      <c r="KQV339" s="238"/>
      <c r="KQW339" s="238"/>
      <c r="KQX339" s="238"/>
      <c r="KQY339" s="238"/>
      <c r="KQZ339" s="238"/>
      <c r="KRA339" s="238"/>
      <c r="KRB339" s="238"/>
      <c r="KRC339" s="238"/>
      <c r="KRD339" s="238"/>
      <c r="KRE339" s="238"/>
      <c r="KRF339" s="238"/>
      <c r="KRG339" s="238"/>
      <c r="KRH339" s="238"/>
      <c r="KRI339" s="238"/>
      <c r="KRJ339" s="238"/>
      <c r="KRK339" s="238"/>
      <c r="KRL339" s="238"/>
      <c r="KRM339" s="238"/>
      <c r="KRN339" s="238"/>
      <c r="KRO339" s="238"/>
      <c r="KRP339" s="238"/>
      <c r="KRQ339" s="238"/>
      <c r="KRR339" s="238"/>
      <c r="KRS339" s="238"/>
      <c r="KRT339" s="238"/>
      <c r="KRU339" s="238"/>
      <c r="KRV339" s="238"/>
      <c r="KRW339" s="238"/>
      <c r="KRX339" s="238"/>
      <c r="KRY339" s="238"/>
      <c r="KRZ339" s="238"/>
      <c r="KSA339" s="238"/>
      <c r="KSB339" s="238"/>
      <c r="KSC339" s="238"/>
      <c r="KSD339" s="238"/>
      <c r="KSE339" s="238"/>
      <c r="KSF339" s="238"/>
      <c r="KSG339" s="238"/>
      <c r="KSH339" s="238"/>
      <c r="KSI339" s="238"/>
      <c r="KSJ339" s="238"/>
      <c r="KSK339" s="238"/>
      <c r="KSL339" s="238"/>
      <c r="KSM339" s="238"/>
      <c r="KSN339" s="238"/>
      <c r="KSO339" s="238"/>
      <c r="KSP339" s="238"/>
      <c r="KSQ339" s="238"/>
      <c r="KSR339" s="238"/>
      <c r="KSS339" s="238"/>
      <c r="KST339" s="238"/>
      <c r="KSU339" s="238"/>
      <c r="KSV339" s="238"/>
      <c r="KSW339" s="238"/>
      <c r="KSX339" s="238"/>
      <c r="KSY339" s="238"/>
      <c r="KSZ339" s="238"/>
      <c r="KTA339" s="238"/>
      <c r="KTB339" s="238"/>
      <c r="KTC339" s="238"/>
      <c r="KTD339" s="238"/>
      <c r="KTE339" s="238"/>
      <c r="KTF339" s="238"/>
      <c r="KTG339" s="238"/>
      <c r="KTH339" s="238"/>
      <c r="KTI339" s="238"/>
      <c r="KTJ339" s="238"/>
      <c r="KTK339" s="238"/>
      <c r="KTL339" s="238"/>
      <c r="KTM339" s="238"/>
      <c r="KTN339" s="238"/>
      <c r="KTO339" s="238"/>
      <c r="KTP339" s="238"/>
      <c r="KTQ339" s="238"/>
      <c r="KTR339" s="238"/>
      <c r="KTS339" s="238"/>
      <c r="KTT339" s="238"/>
      <c r="KTU339" s="238"/>
      <c r="KTV339" s="238"/>
      <c r="KTW339" s="238"/>
      <c r="KTX339" s="238"/>
      <c r="KTY339" s="238"/>
      <c r="KTZ339" s="238"/>
      <c r="KUA339" s="238"/>
      <c r="KUB339" s="238"/>
      <c r="KUC339" s="238"/>
      <c r="KUD339" s="238"/>
      <c r="KUE339" s="238"/>
      <c r="KUF339" s="238"/>
      <c r="KUG339" s="238"/>
      <c r="KUH339" s="238"/>
      <c r="KUI339" s="238"/>
      <c r="KUJ339" s="238"/>
      <c r="KUK339" s="238"/>
      <c r="KUL339" s="238"/>
      <c r="KUM339" s="238"/>
      <c r="KUN339" s="238"/>
      <c r="KUO339" s="238"/>
      <c r="KUP339" s="238"/>
      <c r="KUQ339" s="238"/>
      <c r="KUR339" s="238"/>
      <c r="KUS339" s="238"/>
      <c r="KUT339" s="238"/>
      <c r="KUU339" s="238"/>
      <c r="KUV339" s="238"/>
      <c r="KUW339" s="238"/>
      <c r="KUX339" s="238"/>
      <c r="KUY339" s="238"/>
      <c r="KUZ339" s="238"/>
      <c r="KVA339" s="238"/>
      <c r="KVB339" s="238"/>
      <c r="KVC339" s="238"/>
      <c r="KVD339" s="238"/>
      <c r="KVE339" s="238"/>
      <c r="KVF339" s="238"/>
      <c r="KVG339" s="238"/>
      <c r="KVH339" s="238"/>
      <c r="KVI339" s="238"/>
      <c r="KVJ339" s="238"/>
      <c r="KVK339" s="238"/>
      <c r="KVL339" s="238"/>
      <c r="KVM339" s="238"/>
      <c r="KVN339" s="238"/>
      <c r="KVO339" s="238"/>
      <c r="KVP339" s="238"/>
      <c r="KVQ339" s="238"/>
      <c r="KVR339" s="238"/>
      <c r="KVS339" s="238"/>
      <c r="KVT339" s="238"/>
      <c r="KVU339" s="238"/>
      <c r="KVV339" s="238"/>
      <c r="KVW339" s="238"/>
      <c r="KVX339" s="238"/>
      <c r="KVY339" s="238"/>
      <c r="KVZ339" s="238"/>
      <c r="KWA339" s="238"/>
      <c r="KWB339" s="238"/>
      <c r="KWC339" s="238"/>
      <c r="KWD339" s="238"/>
      <c r="KWE339" s="238"/>
      <c r="KWF339" s="238"/>
      <c r="KWG339" s="238"/>
      <c r="KWH339" s="238"/>
      <c r="KWI339" s="238"/>
      <c r="KWJ339" s="238"/>
      <c r="KWK339" s="238"/>
      <c r="KWL339" s="238"/>
      <c r="KWM339" s="238"/>
      <c r="KWN339" s="238"/>
      <c r="KWO339" s="238"/>
      <c r="KWP339" s="238"/>
      <c r="KWQ339" s="238"/>
      <c r="KWR339" s="238"/>
      <c r="KWS339" s="238"/>
      <c r="KWT339" s="238"/>
      <c r="KWU339" s="238"/>
      <c r="KWV339" s="238"/>
      <c r="KWW339" s="238"/>
      <c r="KWX339" s="238"/>
      <c r="KWY339" s="238"/>
      <c r="KWZ339" s="238"/>
      <c r="KXA339" s="238"/>
      <c r="KXB339" s="238"/>
      <c r="KXC339" s="238"/>
      <c r="KXD339" s="238"/>
      <c r="KXE339" s="238"/>
      <c r="KXF339" s="238"/>
      <c r="KXG339" s="238"/>
      <c r="KXH339" s="238"/>
      <c r="KXI339" s="238"/>
      <c r="KXJ339" s="238"/>
      <c r="KXK339" s="238"/>
      <c r="KXL339" s="238"/>
      <c r="KXM339" s="238"/>
      <c r="KXN339" s="238"/>
      <c r="KXO339" s="238"/>
      <c r="KXP339" s="238"/>
      <c r="KXQ339" s="238"/>
      <c r="KXR339" s="238"/>
      <c r="KXS339" s="238"/>
      <c r="KXT339" s="238"/>
      <c r="KXU339" s="238"/>
      <c r="KXV339" s="238"/>
      <c r="KXW339" s="238"/>
      <c r="KXX339" s="238"/>
      <c r="KXY339" s="238"/>
      <c r="KXZ339" s="238"/>
      <c r="KYA339" s="238"/>
      <c r="KYB339" s="238"/>
      <c r="KYC339" s="238"/>
      <c r="KYD339" s="238"/>
      <c r="KYE339" s="238"/>
      <c r="KYF339" s="238"/>
      <c r="KYG339" s="238"/>
      <c r="KYH339" s="238"/>
      <c r="KYI339" s="238"/>
      <c r="KYJ339" s="238"/>
      <c r="KYK339" s="238"/>
      <c r="KYL339" s="238"/>
      <c r="KYM339" s="238"/>
      <c r="KYN339" s="238"/>
      <c r="KYO339" s="238"/>
      <c r="KYP339" s="238"/>
      <c r="KYQ339" s="238"/>
      <c r="KYR339" s="238"/>
      <c r="KYS339" s="238"/>
      <c r="KYT339" s="238"/>
      <c r="KYU339" s="238"/>
      <c r="KYV339" s="238"/>
      <c r="KYW339" s="238"/>
      <c r="KYX339" s="238"/>
      <c r="KYY339" s="238"/>
      <c r="KYZ339" s="238"/>
      <c r="KZA339" s="238"/>
      <c r="KZB339" s="238"/>
      <c r="KZC339" s="238"/>
      <c r="KZD339" s="238"/>
      <c r="KZE339" s="238"/>
      <c r="KZF339" s="238"/>
      <c r="KZG339" s="238"/>
      <c r="KZH339" s="238"/>
      <c r="KZI339" s="238"/>
      <c r="KZJ339" s="238"/>
      <c r="KZK339" s="238"/>
      <c r="KZL339" s="238"/>
      <c r="KZM339" s="238"/>
      <c r="KZN339" s="238"/>
      <c r="KZO339" s="238"/>
      <c r="KZP339" s="238"/>
      <c r="KZQ339" s="238"/>
      <c r="KZR339" s="238"/>
      <c r="KZS339" s="238"/>
      <c r="KZT339" s="238"/>
      <c r="KZU339" s="238"/>
      <c r="KZV339" s="238"/>
      <c r="KZW339" s="238"/>
      <c r="KZX339" s="238"/>
      <c r="KZY339" s="238"/>
      <c r="KZZ339" s="238"/>
      <c r="LAA339" s="238"/>
      <c r="LAB339" s="238"/>
      <c r="LAC339" s="238"/>
      <c r="LAD339" s="238"/>
      <c r="LAE339" s="238"/>
      <c r="LAF339" s="238"/>
      <c r="LAG339" s="238"/>
      <c r="LAH339" s="238"/>
      <c r="LAI339" s="238"/>
      <c r="LAJ339" s="238"/>
      <c r="LAK339" s="238"/>
      <c r="LAL339" s="238"/>
      <c r="LAM339" s="238"/>
      <c r="LAN339" s="238"/>
      <c r="LAO339" s="238"/>
      <c r="LAP339" s="238"/>
      <c r="LAQ339" s="238"/>
      <c r="LAR339" s="238"/>
      <c r="LAS339" s="238"/>
      <c r="LAT339" s="238"/>
      <c r="LAU339" s="238"/>
      <c r="LAV339" s="238"/>
      <c r="LAW339" s="238"/>
      <c r="LAX339" s="238"/>
      <c r="LAY339" s="238"/>
      <c r="LAZ339" s="238"/>
      <c r="LBA339" s="238"/>
      <c r="LBB339" s="238"/>
      <c r="LBC339" s="238"/>
      <c r="LBD339" s="238"/>
      <c r="LBE339" s="238"/>
      <c r="LBF339" s="238"/>
      <c r="LBG339" s="238"/>
      <c r="LBH339" s="238"/>
      <c r="LBI339" s="238"/>
      <c r="LBJ339" s="238"/>
      <c r="LBK339" s="238"/>
      <c r="LBL339" s="238"/>
      <c r="LBM339" s="238"/>
      <c r="LBN339" s="238"/>
      <c r="LBO339" s="238"/>
      <c r="LBP339" s="238"/>
      <c r="LBQ339" s="238"/>
      <c r="LBR339" s="238"/>
      <c r="LBS339" s="238"/>
      <c r="LBT339" s="238"/>
      <c r="LBU339" s="238"/>
      <c r="LBV339" s="238"/>
      <c r="LBW339" s="238"/>
      <c r="LBX339" s="238"/>
      <c r="LBY339" s="238"/>
      <c r="LBZ339" s="238"/>
      <c r="LCA339" s="238"/>
      <c r="LCB339" s="238"/>
      <c r="LCC339" s="238"/>
      <c r="LCD339" s="238"/>
      <c r="LCE339" s="238"/>
      <c r="LCF339" s="238"/>
      <c r="LCG339" s="238"/>
      <c r="LCH339" s="238"/>
      <c r="LCI339" s="238"/>
      <c r="LCJ339" s="238"/>
      <c r="LCK339" s="238"/>
      <c r="LCL339" s="238"/>
      <c r="LCM339" s="238"/>
      <c r="LCN339" s="238"/>
      <c r="LCO339" s="238"/>
      <c r="LCP339" s="238"/>
      <c r="LCQ339" s="238"/>
      <c r="LCR339" s="238"/>
      <c r="LCS339" s="238"/>
      <c r="LCT339" s="238"/>
      <c r="LCU339" s="238"/>
      <c r="LCV339" s="238"/>
      <c r="LCW339" s="238"/>
      <c r="LCX339" s="238"/>
      <c r="LCY339" s="238"/>
      <c r="LCZ339" s="238"/>
      <c r="LDA339" s="238"/>
      <c r="LDB339" s="238"/>
      <c r="LDC339" s="238"/>
      <c r="LDD339" s="238"/>
      <c r="LDE339" s="238"/>
      <c r="LDF339" s="238"/>
      <c r="LDG339" s="238"/>
      <c r="LDH339" s="238"/>
      <c r="LDI339" s="238"/>
      <c r="LDJ339" s="238"/>
      <c r="LDK339" s="238"/>
      <c r="LDL339" s="238"/>
      <c r="LDM339" s="238"/>
      <c r="LDN339" s="238"/>
      <c r="LDO339" s="238"/>
      <c r="LDP339" s="238"/>
      <c r="LDQ339" s="238"/>
      <c r="LDR339" s="238"/>
      <c r="LDS339" s="238"/>
      <c r="LDT339" s="238"/>
      <c r="LDU339" s="238"/>
      <c r="LDV339" s="238"/>
      <c r="LDW339" s="238"/>
      <c r="LDX339" s="238"/>
      <c r="LDY339" s="238"/>
      <c r="LDZ339" s="238"/>
      <c r="LEA339" s="238"/>
      <c r="LEB339" s="238"/>
      <c r="LEC339" s="238"/>
      <c r="LED339" s="238"/>
      <c r="LEE339" s="238"/>
      <c r="LEF339" s="238"/>
      <c r="LEG339" s="238"/>
      <c r="LEH339" s="238"/>
      <c r="LEI339" s="238"/>
      <c r="LEJ339" s="238"/>
      <c r="LEK339" s="238"/>
      <c r="LEL339" s="238"/>
      <c r="LEM339" s="238"/>
      <c r="LEN339" s="238"/>
      <c r="LEO339" s="238"/>
      <c r="LEP339" s="238"/>
      <c r="LEQ339" s="238"/>
      <c r="LER339" s="238"/>
      <c r="LES339" s="238"/>
      <c r="LET339" s="238"/>
      <c r="LEU339" s="238"/>
      <c r="LEV339" s="238"/>
      <c r="LEW339" s="238"/>
      <c r="LEX339" s="238"/>
      <c r="LEY339" s="238"/>
      <c r="LEZ339" s="238"/>
      <c r="LFA339" s="238"/>
      <c r="LFB339" s="238"/>
      <c r="LFC339" s="238"/>
      <c r="LFD339" s="238"/>
      <c r="LFE339" s="238"/>
      <c r="LFF339" s="238"/>
      <c r="LFG339" s="238"/>
      <c r="LFH339" s="238"/>
      <c r="LFI339" s="238"/>
      <c r="LFJ339" s="238"/>
      <c r="LFK339" s="238"/>
      <c r="LFL339" s="238"/>
      <c r="LFM339" s="238"/>
      <c r="LFN339" s="238"/>
      <c r="LFO339" s="238"/>
      <c r="LFP339" s="238"/>
      <c r="LFQ339" s="238"/>
      <c r="LFR339" s="238"/>
      <c r="LFS339" s="238"/>
      <c r="LFT339" s="238"/>
      <c r="LFU339" s="238"/>
      <c r="LFV339" s="238"/>
      <c r="LFW339" s="238"/>
      <c r="LFX339" s="238"/>
      <c r="LFY339" s="238"/>
      <c r="LFZ339" s="238"/>
      <c r="LGA339" s="238"/>
      <c r="LGB339" s="238"/>
      <c r="LGC339" s="238"/>
      <c r="LGD339" s="238"/>
      <c r="LGE339" s="238"/>
      <c r="LGF339" s="238"/>
      <c r="LGG339" s="238"/>
      <c r="LGH339" s="238"/>
      <c r="LGI339" s="238"/>
      <c r="LGJ339" s="238"/>
      <c r="LGK339" s="238"/>
      <c r="LGL339" s="238"/>
      <c r="LGM339" s="238"/>
      <c r="LGN339" s="238"/>
      <c r="LGO339" s="238"/>
      <c r="LGP339" s="238"/>
      <c r="LGQ339" s="238"/>
      <c r="LGR339" s="238"/>
      <c r="LGS339" s="238"/>
      <c r="LGT339" s="238"/>
      <c r="LGU339" s="238"/>
      <c r="LGV339" s="238"/>
      <c r="LGW339" s="238"/>
      <c r="LGX339" s="238"/>
      <c r="LGY339" s="238"/>
      <c r="LGZ339" s="238"/>
      <c r="LHA339" s="238"/>
      <c r="LHB339" s="238"/>
      <c r="LHC339" s="238"/>
      <c r="LHD339" s="238"/>
      <c r="LHE339" s="238"/>
      <c r="LHF339" s="238"/>
      <c r="LHG339" s="238"/>
      <c r="LHH339" s="238"/>
      <c r="LHI339" s="238"/>
      <c r="LHJ339" s="238"/>
      <c r="LHK339" s="238"/>
      <c r="LHL339" s="238"/>
      <c r="LHM339" s="238"/>
      <c r="LHN339" s="238"/>
      <c r="LHO339" s="238"/>
      <c r="LHP339" s="238"/>
      <c r="LHQ339" s="238"/>
      <c r="LHR339" s="238"/>
      <c r="LHS339" s="238"/>
      <c r="LHT339" s="238"/>
      <c r="LHU339" s="238"/>
      <c r="LHV339" s="238"/>
      <c r="LHW339" s="238"/>
      <c r="LHX339" s="238"/>
      <c r="LHY339" s="238"/>
      <c r="LHZ339" s="238"/>
      <c r="LIA339" s="238"/>
      <c r="LIB339" s="238"/>
      <c r="LIC339" s="238"/>
      <c r="LID339" s="238"/>
      <c r="LIE339" s="238"/>
      <c r="LIF339" s="238"/>
      <c r="LIG339" s="238"/>
      <c r="LIH339" s="238"/>
      <c r="LII339" s="238"/>
      <c r="LIJ339" s="238"/>
      <c r="LIK339" s="238"/>
      <c r="LIL339" s="238"/>
      <c r="LIM339" s="238"/>
      <c r="LIN339" s="238"/>
      <c r="LIO339" s="238"/>
      <c r="LIP339" s="238"/>
      <c r="LIQ339" s="238"/>
      <c r="LIR339" s="238"/>
      <c r="LIS339" s="238"/>
      <c r="LIT339" s="238"/>
      <c r="LIU339" s="238"/>
      <c r="LIV339" s="238"/>
      <c r="LIW339" s="238"/>
      <c r="LIX339" s="238"/>
      <c r="LIY339" s="238"/>
      <c r="LIZ339" s="238"/>
      <c r="LJA339" s="238"/>
      <c r="LJB339" s="238"/>
      <c r="LJC339" s="238"/>
      <c r="LJD339" s="238"/>
      <c r="LJE339" s="238"/>
      <c r="LJF339" s="238"/>
      <c r="LJG339" s="238"/>
      <c r="LJH339" s="238"/>
      <c r="LJI339" s="238"/>
      <c r="LJJ339" s="238"/>
      <c r="LJK339" s="238"/>
      <c r="LJL339" s="238"/>
      <c r="LJM339" s="238"/>
      <c r="LJN339" s="238"/>
      <c r="LJO339" s="238"/>
      <c r="LJP339" s="238"/>
      <c r="LJQ339" s="238"/>
      <c r="LJR339" s="238"/>
      <c r="LJS339" s="238"/>
      <c r="LJT339" s="238"/>
      <c r="LJU339" s="238"/>
      <c r="LJV339" s="238"/>
      <c r="LJW339" s="238"/>
      <c r="LJX339" s="238"/>
      <c r="LJY339" s="238"/>
      <c r="LJZ339" s="238"/>
      <c r="LKA339" s="238"/>
      <c r="LKB339" s="238"/>
      <c r="LKC339" s="238"/>
      <c r="LKD339" s="238"/>
      <c r="LKE339" s="238"/>
      <c r="LKF339" s="238"/>
      <c r="LKG339" s="238"/>
      <c r="LKH339" s="238"/>
      <c r="LKI339" s="238"/>
      <c r="LKJ339" s="238"/>
      <c r="LKK339" s="238"/>
      <c r="LKL339" s="238"/>
      <c r="LKM339" s="238"/>
      <c r="LKN339" s="238"/>
      <c r="LKO339" s="238"/>
      <c r="LKP339" s="238"/>
      <c r="LKQ339" s="238"/>
      <c r="LKR339" s="238"/>
      <c r="LKS339" s="238"/>
      <c r="LKT339" s="238"/>
      <c r="LKU339" s="238"/>
      <c r="LKV339" s="238"/>
      <c r="LKW339" s="238"/>
      <c r="LKX339" s="238"/>
      <c r="LKY339" s="238"/>
      <c r="LKZ339" s="238"/>
      <c r="LLA339" s="238"/>
      <c r="LLB339" s="238"/>
      <c r="LLC339" s="238"/>
      <c r="LLD339" s="238"/>
      <c r="LLE339" s="238"/>
      <c r="LLF339" s="238"/>
      <c r="LLG339" s="238"/>
      <c r="LLH339" s="238"/>
      <c r="LLI339" s="238"/>
      <c r="LLJ339" s="238"/>
      <c r="LLK339" s="238"/>
      <c r="LLL339" s="238"/>
      <c r="LLM339" s="238"/>
      <c r="LLN339" s="238"/>
      <c r="LLO339" s="238"/>
      <c r="LLP339" s="238"/>
      <c r="LLQ339" s="238"/>
      <c r="LLR339" s="238"/>
      <c r="LLS339" s="238"/>
      <c r="LLT339" s="238"/>
      <c r="LLU339" s="238"/>
      <c r="LLV339" s="238"/>
      <c r="LLW339" s="238"/>
      <c r="LLX339" s="238"/>
      <c r="LLY339" s="238"/>
      <c r="LLZ339" s="238"/>
      <c r="LMA339" s="238"/>
      <c r="LMB339" s="238"/>
      <c r="LMC339" s="238"/>
      <c r="LMD339" s="238"/>
      <c r="LME339" s="238"/>
      <c r="LMF339" s="238"/>
      <c r="LMG339" s="238"/>
      <c r="LMH339" s="238"/>
      <c r="LMI339" s="238"/>
      <c r="LMJ339" s="238"/>
      <c r="LMK339" s="238"/>
      <c r="LML339" s="238"/>
      <c r="LMM339" s="238"/>
      <c r="LMN339" s="238"/>
      <c r="LMO339" s="238"/>
      <c r="LMP339" s="238"/>
      <c r="LMQ339" s="238"/>
      <c r="LMR339" s="238"/>
      <c r="LMS339" s="238"/>
      <c r="LMT339" s="238"/>
      <c r="LMU339" s="238"/>
      <c r="LMV339" s="238"/>
      <c r="LMW339" s="238"/>
      <c r="LMX339" s="238"/>
      <c r="LMY339" s="238"/>
      <c r="LMZ339" s="238"/>
      <c r="LNA339" s="238"/>
      <c r="LNB339" s="238"/>
      <c r="LNC339" s="238"/>
      <c r="LND339" s="238"/>
      <c r="LNE339" s="238"/>
      <c r="LNF339" s="238"/>
      <c r="LNG339" s="238"/>
      <c r="LNH339" s="238"/>
      <c r="LNI339" s="238"/>
      <c r="LNJ339" s="238"/>
      <c r="LNK339" s="238"/>
      <c r="LNL339" s="238"/>
      <c r="LNM339" s="238"/>
      <c r="LNN339" s="238"/>
      <c r="LNO339" s="238"/>
      <c r="LNP339" s="238"/>
      <c r="LNQ339" s="238"/>
      <c r="LNR339" s="238"/>
      <c r="LNS339" s="238"/>
      <c r="LNT339" s="238"/>
      <c r="LNU339" s="238"/>
      <c r="LNV339" s="238"/>
      <c r="LNW339" s="238"/>
      <c r="LNX339" s="238"/>
      <c r="LNY339" s="238"/>
      <c r="LNZ339" s="238"/>
      <c r="LOA339" s="238"/>
      <c r="LOB339" s="238"/>
      <c r="LOC339" s="238"/>
      <c r="LOD339" s="238"/>
      <c r="LOE339" s="238"/>
      <c r="LOF339" s="238"/>
      <c r="LOG339" s="238"/>
      <c r="LOH339" s="238"/>
      <c r="LOI339" s="238"/>
      <c r="LOJ339" s="238"/>
      <c r="LOK339" s="238"/>
      <c r="LOL339" s="238"/>
      <c r="LOM339" s="238"/>
      <c r="LON339" s="238"/>
      <c r="LOO339" s="238"/>
      <c r="LOP339" s="238"/>
      <c r="LOQ339" s="238"/>
      <c r="LOR339" s="238"/>
      <c r="LOS339" s="238"/>
      <c r="LOT339" s="238"/>
      <c r="LOU339" s="238"/>
      <c r="LOV339" s="238"/>
      <c r="LOW339" s="238"/>
      <c r="LOX339" s="238"/>
      <c r="LOY339" s="238"/>
      <c r="LOZ339" s="238"/>
      <c r="LPA339" s="238"/>
      <c r="LPB339" s="238"/>
      <c r="LPC339" s="238"/>
      <c r="LPD339" s="238"/>
      <c r="LPE339" s="238"/>
      <c r="LPF339" s="238"/>
      <c r="LPG339" s="238"/>
      <c r="LPH339" s="238"/>
      <c r="LPI339" s="238"/>
      <c r="LPJ339" s="238"/>
      <c r="LPK339" s="238"/>
      <c r="LPL339" s="238"/>
      <c r="LPM339" s="238"/>
      <c r="LPN339" s="238"/>
      <c r="LPO339" s="238"/>
      <c r="LPP339" s="238"/>
      <c r="LPQ339" s="238"/>
      <c r="LPR339" s="238"/>
      <c r="LPS339" s="238"/>
      <c r="LPT339" s="238"/>
      <c r="LPU339" s="238"/>
      <c r="LPV339" s="238"/>
      <c r="LPW339" s="238"/>
      <c r="LPX339" s="238"/>
      <c r="LPY339" s="238"/>
      <c r="LPZ339" s="238"/>
      <c r="LQA339" s="238"/>
      <c r="LQB339" s="238"/>
      <c r="LQC339" s="238"/>
      <c r="LQD339" s="238"/>
      <c r="LQE339" s="238"/>
      <c r="LQF339" s="238"/>
      <c r="LQG339" s="238"/>
      <c r="LQH339" s="238"/>
      <c r="LQI339" s="238"/>
      <c r="LQJ339" s="238"/>
      <c r="LQK339" s="238"/>
      <c r="LQL339" s="238"/>
      <c r="LQM339" s="238"/>
      <c r="LQN339" s="238"/>
      <c r="LQO339" s="238"/>
      <c r="LQP339" s="238"/>
      <c r="LQQ339" s="238"/>
      <c r="LQR339" s="238"/>
      <c r="LQS339" s="238"/>
      <c r="LQT339" s="238"/>
      <c r="LQU339" s="238"/>
      <c r="LQV339" s="238"/>
      <c r="LQW339" s="238"/>
      <c r="LQX339" s="238"/>
      <c r="LQY339" s="238"/>
      <c r="LQZ339" s="238"/>
      <c r="LRA339" s="238"/>
      <c r="LRB339" s="238"/>
      <c r="LRC339" s="238"/>
      <c r="LRD339" s="238"/>
      <c r="LRE339" s="238"/>
      <c r="LRF339" s="238"/>
      <c r="LRG339" s="238"/>
      <c r="LRH339" s="238"/>
      <c r="LRI339" s="238"/>
      <c r="LRJ339" s="238"/>
      <c r="LRK339" s="238"/>
      <c r="LRL339" s="238"/>
      <c r="LRM339" s="238"/>
      <c r="LRN339" s="238"/>
      <c r="LRO339" s="238"/>
      <c r="LRP339" s="238"/>
      <c r="LRQ339" s="238"/>
      <c r="LRR339" s="238"/>
      <c r="LRS339" s="238"/>
      <c r="LRT339" s="238"/>
      <c r="LRU339" s="238"/>
      <c r="LRV339" s="238"/>
      <c r="LRW339" s="238"/>
      <c r="LRX339" s="238"/>
      <c r="LRY339" s="238"/>
      <c r="LRZ339" s="238"/>
      <c r="LSA339" s="238"/>
      <c r="LSB339" s="238"/>
      <c r="LSC339" s="238"/>
      <c r="LSD339" s="238"/>
      <c r="LSE339" s="238"/>
      <c r="LSF339" s="238"/>
      <c r="LSG339" s="238"/>
      <c r="LSH339" s="238"/>
      <c r="LSI339" s="238"/>
      <c r="LSJ339" s="238"/>
      <c r="LSK339" s="238"/>
      <c r="LSL339" s="238"/>
      <c r="LSM339" s="238"/>
      <c r="LSN339" s="238"/>
      <c r="LSO339" s="238"/>
      <c r="LSP339" s="238"/>
      <c r="LSQ339" s="238"/>
      <c r="LSR339" s="238"/>
      <c r="LSS339" s="238"/>
      <c r="LST339" s="238"/>
      <c r="LSU339" s="238"/>
      <c r="LSV339" s="238"/>
      <c r="LSW339" s="238"/>
      <c r="LSX339" s="238"/>
      <c r="LSY339" s="238"/>
      <c r="LSZ339" s="238"/>
      <c r="LTA339" s="238"/>
      <c r="LTB339" s="238"/>
      <c r="LTC339" s="238"/>
      <c r="LTD339" s="238"/>
      <c r="LTE339" s="238"/>
      <c r="LTF339" s="238"/>
      <c r="LTG339" s="238"/>
      <c r="LTH339" s="238"/>
      <c r="LTI339" s="238"/>
      <c r="LTJ339" s="238"/>
      <c r="LTK339" s="238"/>
      <c r="LTL339" s="238"/>
      <c r="LTM339" s="238"/>
      <c r="LTN339" s="238"/>
      <c r="LTO339" s="238"/>
      <c r="LTP339" s="238"/>
      <c r="LTQ339" s="238"/>
      <c r="LTR339" s="238"/>
      <c r="LTS339" s="238"/>
      <c r="LTT339" s="238"/>
      <c r="LTU339" s="238"/>
      <c r="LTV339" s="238"/>
      <c r="LTW339" s="238"/>
      <c r="LTX339" s="238"/>
      <c r="LTY339" s="238"/>
      <c r="LTZ339" s="238"/>
      <c r="LUA339" s="238"/>
      <c r="LUB339" s="238"/>
      <c r="LUC339" s="238"/>
      <c r="LUD339" s="238"/>
      <c r="LUE339" s="238"/>
      <c r="LUF339" s="238"/>
      <c r="LUG339" s="238"/>
      <c r="LUH339" s="238"/>
      <c r="LUI339" s="238"/>
      <c r="LUJ339" s="238"/>
      <c r="LUK339" s="238"/>
      <c r="LUL339" s="238"/>
      <c r="LUM339" s="238"/>
      <c r="LUN339" s="238"/>
      <c r="LUO339" s="238"/>
      <c r="LUP339" s="238"/>
      <c r="LUQ339" s="238"/>
      <c r="LUR339" s="238"/>
      <c r="LUS339" s="238"/>
      <c r="LUT339" s="238"/>
      <c r="LUU339" s="238"/>
      <c r="LUV339" s="238"/>
      <c r="LUW339" s="238"/>
      <c r="LUX339" s="238"/>
      <c r="LUY339" s="238"/>
      <c r="LUZ339" s="238"/>
      <c r="LVA339" s="238"/>
      <c r="LVB339" s="238"/>
      <c r="LVC339" s="238"/>
      <c r="LVD339" s="238"/>
      <c r="LVE339" s="238"/>
      <c r="LVF339" s="238"/>
      <c r="LVG339" s="238"/>
      <c r="LVH339" s="238"/>
      <c r="LVI339" s="238"/>
      <c r="LVJ339" s="238"/>
      <c r="LVK339" s="238"/>
      <c r="LVL339" s="238"/>
      <c r="LVM339" s="238"/>
      <c r="LVN339" s="238"/>
      <c r="LVO339" s="238"/>
      <c r="LVP339" s="238"/>
      <c r="LVQ339" s="238"/>
      <c r="LVR339" s="238"/>
      <c r="LVS339" s="238"/>
      <c r="LVT339" s="238"/>
      <c r="LVU339" s="238"/>
      <c r="LVV339" s="238"/>
      <c r="LVW339" s="238"/>
      <c r="LVX339" s="238"/>
      <c r="LVY339" s="238"/>
      <c r="LVZ339" s="238"/>
      <c r="LWA339" s="238"/>
      <c r="LWB339" s="238"/>
      <c r="LWC339" s="238"/>
      <c r="LWD339" s="238"/>
      <c r="LWE339" s="238"/>
      <c r="LWF339" s="238"/>
      <c r="LWG339" s="238"/>
      <c r="LWH339" s="238"/>
      <c r="LWI339" s="238"/>
      <c r="LWJ339" s="238"/>
      <c r="LWK339" s="238"/>
      <c r="LWL339" s="238"/>
      <c r="LWM339" s="238"/>
      <c r="LWN339" s="238"/>
      <c r="LWO339" s="238"/>
      <c r="LWP339" s="238"/>
      <c r="LWQ339" s="238"/>
      <c r="LWR339" s="238"/>
      <c r="LWS339" s="238"/>
      <c r="LWT339" s="238"/>
      <c r="LWU339" s="238"/>
      <c r="LWV339" s="238"/>
      <c r="LWW339" s="238"/>
      <c r="LWX339" s="238"/>
      <c r="LWY339" s="238"/>
      <c r="LWZ339" s="238"/>
      <c r="LXA339" s="238"/>
      <c r="LXB339" s="238"/>
      <c r="LXC339" s="238"/>
      <c r="LXD339" s="238"/>
      <c r="LXE339" s="238"/>
      <c r="LXF339" s="238"/>
      <c r="LXG339" s="238"/>
      <c r="LXH339" s="238"/>
      <c r="LXI339" s="238"/>
      <c r="LXJ339" s="238"/>
      <c r="LXK339" s="238"/>
      <c r="LXL339" s="238"/>
      <c r="LXM339" s="238"/>
      <c r="LXN339" s="238"/>
      <c r="LXO339" s="238"/>
      <c r="LXP339" s="238"/>
      <c r="LXQ339" s="238"/>
      <c r="LXR339" s="238"/>
      <c r="LXS339" s="238"/>
      <c r="LXT339" s="238"/>
      <c r="LXU339" s="238"/>
      <c r="LXV339" s="238"/>
      <c r="LXW339" s="238"/>
      <c r="LXX339" s="238"/>
      <c r="LXY339" s="238"/>
      <c r="LXZ339" s="238"/>
      <c r="LYA339" s="238"/>
      <c r="LYB339" s="238"/>
      <c r="LYC339" s="238"/>
      <c r="LYD339" s="238"/>
      <c r="LYE339" s="238"/>
      <c r="LYF339" s="238"/>
      <c r="LYG339" s="238"/>
      <c r="LYH339" s="238"/>
      <c r="LYI339" s="238"/>
      <c r="LYJ339" s="238"/>
      <c r="LYK339" s="238"/>
      <c r="LYL339" s="238"/>
      <c r="LYM339" s="238"/>
      <c r="LYN339" s="238"/>
      <c r="LYO339" s="238"/>
      <c r="LYP339" s="238"/>
      <c r="LYQ339" s="238"/>
      <c r="LYR339" s="238"/>
      <c r="LYS339" s="238"/>
      <c r="LYT339" s="238"/>
      <c r="LYU339" s="238"/>
      <c r="LYV339" s="238"/>
      <c r="LYW339" s="238"/>
      <c r="LYX339" s="238"/>
      <c r="LYY339" s="238"/>
      <c r="LYZ339" s="238"/>
      <c r="LZA339" s="238"/>
      <c r="LZB339" s="238"/>
      <c r="LZC339" s="238"/>
      <c r="LZD339" s="238"/>
      <c r="LZE339" s="238"/>
      <c r="LZF339" s="238"/>
      <c r="LZG339" s="238"/>
      <c r="LZH339" s="238"/>
      <c r="LZI339" s="238"/>
      <c r="LZJ339" s="238"/>
      <c r="LZK339" s="238"/>
      <c r="LZL339" s="238"/>
      <c r="LZM339" s="238"/>
      <c r="LZN339" s="238"/>
      <c r="LZO339" s="238"/>
      <c r="LZP339" s="238"/>
      <c r="LZQ339" s="238"/>
      <c r="LZR339" s="238"/>
      <c r="LZS339" s="238"/>
      <c r="LZT339" s="238"/>
      <c r="LZU339" s="238"/>
      <c r="LZV339" s="238"/>
      <c r="LZW339" s="238"/>
      <c r="LZX339" s="238"/>
      <c r="LZY339" s="238"/>
      <c r="LZZ339" s="238"/>
      <c r="MAA339" s="238"/>
      <c r="MAB339" s="238"/>
      <c r="MAC339" s="238"/>
      <c r="MAD339" s="238"/>
      <c r="MAE339" s="238"/>
      <c r="MAF339" s="238"/>
      <c r="MAG339" s="238"/>
      <c r="MAH339" s="238"/>
      <c r="MAI339" s="238"/>
      <c r="MAJ339" s="238"/>
      <c r="MAK339" s="238"/>
      <c r="MAL339" s="238"/>
      <c r="MAM339" s="238"/>
      <c r="MAN339" s="238"/>
      <c r="MAO339" s="238"/>
      <c r="MAP339" s="238"/>
      <c r="MAQ339" s="238"/>
      <c r="MAR339" s="238"/>
      <c r="MAS339" s="238"/>
      <c r="MAT339" s="238"/>
      <c r="MAU339" s="238"/>
      <c r="MAV339" s="238"/>
      <c r="MAW339" s="238"/>
      <c r="MAX339" s="238"/>
      <c r="MAY339" s="238"/>
      <c r="MAZ339" s="238"/>
      <c r="MBA339" s="238"/>
      <c r="MBB339" s="238"/>
      <c r="MBC339" s="238"/>
      <c r="MBD339" s="238"/>
      <c r="MBE339" s="238"/>
      <c r="MBF339" s="238"/>
      <c r="MBG339" s="238"/>
      <c r="MBH339" s="238"/>
      <c r="MBI339" s="238"/>
      <c r="MBJ339" s="238"/>
      <c r="MBK339" s="238"/>
      <c r="MBL339" s="238"/>
      <c r="MBM339" s="238"/>
      <c r="MBN339" s="238"/>
      <c r="MBO339" s="238"/>
      <c r="MBP339" s="238"/>
      <c r="MBQ339" s="238"/>
      <c r="MBR339" s="238"/>
      <c r="MBS339" s="238"/>
      <c r="MBT339" s="238"/>
      <c r="MBU339" s="238"/>
      <c r="MBV339" s="238"/>
      <c r="MBW339" s="238"/>
      <c r="MBX339" s="238"/>
      <c r="MBY339" s="238"/>
      <c r="MBZ339" s="238"/>
      <c r="MCA339" s="238"/>
      <c r="MCB339" s="238"/>
      <c r="MCC339" s="238"/>
      <c r="MCD339" s="238"/>
      <c r="MCE339" s="238"/>
      <c r="MCF339" s="238"/>
      <c r="MCG339" s="238"/>
      <c r="MCH339" s="238"/>
      <c r="MCI339" s="238"/>
      <c r="MCJ339" s="238"/>
      <c r="MCK339" s="238"/>
      <c r="MCL339" s="238"/>
      <c r="MCM339" s="238"/>
      <c r="MCN339" s="238"/>
      <c r="MCO339" s="238"/>
      <c r="MCP339" s="238"/>
      <c r="MCQ339" s="238"/>
      <c r="MCR339" s="238"/>
      <c r="MCS339" s="238"/>
      <c r="MCT339" s="238"/>
      <c r="MCU339" s="238"/>
      <c r="MCV339" s="238"/>
      <c r="MCW339" s="238"/>
      <c r="MCX339" s="238"/>
      <c r="MCY339" s="238"/>
      <c r="MCZ339" s="238"/>
      <c r="MDA339" s="238"/>
      <c r="MDB339" s="238"/>
      <c r="MDC339" s="238"/>
      <c r="MDD339" s="238"/>
      <c r="MDE339" s="238"/>
      <c r="MDF339" s="238"/>
      <c r="MDG339" s="238"/>
      <c r="MDH339" s="238"/>
      <c r="MDI339" s="238"/>
      <c r="MDJ339" s="238"/>
      <c r="MDK339" s="238"/>
      <c r="MDL339" s="238"/>
      <c r="MDM339" s="238"/>
      <c r="MDN339" s="238"/>
      <c r="MDO339" s="238"/>
      <c r="MDP339" s="238"/>
      <c r="MDQ339" s="238"/>
      <c r="MDR339" s="238"/>
      <c r="MDS339" s="238"/>
      <c r="MDT339" s="238"/>
      <c r="MDU339" s="238"/>
      <c r="MDV339" s="238"/>
      <c r="MDW339" s="238"/>
      <c r="MDX339" s="238"/>
      <c r="MDY339" s="238"/>
      <c r="MDZ339" s="238"/>
      <c r="MEA339" s="238"/>
      <c r="MEB339" s="238"/>
      <c r="MEC339" s="238"/>
      <c r="MED339" s="238"/>
      <c r="MEE339" s="238"/>
      <c r="MEF339" s="238"/>
      <c r="MEG339" s="238"/>
      <c r="MEH339" s="238"/>
      <c r="MEI339" s="238"/>
      <c r="MEJ339" s="238"/>
      <c r="MEK339" s="238"/>
      <c r="MEL339" s="238"/>
      <c r="MEM339" s="238"/>
      <c r="MEN339" s="238"/>
      <c r="MEO339" s="238"/>
      <c r="MEP339" s="238"/>
      <c r="MEQ339" s="238"/>
      <c r="MER339" s="238"/>
      <c r="MES339" s="238"/>
      <c r="MET339" s="238"/>
      <c r="MEU339" s="238"/>
      <c r="MEV339" s="238"/>
      <c r="MEW339" s="238"/>
      <c r="MEX339" s="238"/>
      <c r="MEY339" s="238"/>
      <c r="MEZ339" s="238"/>
      <c r="MFA339" s="238"/>
      <c r="MFB339" s="238"/>
      <c r="MFC339" s="238"/>
      <c r="MFD339" s="238"/>
      <c r="MFE339" s="238"/>
      <c r="MFF339" s="238"/>
      <c r="MFG339" s="238"/>
      <c r="MFH339" s="238"/>
      <c r="MFI339" s="238"/>
      <c r="MFJ339" s="238"/>
      <c r="MFK339" s="238"/>
      <c r="MFL339" s="238"/>
      <c r="MFM339" s="238"/>
      <c r="MFN339" s="238"/>
      <c r="MFO339" s="238"/>
      <c r="MFP339" s="238"/>
      <c r="MFQ339" s="238"/>
      <c r="MFR339" s="238"/>
      <c r="MFS339" s="238"/>
      <c r="MFT339" s="238"/>
      <c r="MFU339" s="238"/>
      <c r="MFV339" s="238"/>
      <c r="MFW339" s="238"/>
      <c r="MFX339" s="238"/>
      <c r="MFY339" s="238"/>
      <c r="MFZ339" s="238"/>
      <c r="MGA339" s="238"/>
      <c r="MGB339" s="238"/>
      <c r="MGC339" s="238"/>
      <c r="MGD339" s="238"/>
      <c r="MGE339" s="238"/>
      <c r="MGF339" s="238"/>
      <c r="MGG339" s="238"/>
      <c r="MGH339" s="238"/>
      <c r="MGI339" s="238"/>
      <c r="MGJ339" s="238"/>
      <c r="MGK339" s="238"/>
      <c r="MGL339" s="238"/>
      <c r="MGM339" s="238"/>
      <c r="MGN339" s="238"/>
      <c r="MGO339" s="238"/>
      <c r="MGP339" s="238"/>
      <c r="MGQ339" s="238"/>
      <c r="MGR339" s="238"/>
      <c r="MGS339" s="238"/>
      <c r="MGT339" s="238"/>
      <c r="MGU339" s="238"/>
      <c r="MGV339" s="238"/>
      <c r="MGW339" s="238"/>
      <c r="MGX339" s="238"/>
      <c r="MGY339" s="238"/>
      <c r="MGZ339" s="238"/>
      <c r="MHA339" s="238"/>
      <c r="MHB339" s="238"/>
      <c r="MHC339" s="238"/>
      <c r="MHD339" s="238"/>
      <c r="MHE339" s="238"/>
      <c r="MHF339" s="238"/>
      <c r="MHG339" s="238"/>
      <c r="MHH339" s="238"/>
      <c r="MHI339" s="238"/>
      <c r="MHJ339" s="238"/>
      <c r="MHK339" s="238"/>
      <c r="MHL339" s="238"/>
      <c r="MHM339" s="238"/>
      <c r="MHN339" s="238"/>
      <c r="MHO339" s="238"/>
      <c r="MHP339" s="238"/>
      <c r="MHQ339" s="238"/>
      <c r="MHR339" s="238"/>
      <c r="MHS339" s="238"/>
      <c r="MHT339" s="238"/>
      <c r="MHU339" s="238"/>
      <c r="MHV339" s="238"/>
      <c r="MHW339" s="238"/>
      <c r="MHX339" s="238"/>
      <c r="MHY339" s="238"/>
      <c r="MHZ339" s="238"/>
      <c r="MIA339" s="238"/>
      <c r="MIB339" s="238"/>
      <c r="MIC339" s="238"/>
      <c r="MID339" s="238"/>
      <c r="MIE339" s="238"/>
      <c r="MIF339" s="238"/>
      <c r="MIG339" s="238"/>
      <c r="MIH339" s="238"/>
      <c r="MII339" s="238"/>
      <c r="MIJ339" s="238"/>
      <c r="MIK339" s="238"/>
      <c r="MIL339" s="238"/>
      <c r="MIM339" s="238"/>
      <c r="MIN339" s="238"/>
      <c r="MIO339" s="238"/>
      <c r="MIP339" s="238"/>
      <c r="MIQ339" s="238"/>
      <c r="MIR339" s="238"/>
      <c r="MIS339" s="238"/>
      <c r="MIT339" s="238"/>
      <c r="MIU339" s="238"/>
      <c r="MIV339" s="238"/>
      <c r="MIW339" s="238"/>
      <c r="MIX339" s="238"/>
      <c r="MIY339" s="238"/>
      <c r="MIZ339" s="238"/>
      <c r="MJA339" s="238"/>
      <c r="MJB339" s="238"/>
      <c r="MJC339" s="238"/>
      <c r="MJD339" s="238"/>
      <c r="MJE339" s="238"/>
      <c r="MJF339" s="238"/>
      <c r="MJG339" s="238"/>
      <c r="MJH339" s="238"/>
      <c r="MJI339" s="238"/>
      <c r="MJJ339" s="238"/>
      <c r="MJK339" s="238"/>
      <c r="MJL339" s="238"/>
      <c r="MJM339" s="238"/>
      <c r="MJN339" s="238"/>
      <c r="MJO339" s="238"/>
      <c r="MJP339" s="238"/>
      <c r="MJQ339" s="238"/>
      <c r="MJR339" s="238"/>
      <c r="MJS339" s="238"/>
      <c r="MJT339" s="238"/>
      <c r="MJU339" s="238"/>
      <c r="MJV339" s="238"/>
      <c r="MJW339" s="238"/>
      <c r="MJX339" s="238"/>
      <c r="MJY339" s="238"/>
      <c r="MJZ339" s="238"/>
      <c r="MKA339" s="238"/>
      <c r="MKB339" s="238"/>
      <c r="MKC339" s="238"/>
      <c r="MKD339" s="238"/>
      <c r="MKE339" s="238"/>
      <c r="MKF339" s="238"/>
      <c r="MKG339" s="238"/>
      <c r="MKH339" s="238"/>
      <c r="MKI339" s="238"/>
      <c r="MKJ339" s="238"/>
      <c r="MKK339" s="238"/>
      <c r="MKL339" s="238"/>
      <c r="MKM339" s="238"/>
      <c r="MKN339" s="238"/>
      <c r="MKO339" s="238"/>
      <c r="MKP339" s="238"/>
      <c r="MKQ339" s="238"/>
      <c r="MKR339" s="238"/>
      <c r="MKS339" s="238"/>
      <c r="MKT339" s="238"/>
      <c r="MKU339" s="238"/>
      <c r="MKV339" s="238"/>
      <c r="MKW339" s="238"/>
      <c r="MKX339" s="238"/>
      <c r="MKY339" s="238"/>
      <c r="MKZ339" s="238"/>
      <c r="MLA339" s="238"/>
      <c r="MLB339" s="238"/>
      <c r="MLC339" s="238"/>
      <c r="MLD339" s="238"/>
      <c r="MLE339" s="238"/>
      <c r="MLF339" s="238"/>
      <c r="MLG339" s="238"/>
      <c r="MLH339" s="238"/>
      <c r="MLI339" s="238"/>
      <c r="MLJ339" s="238"/>
      <c r="MLK339" s="238"/>
      <c r="MLL339" s="238"/>
      <c r="MLM339" s="238"/>
      <c r="MLN339" s="238"/>
      <c r="MLO339" s="238"/>
      <c r="MLP339" s="238"/>
      <c r="MLQ339" s="238"/>
      <c r="MLR339" s="238"/>
      <c r="MLS339" s="238"/>
      <c r="MLT339" s="238"/>
      <c r="MLU339" s="238"/>
      <c r="MLV339" s="238"/>
      <c r="MLW339" s="238"/>
      <c r="MLX339" s="238"/>
      <c r="MLY339" s="238"/>
      <c r="MLZ339" s="238"/>
      <c r="MMA339" s="238"/>
      <c r="MMB339" s="238"/>
      <c r="MMC339" s="238"/>
      <c r="MMD339" s="238"/>
      <c r="MME339" s="238"/>
      <c r="MMF339" s="238"/>
      <c r="MMG339" s="238"/>
      <c r="MMH339" s="238"/>
      <c r="MMI339" s="238"/>
      <c r="MMJ339" s="238"/>
      <c r="MMK339" s="238"/>
      <c r="MML339" s="238"/>
      <c r="MMM339" s="238"/>
      <c r="MMN339" s="238"/>
      <c r="MMO339" s="238"/>
      <c r="MMP339" s="238"/>
      <c r="MMQ339" s="238"/>
      <c r="MMR339" s="238"/>
      <c r="MMS339" s="238"/>
      <c r="MMT339" s="238"/>
      <c r="MMU339" s="238"/>
      <c r="MMV339" s="238"/>
      <c r="MMW339" s="238"/>
      <c r="MMX339" s="238"/>
      <c r="MMY339" s="238"/>
      <c r="MMZ339" s="238"/>
      <c r="MNA339" s="238"/>
      <c r="MNB339" s="238"/>
      <c r="MNC339" s="238"/>
      <c r="MND339" s="238"/>
      <c r="MNE339" s="238"/>
      <c r="MNF339" s="238"/>
      <c r="MNG339" s="238"/>
      <c r="MNH339" s="238"/>
      <c r="MNI339" s="238"/>
      <c r="MNJ339" s="238"/>
      <c r="MNK339" s="238"/>
      <c r="MNL339" s="238"/>
      <c r="MNM339" s="238"/>
      <c r="MNN339" s="238"/>
      <c r="MNO339" s="238"/>
      <c r="MNP339" s="238"/>
      <c r="MNQ339" s="238"/>
      <c r="MNR339" s="238"/>
      <c r="MNS339" s="238"/>
      <c r="MNT339" s="238"/>
      <c r="MNU339" s="238"/>
      <c r="MNV339" s="238"/>
      <c r="MNW339" s="238"/>
      <c r="MNX339" s="238"/>
      <c r="MNY339" s="238"/>
      <c r="MNZ339" s="238"/>
      <c r="MOA339" s="238"/>
      <c r="MOB339" s="238"/>
      <c r="MOC339" s="238"/>
      <c r="MOD339" s="238"/>
      <c r="MOE339" s="238"/>
      <c r="MOF339" s="238"/>
      <c r="MOG339" s="238"/>
      <c r="MOH339" s="238"/>
      <c r="MOI339" s="238"/>
      <c r="MOJ339" s="238"/>
      <c r="MOK339" s="238"/>
      <c r="MOL339" s="238"/>
      <c r="MOM339" s="238"/>
      <c r="MON339" s="238"/>
      <c r="MOO339" s="238"/>
      <c r="MOP339" s="238"/>
      <c r="MOQ339" s="238"/>
      <c r="MOR339" s="238"/>
      <c r="MOS339" s="238"/>
      <c r="MOT339" s="238"/>
      <c r="MOU339" s="238"/>
      <c r="MOV339" s="238"/>
      <c r="MOW339" s="238"/>
      <c r="MOX339" s="238"/>
      <c r="MOY339" s="238"/>
      <c r="MOZ339" s="238"/>
      <c r="MPA339" s="238"/>
      <c r="MPB339" s="238"/>
      <c r="MPC339" s="238"/>
      <c r="MPD339" s="238"/>
      <c r="MPE339" s="238"/>
      <c r="MPF339" s="238"/>
      <c r="MPG339" s="238"/>
      <c r="MPH339" s="238"/>
      <c r="MPI339" s="238"/>
      <c r="MPJ339" s="238"/>
      <c r="MPK339" s="238"/>
      <c r="MPL339" s="238"/>
      <c r="MPM339" s="238"/>
      <c r="MPN339" s="238"/>
      <c r="MPO339" s="238"/>
      <c r="MPP339" s="238"/>
      <c r="MPQ339" s="238"/>
      <c r="MPR339" s="238"/>
      <c r="MPS339" s="238"/>
      <c r="MPT339" s="238"/>
      <c r="MPU339" s="238"/>
      <c r="MPV339" s="238"/>
      <c r="MPW339" s="238"/>
      <c r="MPX339" s="238"/>
      <c r="MPY339" s="238"/>
      <c r="MPZ339" s="238"/>
      <c r="MQA339" s="238"/>
      <c r="MQB339" s="238"/>
      <c r="MQC339" s="238"/>
      <c r="MQD339" s="238"/>
      <c r="MQE339" s="238"/>
      <c r="MQF339" s="238"/>
      <c r="MQG339" s="238"/>
      <c r="MQH339" s="238"/>
      <c r="MQI339" s="238"/>
      <c r="MQJ339" s="238"/>
      <c r="MQK339" s="238"/>
      <c r="MQL339" s="238"/>
      <c r="MQM339" s="238"/>
      <c r="MQN339" s="238"/>
      <c r="MQO339" s="238"/>
      <c r="MQP339" s="238"/>
      <c r="MQQ339" s="238"/>
      <c r="MQR339" s="238"/>
      <c r="MQS339" s="238"/>
      <c r="MQT339" s="238"/>
      <c r="MQU339" s="238"/>
      <c r="MQV339" s="238"/>
      <c r="MQW339" s="238"/>
      <c r="MQX339" s="238"/>
      <c r="MQY339" s="238"/>
      <c r="MQZ339" s="238"/>
      <c r="MRA339" s="238"/>
      <c r="MRB339" s="238"/>
      <c r="MRC339" s="238"/>
      <c r="MRD339" s="238"/>
      <c r="MRE339" s="238"/>
      <c r="MRF339" s="238"/>
      <c r="MRG339" s="238"/>
      <c r="MRH339" s="238"/>
      <c r="MRI339" s="238"/>
      <c r="MRJ339" s="238"/>
      <c r="MRK339" s="238"/>
      <c r="MRL339" s="238"/>
      <c r="MRM339" s="238"/>
      <c r="MRN339" s="238"/>
      <c r="MRO339" s="238"/>
      <c r="MRP339" s="238"/>
      <c r="MRQ339" s="238"/>
      <c r="MRR339" s="238"/>
      <c r="MRS339" s="238"/>
      <c r="MRT339" s="238"/>
      <c r="MRU339" s="238"/>
      <c r="MRV339" s="238"/>
      <c r="MRW339" s="238"/>
      <c r="MRX339" s="238"/>
      <c r="MRY339" s="238"/>
      <c r="MRZ339" s="238"/>
      <c r="MSA339" s="238"/>
      <c r="MSB339" s="238"/>
      <c r="MSC339" s="238"/>
      <c r="MSD339" s="238"/>
      <c r="MSE339" s="238"/>
      <c r="MSF339" s="238"/>
      <c r="MSG339" s="238"/>
      <c r="MSH339" s="238"/>
      <c r="MSI339" s="238"/>
      <c r="MSJ339" s="238"/>
      <c r="MSK339" s="238"/>
      <c r="MSL339" s="238"/>
      <c r="MSM339" s="238"/>
      <c r="MSN339" s="238"/>
      <c r="MSO339" s="238"/>
      <c r="MSP339" s="238"/>
      <c r="MSQ339" s="238"/>
      <c r="MSR339" s="238"/>
      <c r="MSS339" s="238"/>
      <c r="MST339" s="238"/>
      <c r="MSU339" s="238"/>
      <c r="MSV339" s="238"/>
      <c r="MSW339" s="238"/>
      <c r="MSX339" s="238"/>
      <c r="MSY339" s="238"/>
      <c r="MSZ339" s="238"/>
      <c r="MTA339" s="238"/>
      <c r="MTB339" s="238"/>
      <c r="MTC339" s="238"/>
      <c r="MTD339" s="238"/>
      <c r="MTE339" s="238"/>
      <c r="MTF339" s="238"/>
      <c r="MTG339" s="238"/>
      <c r="MTH339" s="238"/>
      <c r="MTI339" s="238"/>
      <c r="MTJ339" s="238"/>
      <c r="MTK339" s="238"/>
      <c r="MTL339" s="238"/>
      <c r="MTM339" s="238"/>
      <c r="MTN339" s="238"/>
      <c r="MTO339" s="238"/>
      <c r="MTP339" s="238"/>
      <c r="MTQ339" s="238"/>
      <c r="MTR339" s="238"/>
      <c r="MTS339" s="238"/>
      <c r="MTT339" s="238"/>
      <c r="MTU339" s="238"/>
      <c r="MTV339" s="238"/>
      <c r="MTW339" s="238"/>
      <c r="MTX339" s="238"/>
      <c r="MTY339" s="238"/>
      <c r="MTZ339" s="238"/>
      <c r="MUA339" s="238"/>
      <c r="MUB339" s="238"/>
      <c r="MUC339" s="238"/>
      <c r="MUD339" s="238"/>
      <c r="MUE339" s="238"/>
      <c r="MUF339" s="238"/>
      <c r="MUG339" s="238"/>
      <c r="MUH339" s="238"/>
      <c r="MUI339" s="238"/>
      <c r="MUJ339" s="238"/>
      <c r="MUK339" s="238"/>
      <c r="MUL339" s="238"/>
      <c r="MUM339" s="238"/>
      <c r="MUN339" s="238"/>
      <c r="MUO339" s="238"/>
      <c r="MUP339" s="238"/>
      <c r="MUQ339" s="238"/>
      <c r="MUR339" s="238"/>
      <c r="MUS339" s="238"/>
      <c r="MUT339" s="238"/>
      <c r="MUU339" s="238"/>
      <c r="MUV339" s="238"/>
      <c r="MUW339" s="238"/>
      <c r="MUX339" s="238"/>
      <c r="MUY339" s="238"/>
      <c r="MUZ339" s="238"/>
      <c r="MVA339" s="238"/>
      <c r="MVB339" s="238"/>
      <c r="MVC339" s="238"/>
      <c r="MVD339" s="238"/>
      <c r="MVE339" s="238"/>
      <c r="MVF339" s="238"/>
      <c r="MVG339" s="238"/>
      <c r="MVH339" s="238"/>
      <c r="MVI339" s="238"/>
      <c r="MVJ339" s="238"/>
      <c r="MVK339" s="238"/>
      <c r="MVL339" s="238"/>
      <c r="MVM339" s="238"/>
      <c r="MVN339" s="238"/>
      <c r="MVO339" s="238"/>
      <c r="MVP339" s="238"/>
      <c r="MVQ339" s="238"/>
      <c r="MVR339" s="238"/>
      <c r="MVS339" s="238"/>
      <c r="MVT339" s="238"/>
      <c r="MVU339" s="238"/>
      <c r="MVV339" s="238"/>
      <c r="MVW339" s="238"/>
      <c r="MVX339" s="238"/>
      <c r="MVY339" s="238"/>
      <c r="MVZ339" s="238"/>
      <c r="MWA339" s="238"/>
      <c r="MWB339" s="238"/>
      <c r="MWC339" s="238"/>
      <c r="MWD339" s="238"/>
      <c r="MWE339" s="238"/>
      <c r="MWF339" s="238"/>
      <c r="MWG339" s="238"/>
      <c r="MWH339" s="238"/>
      <c r="MWI339" s="238"/>
      <c r="MWJ339" s="238"/>
      <c r="MWK339" s="238"/>
      <c r="MWL339" s="238"/>
      <c r="MWM339" s="238"/>
      <c r="MWN339" s="238"/>
      <c r="MWO339" s="238"/>
      <c r="MWP339" s="238"/>
      <c r="MWQ339" s="238"/>
      <c r="MWR339" s="238"/>
      <c r="MWS339" s="238"/>
      <c r="MWT339" s="238"/>
      <c r="MWU339" s="238"/>
      <c r="MWV339" s="238"/>
      <c r="MWW339" s="238"/>
      <c r="MWX339" s="238"/>
      <c r="MWY339" s="238"/>
      <c r="MWZ339" s="238"/>
      <c r="MXA339" s="238"/>
      <c r="MXB339" s="238"/>
      <c r="MXC339" s="238"/>
      <c r="MXD339" s="238"/>
      <c r="MXE339" s="238"/>
      <c r="MXF339" s="238"/>
      <c r="MXG339" s="238"/>
      <c r="MXH339" s="238"/>
      <c r="MXI339" s="238"/>
      <c r="MXJ339" s="238"/>
      <c r="MXK339" s="238"/>
      <c r="MXL339" s="238"/>
      <c r="MXM339" s="238"/>
      <c r="MXN339" s="238"/>
      <c r="MXO339" s="238"/>
      <c r="MXP339" s="238"/>
      <c r="MXQ339" s="238"/>
      <c r="MXR339" s="238"/>
      <c r="MXS339" s="238"/>
      <c r="MXT339" s="238"/>
      <c r="MXU339" s="238"/>
      <c r="MXV339" s="238"/>
      <c r="MXW339" s="238"/>
      <c r="MXX339" s="238"/>
      <c r="MXY339" s="238"/>
      <c r="MXZ339" s="238"/>
      <c r="MYA339" s="238"/>
      <c r="MYB339" s="238"/>
      <c r="MYC339" s="238"/>
      <c r="MYD339" s="238"/>
      <c r="MYE339" s="238"/>
      <c r="MYF339" s="238"/>
      <c r="MYG339" s="238"/>
      <c r="MYH339" s="238"/>
      <c r="MYI339" s="238"/>
      <c r="MYJ339" s="238"/>
      <c r="MYK339" s="238"/>
      <c r="MYL339" s="238"/>
      <c r="MYM339" s="238"/>
      <c r="MYN339" s="238"/>
      <c r="MYO339" s="238"/>
      <c r="MYP339" s="238"/>
      <c r="MYQ339" s="238"/>
      <c r="MYR339" s="238"/>
      <c r="MYS339" s="238"/>
      <c r="MYT339" s="238"/>
      <c r="MYU339" s="238"/>
      <c r="MYV339" s="238"/>
      <c r="MYW339" s="238"/>
      <c r="MYX339" s="238"/>
      <c r="MYY339" s="238"/>
      <c r="MYZ339" s="238"/>
      <c r="MZA339" s="238"/>
      <c r="MZB339" s="238"/>
      <c r="MZC339" s="238"/>
      <c r="MZD339" s="238"/>
      <c r="MZE339" s="238"/>
      <c r="MZF339" s="238"/>
      <c r="MZG339" s="238"/>
      <c r="MZH339" s="238"/>
      <c r="MZI339" s="238"/>
      <c r="MZJ339" s="238"/>
      <c r="MZK339" s="238"/>
      <c r="MZL339" s="238"/>
      <c r="MZM339" s="238"/>
      <c r="MZN339" s="238"/>
      <c r="MZO339" s="238"/>
      <c r="MZP339" s="238"/>
      <c r="MZQ339" s="238"/>
      <c r="MZR339" s="238"/>
      <c r="MZS339" s="238"/>
      <c r="MZT339" s="238"/>
      <c r="MZU339" s="238"/>
      <c r="MZV339" s="238"/>
      <c r="MZW339" s="238"/>
      <c r="MZX339" s="238"/>
      <c r="MZY339" s="238"/>
      <c r="MZZ339" s="238"/>
      <c r="NAA339" s="238"/>
      <c r="NAB339" s="238"/>
      <c r="NAC339" s="238"/>
      <c r="NAD339" s="238"/>
      <c r="NAE339" s="238"/>
      <c r="NAF339" s="238"/>
      <c r="NAG339" s="238"/>
      <c r="NAH339" s="238"/>
      <c r="NAI339" s="238"/>
      <c r="NAJ339" s="238"/>
      <c r="NAK339" s="238"/>
      <c r="NAL339" s="238"/>
      <c r="NAM339" s="238"/>
      <c r="NAN339" s="238"/>
      <c r="NAO339" s="238"/>
      <c r="NAP339" s="238"/>
      <c r="NAQ339" s="238"/>
      <c r="NAR339" s="238"/>
      <c r="NAS339" s="238"/>
      <c r="NAT339" s="238"/>
      <c r="NAU339" s="238"/>
      <c r="NAV339" s="238"/>
      <c r="NAW339" s="238"/>
      <c r="NAX339" s="238"/>
      <c r="NAY339" s="238"/>
      <c r="NAZ339" s="238"/>
      <c r="NBA339" s="238"/>
      <c r="NBB339" s="238"/>
      <c r="NBC339" s="238"/>
      <c r="NBD339" s="238"/>
      <c r="NBE339" s="238"/>
      <c r="NBF339" s="238"/>
      <c r="NBG339" s="238"/>
      <c r="NBH339" s="238"/>
      <c r="NBI339" s="238"/>
      <c r="NBJ339" s="238"/>
      <c r="NBK339" s="238"/>
      <c r="NBL339" s="238"/>
      <c r="NBM339" s="238"/>
      <c r="NBN339" s="238"/>
      <c r="NBO339" s="238"/>
      <c r="NBP339" s="238"/>
      <c r="NBQ339" s="238"/>
      <c r="NBR339" s="238"/>
      <c r="NBS339" s="238"/>
      <c r="NBT339" s="238"/>
      <c r="NBU339" s="238"/>
      <c r="NBV339" s="238"/>
      <c r="NBW339" s="238"/>
      <c r="NBX339" s="238"/>
      <c r="NBY339" s="238"/>
      <c r="NBZ339" s="238"/>
      <c r="NCA339" s="238"/>
      <c r="NCB339" s="238"/>
      <c r="NCC339" s="238"/>
      <c r="NCD339" s="238"/>
      <c r="NCE339" s="238"/>
      <c r="NCF339" s="238"/>
      <c r="NCG339" s="238"/>
      <c r="NCH339" s="238"/>
      <c r="NCI339" s="238"/>
      <c r="NCJ339" s="238"/>
      <c r="NCK339" s="238"/>
      <c r="NCL339" s="238"/>
      <c r="NCM339" s="238"/>
      <c r="NCN339" s="238"/>
      <c r="NCO339" s="238"/>
      <c r="NCP339" s="238"/>
      <c r="NCQ339" s="238"/>
      <c r="NCR339" s="238"/>
      <c r="NCS339" s="238"/>
      <c r="NCT339" s="238"/>
      <c r="NCU339" s="238"/>
      <c r="NCV339" s="238"/>
      <c r="NCW339" s="238"/>
      <c r="NCX339" s="238"/>
      <c r="NCY339" s="238"/>
      <c r="NCZ339" s="238"/>
      <c r="NDA339" s="238"/>
      <c r="NDB339" s="238"/>
      <c r="NDC339" s="238"/>
      <c r="NDD339" s="238"/>
      <c r="NDE339" s="238"/>
      <c r="NDF339" s="238"/>
      <c r="NDG339" s="238"/>
      <c r="NDH339" s="238"/>
      <c r="NDI339" s="238"/>
      <c r="NDJ339" s="238"/>
      <c r="NDK339" s="238"/>
      <c r="NDL339" s="238"/>
      <c r="NDM339" s="238"/>
      <c r="NDN339" s="238"/>
      <c r="NDO339" s="238"/>
      <c r="NDP339" s="238"/>
      <c r="NDQ339" s="238"/>
      <c r="NDR339" s="238"/>
      <c r="NDS339" s="238"/>
      <c r="NDT339" s="238"/>
      <c r="NDU339" s="238"/>
      <c r="NDV339" s="238"/>
      <c r="NDW339" s="238"/>
      <c r="NDX339" s="238"/>
      <c r="NDY339" s="238"/>
      <c r="NDZ339" s="238"/>
      <c r="NEA339" s="238"/>
      <c r="NEB339" s="238"/>
      <c r="NEC339" s="238"/>
      <c r="NED339" s="238"/>
      <c r="NEE339" s="238"/>
      <c r="NEF339" s="238"/>
      <c r="NEG339" s="238"/>
      <c r="NEH339" s="238"/>
      <c r="NEI339" s="238"/>
      <c r="NEJ339" s="238"/>
      <c r="NEK339" s="238"/>
      <c r="NEL339" s="238"/>
      <c r="NEM339" s="238"/>
      <c r="NEN339" s="238"/>
      <c r="NEO339" s="238"/>
      <c r="NEP339" s="238"/>
      <c r="NEQ339" s="238"/>
      <c r="NER339" s="238"/>
      <c r="NES339" s="238"/>
      <c r="NET339" s="238"/>
      <c r="NEU339" s="238"/>
      <c r="NEV339" s="238"/>
      <c r="NEW339" s="238"/>
      <c r="NEX339" s="238"/>
      <c r="NEY339" s="238"/>
      <c r="NEZ339" s="238"/>
      <c r="NFA339" s="238"/>
      <c r="NFB339" s="238"/>
      <c r="NFC339" s="238"/>
      <c r="NFD339" s="238"/>
      <c r="NFE339" s="238"/>
      <c r="NFF339" s="238"/>
      <c r="NFG339" s="238"/>
      <c r="NFH339" s="238"/>
      <c r="NFI339" s="238"/>
      <c r="NFJ339" s="238"/>
      <c r="NFK339" s="238"/>
      <c r="NFL339" s="238"/>
      <c r="NFM339" s="238"/>
      <c r="NFN339" s="238"/>
      <c r="NFO339" s="238"/>
      <c r="NFP339" s="238"/>
      <c r="NFQ339" s="238"/>
      <c r="NFR339" s="238"/>
      <c r="NFS339" s="238"/>
      <c r="NFT339" s="238"/>
      <c r="NFU339" s="238"/>
      <c r="NFV339" s="238"/>
      <c r="NFW339" s="238"/>
      <c r="NFX339" s="238"/>
      <c r="NFY339" s="238"/>
      <c r="NFZ339" s="238"/>
      <c r="NGA339" s="238"/>
      <c r="NGB339" s="238"/>
      <c r="NGC339" s="238"/>
      <c r="NGD339" s="238"/>
      <c r="NGE339" s="238"/>
      <c r="NGF339" s="238"/>
      <c r="NGG339" s="238"/>
      <c r="NGH339" s="238"/>
      <c r="NGI339" s="238"/>
      <c r="NGJ339" s="238"/>
      <c r="NGK339" s="238"/>
      <c r="NGL339" s="238"/>
      <c r="NGM339" s="238"/>
      <c r="NGN339" s="238"/>
      <c r="NGO339" s="238"/>
      <c r="NGP339" s="238"/>
      <c r="NGQ339" s="238"/>
      <c r="NGR339" s="238"/>
      <c r="NGS339" s="238"/>
      <c r="NGT339" s="238"/>
      <c r="NGU339" s="238"/>
      <c r="NGV339" s="238"/>
      <c r="NGW339" s="238"/>
      <c r="NGX339" s="238"/>
      <c r="NGY339" s="238"/>
      <c r="NGZ339" s="238"/>
      <c r="NHA339" s="238"/>
      <c r="NHB339" s="238"/>
      <c r="NHC339" s="238"/>
      <c r="NHD339" s="238"/>
      <c r="NHE339" s="238"/>
      <c r="NHF339" s="238"/>
      <c r="NHG339" s="238"/>
      <c r="NHH339" s="238"/>
      <c r="NHI339" s="238"/>
      <c r="NHJ339" s="238"/>
      <c r="NHK339" s="238"/>
      <c r="NHL339" s="238"/>
      <c r="NHM339" s="238"/>
      <c r="NHN339" s="238"/>
      <c r="NHO339" s="238"/>
      <c r="NHP339" s="238"/>
      <c r="NHQ339" s="238"/>
      <c r="NHR339" s="238"/>
      <c r="NHS339" s="238"/>
      <c r="NHT339" s="238"/>
      <c r="NHU339" s="238"/>
      <c r="NHV339" s="238"/>
      <c r="NHW339" s="238"/>
      <c r="NHX339" s="238"/>
      <c r="NHY339" s="238"/>
      <c r="NHZ339" s="238"/>
      <c r="NIA339" s="238"/>
      <c r="NIB339" s="238"/>
      <c r="NIC339" s="238"/>
      <c r="NID339" s="238"/>
      <c r="NIE339" s="238"/>
      <c r="NIF339" s="238"/>
      <c r="NIG339" s="238"/>
      <c r="NIH339" s="238"/>
      <c r="NII339" s="238"/>
      <c r="NIJ339" s="238"/>
      <c r="NIK339" s="238"/>
      <c r="NIL339" s="238"/>
      <c r="NIM339" s="238"/>
      <c r="NIN339" s="238"/>
      <c r="NIO339" s="238"/>
      <c r="NIP339" s="238"/>
      <c r="NIQ339" s="238"/>
      <c r="NIR339" s="238"/>
      <c r="NIS339" s="238"/>
      <c r="NIT339" s="238"/>
      <c r="NIU339" s="238"/>
      <c r="NIV339" s="238"/>
      <c r="NIW339" s="238"/>
      <c r="NIX339" s="238"/>
      <c r="NIY339" s="238"/>
      <c r="NIZ339" s="238"/>
      <c r="NJA339" s="238"/>
      <c r="NJB339" s="238"/>
      <c r="NJC339" s="238"/>
      <c r="NJD339" s="238"/>
      <c r="NJE339" s="238"/>
      <c r="NJF339" s="238"/>
      <c r="NJG339" s="238"/>
      <c r="NJH339" s="238"/>
      <c r="NJI339" s="238"/>
      <c r="NJJ339" s="238"/>
      <c r="NJK339" s="238"/>
      <c r="NJL339" s="238"/>
      <c r="NJM339" s="238"/>
      <c r="NJN339" s="238"/>
      <c r="NJO339" s="238"/>
      <c r="NJP339" s="238"/>
      <c r="NJQ339" s="238"/>
      <c r="NJR339" s="238"/>
      <c r="NJS339" s="238"/>
      <c r="NJT339" s="238"/>
      <c r="NJU339" s="238"/>
      <c r="NJV339" s="238"/>
      <c r="NJW339" s="238"/>
      <c r="NJX339" s="238"/>
      <c r="NJY339" s="238"/>
      <c r="NJZ339" s="238"/>
      <c r="NKA339" s="238"/>
      <c r="NKB339" s="238"/>
      <c r="NKC339" s="238"/>
      <c r="NKD339" s="238"/>
      <c r="NKE339" s="238"/>
      <c r="NKF339" s="238"/>
      <c r="NKG339" s="238"/>
      <c r="NKH339" s="238"/>
      <c r="NKI339" s="238"/>
      <c r="NKJ339" s="238"/>
      <c r="NKK339" s="238"/>
      <c r="NKL339" s="238"/>
      <c r="NKM339" s="238"/>
      <c r="NKN339" s="238"/>
      <c r="NKO339" s="238"/>
      <c r="NKP339" s="238"/>
      <c r="NKQ339" s="238"/>
      <c r="NKR339" s="238"/>
      <c r="NKS339" s="238"/>
      <c r="NKT339" s="238"/>
      <c r="NKU339" s="238"/>
      <c r="NKV339" s="238"/>
      <c r="NKW339" s="238"/>
      <c r="NKX339" s="238"/>
      <c r="NKY339" s="238"/>
      <c r="NKZ339" s="238"/>
      <c r="NLA339" s="238"/>
      <c r="NLB339" s="238"/>
      <c r="NLC339" s="238"/>
      <c r="NLD339" s="238"/>
      <c r="NLE339" s="238"/>
      <c r="NLF339" s="238"/>
      <c r="NLG339" s="238"/>
      <c r="NLH339" s="238"/>
      <c r="NLI339" s="238"/>
      <c r="NLJ339" s="238"/>
      <c r="NLK339" s="238"/>
      <c r="NLL339" s="238"/>
      <c r="NLM339" s="238"/>
      <c r="NLN339" s="238"/>
      <c r="NLO339" s="238"/>
      <c r="NLP339" s="238"/>
      <c r="NLQ339" s="238"/>
      <c r="NLR339" s="238"/>
      <c r="NLS339" s="238"/>
      <c r="NLT339" s="238"/>
      <c r="NLU339" s="238"/>
      <c r="NLV339" s="238"/>
      <c r="NLW339" s="238"/>
      <c r="NLX339" s="238"/>
      <c r="NLY339" s="238"/>
      <c r="NLZ339" s="238"/>
      <c r="NMA339" s="238"/>
      <c r="NMB339" s="238"/>
      <c r="NMC339" s="238"/>
      <c r="NMD339" s="238"/>
      <c r="NME339" s="238"/>
      <c r="NMF339" s="238"/>
      <c r="NMG339" s="238"/>
      <c r="NMH339" s="238"/>
      <c r="NMI339" s="238"/>
      <c r="NMJ339" s="238"/>
      <c r="NMK339" s="238"/>
      <c r="NML339" s="238"/>
      <c r="NMM339" s="238"/>
      <c r="NMN339" s="238"/>
      <c r="NMO339" s="238"/>
      <c r="NMP339" s="238"/>
      <c r="NMQ339" s="238"/>
      <c r="NMR339" s="238"/>
      <c r="NMS339" s="238"/>
      <c r="NMT339" s="238"/>
      <c r="NMU339" s="238"/>
      <c r="NMV339" s="238"/>
      <c r="NMW339" s="238"/>
      <c r="NMX339" s="238"/>
      <c r="NMY339" s="238"/>
      <c r="NMZ339" s="238"/>
      <c r="NNA339" s="238"/>
      <c r="NNB339" s="238"/>
      <c r="NNC339" s="238"/>
      <c r="NND339" s="238"/>
      <c r="NNE339" s="238"/>
      <c r="NNF339" s="238"/>
      <c r="NNG339" s="238"/>
      <c r="NNH339" s="238"/>
      <c r="NNI339" s="238"/>
      <c r="NNJ339" s="238"/>
      <c r="NNK339" s="238"/>
      <c r="NNL339" s="238"/>
      <c r="NNM339" s="238"/>
      <c r="NNN339" s="238"/>
      <c r="NNO339" s="238"/>
      <c r="NNP339" s="238"/>
      <c r="NNQ339" s="238"/>
      <c r="NNR339" s="238"/>
      <c r="NNS339" s="238"/>
      <c r="NNT339" s="238"/>
      <c r="NNU339" s="238"/>
      <c r="NNV339" s="238"/>
      <c r="NNW339" s="238"/>
      <c r="NNX339" s="238"/>
      <c r="NNY339" s="238"/>
      <c r="NNZ339" s="238"/>
      <c r="NOA339" s="238"/>
      <c r="NOB339" s="238"/>
      <c r="NOC339" s="238"/>
      <c r="NOD339" s="238"/>
      <c r="NOE339" s="238"/>
      <c r="NOF339" s="238"/>
      <c r="NOG339" s="238"/>
      <c r="NOH339" s="238"/>
      <c r="NOI339" s="238"/>
      <c r="NOJ339" s="238"/>
      <c r="NOK339" s="238"/>
      <c r="NOL339" s="238"/>
      <c r="NOM339" s="238"/>
      <c r="NON339" s="238"/>
      <c r="NOO339" s="238"/>
      <c r="NOP339" s="238"/>
      <c r="NOQ339" s="238"/>
      <c r="NOR339" s="238"/>
      <c r="NOS339" s="238"/>
      <c r="NOT339" s="238"/>
      <c r="NOU339" s="238"/>
      <c r="NOV339" s="238"/>
      <c r="NOW339" s="238"/>
      <c r="NOX339" s="238"/>
      <c r="NOY339" s="238"/>
      <c r="NOZ339" s="238"/>
      <c r="NPA339" s="238"/>
      <c r="NPB339" s="238"/>
      <c r="NPC339" s="238"/>
      <c r="NPD339" s="238"/>
      <c r="NPE339" s="238"/>
      <c r="NPF339" s="238"/>
      <c r="NPG339" s="238"/>
      <c r="NPH339" s="238"/>
      <c r="NPI339" s="238"/>
      <c r="NPJ339" s="238"/>
      <c r="NPK339" s="238"/>
      <c r="NPL339" s="238"/>
      <c r="NPM339" s="238"/>
      <c r="NPN339" s="238"/>
      <c r="NPO339" s="238"/>
      <c r="NPP339" s="238"/>
      <c r="NPQ339" s="238"/>
      <c r="NPR339" s="238"/>
      <c r="NPS339" s="238"/>
      <c r="NPT339" s="238"/>
      <c r="NPU339" s="238"/>
      <c r="NPV339" s="238"/>
      <c r="NPW339" s="238"/>
      <c r="NPX339" s="238"/>
      <c r="NPY339" s="238"/>
      <c r="NPZ339" s="238"/>
      <c r="NQA339" s="238"/>
      <c r="NQB339" s="238"/>
      <c r="NQC339" s="238"/>
      <c r="NQD339" s="238"/>
      <c r="NQE339" s="238"/>
      <c r="NQF339" s="238"/>
      <c r="NQG339" s="238"/>
      <c r="NQH339" s="238"/>
      <c r="NQI339" s="238"/>
      <c r="NQJ339" s="238"/>
      <c r="NQK339" s="238"/>
      <c r="NQL339" s="238"/>
      <c r="NQM339" s="238"/>
      <c r="NQN339" s="238"/>
      <c r="NQO339" s="238"/>
      <c r="NQP339" s="238"/>
      <c r="NQQ339" s="238"/>
      <c r="NQR339" s="238"/>
      <c r="NQS339" s="238"/>
      <c r="NQT339" s="238"/>
      <c r="NQU339" s="238"/>
      <c r="NQV339" s="238"/>
      <c r="NQW339" s="238"/>
      <c r="NQX339" s="238"/>
      <c r="NQY339" s="238"/>
      <c r="NQZ339" s="238"/>
      <c r="NRA339" s="238"/>
      <c r="NRB339" s="238"/>
      <c r="NRC339" s="238"/>
      <c r="NRD339" s="238"/>
      <c r="NRE339" s="238"/>
      <c r="NRF339" s="238"/>
      <c r="NRG339" s="238"/>
      <c r="NRH339" s="238"/>
      <c r="NRI339" s="238"/>
      <c r="NRJ339" s="238"/>
      <c r="NRK339" s="238"/>
      <c r="NRL339" s="238"/>
      <c r="NRM339" s="238"/>
      <c r="NRN339" s="238"/>
      <c r="NRO339" s="238"/>
      <c r="NRP339" s="238"/>
      <c r="NRQ339" s="238"/>
      <c r="NRR339" s="238"/>
      <c r="NRS339" s="238"/>
      <c r="NRT339" s="238"/>
      <c r="NRU339" s="238"/>
      <c r="NRV339" s="238"/>
      <c r="NRW339" s="238"/>
      <c r="NRX339" s="238"/>
      <c r="NRY339" s="238"/>
      <c r="NRZ339" s="238"/>
      <c r="NSA339" s="238"/>
      <c r="NSB339" s="238"/>
      <c r="NSC339" s="238"/>
      <c r="NSD339" s="238"/>
      <c r="NSE339" s="238"/>
      <c r="NSF339" s="238"/>
      <c r="NSG339" s="238"/>
      <c r="NSH339" s="238"/>
      <c r="NSI339" s="238"/>
      <c r="NSJ339" s="238"/>
      <c r="NSK339" s="238"/>
      <c r="NSL339" s="238"/>
      <c r="NSM339" s="238"/>
      <c r="NSN339" s="238"/>
      <c r="NSO339" s="238"/>
      <c r="NSP339" s="238"/>
      <c r="NSQ339" s="238"/>
      <c r="NSR339" s="238"/>
      <c r="NSS339" s="238"/>
      <c r="NST339" s="238"/>
      <c r="NSU339" s="238"/>
      <c r="NSV339" s="238"/>
      <c r="NSW339" s="238"/>
      <c r="NSX339" s="238"/>
      <c r="NSY339" s="238"/>
      <c r="NSZ339" s="238"/>
      <c r="NTA339" s="238"/>
      <c r="NTB339" s="238"/>
      <c r="NTC339" s="238"/>
      <c r="NTD339" s="238"/>
      <c r="NTE339" s="238"/>
      <c r="NTF339" s="238"/>
      <c r="NTG339" s="238"/>
      <c r="NTH339" s="238"/>
      <c r="NTI339" s="238"/>
      <c r="NTJ339" s="238"/>
      <c r="NTK339" s="238"/>
      <c r="NTL339" s="238"/>
      <c r="NTM339" s="238"/>
      <c r="NTN339" s="238"/>
      <c r="NTO339" s="238"/>
      <c r="NTP339" s="238"/>
      <c r="NTQ339" s="238"/>
      <c r="NTR339" s="238"/>
      <c r="NTS339" s="238"/>
      <c r="NTT339" s="238"/>
      <c r="NTU339" s="238"/>
      <c r="NTV339" s="238"/>
      <c r="NTW339" s="238"/>
      <c r="NTX339" s="238"/>
      <c r="NTY339" s="238"/>
      <c r="NTZ339" s="238"/>
      <c r="NUA339" s="238"/>
      <c r="NUB339" s="238"/>
      <c r="NUC339" s="238"/>
      <c r="NUD339" s="238"/>
      <c r="NUE339" s="238"/>
      <c r="NUF339" s="238"/>
      <c r="NUG339" s="238"/>
      <c r="NUH339" s="238"/>
      <c r="NUI339" s="238"/>
      <c r="NUJ339" s="238"/>
      <c r="NUK339" s="238"/>
      <c r="NUL339" s="238"/>
      <c r="NUM339" s="238"/>
      <c r="NUN339" s="238"/>
      <c r="NUO339" s="238"/>
      <c r="NUP339" s="238"/>
      <c r="NUQ339" s="238"/>
      <c r="NUR339" s="238"/>
      <c r="NUS339" s="238"/>
      <c r="NUT339" s="238"/>
      <c r="NUU339" s="238"/>
      <c r="NUV339" s="238"/>
      <c r="NUW339" s="238"/>
      <c r="NUX339" s="238"/>
      <c r="NUY339" s="238"/>
      <c r="NUZ339" s="238"/>
      <c r="NVA339" s="238"/>
      <c r="NVB339" s="238"/>
      <c r="NVC339" s="238"/>
      <c r="NVD339" s="238"/>
      <c r="NVE339" s="238"/>
      <c r="NVF339" s="238"/>
      <c r="NVG339" s="238"/>
      <c r="NVH339" s="238"/>
      <c r="NVI339" s="238"/>
      <c r="NVJ339" s="238"/>
      <c r="NVK339" s="238"/>
      <c r="NVL339" s="238"/>
      <c r="NVM339" s="238"/>
      <c r="NVN339" s="238"/>
      <c r="NVO339" s="238"/>
      <c r="NVP339" s="238"/>
      <c r="NVQ339" s="238"/>
      <c r="NVR339" s="238"/>
      <c r="NVS339" s="238"/>
      <c r="NVT339" s="238"/>
      <c r="NVU339" s="238"/>
      <c r="NVV339" s="238"/>
      <c r="NVW339" s="238"/>
      <c r="NVX339" s="238"/>
      <c r="NVY339" s="238"/>
      <c r="NVZ339" s="238"/>
      <c r="NWA339" s="238"/>
      <c r="NWB339" s="238"/>
      <c r="NWC339" s="238"/>
      <c r="NWD339" s="238"/>
      <c r="NWE339" s="238"/>
      <c r="NWF339" s="238"/>
      <c r="NWG339" s="238"/>
      <c r="NWH339" s="238"/>
      <c r="NWI339" s="238"/>
      <c r="NWJ339" s="238"/>
      <c r="NWK339" s="238"/>
      <c r="NWL339" s="238"/>
      <c r="NWM339" s="238"/>
      <c r="NWN339" s="238"/>
      <c r="NWO339" s="238"/>
      <c r="NWP339" s="238"/>
      <c r="NWQ339" s="238"/>
      <c r="NWR339" s="238"/>
      <c r="NWS339" s="238"/>
      <c r="NWT339" s="238"/>
      <c r="NWU339" s="238"/>
      <c r="NWV339" s="238"/>
      <c r="NWW339" s="238"/>
      <c r="NWX339" s="238"/>
      <c r="NWY339" s="238"/>
      <c r="NWZ339" s="238"/>
      <c r="NXA339" s="238"/>
      <c r="NXB339" s="238"/>
      <c r="NXC339" s="238"/>
      <c r="NXD339" s="238"/>
      <c r="NXE339" s="238"/>
      <c r="NXF339" s="238"/>
      <c r="NXG339" s="238"/>
      <c r="NXH339" s="238"/>
      <c r="NXI339" s="238"/>
      <c r="NXJ339" s="238"/>
      <c r="NXK339" s="238"/>
      <c r="NXL339" s="238"/>
      <c r="NXM339" s="238"/>
      <c r="NXN339" s="238"/>
      <c r="NXO339" s="238"/>
      <c r="NXP339" s="238"/>
      <c r="NXQ339" s="238"/>
      <c r="NXR339" s="238"/>
      <c r="NXS339" s="238"/>
      <c r="NXT339" s="238"/>
      <c r="NXU339" s="238"/>
      <c r="NXV339" s="238"/>
      <c r="NXW339" s="238"/>
      <c r="NXX339" s="238"/>
      <c r="NXY339" s="238"/>
      <c r="NXZ339" s="238"/>
      <c r="NYA339" s="238"/>
      <c r="NYB339" s="238"/>
      <c r="NYC339" s="238"/>
      <c r="NYD339" s="238"/>
      <c r="NYE339" s="238"/>
      <c r="NYF339" s="238"/>
      <c r="NYG339" s="238"/>
      <c r="NYH339" s="238"/>
      <c r="NYI339" s="238"/>
      <c r="NYJ339" s="238"/>
      <c r="NYK339" s="238"/>
      <c r="NYL339" s="238"/>
      <c r="NYM339" s="238"/>
      <c r="NYN339" s="238"/>
      <c r="NYO339" s="238"/>
      <c r="NYP339" s="238"/>
      <c r="NYQ339" s="238"/>
      <c r="NYR339" s="238"/>
      <c r="NYS339" s="238"/>
      <c r="NYT339" s="238"/>
      <c r="NYU339" s="238"/>
      <c r="NYV339" s="238"/>
      <c r="NYW339" s="238"/>
      <c r="NYX339" s="238"/>
      <c r="NYY339" s="238"/>
      <c r="NYZ339" s="238"/>
      <c r="NZA339" s="238"/>
      <c r="NZB339" s="238"/>
      <c r="NZC339" s="238"/>
      <c r="NZD339" s="238"/>
      <c r="NZE339" s="238"/>
      <c r="NZF339" s="238"/>
      <c r="NZG339" s="238"/>
      <c r="NZH339" s="238"/>
      <c r="NZI339" s="238"/>
      <c r="NZJ339" s="238"/>
      <c r="NZK339" s="238"/>
      <c r="NZL339" s="238"/>
      <c r="NZM339" s="238"/>
      <c r="NZN339" s="238"/>
      <c r="NZO339" s="238"/>
      <c r="NZP339" s="238"/>
      <c r="NZQ339" s="238"/>
      <c r="NZR339" s="238"/>
      <c r="NZS339" s="238"/>
      <c r="NZT339" s="238"/>
      <c r="NZU339" s="238"/>
      <c r="NZV339" s="238"/>
      <c r="NZW339" s="238"/>
      <c r="NZX339" s="238"/>
      <c r="NZY339" s="238"/>
      <c r="NZZ339" s="238"/>
      <c r="OAA339" s="238"/>
      <c r="OAB339" s="238"/>
      <c r="OAC339" s="238"/>
      <c r="OAD339" s="238"/>
      <c r="OAE339" s="238"/>
      <c r="OAF339" s="238"/>
      <c r="OAG339" s="238"/>
      <c r="OAH339" s="238"/>
      <c r="OAI339" s="238"/>
      <c r="OAJ339" s="238"/>
      <c r="OAK339" s="238"/>
      <c r="OAL339" s="238"/>
      <c r="OAM339" s="238"/>
      <c r="OAN339" s="238"/>
      <c r="OAO339" s="238"/>
      <c r="OAP339" s="238"/>
      <c r="OAQ339" s="238"/>
      <c r="OAR339" s="238"/>
      <c r="OAS339" s="238"/>
      <c r="OAT339" s="238"/>
      <c r="OAU339" s="238"/>
      <c r="OAV339" s="238"/>
      <c r="OAW339" s="238"/>
      <c r="OAX339" s="238"/>
      <c r="OAY339" s="238"/>
      <c r="OAZ339" s="238"/>
      <c r="OBA339" s="238"/>
      <c r="OBB339" s="238"/>
      <c r="OBC339" s="238"/>
      <c r="OBD339" s="238"/>
      <c r="OBE339" s="238"/>
      <c r="OBF339" s="238"/>
      <c r="OBG339" s="238"/>
      <c r="OBH339" s="238"/>
      <c r="OBI339" s="238"/>
      <c r="OBJ339" s="238"/>
      <c r="OBK339" s="238"/>
      <c r="OBL339" s="238"/>
      <c r="OBM339" s="238"/>
      <c r="OBN339" s="238"/>
      <c r="OBO339" s="238"/>
      <c r="OBP339" s="238"/>
      <c r="OBQ339" s="238"/>
      <c r="OBR339" s="238"/>
      <c r="OBS339" s="238"/>
      <c r="OBT339" s="238"/>
      <c r="OBU339" s="238"/>
      <c r="OBV339" s="238"/>
      <c r="OBW339" s="238"/>
      <c r="OBX339" s="238"/>
      <c r="OBY339" s="238"/>
      <c r="OBZ339" s="238"/>
      <c r="OCA339" s="238"/>
      <c r="OCB339" s="238"/>
      <c r="OCC339" s="238"/>
      <c r="OCD339" s="238"/>
      <c r="OCE339" s="238"/>
      <c r="OCF339" s="238"/>
      <c r="OCG339" s="238"/>
      <c r="OCH339" s="238"/>
      <c r="OCI339" s="238"/>
      <c r="OCJ339" s="238"/>
      <c r="OCK339" s="238"/>
      <c r="OCL339" s="238"/>
      <c r="OCM339" s="238"/>
      <c r="OCN339" s="238"/>
      <c r="OCO339" s="238"/>
      <c r="OCP339" s="238"/>
      <c r="OCQ339" s="238"/>
      <c r="OCR339" s="238"/>
      <c r="OCS339" s="238"/>
      <c r="OCT339" s="238"/>
      <c r="OCU339" s="238"/>
      <c r="OCV339" s="238"/>
      <c r="OCW339" s="238"/>
      <c r="OCX339" s="238"/>
      <c r="OCY339" s="238"/>
      <c r="OCZ339" s="238"/>
      <c r="ODA339" s="238"/>
      <c r="ODB339" s="238"/>
      <c r="ODC339" s="238"/>
      <c r="ODD339" s="238"/>
      <c r="ODE339" s="238"/>
      <c r="ODF339" s="238"/>
      <c r="ODG339" s="238"/>
      <c r="ODH339" s="238"/>
      <c r="ODI339" s="238"/>
      <c r="ODJ339" s="238"/>
      <c r="ODK339" s="238"/>
      <c r="ODL339" s="238"/>
      <c r="ODM339" s="238"/>
      <c r="ODN339" s="238"/>
      <c r="ODO339" s="238"/>
      <c r="ODP339" s="238"/>
      <c r="ODQ339" s="238"/>
      <c r="ODR339" s="238"/>
      <c r="ODS339" s="238"/>
      <c r="ODT339" s="238"/>
      <c r="ODU339" s="238"/>
      <c r="ODV339" s="238"/>
      <c r="ODW339" s="238"/>
      <c r="ODX339" s="238"/>
      <c r="ODY339" s="238"/>
      <c r="ODZ339" s="238"/>
      <c r="OEA339" s="238"/>
      <c r="OEB339" s="238"/>
      <c r="OEC339" s="238"/>
      <c r="OED339" s="238"/>
      <c r="OEE339" s="238"/>
      <c r="OEF339" s="238"/>
      <c r="OEG339" s="238"/>
      <c r="OEH339" s="238"/>
      <c r="OEI339" s="238"/>
      <c r="OEJ339" s="238"/>
      <c r="OEK339" s="238"/>
      <c r="OEL339" s="238"/>
      <c r="OEM339" s="238"/>
      <c r="OEN339" s="238"/>
      <c r="OEO339" s="238"/>
      <c r="OEP339" s="238"/>
      <c r="OEQ339" s="238"/>
      <c r="OER339" s="238"/>
      <c r="OES339" s="238"/>
      <c r="OET339" s="238"/>
      <c r="OEU339" s="238"/>
      <c r="OEV339" s="238"/>
      <c r="OEW339" s="238"/>
      <c r="OEX339" s="238"/>
      <c r="OEY339" s="238"/>
      <c r="OEZ339" s="238"/>
      <c r="OFA339" s="238"/>
      <c r="OFB339" s="238"/>
      <c r="OFC339" s="238"/>
      <c r="OFD339" s="238"/>
      <c r="OFE339" s="238"/>
      <c r="OFF339" s="238"/>
      <c r="OFG339" s="238"/>
      <c r="OFH339" s="238"/>
      <c r="OFI339" s="238"/>
      <c r="OFJ339" s="238"/>
      <c r="OFK339" s="238"/>
      <c r="OFL339" s="238"/>
      <c r="OFM339" s="238"/>
      <c r="OFN339" s="238"/>
      <c r="OFO339" s="238"/>
      <c r="OFP339" s="238"/>
      <c r="OFQ339" s="238"/>
      <c r="OFR339" s="238"/>
      <c r="OFS339" s="238"/>
      <c r="OFT339" s="238"/>
      <c r="OFU339" s="238"/>
      <c r="OFV339" s="238"/>
      <c r="OFW339" s="238"/>
      <c r="OFX339" s="238"/>
      <c r="OFY339" s="238"/>
      <c r="OFZ339" s="238"/>
      <c r="OGA339" s="238"/>
      <c r="OGB339" s="238"/>
      <c r="OGC339" s="238"/>
      <c r="OGD339" s="238"/>
      <c r="OGE339" s="238"/>
      <c r="OGF339" s="238"/>
      <c r="OGG339" s="238"/>
      <c r="OGH339" s="238"/>
      <c r="OGI339" s="238"/>
      <c r="OGJ339" s="238"/>
      <c r="OGK339" s="238"/>
      <c r="OGL339" s="238"/>
      <c r="OGM339" s="238"/>
      <c r="OGN339" s="238"/>
      <c r="OGO339" s="238"/>
      <c r="OGP339" s="238"/>
      <c r="OGQ339" s="238"/>
      <c r="OGR339" s="238"/>
      <c r="OGS339" s="238"/>
      <c r="OGT339" s="238"/>
      <c r="OGU339" s="238"/>
      <c r="OGV339" s="238"/>
      <c r="OGW339" s="238"/>
      <c r="OGX339" s="238"/>
      <c r="OGY339" s="238"/>
      <c r="OGZ339" s="238"/>
      <c r="OHA339" s="238"/>
      <c r="OHB339" s="238"/>
      <c r="OHC339" s="238"/>
      <c r="OHD339" s="238"/>
      <c r="OHE339" s="238"/>
      <c r="OHF339" s="238"/>
      <c r="OHG339" s="238"/>
      <c r="OHH339" s="238"/>
      <c r="OHI339" s="238"/>
      <c r="OHJ339" s="238"/>
      <c r="OHK339" s="238"/>
      <c r="OHL339" s="238"/>
      <c r="OHM339" s="238"/>
      <c r="OHN339" s="238"/>
      <c r="OHO339" s="238"/>
      <c r="OHP339" s="238"/>
      <c r="OHQ339" s="238"/>
      <c r="OHR339" s="238"/>
      <c r="OHS339" s="238"/>
      <c r="OHT339" s="238"/>
      <c r="OHU339" s="238"/>
      <c r="OHV339" s="238"/>
      <c r="OHW339" s="238"/>
      <c r="OHX339" s="238"/>
      <c r="OHY339" s="238"/>
      <c r="OHZ339" s="238"/>
      <c r="OIA339" s="238"/>
      <c r="OIB339" s="238"/>
      <c r="OIC339" s="238"/>
      <c r="OID339" s="238"/>
      <c r="OIE339" s="238"/>
      <c r="OIF339" s="238"/>
      <c r="OIG339" s="238"/>
      <c r="OIH339" s="238"/>
      <c r="OII339" s="238"/>
      <c r="OIJ339" s="238"/>
      <c r="OIK339" s="238"/>
      <c r="OIL339" s="238"/>
      <c r="OIM339" s="238"/>
      <c r="OIN339" s="238"/>
      <c r="OIO339" s="238"/>
      <c r="OIP339" s="238"/>
      <c r="OIQ339" s="238"/>
      <c r="OIR339" s="238"/>
      <c r="OIS339" s="238"/>
      <c r="OIT339" s="238"/>
      <c r="OIU339" s="238"/>
      <c r="OIV339" s="238"/>
      <c r="OIW339" s="238"/>
      <c r="OIX339" s="238"/>
      <c r="OIY339" s="238"/>
      <c r="OIZ339" s="238"/>
      <c r="OJA339" s="238"/>
      <c r="OJB339" s="238"/>
      <c r="OJC339" s="238"/>
      <c r="OJD339" s="238"/>
      <c r="OJE339" s="238"/>
      <c r="OJF339" s="238"/>
      <c r="OJG339" s="238"/>
      <c r="OJH339" s="238"/>
      <c r="OJI339" s="238"/>
      <c r="OJJ339" s="238"/>
      <c r="OJK339" s="238"/>
      <c r="OJL339" s="238"/>
      <c r="OJM339" s="238"/>
      <c r="OJN339" s="238"/>
      <c r="OJO339" s="238"/>
      <c r="OJP339" s="238"/>
      <c r="OJQ339" s="238"/>
      <c r="OJR339" s="238"/>
      <c r="OJS339" s="238"/>
      <c r="OJT339" s="238"/>
      <c r="OJU339" s="238"/>
      <c r="OJV339" s="238"/>
      <c r="OJW339" s="238"/>
      <c r="OJX339" s="238"/>
      <c r="OJY339" s="238"/>
      <c r="OJZ339" s="238"/>
      <c r="OKA339" s="238"/>
      <c r="OKB339" s="238"/>
      <c r="OKC339" s="238"/>
      <c r="OKD339" s="238"/>
      <c r="OKE339" s="238"/>
      <c r="OKF339" s="238"/>
      <c r="OKG339" s="238"/>
      <c r="OKH339" s="238"/>
      <c r="OKI339" s="238"/>
      <c r="OKJ339" s="238"/>
      <c r="OKK339" s="238"/>
      <c r="OKL339" s="238"/>
      <c r="OKM339" s="238"/>
      <c r="OKN339" s="238"/>
      <c r="OKO339" s="238"/>
      <c r="OKP339" s="238"/>
      <c r="OKQ339" s="238"/>
      <c r="OKR339" s="238"/>
      <c r="OKS339" s="238"/>
      <c r="OKT339" s="238"/>
      <c r="OKU339" s="238"/>
      <c r="OKV339" s="238"/>
      <c r="OKW339" s="238"/>
      <c r="OKX339" s="238"/>
      <c r="OKY339" s="238"/>
      <c r="OKZ339" s="238"/>
      <c r="OLA339" s="238"/>
      <c r="OLB339" s="238"/>
      <c r="OLC339" s="238"/>
      <c r="OLD339" s="238"/>
      <c r="OLE339" s="238"/>
      <c r="OLF339" s="238"/>
      <c r="OLG339" s="238"/>
      <c r="OLH339" s="238"/>
      <c r="OLI339" s="238"/>
      <c r="OLJ339" s="238"/>
      <c r="OLK339" s="238"/>
      <c r="OLL339" s="238"/>
      <c r="OLM339" s="238"/>
      <c r="OLN339" s="238"/>
      <c r="OLO339" s="238"/>
      <c r="OLP339" s="238"/>
      <c r="OLQ339" s="238"/>
      <c r="OLR339" s="238"/>
      <c r="OLS339" s="238"/>
      <c r="OLT339" s="238"/>
      <c r="OLU339" s="238"/>
      <c r="OLV339" s="238"/>
      <c r="OLW339" s="238"/>
      <c r="OLX339" s="238"/>
      <c r="OLY339" s="238"/>
      <c r="OLZ339" s="238"/>
      <c r="OMA339" s="238"/>
      <c r="OMB339" s="238"/>
      <c r="OMC339" s="238"/>
      <c r="OMD339" s="238"/>
      <c r="OME339" s="238"/>
      <c r="OMF339" s="238"/>
      <c r="OMG339" s="238"/>
      <c r="OMH339" s="238"/>
      <c r="OMI339" s="238"/>
      <c r="OMJ339" s="238"/>
      <c r="OMK339" s="238"/>
      <c r="OML339" s="238"/>
      <c r="OMM339" s="238"/>
      <c r="OMN339" s="238"/>
      <c r="OMO339" s="238"/>
      <c r="OMP339" s="238"/>
      <c r="OMQ339" s="238"/>
      <c r="OMR339" s="238"/>
      <c r="OMS339" s="238"/>
      <c r="OMT339" s="238"/>
      <c r="OMU339" s="238"/>
      <c r="OMV339" s="238"/>
      <c r="OMW339" s="238"/>
      <c r="OMX339" s="238"/>
      <c r="OMY339" s="238"/>
      <c r="OMZ339" s="238"/>
      <c r="ONA339" s="238"/>
      <c r="ONB339" s="238"/>
      <c r="ONC339" s="238"/>
      <c r="OND339" s="238"/>
      <c r="ONE339" s="238"/>
      <c r="ONF339" s="238"/>
      <c r="ONG339" s="238"/>
      <c r="ONH339" s="238"/>
      <c r="ONI339" s="238"/>
      <c r="ONJ339" s="238"/>
      <c r="ONK339" s="238"/>
      <c r="ONL339" s="238"/>
      <c r="ONM339" s="238"/>
      <c r="ONN339" s="238"/>
      <c r="ONO339" s="238"/>
      <c r="ONP339" s="238"/>
      <c r="ONQ339" s="238"/>
      <c r="ONR339" s="238"/>
      <c r="ONS339" s="238"/>
      <c r="ONT339" s="238"/>
      <c r="ONU339" s="238"/>
      <c r="ONV339" s="238"/>
      <c r="ONW339" s="238"/>
      <c r="ONX339" s="238"/>
      <c r="ONY339" s="238"/>
      <c r="ONZ339" s="238"/>
      <c r="OOA339" s="238"/>
      <c r="OOB339" s="238"/>
      <c r="OOC339" s="238"/>
      <c r="OOD339" s="238"/>
      <c r="OOE339" s="238"/>
      <c r="OOF339" s="238"/>
      <c r="OOG339" s="238"/>
      <c r="OOH339" s="238"/>
      <c r="OOI339" s="238"/>
      <c r="OOJ339" s="238"/>
      <c r="OOK339" s="238"/>
      <c r="OOL339" s="238"/>
      <c r="OOM339" s="238"/>
      <c r="OON339" s="238"/>
      <c r="OOO339" s="238"/>
      <c r="OOP339" s="238"/>
      <c r="OOQ339" s="238"/>
      <c r="OOR339" s="238"/>
      <c r="OOS339" s="238"/>
      <c r="OOT339" s="238"/>
      <c r="OOU339" s="238"/>
      <c r="OOV339" s="238"/>
      <c r="OOW339" s="238"/>
      <c r="OOX339" s="238"/>
      <c r="OOY339" s="238"/>
      <c r="OOZ339" s="238"/>
      <c r="OPA339" s="238"/>
      <c r="OPB339" s="238"/>
      <c r="OPC339" s="238"/>
      <c r="OPD339" s="238"/>
      <c r="OPE339" s="238"/>
      <c r="OPF339" s="238"/>
      <c r="OPG339" s="238"/>
      <c r="OPH339" s="238"/>
      <c r="OPI339" s="238"/>
      <c r="OPJ339" s="238"/>
      <c r="OPK339" s="238"/>
      <c r="OPL339" s="238"/>
      <c r="OPM339" s="238"/>
      <c r="OPN339" s="238"/>
      <c r="OPO339" s="238"/>
      <c r="OPP339" s="238"/>
      <c r="OPQ339" s="238"/>
      <c r="OPR339" s="238"/>
      <c r="OPS339" s="238"/>
      <c r="OPT339" s="238"/>
      <c r="OPU339" s="238"/>
      <c r="OPV339" s="238"/>
      <c r="OPW339" s="238"/>
      <c r="OPX339" s="238"/>
      <c r="OPY339" s="238"/>
      <c r="OPZ339" s="238"/>
      <c r="OQA339" s="238"/>
      <c r="OQB339" s="238"/>
      <c r="OQC339" s="238"/>
      <c r="OQD339" s="238"/>
      <c r="OQE339" s="238"/>
      <c r="OQF339" s="238"/>
      <c r="OQG339" s="238"/>
      <c r="OQH339" s="238"/>
      <c r="OQI339" s="238"/>
      <c r="OQJ339" s="238"/>
      <c r="OQK339" s="238"/>
      <c r="OQL339" s="238"/>
      <c r="OQM339" s="238"/>
      <c r="OQN339" s="238"/>
      <c r="OQO339" s="238"/>
      <c r="OQP339" s="238"/>
      <c r="OQQ339" s="238"/>
      <c r="OQR339" s="238"/>
      <c r="OQS339" s="238"/>
      <c r="OQT339" s="238"/>
      <c r="OQU339" s="238"/>
      <c r="OQV339" s="238"/>
      <c r="OQW339" s="238"/>
      <c r="OQX339" s="238"/>
      <c r="OQY339" s="238"/>
      <c r="OQZ339" s="238"/>
      <c r="ORA339" s="238"/>
      <c r="ORB339" s="238"/>
      <c r="ORC339" s="238"/>
      <c r="ORD339" s="238"/>
      <c r="ORE339" s="238"/>
      <c r="ORF339" s="238"/>
      <c r="ORG339" s="238"/>
      <c r="ORH339" s="238"/>
      <c r="ORI339" s="238"/>
      <c r="ORJ339" s="238"/>
      <c r="ORK339" s="238"/>
      <c r="ORL339" s="238"/>
      <c r="ORM339" s="238"/>
      <c r="ORN339" s="238"/>
      <c r="ORO339" s="238"/>
      <c r="ORP339" s="238"/>
      <c r="ORQ339" s="238"/>
      <c r="ORR339" s="238"/>
      <c r="ORS339" s="238"/>
      <c r="ORT339" s="238"/>
      <c r="ORU339" s="238"/>
      <c r="ORV339" s="238"/>
      <c r="ORW339" s="238"/>
      <c r="ORX339" s="238"/>
      <c r="ORY339" s="238"/>
      <c r="ORZ339" s="238"/>
      <c r="OSA339" s="238"/>
      <c r="OSB339" s="238"/>
      <c r="OSC339" s="238"/>
      <c r="OSD339" s="238"/>
      <c r="OSE339" s="238"/>
      <c r="OSF339" s="238"/>
      <c r="OSG339" s="238"/>
      <c r="OSH339" s="238"/>
      <c r="OSI339" s="238"/>
      <c r="OSJ339" s="238"/>
      <c r="OSK339" s="238"/>
      <c r="OSL339" s="238"/>
      <c r="OSM339" s="238"/>
      <c r="OSN339" s="238"/>
      <c r="OSO339" s="238"/>
      <c r="OSP339" s="238"/>
      <c r="OSQ339" s="238"/>
      <c r="OSR339" s="238"/>
      <c r="OSS339" s="238"/>
      <c r="OST339" s="238"/>
      <c r="OSU339" s="238"/>
      <c r="OSV339" s="238"/>
      <c r="OSW339" s="238"/>
      <c r="OSX339" s="238"/>
      <c r="OSY339" s="238"/>
      <c r="OSZ339" s="238"/>
      <c r="OTA339" s="238"/>
      <c r="OTB339" s="238"/>
      <c r="OTC339" s="238"/>
      <c r="OTD339" s="238"/>
      <c r="OTE339" s="238"/>
      <c r="OTF339" s="238"/>
      <c r="OTG339" s="238"/>
      <c r="OTH339" s="238"/>
      <c r="OTI339" s="238"/>
      <c r="OTJ339" s="238"/>
      <c r="OTK339" s="238"/>
      <c r="OTL339" s="238"/>
      <c r="OTM339" s="238"/>
      <c r="OTN339" s="238"/>
      <c r="OTO339" s="238"/>
      <c r="OTP339" s="238"/>
      <c r="OTQ339" s="238"/>
      <c r="OTR339" s="238"/>
      <c r="OTS339" s="238"/>
      <c r="OTT339" s="238"/>
      <c r="OTU339" s="238"/>
      <c r="OTV339" s="238"/>
      <c r="OTW339" s="238"/>
      <c r="OTX339" s="238"/>
      <c r="OTY339" s="238"/>
      <c r="OTZ339" s="238"/>
      <c r="OUA339" s="238"/>
      <c r="OUB339" s="238"/>
      <c r="OUC339" s="238"/>
      <c r="OUD339" s="238"/>
      <c r="OUE339" s="238"/>
      <c r="OUF339" s="238"/>
      <c r="OUG339" s="238"/>
      <c r="OUH339" s="238"/>
      <c r="OUI339" s="238"/>
      <c r="OUJ339" s="238"/>
      <c r="OUK339" s="238"/>
      <c r="OUL339" s="238"/>
      <c r="OUM339" s="238"/>
      <c r="OUN339" s="238"/>
      <c r="OUO339" s="238"/>
      <c r="OUP339" s="238"/>
      <c r="OUQ339" s="238"/>
      <c r="OUR339" s="238"/>
      <c r="OUS339" s="238"/>
      <c r="OUT339" s="238"/>
      <c r="OUU339" s="238"/>
      <c r="OUV339" s="238"/>
      <c r="OUW339" s="238"/>
      <c r="OUX339" s="238"/>
      <c r="OUY339" s="238"/>
      <c r="OUZ339" s="238"/>
      <c r="OVA339" s="238"/>
      <c r="OVB339" s="238"/>
      <c r="OVC339" s="238"/>
      <c r="OVD339" s="238"/>
      <c r="OVE339" s="238"/>
      <c r="OVF339" s="238"/>
      <c r="OVG339" s="238"/>
      <c r="OVH339" s="238"/>
      <c r="OVI339" s="238"/>
      <c r="OVJ339" s="238"/>
      <c r="OVK339" s="238"/>
      <c r="OVL339" s="238"/>
      <c r="OVM339" s="238"/>
      <c r="OVN339" s="238"/>
      <c r="OVO339" s="238"/>
      <c r="OVP339" s="238"/>
      <c r="OVQ339" s="238"/>
      <c r="OVR339" s="238"/>
      <c r="OVS339" s="238"/>
      <c r="OVT339" s="238"/>
      <c r="OVU339" s="238"/>
      <c r="OVV339" s="238"/>
      <c r="OVW339" s="238"/>
      <c r="OVX339" s="238"/>
      <c r="OVY339" s="238"/>
      <c r="OVZ339" s="238"/>
      <c r="OWA339" s="238"/>
      <c r="OWB339" s="238"/>
      <c r="OWC339" s="238"/>
      <c r="OWD339" s="238"/>
      <c r="OWE339" s="238"/>
      <c r="OWF339" s="238"/>
      <c r="OWG339" s="238"/>
      <c r="OWH339" s="238"/>
      <c r="OWI339" s="238"/>
      <c r="OWJ339" s="238"/>
      <c r="OWK339" s="238"/>
      <c r="OWL339" s="238"/>
      <c r="OWM339" s="238"/>
      <c r="OWN339" s="238"/>
      <c r="OWO339" s="238"/>
      <c r="OWP339" s="238"/>
      <c r="OWQ339" s="238"/>
      <c r="OWR339" s="238"/>
      <c r="OWS339" s="238"/>
      <c r="OWT339" s="238"/>
      <c r="OWU339" s="238"/>
      <c r="OWV339" s="238"/>
      <c r="OWW339" s="238"/>
      <c r="OWX339" s="238"/>
      <c r="OWY339" s="238"/>
      <c r="OWZ339" s="238"/>
      <c r="OXA339" s="238"/>
      <c r="OXB339" s="238"/>
      <c r="OXC339" s="238"/>
      <c r="OXD339" s="238"/>
      <c r="OXE339" s="238"/>
      <c r="OXF339" s="238"/>
      <c r="OXG339" s="238"/>
      <c r="OXH339" s="238"/>
      <c r="OXI339" s="238"/>
      <c r="OXJ339" s="238"/>
      <c r="OXK339" s="238"/>
      <c r="OXL339" s="238"/>
      <c r="OXM339" s="238"/>
      <c r="OXN339" s="238"/>
      <c r="OXO339" s="238"/>
      <c r="OXP339" s="238"/>
      <c r="OXQ339" s="238"/>
      <c r="OXR339" s="238"/>
      <c r="OXS339" s="238"/>
      <c r="OXT339" s="238"/>
      <c r="OXU339" s="238"/>
      <c r="OXV339" s="238"/>
      <c r="OXW339" s="238"/>
      <c r="OXX339" s="238"/>
      <c r="OXY339" s="238"/>
      <c r="OXZ339" s="238"/>
      <c r="OYA339" s="238"/>
      <c r="OYB339" s="238"/>
      <c r="OYC339" s="238"/>
      <c r="OYD339" s="238"/>
      <c r="OYE339" s="238"/>
      <c r="OYF339" s="238"/>
      <c r="OYG339" s="238"/>
      <c r="OYH339" s="238"/>
      <c r="OYI339" s="238"/>
      <c r="OYJ339" s="238"/>
      <c r="OYK339" s="238"/>
      <c r="OYL339" s="238"/>
      <c r="OYM339" s="238"/>
      <c r="OYN339" s="238"/>
      <c r="OYO339" s="238"/>
      <c r="OYP339" s="238"/>
      <c r="OYQ339" s="238"/>
      <c r="OYR339" s="238"/>
      <c r="OYS339" s="238"/>
      <c r="OYT339" s="238"/>
      <c r="OYU339" s="238"/>
      <c r="OYV339" s="238"/>
      <c r="OYW339" s="238"/>
      <c r="OYX339" s="238"/>
      <c r="OYY339" s="238"/>
      <c r="OYZ339" s="238"/>
      <c r="OZA339" s="238"/>
      <c r="OZB339" s="238"/>
      <c r="OZC339" s="238"/>
      <c r="OZD339" s="238"/>
      <c r="OZE339" s="238"/>
      <c r="OZF339" s="238"/>
      <c r="OZG339" s="238"/>
      <c r="OZH339" s="238"/>
      <c r="OZI339" s="238"/>
      <c r="OZJ339" s="238"/>
      <c r="OZK339" s="238"/>
      <c r="OZL339" s="238"/>
      <c r="OZM339" s="238"/>
      <c r="OZN339" s="238"/>
      <c r="OZO339" s="238"/>
      <c r="OZP339" s="238"/>
      <c r="OZQ339" s="238"/>
      <c r="OZR339" s="238"/>
      <c r="OZS339" s="238"/>
      <c r="OZT339" s="238"/>
      <c r="OZU339" s="238"/>
      <c r="OZV339" s="238"/>
      <c r="OZW339" s="238"/>
      <c r="OZX339" s="238"/>
      <c r="OZY339" s="238"/>
      <c r="OZZ339" s="238"/>
      <c r="PAA339" s="238"/>
      <c r="PAB339" s="238"/>
      <c r="PAC339" s="238"/>
      <c r="PAD339" s="238"/>
      <c r="PAE339" s="238"/>
      <c r="PAF339" s="238"/>
      <c r="PAG339" s="238"/>
      <c r="PAH339" s="238"/>
      <c r="PAI339" s="238"/>
      <c r="PAJ339" s="238"/>
      <c r="PAK339" s="238"/>
      <c r="PAL339" s="238"/>
      <c r="PAM339" s="238"/>
      <c r="PAN339" s="238"/>
      <c r="PAO339" s="238"/>
      <c r="PAP339" s="238"/>
      <c r="PAQ339" s="238"/>
      <c r="PAR339" s="238"/>
      <c r="PAS339" s="238"/>
      <c r="PAT339" s="238"/>
      <c r="PAU339" s="238"/>
      <c r="PAV339" s="238"/>
      <c r="PAW339" s="238"/>
      <c r="PAX339" s="238"/>
      <c r="PAY339" s="238"/>
      <c r="PAZ339" s="238"/>
      <c r="PBA339" s="238"/>
      <c r="PBB339" s="238"/>
      <c r="PBC339" s="238"/>
      <c r="PBD339" s="238"/>
      <c r="PBE339" s="238"/>
      <c r="PBF339" s="238"/>
      <c r="PBG339" s="238"/>
      <c r="PBH339" s="238"/>
      <c r="PBI339" s="238"/>
      <c r="PBJ339" s="238"/>
      <c r="PBK339" s="238"/>
      <c r="PBL339" s="238"/>
      <c r="PBM339" s="238"/>
      <c r="PBN339" s="238"/>
      <c r="PBO339" s="238"/>
      <c r="PBP339" s="238"/>
      <c r="PBQ339" s="238"/>
      <c r="PBR339" s="238"/>
      <c r="PBS339" s="238"/>
      <c r="PBT339" s="238"/>
      <c r="PBU339" s="238"/>
      <c r="PBV339" s="238"/>
      <c r="PBW339" s="238"/>
      <c r="PBX339" s="238"/>
      <c r="PBY339" s="238"/>
      <c r="PBZ339" s="238"/>
      <c r="PCA339" s="238"/>
      <c r="PCB339" s="238"/>
      <c r="PCC339" s="238"/>
      <c r="PCD339" s="238"/>
      <c r="PCE339" s="238"/>
      <c r="PCF339" s="238"/>
      <c r="PCG339" s="238"/>
      <c r="PCH339" s="238"/>
      <c r="PCI339" s="238"/>
      <c r="PCJ339" s="238"/>
      <c r="PCK339" s="238"/>
      <c r="PCL339" s="238"/>
      <c r="PCM339" s="238"/>
      <c r="PCN339" s="238"/>
      <c r="PCO339" s="238"/>
      <c r="PCP339" s="238"/>
      <c r="PCQ339" s="238"/>
      <c r="PCR339" s="238"/>
      <c r="PCS339" s="238"/>
      <c r="PCT339" s="238"/>
      <c r="PCU339" s="238"/>
      <c r="PCV339" s="238"/>
      <c r="PCW339" s="238"/>
      <c r="PCX339" s="238"/>
      <c r="PCY339" s="238"/>
      <c r="PCZ339" s="238"/>
      <c r="PDA339" s="238"/>
      <c r="PDB339" s="238"/>
      <c r="PDC339" s="238"/>
      <c r="PDD339" s="238"/>
      <c r="PDE339" s="238"/>
      <c r="PDF339" s="238"/>
      <c r="PDG339" s="238"/>
      <c r="PDH339" s="238"/>
      <c r="PDI339" s="238"/>
      <c r="PDJ339" s="238"/>
      <c r="PDK339" s="238"/>
      <c r="PDL339" s="238"/>
      <c r="PDM339" s="238"/>
      <c r="PDN339" s="238"/>
      <c r="PDO339" s="238"/>
      <c r="PDP339" s="238"/>
      <c r="PDQ339" s="238"/>
      <c r="PDR339" s="238"/>
      <c r="PDS339" s="238"/>
      <c r="PDT339" s="238"/>
      <c r="PDU339" s="238"/>
      <c r="PDV339" s="238"/>
      <c r="PDW339" s="238"/>
      <c r="PDX339" s="238"/>
      <c r="PDY339" s="238"/>
      <c r="PDZ339" s="238"/>
      <c r="PEA339" s="238"/>
      <c r="PEB339" s="238"/>
      <c r="PEC339" s="238"/>
      <c r="PED339" s="238"/>
      <c r="PEE339" s="238"/>
      <c r="PEF339" s="238"/>
      <c r="PEG339" s="238"/>
      <c r="PEH339" s="238"/>
      <c r="PEI339" s="238"/>
      <c r="PEJ339" s="238"/>
      <c r="PEK339" s="238"/>
      <c r="PEL339" s="238"/>
      <c r="PEM339" s="238"/>
      <c r="PEN339" s="238"/>
      <c r="PEO339" s="238"/>
      <c r="PEP339" s="238"/>
      <c r="PEQ339" s="238"/>
      <c r="PER339" s="238"/>
      <c r="PES339" s="238"/>
      <c r="PET339" s="238"/>
      <c r="PEU339" s="238"/>
      <c r="PEV339" s="238"/>
      <c r="PEW339" s="238"/>
      <c r="PEX339" s="238"/>
      <c r="PEY339" s="238"/>
      <c r="PEZ339" s="238"/>
      <c r="PFA339" s="238"/>
      <c r="PFB339" s="238"/>
      <c r="PFC339" s="238"/>
      <c r="PFD339" s="238"/>
      <c r="PFE339" s="238"/>
      <c r="PFF339" s="238"/>
      <c r="PFG339" s="238"/>
      <c r="PFH339" s="238"/>
      <c r="PFI339" s="238"/>
      <c r="PFJ339" s="238"/>
      <c r="PFK339" s="238"/>
      <c r="PFL339" s="238"/>
      <c r="PFM339" s="238"/>
      <c r="PFN339" s="238"/>
      <c r="PFO339" s="238"/>
      <c r="PFP339" s="238"/>
      <c r="PFQ339" s="238"/>
      <c r="PFR339" s="238"/>
      <c r="PFS339" s="238"/>
      <c r="PFT339" s="238"/>
      <c r="PFU339" s="238"/>
      <c r="PFV339" s="238"/>
      <c r="PFW339" s="238"/>
      <c r="PFX339" s="238"/>
      <c r="PFY339" s="238"/>
      <c r="PFZ339" s="238"/>
      <c r="PGA339" s="238"/>
      <c r="PGB339" s="238"/>
      <c r="PGC339" s="238"/>
      <c r="PGD339" s="238"/>
      <c r="PGE339" s="238"/>
      <c r="PGF339" s="238"/>
      <c r="PGG339" s="238"/>
      <c r="PGH339" s="238"/>
      <c r="PGI339" s="238"/>
      <c r="PGJ339" s="238"/>
      <c r="PGK339" s="238"/>
      <c r="PGL339" s="238"/>
      <c r="PGM339" s="238"/>
      <c r="PGN339" s="238"/>
      <c r="PGO339" s="238"/>
      <c r="PGP339" s="238"/>
      <c r="PGQ339" s="238"/>
      <c r="PGR339" s="238"/>
      <c r="PGS339" s="238"/>
      <c r="PGT339" s="238"/>
      <c r="PGU339" s="238"/>
      <c r="PGV339" s="238"/>
      <c r="PGW339" s="238"/>
      <c r="PGX339" s="238"/>
      <c r="PGY339" s="238"/>
      <c r="PGZ339" s="238"/>
      <c r="PHA339" s="238"/>
      <c r="PHB339" s="238"/>
      <c r="PHC339" s="238"/>
      <c r="PHD339" s="238"/>
      <c r="PHE339" s="238"/>
      <c r="PHF339" s="238"/>
      <c r="PHG339" s="238"/>
      <c r="PHH339" s="238"/>
      <c r="PHI339" s="238"/>
      <c r="PHJ339" s="238"/>
      <c r="PHK339" s="238"/>
      <c r="PHL339" s="238"/>
      <c r="PHM339" s="238"/>
      <c r="PHN339" s="238"/>
      <c r="PHO339" s="238"/>
      <c r="PHP339" s="238"/>
      <c r="PHQ339" s="238"/>
      <c r="PHR339" s="238"/>
      <c r="PHS339" s="238"/>
      <c r="PHT339" s="238"/>
      <c r="PHU339" s="238"/>
      <c r="PHV339" s="238"/>
      <c r="PHW339" s="238"/>
      <c r="PHX339" s="238"/>
      <c r="PHY339" s="238"/>
      <c r="PHZ339" s="238"/>
      <c r="PIA339" s="238"/>
      <c r="PIB339" s="238"/>
      <c r="PIC339" s="238"/>
      <c r="PID339" s="238"/>
      <c r="PIE339" s="238"/>
      <c r="PIF339" s="238"/>
      <c r="PIG339" s="238"/>
      <c r="PIH339" s="238"/>
      <c r="PII339" s="238"/>
      <c r="PIJ339" s="238"/>
      <c r="PIK339" s="238"/>
      <c r="PIL339" s="238"/>
      <c r="PIM339" s="238"/>
      <c r="PIN339" s="238"/>
      <c r="PIO339" s="238"/>
      <c r="PIP339" s="238"/>
      <c r="PIQ339" s="238"/>
      <c r="PIR339" s="238"/>
      <c r="PIS339" s="238"/>
      <c r="PIT339" s="238"/>
      <c r="PIU339" s="238"/>
      <c r="PIV339" s="238"/>
      <c r="PIW339" s="238"/>
      <c r="PIX339" s="238"/>
      <c r="PIY339" s="238"/>
      <c r="PIZ339" s="238"/>
      <c r="PJA339" s="238"/>
      <c r="PJB339" s="238"/>
      <c r="PJC339" s="238"/>
      <c r="PJD339" s="238"/>
      <c r="PJE339" s="238"/>
      <c r="PJF339" s="238"/>
      <c r="PJG339" s="238"/>
      <c r="PJH339" s="238"/>
      <c r="PJI339" s="238"/>
      <c r="PJJ339" s="238"/>
      <c r="PJK339" s="238"/>
      <c r="PJL339" s="238"/>
      <c r="PJM339" s="238"/>
      <c r="PJN339" s="238"/>
      <c r="PJO339" s="238"/>
      <c r="PJP339" s="238"/>
      <c r="PJQ339" s="238"/>
      <c r="PJR339" s="238"/>
      <c r="PJS339" s="238"/>
      <c r="PJT339" s="238"/>
      <c r="PJU339" s="238"/>
      <c r="PJV339" s="238"/>
      <c r="PJW339" s="238"/>
      <c r="PJX339" s="238"/>
      <c r="PJY339" s="238"/>
      <c r="PJZ339" s="238"/>
      <c r="PKA339" s="238"/>
      <c r="PKB339" s="238"/>
      <c r="PKC339" s="238"/>
      <c r="PKD339" s="238"/>
      <c r="PKE339" s="238"/>
      <c r="PKF339" s="238"/>
      <c r="PKG339" s="238"/>
      <c r="PKH339" s="238"/>
      <c r="PKI339" s="238"/>
      <c r="PKJ339" s="238"/>
      <c r="PKK339" s="238"/>
      <c r="PKL339" s="238"/>
      <c r="PKM339" s="238"/>
      <c r="PKN339" s="238"/>
      <c r="PKO339" s="238"/>
      <c r="PKP339" s="238"/>
      <c r="PKQ339" s="238"/>
      <c r="PKR339" s="238"/>
      <c r="PKS339" s="238"/>
      <c r="PKT339" s="238"/>
      <c r="PKU339" s="238"/>
      <c r="PKV339" s="238"/>
      <c r="PKW339" s="238"/>
      <c r="PKX339" s="238"/>
      <c r="PKY339" s="238"/>
      <c r="PKZ339" s="238"/>
      <c r="PLA339" s="238"/>
      <c r="PLB339" s="238"/>
      <c r="PLC339" s="238"/>
      <c r="PLD339" s="238"/>
      <c r="PLE339" s="238"/>
      <c r="PLF339" s="238"/>
      <c r="PLG339" s="238"/>
      <c r="PLH339" s="238"/>
      <c r="PLI339" s="238"/>
      <c r="PLJ339" s="238"/>
      <c r="PLK339" s="238"/>
      <c r="PLL339" s="238"/>
      <c r="PLM339" s="238"/>
      <c r="PLN339" s="238"/>
      <c r="PLO339" s="238"/>
      <c r="PLP339" s="238"/>
      <c r="PLQ339" s="238"/>
      <c r="PLR339" s="238"/>
      <c r="PLS339" s="238"/>
      <c r="PLT339" s="238"/>
      <c r="PLU339" s="238"/>
      <c r="PLV339" s="238"/>
      <c r="PLW339" s="238"/>
      <c r="PLX339" s="238"/>
      <c r="PLY339" s="238"/>
      <c r="PLZ339" s="238"/>
      <c r="PMA339" s="238"/>
      <c r="PMB339" s="238"/>
      <c r="PMC339" s="238"/>
      <c r="PMD339" s="238"/>
      <c r="PME339" s="238"/>
      <c r="PMF339" s="238"/>
      <c r="PMG339" s="238"/>
      <c r="PMH339" s="238"/>
      <c r="PMI339" s="238"/>
      <c r="PMJ339" s="238"/>
      <c r="PMK339" s="238"/>
      <c r="PML339" s="238"/>
      <c r="PMM339" s="238"/>
      <c r="PMN339" s="238"/>
      <c r="PMO339" s="238"/>
      <c r="PMP339" s="238"/>
      <c r="PMQ339" s="238"/>
      <c r="PMR339" s="238"/>
      <c r="PMS339" s="238"/>
      <c r="PMT339" s="238"/>
      <c r="PMU339" s="238"/>
      <c r="PMV339" s="238"/>
      <c r="PMW339" s="238"/>
      <c r="PMX339" s="238"/>
      <c r="PMY339" s="238"/>
      <c r="PMZ339" s="238"/>
      <c r="PNA339" s="238"/>
      <c r="PNB339" s="238"/>
      <c r="PNC339" s="238"/>
      <c r="PND339" s="238"/>
      <c r="PNE339" s="238"/>
      <c r="PNF339" s="238"/>
      <c r="PNG339" s="238"/>
      <c r="PNH339" s="238"/>
      <c r="PNI339" s="238"/>
      <c r="PNJ339" s="238"/>
      <c r="PNK339" s="238"/>
      <c r="PNL339" s="238"/>
      <c r="PNM339" s="238"/>
      <c r="PNN339" s="238"/>
      <c r="PNO339" s="238"/>
      <c r="PNP339" s="238"/>
      <c r="PNQ339" s="238"/>
      <c r="PNR339" s="238"/>
      <c r="PNS339" s="238"/>
      <c r="PNT339" s="238"/>
      <c r="PNU339" s="238"/>
      <c r="PNV339" s="238"/>
      <c r="PNW339" s="238"/>
      <c r="PNX339" s="238"/>
      <c r="PNY339" s="238"/>
      <c r="PNZ339" s="238"/>
      <c r="POA339" s="238"/>
      <c r="POB339" s="238"/>
      <c r="POC339" s="238"/>
      <c r="POD339" s="238"/>
      <c r="POE339" s="238"/>
      <c r="POF339" s="238"/>
      <c r="POG339" s="238"/>
      <c r="POH339" s="238"/>
      <c r="POI339" s="238"/>
      <c r="POJ339" s="238"/>
      <c r="POK339" s="238"/>
      <c r="POL339" s="238"/>
      <c r="POM339" s="238"/>
      <c r="PON339" s="238"/>
      <c r="POO339" s="238"/>
      <c r="POP339" s="238"/>
      <c r="POQ339" s="238"/>
      <c r="POR339" s="238"/>
      <c r="POS339" s="238"/>
      <c r="POT339" s="238"/>
      <c r="POU339" s="238"/>
      <c r="POV339" s="238"/>
      <c r="POW339" s="238"/>
      <c r="POX339" s="238"/>
      <c r="POY339" s="238"/>
      <c r="POZ339" s="238"/>
      <c r="PPA339" s="238"/>
      <c r="PPB339" s="238"/>
      <c r="PPC339" s="238"/>
      <c r="PPD339" s="238"/>
      <c r="PPE339" s="238"/>
      <c r="PPF339" s="238"/>
      <c r="PPG339" s="238"/>
      <c r="PPH339" s="238"/>
      <c r="PPI339" s="238"/>
      <c r="PPJ339" s="238"/>
      <c r="PPK339" s="238"/>
      <c r="PPL339" s="238"/>
      <c r="PPM339" s="238"/>
      <c r="PPN339" s="238"/>
      <c r="PPO339" s="238"/>
      <c r="PPP339" s="238"/>
      <c r="PPQ339" s="238"/>
      <c r="PPR339" s="238"/>
      <c r="PPS339" s="238"/>
      <c r="PPT339" s="238"/>
      <c r="PPU339" s="238"/>
      <c r="PPV339" s="238"/>
      <c r="PPW339" s="238"/>
      <c r="PPX339" s="238"/>
      <c r="PPY339" s="238"/>
      <c r="PPZ339" s="238"/>
      <c r="PQA339" s="238"/>
      <c r="PQB339" s="238"/>
      <c r="PQC339" s="238"/>
      <c r="PQD339" s="238"/>
      <c r="PQE339" s="238"/>
      <c r="PQF339" s="238"/>
      <c r="PQG339" s="238"/>
      <c r="PQH339" s="238"/>
      <c r="PQI339" s="238"/>
      <c r="PQJ339" s="238"/>
      <c r="PQK339" s="238"/>
      <c r="PQL339" s="238"/>
      <c r="PQM339" s="238"/>
      <c r="PQN339" s="238"/>
      <c r="PQO339" s="238"/>
      <c r="PQP339" s="238"/>
      <c r="PQQ339" s="238"/>
      <c r="PQR339" s="238"/>
      <c r="PQS339" s="238"/>
      <c r="PQT339" s="238"/>
      <c r="PQU339" s="238"/>
      <c r="PQV339" s="238"/>
      <c r="PQW339" s="238"/>
      <c r="PQX339" s="238"/>
      <c r="PQY339" s="238"/>
      <c r="PQZ339" s="238"/>
      <c r="PRA339" s="238"/>
      <c r="PRB339" s="238"/>
      <c r="PRC339" s="238"/>
      <c r="PRD339" s="238"/>
      <c r="PRE339" s="238"/>
      <c r="PRF339" s="238"/>
      <c r="PRG339" s="238"/>
      <c r="PRH339" s="238"/>
      <c r="PRI339" s="238"/>
      <c r="PRJ339" s="238"/>
      <c r="PRK339" s="238"/>
      <c r="PRL339" s="238"/>
      <c r="PRM339" s="238"/>
      <c r="PRN339" s="238"/>
      <c r="PRO339" s="238"/>
      <c r="PRP339" s="238"/>
      <c r="PRQ339" s="238"/>
      <c r="PRR339" s="238"/>
      <c r="PRS339" s="238"/>
      <c r="PRT339" s="238"/>
      <c r="PRU339" s="238"/>
      <c r="PRV339" s="238"/>
      <c r="PRW339" s="238"/>
      <c r="PRX339" s="238"/>
      <c r="PRY339" s="238"/>
      <c r="PRZ339" s="238"/>
      <c r="PSA339" s="238"/>
      <c r="PSB339" s="238"/>
      <c r="PSC339" s="238"/>
      <c r="PSD339" s="238"/>
      <c r="PSE339" s="238"/>
      <c r="PSF339" s="238"/>
      <c r="PSG339" s="238"/>
      <c r="PSH339" s="238"/>
      <c r="PSI339" s="238"/>
      <c r="PSJ339" s="238"/>
      <c r="PSK339" s="238"/>
      <c r="PSL339" s="238"/>
      <c r="PSM339" s="238"/>
      <c r="PSN339" s="238"/>
      <c r="PSO339" s="238"/>
      <c r="PSP339" s="238"/>
      <c r="PSQ339" s="238"/>
      <c r="PSR339" s="238"/>
      <c r="PSS339" s="238"/>
      <c r="PST339" s="238"/>
      <c r="PSU339" s="238"/>
      <c r="PSV339" s="238"/>
      <c r="PSW339" s="238"/>
      <c r="PSX339" s="238"/>
      <c r="PSY339" s="238"/>
      <c r="PSZ339" s="238"/>
      <c r="PTA339" s="238"/>
      <c r="PTB339" s="238"/>
      <c r="PTC339" s="238"/>
      <c r="PTD339" s="238"/>
      <c r="PTE339" s="238"/>
      <c r="PTF339" s="238"/>
      <c r="PTG339" s="238"/>
      <c r="PTH339" s="238"/>
      <c r="PTI339" s="238"/>
      <c r="PTJ339" s="238"/>
      <c r="PTK339" s="238"/>
      <c r="PTL339" s="238"/>
      <c r="PTM339" s="238"/>
      <c r="PTN339" s="238"/>
      <c r="PTO339" s="238"/>
      <c r="PTP339" s="238"/>
      <c r="PTQ339" s="238"/>
      <c r="PTR339" s="238"/>
      <c r="PTS339" s="238"/>
      <c r="PTT339" s="238"/>
      <c r="PTU339" s="238"/>
      <c r="PTV339" s="238"/>
      <c r="PTW339" s="238"/>
      <c r="PTX339" s="238"/>
      <c r="PTY339" s="238"/>
      <c r="PTZ339" s="238"/>
      <c r="PUA339" s="238"/>
      <c r="PUB339" s="238"/>
      <c r="PUC339" s="238"/>
      <c r="PUD339" s="238"/>
      <c r="PUE339" s="238"/>
      <c r="PUF339" s="238"/>
      <c r="PUG339" s="238"/>
      <c r="PUH339" s="238"/>
      <c r="PUI339" s="238"/>
      <c r="PUJ339" s="238"/>
      <c r="PUK339" s="238"/>
      <c r="PUL339" s="238"/>
      <c r="PUM339" s="238"/>
      <c r="PUN339" s="238"/>
      <c r="PUO339" s="238"/>
      <c r="PUP339" s="238"/>
      <c r="PUQ339" s="238"/>
      <c r="PUR339" s="238"/>
      <c r="PUS339" s="238"/>
      <c r="PUT339" s="238"/>
      <c r="PUU339" s="238"/>
      <c r="PUV339" s="238"/>
      <c r="PUW339" s="238"/>
      <c r="PUX339" s="238"/>
      <c r="PUY339" s="238"/>
      <c r="PUZ339" s="238"/>
      <c r="PVA339" s="238"/>
      <c r="PVB339" s="238"/>
      <c r="PVC339" s="238"/>
      <c r="PVD339" s="238"/>
      <c r="PVE339" s="238"/>
      <c r="PVF339" s="238"/>
      <c r="PVG339" s="238"/>
      <c r="PVH339" s="238"/>
      <c r="PVI339" s="238"/>
      <c r="PVJ339" s="238"/>
      <c r="PVK339" s="238"/>
      <c r="PVL339" s="238"/>
      <c r="PVM339" s="238"/>
      <c r="PVN339" s="238"/>
      <c r="PVO339" s="238"/>
      <c r="PVP339" s="238"/>
      <c r="PVQ339" s="238"/>
      <c r="PVR339" s="238"/>
      <c r="PVS339" s="238"/>
      <c r="PVT339" s="238"/>
      <c r="PVU339" s="238"/>
      <c r="PVV339" s="238"/>
      <c r="PVW339" s="238"/>
      <c r="PVX339" s="238"/>
      <c r="PVY339" s="238"/>
      <c r="PVZ339" s="238"/>
      <c r="PWA339" s="238"/>
      <c r="PWB339" s="238"/>
      <c r="PWC339" s="238"/>
      <c r="PWD339" s="238"/>
      <c r="PWE339" s="238"/>
      <c r="PWF339" s="238"/>
      <c r="PWG339" s="238"/>
      <c r="PWH339" s="238"/>
      <c r="PWI339" s="238"/>
      <c r="PWJ339" s="238"/>
      <c r="PWK339" s="238"/>
      <c r="PWL339" s="238"/>
      <c r="PWM339" s="238"/>
      <c r="PWN339" s="238"/>
      <c r="PWO339" s="238"/>
      <c r="PWP339" s="238"/>
      <c r="PWQ339" s="238"/>
      <c r="PWR339" s="238"/>
      <c r="PWS339" s="238"/>
      <c r="PWT339" s="238"/>
      <c r="PWU339" s="238"/>
      <c r="PWV339" s="238"/>
      <c r="PWW339" s="238"/>
      <c r="PWX339" s="238"/>
      <c r="PWY339" s="238"/>
      <c r="PWZ339" s="238"/>
      <c r="PXA339" s="238"/>
      <c r="PXB339" s="238"/>
      <c r="PXC339" s="238"/>
      <c r="PXD339" s="238"/>
      <c r="PXE339" s="238"/>
      <c r="PXF339" s="238"/>
      <c r="PXG339" s="238"/>
      <c r="PXH339" s="238"/>
      <c r="PXI339" s="238"/>
      <c r="PXJ339" s="238"/>
      <c r="PXK339" s="238"/>
      <c r="PXL339" s="238"/>
      <c r="PXM339" s="238"/>
      <c r="PXN339" s="238"/>
      <c r="PXO339" s="238"/>
      <c r="PXP339" s="238"/>
      <c r="PXQ339" s="238"/>
      <c r="PXR339" s="238"/>
      <c r="PXS339" s="238"/>
      <c r="PXT339" s="238"/>
      <c r="PXU339" s="238"/>
      <c r="PXV339" s="238"/>
      <c r="PXW339" s="238"/>
      <c r="PXX339" s="238"/>
      <c r="PXY339" s="238"/>
      <c r="PXZ339" s="238"/>
      <c r="PYA339" s="238"/>
      <c r="PYB339" s="238"/>
      <c r="PYC339" s="238"/>
      <c r="PYD339" s="238"/>
      <c r="PYE339" s="238"/>
      <c r="PYF339" s="238"/>
      <c r="PYG339" s="238"/>
      <c r="PYH339" s="238"/>
      <c r="PYI339" s="238"/>
      <c r="PYJ339" s="238"/>
      <c r="PYK339" s="238"/>
      <c r="PYL339" s="238"/>
      <c r="PYM339" s="238"/>
      <c r="PYN339" s="238"/>
      <c r="PYO339" s="238"/>
      <c r="PYP339" s="238"/>
      <c r="PYQ339" s="238"/>
      <c r="PYR339" s="238"/>
      <c r="PYS339" s="238"/>
      <c r="PYT339" s="238"/>
      <c r="PYU339" s="238"/>
      <c r="PYV339" s="238"/>
      <c r="PYW339" s="238"/>
      <c r="PYX339" s="238"/>
      <c r="PYY339" s="238"/>
      <c r="PYZ339" s="238"/>
      <c r="PZA339" s="238"/>
      <c r="PZB339" s="238"/>
      <c r="PZC339" s="238"/>
      <c r="PZD339" s="238"/>
      <c r="PZE339" s="238"/>
      <c r="PZF339" s="238"/>
      <c r="PZG339" s="238"/>
      <c r="PZH339" s="238"/>
      <c r="PZI339" s="238"/>
      <c r="PZJ339" s="238"/>
      <c r="PZK339" s="238"/>
      <c r="PZL339" s="238"/>
      <c r="PZM339" s="238"/>
      <c r="PZN339" s="238"/>
      <c r="PZO339" s="238"/>
      <c r="PZP339" s="238"/>
      <c r="PZQ339" s="238"/>
      <c r="PZR339" s="238"/>
      <c r="PZS339" s="238"/>
      <c r="PZT339" s="238"/>
      <c r="PZU339" s="238"/>
      <c r="PZV339" s="238"/>
      <c r="PZW339" s="238"/>
      <c r="PZX339" s="238"/>
      <c r="PZY339" s="238"/>
      <c r="PZZ339" s="238"/>
      <c r="QAA339" s="238"/>
      <c r="QAB339" s="238"/>
      <c r="QAC339" s="238"/>
      <c r="QAD339" s="238"/>
      <c r="QAE339" s="238"/>
      <c r="QAF339" s="238"/>
      <c r="QAG339" s="238"/>
      <c r="QAH339" s="238"/>
      <c r="QAI339" s="238"/>
      <c r="QAJ339" s="238"/>
      <c r="QAK339" s="238"/>
      <c r="QAL339" s="238"/>
      <c r="QAM339" s="238"/>
      <c r="QAN339" s="238"/>
      <c r="QAO339" s="238"/>
      <c r="QAP339" s="238"/>
      <c r="QAQ339" s="238"/>
      <c r="QAR339" s="238"/>
      <c r="QAS339" s="238"/>
      <c r="QAT339" s="238"/>
      <c r="QAU339" s="238"/>
      <c r="QAV339" s="238"/>
      <c r="QAW339" s="238"/>
      <c r="QAX339" s="238"/>
      <c r="QAY339" s="238"/>
      <c r="QAZ339" s="238"/>
      <c r="QBA339" s="238"/>
      <c r="QBB339" s="238"/>
      <c r="QBC339" s="238"/>
      <c r="QBD339" s="238"/>
      <c r="QBE339" s="238"/>
      <c r="QBF339" s="238"/>
      <c r="QBG339" s="238"/>
      <c r="QBH339" s="238"/>
      <c r="QBI339" s="238"/>
      <c r="QBJ339" s="238"/>
      <c r="QBK339" s="238"/>
      <c r="QBL339" s="238"/>
      <c r="QBM339" s="238"/>
      <c r="QBN339" s="238"/>
      <c r="QBO339" s="238"/>
      <c r="QBP339" s="238"/>
      <c r="QBQ339" s="238"/>
      <c r="QBR339" s="238"/>
      <c r="QBS339" s="238"/>
      <c r="QBT339" s="238"/>
      <c r="QBU339" s="238"/>
      <c r="QBV339" s="238"/>
      <c r="QBW339" s="238"/>
      <c r="QBX339" s="238"/>
      <c r="QBY339" s="238"/>
      <c r="QBZ339" s="238"/>
      <c r="QCA339" s="238"/>
      <c r="QCB339" s="238"/>
      <c r="QCC339" s="238"/>
      <c r="QCD339" s="238"/>
      <c r="QCE339" s="238"/>
      <c r="QCF339" s="238"/>
      <c r="QCG339" s="238"/>
      <c r="QCH339" s="238"/>
      <c r="QCI339" s="238"/>
      <c r="QCJ339" s="238"/>
      <c r="QCK339" s="238"/>
      <c r="QCL339" s="238"/>
      <c r="QCM339" s="238"/>
      <c r="QCN339" s="238"/>
      <c r="QCO339" s="238"/>
      <c r="QCP339" s="238"/>
      <c r="QCQ339" s="238"/>
      <c r="QCR339" s="238"/>
      <c r="QCS339" s="238"/>
      <c r="QCT339" s="238"/>
      <c r="QCU339" s="238"/>
      <c r="QCV339" s="238"/>
      <c r="QCW339" s="238"/>
      <c r="QCX339" s="238"/>
      <c r="QCY339" s="238"/>
      <c r="QCZ339" s="238"/>
      <c r="QDA339" s="238"/>
      <c r="QDB339" s="238"/>
      <c r="QDC339" s="238"/>
      <c r="QDD339" s="238"/>
      <c r="QDE339" s="238"/>
      <c r="QDF339" s="238"/>
      <c r="QDG339" s="238"/>
      <c r="QDH339" s="238"/>
      <c r="QDI339" s="238"/>
      <c r="QDJ339" s="238"/>
      <c r="QDK339" s="238"/>
      <c r="QDL339" s="238"/>
      <c r="QDM339" s="238"/>
      <c r="QDN339" s="238"/>
      <c r="QDO339" s="238"/>
      <c r="QDP339" s="238"/>
      <c r="QDQ339" s="238"/>
      <c r="QDR339" s="238"/>
      <c r="QDS339" s="238"/>
      <c r="QDT339" s="238"/>
      <c r="QDU339" s="238"/>
      <c r="QDV339" s="238"/>
      <c r="QDW339" s="238"/>
      <c r="QDX339" s="238"/>
      <c r="QDY339" s="238"/>
      <c r="QDZ339" s="238"/>
      <c r="QEA339" s="238"/>
      <c r="QEB339" s="238"/>
      <c r="QEC339" s="238"/>
      <c r="QED339" s="238"/>
      <c r="QEE339" s="238"/>
      <c r="QEF339" s="238"/>
      <c r="QEG339" s="238"/>
      <c r="QEH339" s="238"/>
      <c r="QEI339" s="238"/>
      <c r="QEJ339" s="238"/>
      <c r="QEK339" s="238"/>
      <c r="QEL339" s="238"/>
      <c r="QEM339" s="238"/>
      <c r="QEN339" s="238"/>
      <c r="QEO339" s="238"/>
      <c r="QEP339" s="238"/>
      <c r="QEQ339" s="238"/>
      <c r="QER339" s="238"/>
      <c r="QES339" s="238"/>
      <c r="QET339" s="238"/>
      <c r="QEU339" s="238"/>
      <c r="QEV339" s="238"/>
      <c r="QEW339" s="238"/>
      <c r="QEX339" s="238"/>
      <c r="QEY339" s="238"/>
      <c r="QEZ339" s="238"/>
      <c r="QFA339" s="238"/>
      <c r="QFB339" s="238"/>
      <c r="QFC339" s="238"/>
      <c r="QFD339" s="238"/>
      <c r="QFE339" s="238"/>
      <c r="QFF339" s="238"/>
      <c r="QFG339" s="238"/>
      <c r="QFH339" s="238"/>
      <c r="QFI339" s="238"/>
      <c r="QFJ339" s="238"/>
      <c r="QFK339" s="238"/>
      <c r="QFL339" s="238"/>
      <c r="QFM339" s="238"/>
      <c r="QFN339" s="238"/>
      <c r="QFO339" s="238"/>
      <c r="QFP339" s="238"/>
      <c r="QFQ339" s="238"/>
      <c r="QFR339" s="238"/>
      <c r="QFS339" s="238"/>
      <c r="QFT339" s="238"/>
      <c r="QFU339" s="238"/>
      <c r="QFV339" s="238"/>
      <c r="QFW339" s="238"/>
      <c r="QFX339" s="238"/>
      <c r="QFY339" s="238"/>
      <c r="QFZ339" s="238"/>
      <c r="QGA339" s="238"/>
      <c r="QGB339" s="238"/>
      <c r="QGC339" s="238"/>
      <c r="QGD339" s="238"/>
      <c r="QGE339" s="238"/>
      <c r="QGF339" s="238"/>
      <c r="QGG339" s="238"/>
      <c r="QGH339" s="238"/>
      <c r="QGI339" s="238"/>
      <c r="QGJ339" s="238"/>
      <c r="QGK339" s="238"/>
      <c r="QGL339" s="238"/>
      <c r="QGM339" s="238"/>
      <c r="QGN339" s="238"/>
      <c r="QGO339" s="238"/>
      <c r="QGP339" s="238"/>
      <c r="QGQ339" s="238"/>
      <c r="QGR339" s="238"/>
      <c r="QGS339" s="238"/>
      <c r="QGT339" s="238"/>
      <c r="QGU339" s="238"/>
      <c r="QGV339" s="238"/>
      <c r="QGW339" s="238"/>
      <c r="QGX339" s="238"/>
      <c r="QGY339" s="238"/>
      <c r="QGZ339" s="238"/>
      <c r="QHA339" s="238"/>
      <c r="QHB339" s="238"/>
      <c r="QHC339" s="238"/>
      <c r="QHD339" s="238"/>
      <c r="QHE339" s="238"/>
      <c r="QHF339" s="238"/>
      <c r="QHG339" s="238"/>
      <c r="QHH339" s="238"/>
      <c r="QHI339" s="238"/>
      <c r="QHJ339" s="238"/>
      <c r="QHK339" s="238"/>
      <c r="QHL339" s="238"/>
      <c r="QHM339" s="238"/>
      <c r="QHN339" s="238"/>
      <c r="QHO339" s="238"/>
      <c r="QHP339" s="238"/>
      <c r="QHQ339" s="238"/>
      <c r="QHR339" s="238"/>
      <c r="QHS339" s="238"/>
      <c r="QHT339" s="238"/>
      <c r="QHU339" s="238"/>
      <c r="QHV339" s="238"/>
      <c r="QHW339" s="238"/>
      <c r="QHX339" s="238"/>
      <c r="QHY339" s="238"/>
      <c r="QHZ339" s="238"/>
      <c r="QIA339" s="238"/>
      <c r="QIB339" s="238"/>
      <c r="QIC339" s="238"/>
      <c r="QID339" s="238"/>
      <c r="QIE339" s="238"/>
      <c r="QIF339" s="238"/>
      <c r="QIG339" s="238"/>
      <c r="QIH339" s="238"/>
      <c r="QII339" s="238"/>
      <c r="QIJ339" s="238"/>
      <c r="QIK339" s="238"/>
      <c r="QIL339" s="238"/>
      <c r="QIM339" s="238"/>
      <c r="QIN339" s="238"/>
      <c r="QIO339" s="238"/>
      <c r="QIP339" s="238"/>
      <c r="QIQ339" s="238"/>
      <c r="QIR339" s="238"/>
      <c r="QIS339" s="238"/>
      <c r="QIT339" s="238"/>
      <c r="QIU339" s="238"/>
      <c r="QIV339" s="238"/>
      <c r="QIW339" s="238"/>
      <c r="QIX339" s="238"/>
      <c r="QIY339" s="238"/>
      <c r="QIZ339" s="238"/>
      <c r="QJA339" s="238"/>
      <c r="QJB339" s="238"/>
      <c r="QJC339" s="238"/>
      <c r="QJD339" s="238"/>
      <c r="QJE339" s="238"/>
      <c r="QJF339" s="238"/>
      <c r="QJG339" s="238"/>
      <c r="QJH339" s="238"/>
      <c r="QJI339" s="238"/>
      <c r="QJJ339" s="238"/>
      <c r="QJK339" s="238"/>
      <c r="QJL339" s="238"/>
      <c r="QJM339" s="238"/>
      <c r="QJN339" s="238"/>
      <c r="QJO339" s="238"/>
      <c r="QJP339" s="238"/>
      <c r="QJQ339" s="238"/>
      <c r="QJR339" s="238"/>
      <c r="QJS339" s="238"/>
      <c r="QJT339" s="238"/>
      <c r="QJU339" s="238"/>
      <c r="QJV339" s="238"/>
      <c r="QJW339" s="238"/>
      <c r="QJX339" s="238"/>
      <c r="QJY339" s="238"/>
      <c r="QJZ339" s="238"/>
      <c r="QKA339" s="238"/>
      <c r="QKB339" s="238"/>
      <c r="QKC339" s="238"/>
      <c r="QKD339" s="238"/>
      <c r="QKE339" s="238"/>
      <c r="QKF339" s="238"/>
      <c r="QKG339" s="238"/>
      <c r="QKH339" s="238"/>
      <c r="QKI339" s="238"/>
      <c r="QKJ339" s="238"/>
      <c r="QKK339" s="238"/>
      <c r="QKL339" s="238"/>
      <c r="QKM339" s="238"/>
      <c r="QKN339" s="238"/>
      <c r="QKO339" s="238"/>
      <c r="QKP339" s="238"/>
      <c r="QKQ339" s="238"/>
      <c r="QKR339" s="238"/>
      <c r="QKS339" s="238"/>
      <c r="QKT339" s="238"/>
      <c r="QKU339" s="238"/>
      <c r="QKV339" s="238"/>
      <c r="QKW339" s="238"/>
      <c r="QKX339" s="238"/>
      <c r="QKY339" s="238"/>
      <c r="QKZ339" s="238"/>
      <c r="QLA339" s="238"/>
      <c r="QLB339" s="238"/>
      <c r="QLC339" s="238"/>
      <c r="QLD339" s="238"/>
      <c r="QLE339" s="238"/>
      <c r="QLF339" s="238"/>
      <c r="QLG339" s="238"/>
      <c r="QLH339" s="238"/>
      <c r="QLI339" s="238"/>
      <c r="QLJ339" s="238"/>
      <c r="QLK339" s="238"/>
      <c r="QLL339" s="238"/>
      <c r="QLM339" s="238"/>
      <c r="QLN339" s="238"/>
      <c r="QLO339" s="238"/>
      <c r="QLP339" s="238"/>
      <c r="QLQ339" s="238"/>
      <c r="QLR339" s="238"/>
      <c r="QLS339" s="238"/>
      <c r="QLT339" s="238"/>
      <c r="QLU339" s="238"/>
      <c r="QLV339" s="238"/>
      <c r="QLW339" s="238"/>
      <c r="QLX339" s="238"/>
      <c r="QLY339" s="238"/>
      <c r="QLZ339" s="238"/>
      <c r="QMA339" s="238"/>
      <c r="QMB339" s="238"/>
      <c r="QMC339" s="238"/>
      <c r="QMD339" s="238"/>
      <c r="QME339" s="238"/>
      <c r="QMF339" s="238"/>
      <c r="QMG339" s="238"/>
      <c r="QMH339" s="238"/>
      <c r="QMI339" s="238"/>
      <c r="QMJ339" s="238"/>
      <c r="QMK339" s="238"/>
      <c r="QML339" s="238"/>
      <c r="QMM339" s="238"/>
      <c r="QMN339" s="238"/>
      <c r="QMO339" s="238"/>
      <c r="QMP339" s="238"/>
      <c r="QMQ339" s="238"/>
      <c r="QMR339" s="238"/>
      <c r="QMS339" s="238"/>
      <c r="QMT339" s="238"/>
      <c r="QMU339" s="238"/>
      <c r="QMV339" s="238"/>
      <c r="QMW339" s="238"/>
      <c r="QMX339" s="238"/>
      <c r="QMY339" s="238"/>
      <c r="QMZ339" s="238"/>
      <c r="QNA339" s="238"/>
      <c r="QNB339" s="238"/>
      <c r="QNC339" s="238"/>
      <c r="QND339" s="238"/>
      <c r="QNE339" s="238"/>
      <c r="QNF339" s="238"/>
      <c r="QNG339" s="238"/>
      <c r="QNH339" s="238"/>
      <c r="QNI339" s="238"/>
      <c r="QNJ339" s="238"/>
      <c r="QNK339" s="238"/>
      <c r="QNL339" s="238"/>
      <c r="QNM339" s="238"/>
      <c r="QNN339" s="238"/>
      <c r="QNO339" s="238"/>
      <c r="QNP339" s="238"/>
      <c r="QNQ339" s="238"/>
      <c r="QNR339" s="238"/>
      <c r="QNS339" s="238"/>
      <c r="QNT339" s="238"/>
      <c r="QNU339" s="238"/>
      <c r="QNV339" s="238"/>
      <c r="QNW339" s="238"/>
      <c r="QNX339" s="238"/>
      <c r="QNY339" s="238"/>
      <c r="QNZ339" s="238"/>
      <c r="QOA339" s="238"/>
      <c r="QOB339" s="238"/>
      <c r="QOC339" s="238"/>
      <c r="QOD339" s="238"/>
      <c r="QOE339" s="238"/>
      <c r="QOF339" s="238"/>
      <c r="QOG339" s="238"/>
      <c r="QOH339" s="238"/>
      <c r="QOI339" s="238"/>
      <c r="QOJ339" s="238"/>
      <c r="QOK339" s="238"/>
      <c r="QOL339" s="238"/>
      <c r="QOM339" s="238"/>
      <c r="QON339" s="238"/>
      <c r="QOO339" s="238"/>
      <c r="QOP339" s="238"/>
      <c r="QOQ339" s="238"/>
      <c r="QOR339" s="238"/>
      <c r="QOS339" s="238"/>
      <c r="QOT339" s="238"/>
      <c r="QOU339" s="238"/>
      <c r="QOV339" s="238"/>
      <c r="QOW339" s="238"/>
      <c r="QOX339" s="238"/>
      <c r="QOY339" s="238"/>
      <c r="QOZ339" s="238"/>
      <c r="QPA339" s="238"/>
      <c r="QPB339" s="238"/>
      <c r="QPC339" s="238"/>
      <c r="QPD339" s="238"/>
      <c r="QPE339" s="238"/>
      <c r="QPF339" s="238"/>
      <c r="QPG339" s="238"/>
      <c r="QPH339" s="238"/>
      <c r="QPI339" s="238"/>
      <c r="QPJ339" s="238"/>
      <c r="QPK339" s="238"/>
      <c r="QPL339" s="238"/>
      <c r="QPM339" s="238"/>
      <c r="QPN339" s="238"/>
      <c r="QPO339" s="238"/>
      <c r="QPP339" s="238"/>
      <c r="QPQ339" s="238"/>
      <c r="QPR339" s="238"/>
      <c r="QPS339" s="238"/>
      <c r="QPT339" s="238"/>
      <c r="QPU339" s="238"/>
      <c r="QPV339" s="238"/>
      <c r="QPW339" s="238"/>
      <c r="QPX339" s="238"/>
      <c r="QPY339" s="238"/>
      <c r="QPZ339" s="238"/>
      <c r="QQA339" s="238"/>
      <c r="QQB339" s="238"/>
      <c r="QQC339" s="238"/>
      <c r="QQD339" s="238"/>
      <c r="QQE339" s="238"/>
      <c r="QQF339" s="238"/>
      <c r="QQG339" s="238"/>
      <c r="QQH339" s="238"/>
      <c r="QQI339" s="238"/>
      <c r="QQJ339" s="238"/>
      <c r="QQK339" s="238"/>
      <c r="QQL339" s="238"/>
      <c r="QQM339" s="238"/>
      <c r="QQN339" s="238"/>
      <c r="QQO339" s="238"/>
      <c r="QQP339" s="238"/>
      <c r="QQQ339" s="238"/>
      <c r="QQR339" s="238"/>
      <c r="QQS339" s="238"/>
      <c r="QQT339" s="238"/>
      <c r="QQU339" s="238"/>
      <c r="QQV339" s="238"/>
      <c r="QQW339" s="238"/>
      <c r="QQX339" s="238"/>
      <c r="QQY339" s="238"/>
      <c r="QQZ339" s="238"/>
      <c r="QRA339" s="238"/>
      <c r="QRB339" s="238"/>
      <c r="QRC339" s="238"/>
      <c r="QRD339" s="238"/>
      <c r="QRE339" s="238"/>
      <c r="QRF339" s="238"/>
      <c r="QRG339" s="238"/>
      <c r="QRH339" s="238"/>
      <c r="QRI339" s="238"/>
      <c r="QRJ339" s="238"/>
      <c r="QRK339" s="238"/>
      <c r="QRL339" s="238"/>
      <c r="QRM339" s="238"/>
      <c r="QRN339" s="238"/>
      <c r="QRO339" s="238"/>
      <c r="QRP339" s="238"/>
      <c r="QRQ339" s="238"/>
      <c r="QRR339" s="238"/>
      <c r="QRS339" s="238"/>
      <c r="QRT339" s="238"/>
      <c r="QRU339" s="238"/>
      <c r="QRV339" s="238"/>
      <c r="QRW339" s="238"/>
      <c r="QRX339" s="238"/>
      <c r="QRY339" s="238"/>
      <c r="QRZ339" s="238"/>
      <c r="QSA339" s="238"/>
      <c r="QSB339" s="238"/>
      <c r="QSC339" s="238"/>
      <c r="QSD339" s="238"/>
      <c r="QSE339" s="238"/>
      <c r="QSF339" s="238"/>
      <c r="QSG339" s="238"/>
      <c r="QSH339" s="238"/>
      <c r="QSI339" s="238"/>
      <c r="QSJ339" s="238"/>
      <c r="QSK339" s="238"/>
      <c r="QSL339" s="238"/>
      <c r="QSM339" s="238"/>
      <c r="QSN339" s="238"/>
      <c r="QSO339" s="238"/>
      <c r="QSP339" s="238"/>
      <c r="QSQ339" s="238"/>
      <c r="QSR339" s="238"/>
      <c r="QSS339" s="238"/>
      <c r="QST339" s="238"/>
      <c r="QSU339" s="238"/>
      <c r="QSV339" s="238"/>
      <c r="QSW339" s="238"/>
      <c r="QSX339" s="238"/>
      <c r="QSY339" s="238"/>
      <c r="QSZ339" s="238"/>
      <c r="QTA339" s="238"/>
      <c r="QTB339" s="238"/>
      <c r="QTC339" s="238"/>
      <c r="QTD339" s="238"/>
      <c r="QTE339" s="238"/>
      <c r="QTF339" s="238"/>
      <c r="QTG339" s="238"/>
      <c r="QTH339" s="238"/>
      <c r="QTI339" s="238"/>
      <c r="QTJ339" s="238"/>
      <c r="QTK339" s="238"/>
      <c r="QTL339" s="238"/>
      <c r="QTM339" s="238"/>
      <c r="QTN339" s="238"/>
      <c r="QTO339" s="238"/>
      <c r="QTP339" s="238"/>
      <c r="QTQ339" s="238"/>
      <c r="QTR339" s="238"/>
      <c r="QTS339" s="238"/>
      <c r="QTT339" s="238"/>
      <c r="QTU339" s="238"/>
      <c r="QTV339" s="238"/>
      <c r="QTW339" s="238"/>
      <c r="QTX339" s="238"/>
      <c r="QTY339" s="238"/>
      <c r="QTZ339" s="238"/>
      <c r="QUA339" s="238"/>
      <c r="QUB339" s="238"/>
      <c r="QUC339" s="238"/>
      <c r="QUD339" s="238"/>
      <c r="QUE339" s="238"/>
      <c r="QUF339" s="238"/>
      <c r="QUG339" s="238"/>
      <c r="QUH339" s="238"/>
      <c r="QUI339" s="238"/>
      <c r="QUJ339" s="238"/>
      <c r="QUK339" s="238"/>
      <c r="QUL339" s="238"/>
      <c r="QUM339" s="238"/>
      <c r="QUN339" s="238"/>
      <c r="QUO339" s="238"/>
      <c r="QUP339" s="238"/>
      <c r="QUQ339" s="238"/>
      <c r="QUR339" s="238"/>
      <c r="QUS339" s="238"/>
      <c r="QUT339" s="238"/>
      <c r="QUU339" s="238"/>
      <c r="QUV339" s="238"/>
      <c r="QUW339" s="238"/>
      <c r="QUX339" s="238"/>
      <c r="QUY339" s="238"/>
      <c r="QUZ339" s="238"/>
      <c r="QVA339" s="238"/>
      <c r="QVB339" s="238"/>
      <c r="QVC339" s="238"/>
      <c r="QVD339" s="238"/>
      <c r="QVE339" s="238"/>
      <c r="QVF339" s="238"/>
      <c r="QVG339" s="238"/>
      <c r="QVH339" s="238"/>
      <c r="QVI339" s="238"/>
      <c r="QVJ339" s="238"/>
      <c r="QVK339" s="238"/>
      <c r="QVL339" s="238"/>
      <c r="QVM339" s="238"/>
      <c r="QVN339" s="238"/>
      <c r="QVO339" s="238"/>
      <c r="QVP339" s="238"/>
      <c r="QVQ339" s="238"/>
      <c r="QVR339" s="238"/>
      <c r="QVS339" s="238"/>
      <c r="QVT339" s="238"/>
      <c r="QVU339" s="238"/>
      <c r="QVV339" s="238"/>
      <c r="QVW339" s="238"/>
      <c r="QVX339" s="238"/>
      <c r="QVY339" s="238"/>
      <c r="QVZ339" s="238"/>
      <c r="QWA339" s="238"/>
      <c r="QWB339" s="238"/>
      <c r="QWC339" s="238"/>
      <c r="QWD339" s="238"/>
      <c r="QWE339" s="238"/>
      <c r="QWF339" s="238"/>
      <c r="QWG339" s="238"/>
      <c r="QWH339" s="238"/>
      <c r="QWI339" s="238"/>
      <c r="QWJ339" s="238"/>
      <c r="QWK339" s="238"/>
      <c r="QWL339" s="238"/>
      <c r="QWM339" s="238"/>
      <c r="QWN339" s="238"/>
      <c r="QWO339" s="238"/>
      <c r="QWP339" s="238"/>
      <c r="QWQ339" s="238"/>
      <c r="QWR339" s="238"/>
      <c r="QWS339" s="238"/>
      <c r="QWT339" s="238"/>
      <c r="QWU339" s="238"/>
      <c r="QWV339" s="238"/>
      <c r="QWW339" s="238"/>
      <c r="QWX339" s="238"/>
      <c r="QWY339" s="238"/>
      <c r="QWZ339" s="238"/>
      <c r="QXA339" s="238"/>
      <c r="QXB339" s="238"/>
      <c r="QXC339" s="238"/>
      <c r="QXD339" s="238"/>
      <c r="QXE339" s="238"/>
      <c r="QXF339" s="238"/>
      <c r="QXG339" s="238"/>
      <c r="QXH339" s="238"/>
      <c r="QXI339" s="238"/>
      <c r="QXJ339" s="238"/>
      <c r="QXK339" s="238"/>
      <c r="QXL339" s="238"/>
      <c r="QXM339" s="238"/>
      <c r="QXN339" s="238"/>
      <c r="QXO339" s="238"/>
      <c r="QXP339" s="238"/>
      <c r="QXQ339" s="238"/>
      <c r="QXR339" s="238"/>
      <c r="QXS339" s="238"/>
      <c r="QXT339" s="238"/>
      <c r="QXU339" s="238"/>
      <c r="QXV339" s="238"/>
      <c r="QXW339" s="238"/>
      <c r="QXX339" s="238"/>
      <c r="QXY339" s="238"/>
      <c r="QXZ339" s="238"/>
      <c r="QYA339" s="238"/>
      <c r="QYB339" s="238"/>
      <c r="QYC339" s="238"/>
      <c r="QYD339" s="238"/>
      <c r="QYE339" s="238"/>
      <c r="QYF339" s="238"/>
      <c r="QYG339" s="238"/>
      <c r="QYH339" s="238"/>
      <c r="QYI339" s="238"/>
      <c r="QYJ339" s="238"/>
      <c r="QYK339" s="238"/>
      <c r="QYL339" s="238"/>
      <c r="QYM339" s="238"/>
      <c r="QYN339" s="238"/>
      <c r="QYO339" s="238"/>
      <c r="QYP339" s="238"/>
      <c r="QYQ339" s="238"/>
      <c r="QYR339" s="238"/>
      <c r="QYS339" s="238"/>
      <c r="QYT339" s="238"/>
      <c r="QYU339" s="238"/>
      <c r="QYV339" s="238"/>
      <c r="QYW339" s="238"/>
      <c r="QYX339" s="238"/>
      <c r="QYY339" s="238"/>
      <c r="QYZ339" s="238"/>
      <c r="QZA339" s="238"/>
      <c r="QZB339" s="238"/>
      <c r="QZC339" s="238"/>
      <c r="QZD339" s="238"/>
      <c r="QZE339" s="238"/>
      <c r="QZF339" s="238"/>
      <c r="QZG339" s="238"/>
      <c r="QZH339" s="238"/>
      <c r="QZI339" s="238"/>
      <c r="QZJ339" s="238"/>
      <c r="QZK339" s="238"/>
      <c r="QZL339" s="238"/>
      <c r="QZM339" s="238"/>
      <c r="QZN339" s="238"/>
      <c r="QZO339" s="238"/>
      <c r="QZP339" s="238"/>
      <c r="QZQ339" s="238"/>
      <c r="QZR339" s="238"/>
      <c r="QZS339" s="238"/>
      <c r="QZT339" s="238"/>
      <c r="QZU339" s="238"/>
      <c r="QZV339" s="238"/>
      <c r="QZW339" s="238"/>
      <c r="QZX339" s="238"/>
      <c r="QZY339" s="238"/>
      <c r="QZZ339" s="238"/>
      <c r="RAA339" s="238"/>
      <c r="RAB339" s="238"/>
      <c r="RAC339" s="238"/>
      <c r="RAD339" s="238"/>
      <c r="RAE339" s="238"/>
      <c r="RAF339" s="238"/>
      <c r="RAG339" s="238"/>
      <c r="RAH339" s="238"/>
      <c r="RAI339" s="238"/>
      <c r="RAJ339" s="238"/>
      <c r="RAK339" s="238"/>
      <c r="RAL339" s="238"/>
      <c r="RAM339" s="238"/>
      <c r="RAN339" s="238"/>
      <c r="RAO339" s="238"/>
      <c r="RAP339" s="238"/>
      <c r="RAQ339" s="238"/>
      <c r="RAR339" s="238"/>
      <c r="RAS339" s="238"/>
      <c r="RAT339" s="238"/>
      <c r="RAU339" s="238"/>
      <c r="RAV339" s="238"/>
      <c r="RAW339" s="238"/>
      <c r="RAX339" s="238"/>
      <c r="RAY339" s="238"/>
      <c r="RAZ339" s="238"/>
      <c r="RBA339" s="238"/>
      <c r="RBB339" s="238"/>
      <c r="RBC339" s="238"/>
      <c r="RBD339" s="238"/>
      <c r="RBE339" s="238"/>
      <c r="RBF339" s="238"/>
      <c r="RBG339" s="238"/>
      <c r="RBH339" s="238"/>
      <c r="RBI339" s="238"/>
      <c r="RBJ339" s="238"/>
      <c r="RBK339" s="238"/>
      <c r="RBL339" s="238"/>
      <c r="RBM339" s="238"/>
      <c r="RBN339" s="238"/>
      <c r="RBO339" s="238"/>
      <c r="RBP339" s="238"/>
      <c r="RBQ339" s="238"/>
      <c r="RBR339" s="238"/>
      <c r="RBS339" s="238"/>
      <c r="RBT339" s="238"/>
      <c r="RBU339" s="238"/>
      <c r="RBV339" s="238"/>
      <c r="RBW339" s="238"/>
      <c r="RBX339" s="238"/>
      <c r="RBY339" s="238"/>
      <c r="RBZ339" s="238"/>
      <c r="RCA339" s="238"/>
      <c r="RCB339" s="238"/>
      <c r="RCC339" s="238"/>
      <c r="RCD339" s="238"/>
      <c r="RCE339" s="238"/>
      <c r="RCF339" s="238"/>
      <c r="RCG339" s="238"/>
      <c r="RCH339" s="238"/>
      <c r="RCI339" s="238"/>
      <c r="RCJ339" s="238"/>
      <c r="RCK339" s="238"/>
      <c r="RCL339" s="238"/>
      <c r="RCM339" s="238"/>
      <c r="RCN339" s="238"/>
      <c r="RCO339" s="238"/>
      <c r="RCP339" s="238"/>
      <c r="RCQ339" s="238"/>
      <c r="RCR339" s="238"/>
      <c r="RCS339" s="238"/>
      <c r="RCT339" s="238"/>
      <c r="RCU339" s="238"/>
      <c r="RCV339" s="238"/>
      <c r="RCW339" s="238"/>
      <c r="RCX339" s="238"/>
      <c r="RCY339" s="238"/>
      <c r="RCZ339" s="238"/>
      <c r="RDA339" s="238"/>
      <c r="RDB339" s="238"/>
      <c r="RDC339" s="238"/>
      <c r="RDD339" s="238"/>
      <c r="RDE339" s="238"/>
      <c r="RDF339" s="238"/>
      <c r="RDG339" s="238"/>
      <c r="RDH339" s="238"/>
      <c r="RDI339" s="238"/>
      <c r="RDJ339" s="238"/>
      <c r="RDK339" s="238"/>
      <c r="RDL339" s="238"/>
      <c r="RDM339" s="238"/>
      <c r="RDN339" s="238"/>
      <c r="RDO339" s="238"/>
      <c r="RDP339" s="238"/>
      <c r="RDQ339" s="238"/>
      <c r="RDR339" s="238"/>
      <c r="RDS339" s="238"/>
      <c r="RDT339" s="238"/>
      <c r="RDU339" s="238"/>
      <c r="RDV339" s="238"/>
      <c r="RDW339" s="238"/>
      <c r="RDX339" s="238"/>
      <c r="RDY339" s="238"/>
      <c r="RDZ339" s="238"/>
      <c r="REA339" s="238"/>
      <c r="REB339" s="238"/>
      <c r="REC339" s="238"/>
      <c r="RED339" s="238"/>
      <c r="REE339" s="238"/>
      <c r="REF339" s="238"/>
      <c r="REG339" s="238"/>
      <c r="REH339" s="238"/>
      <c r="REI339" s="238"/>
      <c r="REJ339" s="238"/>
      <c r="REK339" s="238"/>
      <c r="REL339" s="238"/>
      <c r="REM339" s="238"/>
      <c r="REN339" s="238"/>
      <c r="REO339" s="238"/>
      <c r="REP339" s="238"/>
      <c r="REQ339" s="238"/>
      <c r="RER339" s="238"/>
      <c r="RES339" s="238"/>
      <c r="RET339" s="238"/>
      <c r="REU339" s="238"/>
      <c r="REV339" s="238"/>
      <c r="REW339" s="238"/>
      <c r="REX339" s="238"/>
      <c r="REY339" s="238"/>
      <c r="REZ339" s="238"/>
      <c r="RFA339" s="238"/>
      <c r="RFB339" s="238"/>
      <c r="RFC339" s="238"/>
      <c r="RFD339" s="238"/>
      <c r="RFE339" s="238"/>
      <c r="RFF339" s="238"/>
      <c r="RFG339" s="238"/>
      <c r="RFH339" s="238"/>
      <c r="RFI339" s="238"/>
      <c r="RFJ339" s="238"/>
      <c r="RFK339" s="238"/>
      <c r="RFL339" s="238"/>
      <c r="RFM339" s="238"/>
      <c r="RFN339" s="238"/>
      <c r="RFO339" s="238"/>
      <c r="RFP339" s="238"/>
      <c r="RFQ339" s="238"/>
      <c r="RFR339" s="238"/>
      <c r="RFS339" s="238"/>
      <c r="RFT339" s="238"/>
      <c r="RFU339" s="238"/>
      <c r="RFV339" s="238"/>
      <c r="RFW339" s="238"/>
      <c r="RFX339" s="238"/>
      <c r="RFY339" s="238"/>
      <c r="RFZ339" s="238"/>
      <c r="RGA339" s="238"/>
      <c r="RGB339" s="238"/>
      <c r="RGC339" s="238"/>
      <c r="RGD339" s="238"/>
      <c r="RGE339" s="238"/>
      <c r="RGF339" s="238"/>
      <c r="RGG339" s="238"/>
      <c r="RGH339" s="238"/>
      <c r="RGI339" s="238"/>
      <c r="RGJ339" s="238"/>
      <c r="RGK339" s="238"/>
      <c r="RGL339" s="238"/>
      <c r="RGM339" s="238"/>
      <c r="RGN339" s="238"/>
      <c r="RGO339" s="238"/>
      <c r="RGP339" s="238"/>
      <c r="RGQ339" s="238"/>
      <c r="RGR339" s="238"/>
      <c r="RGS339" s="238"/>
      <c r="RGT339" s="238"/>
      <c r="RGU339" s="238"/>
      <c r="RGV339" s="238"/>
      <c r="RGW339" s="238"/>
      <c r="RGX339" s="238"/>
      <c r="RGY339" s="238"/>
      <c r="RGZ339" s="238"/>
      <c r="RHA339" s="238"/>
      <c r="RHB339" s="238"/>
      <c r="RHC339" s="238"/>
      <c r="RHD339" s="238"/>
      <c r="RHE339" s="238"/>
      <c r="RHF339" s="238"/>
      <c r="RHG339" s="238"/>
      <c r="RHH339" s="238"/>
      <c r="RHI339" s="238"/>
      <c r="RHJ339" s="238"/>
      <c r="RHK339" s="238"/>
      <c r="RHL339" s="238"/>
      <c r="RHM339" s="238"/>
      <c r="RHN339" s="238"/>
      <c r="RHO339" s="238"/>
      <c r="RHP339" s="238"/>
      <c r="RHQ339" s="238"/>
      <c r="RHR339" s="238"/>
      <c r="RHS339" s="238"/>
      <c r="RHT339" s="238"/>
      <c r="RHU339" s="238"/>
      <c r="RHV339" s="238"/>
      <c r="RHW339" s="238"/>
      <c r="RHX339" s="238"/>
      <c r="RHY339" s="238"/>
      <c r="RHZ339" s="238"/>
      <c r="RIA339" s="238"/>
      <c r="RIB339" s="238"/>
      <c r="RIC339" s="238"/>
      <c r="RID339" s="238"/>
      <c r="RIE339" s="238"/>
      <c r="RIF339" s="238"/>
      <c r="RIG339" s="238"/>
      <c r="RIH339" s="238"/>
      <c r="RII339" s="238"/>
      <c r="RIJ339" s="238"/>
      <c r="RIK339" s="238"/>
      <c r="RIL339" s="238"/>
      <c r="RIM339" s="238"/>
      <c r="RIN339" s="238"/>
      <c r="RIO339" s="238"/>
      <c r="RIP339" s="238"/>
      <c r="RIQ339" s="238"/>
      <c r="RIR339" s="238"/>
      <c r="RIS339" s="238"/>
      <c r="RIT339" s="238"/>
      <c r="RIU339" s="238"/>
      <c r="RIV339" s="238"/>
      <c r="RIW339" s="238"/>
      <c r="RIX339" s="238"/>
      <c r="RIY339" s="238"/>
      <c r="RIZ339" s="238"/>
      <c r="RJA339" s="238"/>
      <c r="RJB339" s="238"/>
      <c r="RJC339" s="238"/>
      <c r="RJD339" s="238"/>
      <c r="RJE339" s="238"/>
      <c r="RJF339" s="238"/>
      <c r="RJG339" s="238"/>
      <c r="RJH339" s="238"/>
      <c r="RJI339" s="238"/>
      <c r="RJJ339" s="238"/>
      <c r="RJK339" s="238"/>
      <c r="RJL339" s="238"/>
      <c r="RJM339" s="238"/>
      <c r="RJN339" s="238"/>
      <c r="RJO339" s="238"/>
      <c r="RJP339" s="238"/>
      <c r="RJQ339" s="238"/>
      <c r="RJR339" s="238"/>
      <c r="RJS339" s="238"/>
      <c r="RJT339" s="238"/>
      <c r="RJU339" s="238"/>
      <c r="RJV339" s="238"/>
      <c r="RJW339" s="238"/>
      <c r="RJX339" s="238"/>
      <c r="RJY339" s="238"/>
      <c r="RJZ339" s="238"/>
      <c r="RKA339" s="238"/>
      <c r="RKB339" s="238"/>
      <c r="RKC339" s="238"/>
      <c r="RKD339" s="238"/>
      <c r="RKE339" s="238"/>
      <c r="RKF339" s="238"/>
      <c r="RKG339" s="238"/>
      <c r="RKH339" s="238"/>
      <c r="RKI339" s="238"/>
      <c r="RKJ339" s="238"/>
      <c r="RKK339" s="238"/>
      <c r="RKL339" s="238"/>
      <c r="RKM339" s="238"/>
      <c r="RKN339" s="238"/>
      <c r="RKO339" s="238"/>
      <c r="RKP339" s="238"/>
      <c r="RKQ339" s="238"/>
      <c r="RKR339" s="238"/>
      <c r="RKS339" s="238"/>
      <c r="RKT339" s="238"/>
      <c r="RKU339" s="238"/>
      <c r="RKV339" s="238"/>
      <c r="RKW339" s="238"/>
      <c r="RKX339" s="238"/>
      <c r="RKY339" s="238"/>
      <c r="RKZ339" s="238"/>
      <c r="RLA339" s="238"/>
      <c r="RLB339" s="238"/>
      <c r="RLC339" s="238"/>
      <c r="RLD339" s="238"/>
      <c r="RLE339" s="238"/>
      <c r="RLF339" s="238"/>
      <c r="RLG339" s="238"/>
      <c r="RLH339" s="238"/>
      <c r="RLI339" s="238"/>
      <c r="RLJ339" s="238"/>
      <c r="RLK339" s="238"/>
      <c r="RLL339" s="238"/>
      <c r="RLM339" s="238"/>
      <c r="RLN339" s="238"/>
      <c r="RLO339" s="238"/>
      <c r="RLP339" s="238"/>
      <c r="RLQ339" s="238"/>
      <c r="RLR339" s="238"/>
      <c r="RLS339" s="238"/>
      <c r="RLT339" s="238"/>
      <c r="RLU339" s="238"/>
      <c r="RLV339" s="238"/>
      <c r="RLW339" s="238"/>
      <c r="RLX339" s="238"/>
      <c r="RLY339" s="238"/>
      <c r="RLZ339" s="238"/>
      <c r="RMA339" s="238"/>
      <c r="RMB339" s="238"/>
      <c r="RMC339" s="238"/>
      <c r="RMD339" s="238"/>
      <c r="RME339" s="238"/>
      <c r="RMF339" s="238"/>
      <c r="RMG339" s="238"/>
      <c r="RMH339" s="238"/>
      <c r="RMI339" s="238"/>
      <c r="RMJ339" s="238"/>
      <c r="RMK339" s="238"/>
      <c r="RML339" s="238"/>
      <c r="RMM339" s="238"/>
      <c r="RMN339" s="238"/>
      <c r="RMO339" s="238"/>
      <c r="RMP339" s="238"/>
      <c r="RMQ339" s="238"/>
      <c r="RMR339" s="238"/>
      <c r="RMS339" s="238"/>
      <c r="RMT339" s="238"/>
      <c r="RMU339" s="238"/>
      <c r="RMV339" s="238"/>
      <c r="RMW339" s="238"/>
      <c r="RMX339" s="238"/>
      <c r="RMY339" s="238"/>
      <c r="RMZ339" s="238"/>
      <c r="RNA339" s="238"/>
      <c r="RNB339" s="238"/>
      <c r="RNC339" s="238"/>
      <c r="RND339" s="238"/>
      <c r="RNE339" s="238"/>
      <c r="RNF339" s="238"/>
      <c r="RNG339" s="238"/>
      <c r="RNH339" s="238"/>
      <c r="RNI339" s="238"/>
      <c r="RNJ339" s="238"/>
      <c r="RNK339" s="238"/>
      <c r="RNL339" s="238"/>
      <c r="RNM339" s="238"/>
      <c r="RNN339" s="238"/>
      <c r="RNO339" s="238"/>
      <c r="RNP339" s="238"/>
      <c r="RNQ339" s="238"/>
      <c r="RNR339" s="238"/>
      <c r="RNS339" s="238"/>
      <c r="RNT339" s="238"/>
      <c r="RNU339" s="238"/>
      <c r="RNV339" s="238"/>
      <c r="RNW339" s="238"/>
      <c r="RNX339" s="238"/>
      <c r="RNY339" s="238"/>
      <c r="RNZ339" s="238"/>
      <c r="ROA339" s="238"/>
      <c r="ROB339" s="238"/>
      <c r="ROC339" s="238"/>
      <c r="ROD339" s="238"/>
      <c r="ROE339" s="238"/>
      <c r="ROF339" s="238"/>
      <c r="ROG339" s="238"/>
      <c r="ROH339" s="238"/>
      <c r="ROI339" s="238"/>
      <c r="ROJ339" s="238"/>
      <c r="ROK339" s="238"/>
      <c r="ROL339" s="238"/>
      <c r="ROM339" s="238"/>
      <c r="RON339" s="238"/>
      <c r="ROO339" s="238"/>
      <c r="ROP339" s="238"/>
      <c r="ROQ339" s="238"/>
      <c r="ROR339" s="238"/>
      <c r="ROS339" s="238"/>
      <c r="ROT339" s="238"/>
      <c r="ROU339" s="238"/>
      <c r="ROV339" s="238"/>
      <c r="ROW339" s="238"/>
      <c r="ROX339" s="238"/>
      <c r="ROY339" s="238"/>
      <c r="ROZ339" s="238"/>
      <c r="RPA339" s="238"/>
      <c r="RPB339" s="238"/>
      <c r="RPC339" s="238"/>
      <c r="RPD339" s="238"/>
      <c r="RPE339" s="238"/>
      <c r="RPF339" s="238"/>
      <c r="RPG339" s="238"/>
      <c r="RPH339" s="238"/>
      <c r="RPI339" s="238"/>
      <c r="RPJ339" s="238"/>
      <c r="RPK339" s="238"/>
      <c r="RPL339" s="238"/>
      <c r="RPM339" s="238"/>
      <c r="RPN339" s="238"/>
      <c r="RPO339" s="238"/>
      <c r="RPP339" s="238"/>
      <c r="RPQ339" s="238"/>
      <c r="RPR339" s="238"/>
      <c r="RPS339" s="238"/>
      <c r="RPT339" s="238"/>
      <c r="RPU339" s="238"/>
      <c r="RPV339" s="238"/>
      <c r="RPW339" s="238"/>
      <c r="RPX339" s="238"/>
      <c r="RPY339" s="238"/>
      <c r="RPZ339" s="238"/>
      <c r="RQA339" s="238"/>
      <c r="RQB339" s="238"/>
      <c r="RQC339" s="238"/>
      <c r="RQD339" s="238"/>
      <c r="RQE339" s="238"/>
      <c r="RQF339" s="238"/>
      <c r="RQG339" s="238"/>
      <c r="RQH339" s="238"/>
      <c r="RQI339" s="238"/>
      <c r="RQJ339" s="238"/>
      <c r="RQK339" s="238"/>
      <c r="RQL339" s="238"/>
      <c r="RQM339" s="238"/>
      <c r="RQN339" s="238"/>
      <c r="RQO339" s="238"/>
      <c r="RQP339" s="238"/>
      <c r="RQQ339" s="238"/>
      <c r="RQR339" s="238"/>
      <c r="RQS339" s="238"/>
      <c r="RQT339" s="238"/>
      <c r="RQU339" s="238"/>
      <c r="RQV339" s="238"/>
      <c r="RQW339" s="238"/>
      <c r="RQX339" s="238"/>
      <c r="RQY339" s="238"/>
      <c r="RQZ339" s="238"/>
      <c r="RRA339" s="238"/>
      <c r="RRB339" s="238"/>
      <c r="RRC339" s="238"/>
      <c r="RRD339" s="238"/>
      <c r="RRE339" s="238"/>
      <c r="RRF339" s="238"/>
      <c r="RRG339" s="238"/>
      <c r="RRH339" s="238"/>
      <c r="RRI339" s="238"/>
      <c r="RRJ339" s="238"/>
      <c r="RRK339" s="238"/>
      <c r="RRL339" s="238"/>
      <c r="RRM339" s="238"/>
      <c r="RRN339" s="238"/>
      <c r="RRO339" s="238"/>
      <c r="RRP339" s="238"/>
      <c r="RRQ339" s="238"/>
      <c r="RRR339" s="238"/>
      <c r="RRS339" s="238"/>
      <c r="RRT339" s="238"/>
      <c r="RRU339" s="238"/>
      <c r="RRV339" s="238"/>
      <c r="RRW339" s="238"/>
      <c r="RRX339" s="238"/>
      <c r="RRY339" s="238"/>
      <c r="RRZ339" s="238"/>
      <c r="RSA339" s="238"/>
      <c r="RSB339" s="238"/>
      <c r="RSC339" s="238"/>
      <c r="RSD339" s="238"/>
      <c r="RSE339" s="238"/>
      <c r="RSF339" s="238"/>
      <c r="RSG339" s="238"/>
      <c r="RSH339" s="238"/>
      <c r="RSI339" s="238"/>
      <c r="RSJ339" s="238"/>
      <c r="RSK339" s="238"/>
      <c r="RSL339" s="238"/>
      <c r="RSM339" s="238"/>
      <c r="RSN339" s="238"/>
      <c r="RSO339" s="238"/>
      <c r="RSP339" s="238"/>
      <c r="RSQ339" s="238"/>
      <c r="RSR339" s="238"/>
      <c r="RSS339" s="238"/>
      <c r="RST339" s="238"/>
      <c r="RSU339" s="238"/>
      <c r="RSV339" s="238"/>
      <c r="RSW339" s="238"/>
      <c r="RSX339" s="238"/>
      <c r="RSY339" s="238"/>
      <c r="RSZ339" s="238"/>
      <c r="RTA339" s="238"/>
      <c r="RTB339" s="238"/>
      <c r="RTC339" s="238"/>
      <c r="RTD339" s="238"/>
      <c r="RTE339" s="238"/>
      <c r="RTF339" s="238"/>
      <c r="RTG339" s="238"/>
      <c r="RTH339" s="238"/>
      <c r="RTI339" s="238"/>
      <c r="RTJ339" s="238"/>
      <c r="RTK339" s="238"/>
      <c r="RTL339" s="238"/>
      <c r="RTM339" s="238"/>
      <c r="RTN339" s="238"/>
      <c r="RTO339" s="238"/>
      <c r="RTP339" s="238"/>
      <c r="RTQ339" s="238"/>
      <c r="RTR339" s="238"/>
      <c r="RTS339" s="238"/>
      <c r="RTT339" s="238"/>
      <c r="RTU339" s="238"/>
      <c r="RTV339" s="238"/>
      <c r="RTW339" s="238"/>
      <c r="RTX339" s="238"/>
      <c r="RTY339" s="238"/>
      <c r="RTZ339" s="238"/>
      <c r="RUA339" s="238"/>
      <c r="RUB339" s="238"/>
      <c r="RUC339" s="238"/>
      <c r="RUD339" s="238"/>
      <c r="RUE339" s="238"/>
      <c r="RUF339" s="238"/>
      <c r="RUG339" s="238"/>
      <c r="RUH339" s="238"/>
      <c r="RUI339" s="238"/>
      <c r="RUJ339" s="238"/>
      <c r="RUK339" s="238"/>
      <c r="RUL339" s="238"/>
      <c r="RUM339" s="238"/>
      <c r="RUN339" s="238"/>
      <c r="RUO339" s="238"/>
      <c r="RUP339" s="238"/>
      <c r="RUQ339" s="238"/>
      <c r="RUR339" s="238"/>
      <c r="RUS339" s="238"/>
      <c r="RUT339" s="238"/>
      <c r="RUU339" s="238"/>
      <c r="RUV339" s="238"/>
      <c r="RUW339" s="238"/>
      <c r="RUX339" s="238"/>
      <c r="RUY339" s="238"/>
      <c r="RUZ339" s="238"/>
      <c r="RVA339" s="238"/>
      <c r="RVB339" s="238"/>
      <c r="RVC339" s="238"/>
      <c r="RVD339" s="238"/>
      <c r="RVE339" s="238"/>
      <c r="RVF339" s="238"/>
      <c r="RVG339" s="238"/>
      <c r="RVH339" s="238"/>
      <c r="RVI339" s="238"/>
      <c r="RVJ339" s="238"/>
      <c r="RVK339" s="238"/>
      <c r="RVL339" s="238"/>
      <c r="RVM339" s="238"/>
      <c r="RVN339" s="238"/>
      <c r="RVO339" s="238"/>
      <c r="RVP339" s="238"/>
      <c r="RVQ339" s="238"/>
      <c r="RVR339" s="238"/>
      <c r="RVS339" s="238"/>
      <c r="RVT339" s="238"/>
      <c r="RVU339" s="238"/>
      <c r="RVV339" s="238"/>
      <c r="RVW339" s="238"/>
      <c r="RVX339" s="238"/>
      <c r="RVY339" s="238"/>
      <c r="RVZ339" s="238"/>
      <c r="RWA339" s="238"/>
      <c r="RWB339" s="238"/>
      <c r="RWC339" s="238"/>
      <c r="RWD339" s="238"/>
      <c r="RWE339" s="238"/>
      <c r="RWF339" s="238"/>
      <c r="RWG339" s="238"/>
      <c r="RWH339" s="238"/>
      <c r="RWI339" s="238"/>
      <c r="RWJ339" s="238"/>
      <c r="RWK339" s="238"/>
      <c r="RWL339" s="238"/>
      <c r="RWM339" s="238"/>
      <c r="RWN339" s="238"/>
      <c r="RWO339" s="238"/>
      <c r="RWP339" s="238"/>
      <c r="RWQ339" s="238"/>
      <c r="RWR339" s="238"/>
      <c r="RWS339" s="238"/>
      <c r="RWT339" s="238"/>
      <c r="RWU339" s="238"/>
      <c r="RWV339" s="238"/>
      <c r="RWW339" s="238"/>
      <c r="RWX339" s="238"/>
      <c r="RWY339" s="238"/>
      <c r="RWZ339" s="238"/>
      <c r="RXA339" s="238"/>
      <c r="RXB339" s="238"/>
      <c r="RXC339" s="238"/>
      <c r="RXD339" s="238"/>
      <c r="RXE339" s="238"/>
      <c r="RXF339" s="238"/>
      <c r="RXG339" s="238"/>
      <c r="RXH339" s="238"/>
      <c r="RXI339" s="238"/>
      <c r="RXJ339" s="238"/>
      <c r="RXK339" s="238"/>
      <c r="RXL339" s="238"/>
      <c r="RXM339" s="238"/>
      <c r="RXN339" s="238"/>
      <c r="RXO339" s="238"/>
      <c r="RXP339" s="238"/>
      <c r="RXQ339" s="238"/>
      <c r="RXR339" s="238"/>
      <c r="RXS339" s="238"/>
      <c r="RXT339" s="238"/>
      <c r="RXU339" s="238"/>
      <c r="RXV339" s="238"/>
      <c r="RXW339" s="238"/>
      <c r="RXX339" s="238"/>
      <c r="RXY339" s="238"/>
      <c r="RXZ339" s="238"/>
      <c r="RYA339" s="238"/>
      <c r="RYB339" s="238"/>
      <c r="RYC339" s="238"/>
      <c r="RYD339" s="238"/>
      <c r="RYE339" s="238"/>
      <c r="RYF339" s="238"/>
      <c r="RYG339" s="238"/>
      <c r="RYH339" s="238"/>
      <c r="RYI339" s="238"/>
      <c r="RYJ339" s="238"/>
      <c r="RYK339" s="238"/>
      <c r="RYL339" s="238"/>
      <c r="RYM339" s="238"/>
      <c r="RYN339" s="238"/>
      <c r="RYO339" s="238"/>
      <c r="RYP339" s="238"/>
      <c r="RYQ339" s="238"/>
      <c r="RYR339" s="238"/>
      <c r="RYS339" s="238"/>
      <c r="RYT339" s="238"/>
      <c r="RYU339" s="238"/>
      <c r="RYV339" s="238"/>
      <c r="RYW339" s="238"/>
      <c r="RYX339" s="238"/>
      <c r="RYY339" s="238"/>
      <c r="RYZ339" s="238"/>
      <c r="RZA339" s="238"/>
      <c r="RZB339" s="238"/>
      <c r="RZC339" s="238"/>
      <c r="RZD339" s="238"/>
      <c r="RZE339" s="238"/>
      <c r="RZF339" s="238"/>
      <c r="RZG339" s="238"/>
      <c r="RZH339" s="238"/>
      <c r="RZI339" s="238"/>
      <c r="RZJ339" s="238"/>
      <c r="RZK339" s="238"/>
      <c r="RZL339" s="238"/>
      <c r="RZM339" s="238"/>
      <c r="RZN339" s="238"/>
      <c r="RZO339" s="238"/>
      <c r="RZP339" s="238"/>
      <c r="RZQ339" s="238"/>
      <c r="RZR339" s="238"/>
      <c r="RZS339" s="238"/>
      <c r="RZT339" s="238"/>
      <c r="RZU339" s="238"/>
      <c r="RZV339" s="238"/>
      <c r="RZW339" s="238"/>
      <c r="RZX339" s="238"/>
      <c r="RZY339" s="238"/>
      <c r="RZZ339" s="238"/>
      <c r="SAA339" s="238"/>
      <c r="SAB339" s="238"/>
      <c r="SAC339" s="238"/>
      <c r="SAD339" s="238"/>
      <c r="SAE339" s="238"/>
      <c r="SAF339" s="238"/>
      <c r="SAG339" s="238"/>
      <c r="SAH339" s="238"/>
      <c r="SAI339" s="238"/>
      <c r="SAJ339" s="238"/>
      <c r="SAK339" s="238"/>
      <c r="SAL339" s="238"/>
      <c r="SAM339" s="238"/>
      <c r="SAN339" s="238"/>
      <c r="SAO339" s="238"/>
      <c r="SAP339" s="238"/>
      <c r="SAQ339" s="238"/>
      <c r="SAR339" s="238"/>
      <c r="SAS339" s="238"/>
      <c r="SAT339" s="238"/>
      <c r="SAU339" s="238"/>
      <c r="SAV339" s="238"/>
      <c r="SAW339" s="238"/>
      <c r="SAX339" s="238"/>
      <c r="SAY339" s="238"/>
      <c r="SAZ339" s="238"/>
      <c r="SBA339" s="238"/>
      <c r="SBB339" s="238"/>
      <c r="SBC339" s="238"/>
      <c r="SBD339" s="238"/>
      <c r="SBE339" s="238"/>
      <c r="SBF339" s="238"/>
      <c r="SBG339" s="238"/>
      <c r="SBH339" s="238"/>
      <c r="SBI339" s="238"/>
      <c r="SBJ339" s="238"/>
      <c r="SBK339" s="238"/>
      <c r="SBL339" s="238"/>
      <c r="SBM339" s="238"/>
      <c r="SBN339" s="238"/>
      <c r="SBO339" s="238"/>
      <c r="SBP339" s="238"/>
      <c r="SBQ339" s="238"/>
      <c r="SBR339" s="238"/>
      <c r="SBS339" s="238"/>
      <c r="SBT339" s="238"/>
      <c r="SBU339" s="238"/>
      <c r="SBV339" s="238"/>
      <c r="SBW339" s="238"/>
      <c r="SBX339" s="238"/>
      <c r="SBY339" s="238"/>
      <c r="SBZ339" s="238"/>
      <c r="SCA339" s="238"/>
      <c r="SCB339" s="238"/>
      <c r="SCC339" s="238"/>
      <c r="SCD339" s="238"/>
      <c r="SCE339" s="238"/>
      <c r="SCF339" s="238"/>
      <c r="SCG339" s="238"/>
      <c r="SCH339" s="238"/>
      <c r="SCI339" s="238"/>
      <c r="SCJ339" s="238"/>
      <c r="SCK339" s="238"/>
      <c r="SCL339" s="238"/>
      <c r="SCM339" s="238"/>
      <c r="SCN339" s="238"/>
      <c r="SCO339" s="238"/>
      <c r="SCP339" s="238"/>
      <c r="SCQ339" s="238"/>
      <c r="SCR339" s="238"/>
      <c r="SCS339" s="238"/>
      <c r="SCT339" s="238"/>
      <c r="SCU339" s="238"/>
      <c r="SCV339" s="238"/>
      <c r="SCW339" s="238"/>
      <c r="SCX339" s="238"/>
      <c r="SCY339" s="238"/>
      <c r="SCZ339" s="238"/>
      <c r="SDA339" s="238"/>
      <c r="SDB339" s="238"/>
      <c r="SDC339" s="238"/>
      <c r="SDD339" s="238"/>
      <c r="SDE339" s="238"/>
      <c r="SDF339" s="238"/>
      <c r="SDG339" s="238"/>
      <c r="SDH339" s="238"/>
      <c r="SDI339" s="238"/>
      <c r="SDJ339" s="238"/>
      <c r="SDK339" s="238"/>
      <c r="SDL339" s="238"/>
      <c r="SDM339" s="238"/>
      <c r="SDN339" s="238"/>
      <c r="SDO339" s="238"/>
      <c r="SDP339" s="238"/>
      <c r="SDQ339" s="238"/>
      <c r="SDR339" s="238"/>
      <c r="SDS339" s="238"/>
      <c r="SDT339" s="238"/>
      <c r="SDU339" s="238"/>
      <c r="SDV339" s="238"/>
      <c r="SDW339" s="238"/>
      <c r="SDX339" s="238"/>
      <c r="SDY339" s="238"/>
      <c r="SDZ339" s="238"/>
      <c r="SEA339" s="238"/>
      <c r="SEB339" s="238"/>
      <c r="SEC339" s="238"/>
      <c r="SED339" s="238"/>
      <c r="SEE339" s="238"/>
      <c r="SEF339" s="238"/>
      <c r="SEG339" s="238"/>
      <c r="SEH339" s="238"/>
      <c r="SEI339" s="238"/>
      <c r="SEJ339" s="238"/>
      <c r="SEK339" s="238"/>
      <c r="SEL339" s="238"/>
      <c r="SEM339" s="238"/>
      <c r="SEN339" s="238"/>
      <c r="SEO339" s="238"/>
      <c r="SEP339" s="238"/>
      <c r="SEQ339" s="238"/>
      <c r="SER339" s="238"/>
      <c r="SES339" s="238"/>
      <c r="SET339" s="238"/>
      <c r="SEU339" s="238"/>
      <c r="SEV339" s="238"/>
      <c r="SEW339" s="238"/>
      <c r="SEX339" s="238"/>
      <c r="SEY339" s="238"/>
      <c r="SEZ339" s="238"/>
      <c r="SFA339" s="238"/>
      <c r="SFB339" s="238"/>
      <c r="SFC339" s="238"/>
      <c r="SFD339" s="238"/>
      <c r="SFE339" s="238"/>
      <c r="SFF339" s="238"/>
      <c r="SFG339" s="238"/>
      <c r="SFH339" s="238"/>
      <c r="SFI339" s="238"/>
      <c r="SFJ339" s="238"/>
      <c r="SFK339" s="238"/>
      <c r="SFL339" s="238"/>
      <c r="SFM339" s="238"/>
      <c r="SFN339" s="238"/>
      <c r="SFO339" s="238"/>
      <c r="SFP339" s="238"/>
      <c r="SFQ339" s="238"/>
      <c r="SFR339" s="238"/>
      <c r="SFS339" s="238"/>
      <c r="SFT339" s="238"/>
      <c r="SFU339" s="238"/>
      <c r="SFV339" s="238"/>
      <c r="SFW339" s="238"/>
      <c r="SFX339" s="238"/>
      <c r="SFY339" s="238"/>
      <c r="SFZ339" s="238"/>
      <c r="SGA339" s="238"/>
      <c r="SGB339" s="238"/>
      <c r="SGC339" s="238"/>
      <c r="SGD339" s="238"/>
      <c r="SGE339" s="238"/>
      <c r="SGF339" s="238"/>
      <c r="SGG339" s="238"/>
      <c r="SGH339" s="238"/>
      <c r="SGI339" s="238"/>
      <c r="SGJ339" s="238"/>
      <c r="SGK339" s="238"/>
      <c r="SGL339" s="238"/>
      <c r="SGM339" s="238"/>
      <c r="SGN339" s="238"/>
      <c r="SGO339" s="238"/>
      <c r="SGP339" s="238"/>
      <c r="SGQ339" s="238"/>
      <c r="SGR339" s="238"/>
      <c r="SGS339" s="238"/>
      <c r="SGT339" s="238"/>
      <c r="SGU339" s="238"/>
      <c r="SGV339" s="238"/>
      <c r="SGW339" s="238"/>
      <c r="SGX339" s="238"/>
      <c r="SGY339" s="238"/>
      <c r="SGZ339" s="238"/>
      <c r="SHA339" s="238"/>
      <c r="SHB339" s="238"/>
      <c r="SHC339" s="238"/>
      <c r="SHD339" s="238"/>
      <c r="SHE339" s="238"/>
      <c r="SHF339" s="238"/>
      <c r="SHG339" s="238"/>
      <c r="SHH339" s="238"/>
      <c r="SHI339" s="238"/>
      <c r="SHJ339" s="238"/>
      <c r="SHK339" s="238"/>
      <c r="SHL339" s="238"/>
      <c r="SHM339" s="238"/>
      <c r="SHN339" s="238"/>
      <c r="SHO339" s="238"/>
      <c r="SHP339" s="238"/>
      <c r="SHQ339" s="238"/>
      <c r="SHR339" s="238"/>
      <c r="SHS339" s="238"/>
      <c r="SHT339" s="238"/>
      <c r="SHU339" s="238"/>
      <c r="SHV339" s="238"/>
      <c r="SHW339" s="238"/>
      <c r="SHX339" s="238"/>
      <c r="SHY339" s="238"/>
      <c r="SHZ339" s="238"/>
      <c r="SIA339" s="238"/>
      <c r="SIB339" s="238"/>
      <c r="SIC339" s="238"/>
      <c r="SID339" s="238"/>
      <c r="SIE339" s="238"/>
      <c r="SIF339" s="238"/>
      <c r="SIG339" s="238"/>
      <c r="SIH339" s="238"/>
      <c r="SII339" s="238"/>
      <c r="SIJ339" s="238"/>
      <c r="SIK339" s="238"/>
      <c r="SIL339" s="238"/>
      <c r="SIM339" s="238"/>
      <c r="SIN339" s="238"/>
      <c r="SIO339" s="238"/>
      <c r="SIP339" s="238"/>
      <c r="SIQ339" s="238"/>
      <c r="SIR339" s="238"/>
      <c r="SIS339" s="238"/>
      <c r="SIT339" s="238"/>
      <c r="SIU339" s="238"/>
      <c r="SIV339" s="238"/>
      <c r="SIW339" s="238"/>
      <c r="SIX339" s="238"/>
      <c r="SIY339" s="238"/>
      <c r="SIZ339" s="238"/>
      <c r="SJA339" s="238"/>
      <c r="SJB339" s="238"/>
      <c r="SJC339" s="238"/>
      <c r="SJD339" s="238"/>
      <c r="SJE339" s="238"/>
      <c r="SJF339" s="238"/>
      <c r="SJG339" s="238"/>
      <c r="SJH339" s="238"/>
      <c r="SJI339" s="238"/>
      <c r="SJJ339" s="238"/>
      <c r="SJK339" s="238"/>
      <c r="SJL339" s="238"/>
      <c r="SJM339" s="238"/>
      <c r="SJN339" s="238"/>
      <c r="SJO339" s="238"/>
      <c r="SJP339" s="238"/>
      <c r="SJQ339" s="238"/>
      <c r="SJR339" s="238"/>
      <c r="SJS339" s="238"/>
      <c r="SJT339" s="238"/>
      <c r="SJU339" s="238"/>
      <c r="SJV339" s="238"/>
      <c r="SJW339" s="238"/>
      <c r="SJX339" s="238"/>
      <c r="SJY339" s="238"/>
      <c r="SJZ339" s="238"/>
      <c r="SKA339" s="238"/>
      <c r="SKB339" s="238"/>
      <c r="SKC339" s="238"/>
      <c r="SKD339" s="238"/>
      <c r="SKE339" s="238"/>
      <c r="SKF339" s="238"/>
      <c r="SKG339" s="238"/>
      <c r="SKH339" s="238"/>
      <c r="SKI339" s="238"/>
      <c r="SKJ339" s="238"/>
      <c r="SKK339" s="238"/>
      <c r="SKL339" s="238"/>
      <c r="SKM339" s="238"/>
      <c r="SKN339" s="238"/>
      <c r="SKO339" s="238"/>
      <c r="SKP339" s="238"/>
      <c r="SKQ339" s="238"/>
      <c r="SKR339" s="238"/>
      <c r="SKS339" s="238"/>
      <c r="SKT339" s="238"/>
      <c r="SKU339" s="238"/>
      <c r="SKV339" s="238"/>
      <c r="SKW339" s="238"/>
      <c r="SKX339" s="238"/>
      <c r="SKY339" s="238"/>
      <c r="SKZ339" s="238"/>
      <c r="SLA339" s="238"/>
      <c r="SLB339" s="238"/>
      <c r="SLC339" s="238"/>
      <c r="SLD339" s="238"/>
      <c r="SLE339" s="238"/>
      <c r="SLF339" s="238"/>
      <c r="SLG339" s="238"/>
      <c r="SLH339" s="238"/>
      <c r="SLI339" s="238"/>
      <c r="SLJ339" s="238"/>
      <c r="SLK339" s="238"/>
      <c r="SLL339" s="238"/>
      <c r="SLM339" s="238"/>
      <c r="SLN339" s="238"/>
      <c r="SLO339" s="238"/>
      <c r="SLP339" s="238"/>
      <c r="SLQ339" s="238"/>
      <c r="SLR339" s="238"/>
      <c r="SLS339" s="238"/>
      <c r="SLT339" s="238"/>
      <c r="SLU339" s="238"/>
      <c r="SLV339" s="238"/>
      <c r="SLW339" s="238"/>
      <c r="SLX339" s="238"/>
      <c r="SLY339" s="238"/>
      <c r="SLZ339" s="238"/>
      <c r="SMA339" s="238"/>
      <c r="SMB339" s="238"/>
      <c r="SMC339" s="238"/>
      <c r="SMD339" s="238"/>
      <c r="SME339" s="238"/>
      <c r="SMF339" s="238"/>
      <c r="SMG339" s="238"/>
      <c r="SMH339" s="238"/>
      <c r="SMI339" s="238"/>
      <c r="SMJ339" s="238"/>
      <c r="SMK339" s="238"/>
      <c r="SML339" s="238"/>
      <c r="SMM339" s="238"/>
      <c r="SMN339" s="238"/>
      <c r="SMO339" s="238"/>
      <c r="SMP339" s="238"/>
      <c r="SMQ339" s="238"/>
      <c r="SMR339" s="238"/>
      <c r="SMS339" s="238"/>
      <c r="SMT339" s="238"/>
      <c r="SMU339" s="238"/>
      <c r="SMV339" s="238"/>
      <c r="SMW339" s="238"/>
      <c r="SMX339" s="238"/>
      <c r="SMY339" s="238"/>
      <c r="SMZ339" s="238"/>
      <c r="SNA339" s="238"/>
      <c r="SNB339" s="238"/>
      <c r="SNC339" s="238"/>
      <c r="SND339" s="238"/>
      <c r="SNE339" s="238"/>
      <c r="SNF339" s="238"/>
      <c r="SNG339" s="238"/>
      <c r="SNH339" s="238"/>
      <c r="SNI339" s="238"/>
      <c r="SNJ339" s="238"/>
      <c r="SNK339" s="238"/>
      <c r="SNL339" s="238"/>
      <c r="SNM339" s="238"/>
      <c r="SNN339" s="238"/>
      <c r="SNO339" s="238"/>
      <c r="SNP339" s="238"/>
      <c r="SNQ339" s="238"/>
      <c r="SNR339" s="238"/>
      <c r="SNS339" s="238"/>
      <c r="SNT339" s="238"/>
      <c r="SNU339" s="238"/>
      <c r="SNV339" s="238"/>
      <c r="SNW339" s="238"/>
      <c r="SNX339" s="238"/>
      <c r="SNY339" s="238"/>
      <c r="SNZ339" s="238"/>
      <c r="SOA339" s="238"/>
      <c r="SOB339" s="238"/>
      <c r="SOC339" s="238"/>
      <c r="SOD339" s="238"/>
      <c r="SOE339" s="238"/>
      <c r="SOF339" s="238"/>
      <c r="SOG339" s="238"/>
      <c r="SOH339" s="238"/>
      <c r="SOI339" s="238"/>
      <c r="SOJ339" s="238"/>
      <c r="SOK339" s="238"/>
      <c r="SOL339" s="238"/>
      <c r="SOM339" s="238"/>
      <c r="SON339" s="238"/>
      <c r="SOO339" s="238"/>
      <c r="SOP339" s="238"/>
      <c r="SOQ339" s="238"/>
      <c r="SOR339" s="238"/>
      <c r="SOS339" s="238"/>
      <c r="SOT339" s="238"/>
      <c r="SOU339" s="238"/>
      <c r="SOV339" s="238"/>
      <c r="SOW339" s="238"/>
      <c r="SOX339" s="238"/>
      <c r="SOY339" s="238"/>
      <c r="SOZ339" s="238"/>
      <c r="SPA339" s="238"/>
      <c r="SPB339" s="238"/>
      <c r="SPC339" s="238"/>
      <c r="SPD339" s="238"/>
      <c r="SPE339" s="238"/>
      <c r="SPF339" s="238"/>
      <c r="SPG339" s="238"/>
      <c r="SPH339" s="238"/>
      <c r="SPI339" s="238"/>
      <c r="SPJ339" s="238"/>
      <c r="SPK339" s="238"/>
      <c r="SPL339" s="238"/>
      <c r="SPM339" s="238"/>
      <c r="SPN339" s="238"/>
      <c r="SPO339" s="238"/>
      <c r="SPP339" s="238"/>
      <c r="SPQ339" s="238"/>
      <c r="SPR339" s="238"/>
      <c r="SPS339" s="238"/>
      <c r="SPT339" s="238"/>
      <c r="SPU339" s="238"/>
      <c r="SPV339" s="238"/>
      <c r="SPW339" s="238"/>
      <c r="SPX339" s="238"/>
      <c r="SPY339" s="238"/>
      <c r="SPZ339" s="238"/>
      <c r="SQA339" s="238"/>
      <c r="SQB339" s="238"/>
      <c r="SQC339" s="238"/>
      <c r="SQD339" s="238"/>
      <c r="SQE339" s="238"/>
      <c r="SQF339" s="238"/>
      <c r="SQG339" s="238"/>
      <c r="SQH339" s="238"/>
      <c r="SQI339" s="238"/>
      <c r="SQJ339" s="238"/>
      <c r="SQK339" s="238"/>
      <c r="SQL339" s="238"/>
      <c r="SQM339" s="238"/>
      <c r="SQN339" s="238"/>
      <c r="SQO339" s="238"/>
      <c r="SQP339" s="238"/>
      <c r="SQQ339" s="238"/>
      <c r="SQR339" s="238"/>
      <c r="SQS339" s="238"/>
      <c r="SQT339" s="238"/>
      <c r="SQU339" s="238"/>
      <c r="SQV339" s="238"/>
      <c r="SQW339" s="238"/>
      <c r="SQX339" s="238"/>
      <c r="SQY339" s="238"/>
      <c r="SQZ339" s="238"/>
      <c r="SRA339" s="238"/>
      <c r="SRB339" s="238"/>
      <c r="SRC339" s="238"/>
      <c r="SRD339" s="238"/>
      <c r="SRE339" s="238"/>
      <c r="SRF339" s="238"/>
      <c r="SRG339" s="238"/>
      <c r="SRH339" s="238"/>
      <c r="SRI339" s="238"/>
      <c r="SRJ339" s="238"/>
      <c r="SRK339" s="238"/>
      <c r="SRL339" s="238"/>
      <c r="SRM339" s="238"/>
      <c r="SRN339" s="238"/>
      <c r="SRO339" s="238"/>
      <c r="SRP339" s="238"/>
      <c r="SRQ339" s="238"/>
      <c r="SRR339" s="238"/>
      <c r="SRS339" s="238"/>
      <c r="SRT339" s="238"/>
      <c r="SRU339" s="238"/>
      <c r="SRV339" s="238"/>
      <c r="SRW339" s="238"/>
      <c r="SRX339" s="238"/>
      <c r="SRY339" s="238"/>
      <c r="SRZ339" s="238"/>
      <c r="SSA339" s="238"/>
      <c r="SSB339" s="238"/>
      <c r="SSC339" s="238"/>
      <c r="SSD339" s="238"/>
      <c r="SSE339" s="238"/>
      <c r="SSF339" s="238"/>
      <c r="SSG339" s="238"/>
      <c r="SSH339" s="238"/>
      <c r="SSI339" s="238"/>
      <c r="SSJ339" s="238"/>
      <c r="SSK339" s="238"/>
      <c r="SSL339" s="238"/>
      <c r="SSM339" s="238"/>
      <c r="SSN339" s="238"/>
      <c r="SSO339" s="238"/>
      <c r="SSP339" s="238"/>
      <c r="SSQ339" s="238"/>
      <c r="SSR339" s="238"/>
      <c r="SSS339" s="238"/>
      <c r="SST339" s="238"/>
      <c r="SSU339" s="238"/>
      <c r="SSV339" s="238"/>
      <c r="SSW339" s="238"/>
      <c r="SSX339" s="238"/>
      <c r="SSY339" s="238"/>
      <c r="SSZ339" s="238"/>
      <c r="STA339" s="238"/>
      <c r="STB339" s="238"/>
      <c r="STC339" s="238"/>
      <c r="STD339" s="238"/>
      <c r="STE339" s="238"/>
      <c r="STF339" s="238"/>
      <c r="STG339" s="238"/>
      <c r="STH339" s="238"/>
      <c r="STI339" s="238"/>
      <c r="STJ339" s="238"/>
      <c r="STK339" s="238"/>
      <c r="STL339" s="238"/>
      <c r="STM339" s="238"/>
      <c r="STN339" s="238"/>
      <c r="STO339" s="238"/>
      <c r="STP339" s="238"/>
      <c r="STQ339" s="238"/>
      <c r="STR339" s="238"/>
      <c r="STS339" s="238"/>
      <c r="STT339" s="238"/>
      <c r="STU339" s="238"/>
      <c r="STV339" s="238"/>
      <c r="STW339" s="238"/>
      <c r="STX339" s="238"/>
      <c r="STY339" s="238"/>
      <c r="STZ339" s="238"/>
      <c r="SUA339" s="238"/>
      <c r="SUB339" s="238"/>
      <c r="SUC339" s="238"/>
      <c r="SUD339" s="238"/>
      <c r="SUE339" s="238"/>
      <c r="SUF339" s="238"/>
      <c r="SUG339" s="238"/>
      <c r="SUH339" s="238"/>
      <c r="SUI339" s="238"/>
      <c r="SUJ339" s="238"/>
      <c r="SUK339" s="238"/>
      <c r="SUL339" s="238"/>
      <c r="SUM339" s="238"/>
      <c r="SUN339" s="238"/>
      <c r="SUO339" s="238"/>
      <c r="SUP339" s="238"/>
      <c r="SUQ339" s="238"/>
      <c r="SUR339" s="238"/>
      <c r="SUS339" s="238"/>
      <c r="SUT339" s="238"/>
      <c r="SUU339" s="238"/>
      <c r="SUV339" s="238"/>
      <c r="SUW339" s="238"/>
      <c r="SUX339" s="238"/>
      <c r="SUY339" s="238"/>
      <c r="SUZ339" s="238"/>
      <c r="SVA339" s="238"/>
      <c r="SVB339" s="238"/>
      <c r="SVC339" s="238"/>
      <c r="SVD339" s="238"/>
      <c r="SVE339" s="238"/>
      <c r="SVF339" s="238"/>
      <c r="SVG339" s="238"/>
      <c r="SVH339" s="238"/>
      <c r="SVI339" s="238"/>
      <c r="SVJ339" s="238"/>
      <c r="SVK339" s="238"/>
      <c r="SVL339" s="238"/>
      <c r="SVM339" s="238"/>
      <c r="SVN339" s="238"/>
      <c r="SVO339" s="238"/>
      <c r="SVP339" s="238"/>
      <c r="SVQ339" s="238"/>
      <c r="SVR339" s="238"/>
      <c r="SVS339" s="238"/>
      <c r="SVT339" s="238"/>
      <c r="SVU339" s="238"/>
      <c r="SVV339" s="238"/>
      <c r="SVW339" s="238"/>
      <c r="SVX339" s="238"/>
      <c r="SVY339" s="238"/>
      <c r="SVZ339" s="238"/>
      <c r="SWA339" s="238"/>
      <c r="SWB339" s="238"/>
      <c r="SWC339" s="238"/>
      <c r="SWD339" s="238"/>
      <c r="SWE339" s="238"/>
      <c r="SWF339" s="238"/>
      <c r="SWG339" s="238"/>
      <c r="SWH339" s="238"/>
      <c r="SWI339" s="238"/>
      <c r="SWJ339" s="238"/>
      <c r="SWK339" s="238"/>
      <c r="SWL339" s="238"/>
      <c r="SWM339" s="238"/>
      <c r="SWN339" s="238"/>
      <c r="SWO339" s="238"/>
      <c r="SWP339" s="238"/>
      <c r="SWQ339" s="238"/>
      <c r="SWR339" s="238"/>
      <c r="SWS339" s="238"/>
      <c r="SWT339" s="238"/>
      <c r="SWU339" s="238"/>
      <c r="SWV339" s="238"/>
      <c r="SWW339" s="238"/>
      <c r="SWX339" s="238"/>
      <c r="SWY339" s="238"/>
      <c r="SWZ339" s="238"/>
      <c r="SXA339" s="238"/>
      <c r="SXB339" s="238"/>
      <c r="SXC339" s="238"/>
      <c r="SXD339" s="238"/>
      <c r="SXE339" s="238"/>
      <c r="SXF339" s="238"/>
      <c r="SXG339" s="238"/>
      <c r="SXH339" s="238"/>
      <c r="SXI339" s="238"/>
      <c r="SXJ339" s="238"/>
      <c r="SXK339" s="238"/>
      <c r="SXL339" s="238"/>
      <c r="SXM339" s="238"/>
      <c r="SXN339" s="238"/>
      <c r="SXO339" s="238"/>
      <c r="SXP339" s="238"/>
      <c r="SXQ339" s="238"/>
      <c r="SXR339" s="238"/>
      <c r="SXS339" s="238"/>
      <c r="SXT339" s="238"/>
      <c r="SXU339" s="238"/>
      <c r="SXV339" s="238"/>
      <c r="SXW339" s="238"/>
      <c r="SXX339" s="238"/>
      <c r="SXY339" s="238"/>
      <c r="SXZ339" s="238"/>
      <c r="SYA339" s="238"/>
      <c r="SYB339" s="238"/>
      <c r="SYC339" s="238"/>
      <c r="SYD339" s="238"/>
      <c r="SYE339" s="238"/>
      <c r="SYF339" s="238"/>
      <c r="SYG339" s="238"/>
      <c r="SYH339" s="238"/>
      <c r="SYI339" s="238"/>
      <c r="SYJ339" s="238"/>
      <c r="SYK339" s="238"/>
      <c r="SYL339" s="238"/>
      <c r="SYM339" s="238"/>
      <c r="SYN339" s="238"/>
      <c r="SYO339" s="238"/>
      <c r="SYP339" s="238"/>
      <c r="SYQ339" s="238"/>
      <c r="SYR339" s="238"/>
      <c r="SYS339" s="238"/>
      <c r="SYT339" s="238"/>
      <c r="SYU339" s="238"/>
      <c r="SYV339" s="238"/>
      <c r="SYW339" s="238"/>
      <c r="SYX339" s="238"/>
      <c r="SYY339" s="238"/>
      <c r="SYZ339" s="238"/>
      <c r="SZA339" s="238"/>
      <c r="SZB339" s="238"/>
      <c r="SZC339" s="238"/>
      <c r="SZD339" s="238"/>
      <c r="SZE339" s="238"/>
      <c r="SZF339" s="238"/>
      <c r="SZG339" s="238"/>
      <c r="SZH339" s="238"/>
      <c r="SZI339" s="238"/>
      <c r="SZJ339" s="238"/>
      <c r="SZK339" s="238"/>
      <c r="SZL339" s="238"/>
      <c r="SZM339" s="238"/>
      <c r="SZN339" s="238"/>
      <c r="SZO339" s="238"/>
      <c r="SZP339" s="238"/>
      <c r="SZQ339" s="238"/>
      <c r="SZR339" s="238"/>
      <c r="SZS339" s="238"/>
      <c r="SZT339" s="238"/>
      <c r="SZU339" s="238"/>
      <c r="SZV339" s="238"/>
      <c r="SZW339" s="238"/>
      <c r="SZX339" s="238"/>
      <c r="SZY339" s="238"/>
      <c r="SZZ339" s="238"/>
      <c r="TAA339" s="238"/>
      <c r="TAB339" s="238"/>
      <c r="TAC339" s="238"/>
      <c r="TAD339" s="238"/>
      <c r="TAE339" s="238"/>
      <c r="TAF339" s="238"/>
      <c r="TAG339" s="238"/>
      <c r="TAH339" s="238"/>
      <c r="TAI339" s="238"/>
      <c r="TAJ339" s="238"/>
      <c r="TAK339" s="238"/>
      <c r="TAL339" s="238"/>
      <c r="TAM339" s="238"/>
      <c r="TAN339" s="238"/>
      <c r="TAO339" s="238"/>
      <c r="TAP339" s="238"/>
      <c r="TAQ339" s="238"/>
      <c r="TAR339" s="238"/>
      <c r="TAS339" s="238"/>
      <c r="TAT339" s="238"/>
      <c r="TAU339" s="238"/>
      <c r="TAV339" s="238"/>
      <c r="TAW339" s="238"/>
      <c r="TAX339" s="238"/>
      <c r="TAY339" s="238"/>
      <c r="TAZ339" s="238"/>
      <c r="TBA339" s="238"/>
      <c r="TBB339" s="238"/>
      <c r="TBC339" s="238"/>
      <c r="TBD339" s="238"/>
      <c r="TBE339" s="238"/>
      <c r="TBF339" s="238"/>
      <c r="TBG339" s="238"/>
      <c r="TBH339" s="238"/>
      <c r="TBI339" s="238"/>
      <c r="TBJ339" s="238"/>
      <c r="TBK339" s="238"/>
      <c r="TBL339" s="238"/>
      <c r="TBM339" s="238"/>
      <c r="TBN339" s="238"/>
      <c r="TBO339" s="238"/>
      <c r="TBP339" s="238"/>
      <c r="TBQ339" s="238"/>
      <c r="TBR339" s="238"/>
      <c r="TBS339" s="238"/>
      <c r="TBT339" s="238"/>
      <c r="TBU339" s="238"/>
      <c r="TBV339" s="238"/>
      <c r="TBW339" s="238"/>
      <c r="TBX339" s="238"/>
      <c r="TBY339" s="238"/>
      <c r="TBZ339" s="238"/>
      <c r="TCA339" s="238"/>
      <c r="TCB339" s="238"/>
      <c r="TCC339" s="238"/>
      <c r="TCD339" s="238"/>
      <c r="TCE339" s="238"/>
      <c r="TCF339" s="238"/>
      <c r="TCG339" s="238"/>
      <c r="TCH339" s="238"/>
      <c r="TCI339" s="238"/>
      <c r="TCJ339" s="238"/>
      <c r="TCK339" s="238"/>
      <c r="TCL339" s="238"/>
      <c r="TCM339" s="238"/>
      <c r="TCN339" s="238"/>
      <c r="TCO339" s="238"/>
      <c r="TCP339" s="238"/>
      <c r="TCQ339" s="238"/>
      <c r="TCR339" s="238"/>
      <c r="TCS339" s="238"/>
      <c r="TCT339" s="238"/>
      <c r="TCU339" s="238"/>
      <c r="TCV339" s="238"/>
      <c r="TCW339" s="238"/>
      <c r="TCX339" s="238"/>
      <c r="TCY339" s="238"/>
      <c r="TCZ339" s="238"/>
      <c r="TDA339" s="238"/>
      <c r="TDB339" s="238"/>
      <c r="TDC339" s="238"/>
      <c r="TDD339" s="238"/>
      <c r="TDE339" s="238"/>
      <c r="TDF339" s="238"/>
      <c r="TDG339" s="238"/>
      <c r="TDH339" s="238"/>
      <c r="TDI339" s="238"/>
      <c r="TDJ339" s="238"/>
      <c r="TDK339" s="238"/>
      <c r="TDL339" s="238"/>
      <c r="TDM339" s="238"/>
      <c r="TDN339" s="238"/>
      <c r="TDO339" s="238"/>
      <c r="TDP339" s="238"/>
      <c r="TDQ339" s="238"/>
      <c r="TDR339" s="238"/>
      <c r="TDS339" s="238"/>
      <c r="TDT339" s="238"/>
      <c r="TDU339" s="238"/>
      <c r="TDV339" s="238"/>
      <c r="TDW339" s="238"/>
      <c r="TDX339" s="238"/>
      <c r="TDY339" s="238"/>
      <c r="TDZ339" s="238"/>
      <c r="TEA339" s="238"/>
      <c r="TEB339" s="238"/>
      <c r="TEC339" s="238"/>
      <c r="TED339" s="238"/>
      <c r="TEE339" s="238"/>
      <c r="TEF339" s="238"/>
      <c r="TEG339" s="238"/>
      <c r="TEH339" s="238"/>
      <c r="TEI339" s="238"/>
      <c r="TEJ339" s="238"/>
      <c r="TEK339" s="238"/>
      <c r="TEL339" s="238"/>
      <c r="TEM339" s="238"/>
      <c r="TEN339" s="238"/>
      <c r="TEO339" s="238"/>
      <c r="TEP339" s="238"/>
      <c r="TEQ339" s="238"/>
      <c r="TER339" s="238"/>
      <c r="TES339" s="238"/>
      <c r="TET339" s="238"/>
      <c r="TEU339" s="238"/>
      <c r="TEV339" s="238"/>
      <c r="TEW339" s="238"/>
      <c r="TEX339" s="238"/>
      <c r="TEY339" s="238"/>
      <c r="TEZ339" s="238"/>
      <c r="TFA339" s="238"/>
      <c r="TFB339" s="238"/>
      <c r="TFC339" s="238"/>
      <c r="TFD339" s="238"/>
      <c r="TFE339" s="238"/>
      <c r="TFF339" s="238"/>
      <c r="TFG339" s="238"/>
      <c r="TFH339" s="238"/>
      <c r="TFI339" s="238"/>
      <c r="TFJ339" s="238"/>
      <c r="TFK339" s="238"/>
      <c r="TFL339" s="238"/>
      <c r="TFM339" s="238"/>
      <c r="TFN339" s="238"/>
      <c r="TFO339" s="238"/>
      <c r="TFP339" s="238"/>
      <c r="TFQ339" s="238"/>
      <c r="TFR339" s="238"/>
      <c r="TFS339" s="238"/>
      <c r="TFT339" s="238"/>
      <c r="TFU339" s="238"/>
      <c r="TFV339" s="238"/>
      <c r="TFW339" s="238"/>
      <c r="TFX339" s="238"/>
      <c r="TFY339" s="238"/>
      <c r="TFZ339" s="238"/>
      <c r="TGA339" s="238"/>
      <c r="TGB339" s="238"/>
      <c r="TGC339" s="238"/>
      <c r="TGD339" s="238"/>
      <c r="TGE339" s="238"/>
      <c r="TGF339" s="238"/>
      <c r="TGG339" s="238"/>
      <c r="TGH339" s="238"/>
      <c r="TGI339" s="238"/>
      <c r="TGJ339" s="238"/>
      <c r="TGK339" s="238"/>
      <c r="TGL339" s="238"/>
      <c r="TGM339" s="238"/>
      <c r="TGN339" s="238"/>
      <c r="TGO339" s="238"/>
      <c r="TGP339" s="238"/>
      <c r="TGQ339" s="238"/>
      <c r="TGR339" s="238"/>
      <c r="TGS339" s="238"/>
      <c r="TGT339" s="238"/>
      <c r="TGU339" s="238"/>
      <c r="TGV339" s="238"/>
      <c r="TGW339" s="238"/>
      <c r="TGX339" s="238"/>
      <c r="TGY339" s="238"/>
      <c r="TGZ339" s="238"/>
      <c r="THA339" s="238"/>
      <c r="THB339" s="238"/>
      <c r="THC339" s="238"/>
      <c r="THD339" s="238"/>
      <c r="THE339" s="238"/>
      <c r="THF339" s="238"/>
      <c r="THG339" s="238"/>
      <c r="THH339" s="238"/>
      <c r="THI339" s="238"/>
      <c r="THJ339" s="238"/>
      <c r="THK339" s="238"/>
      <c r="THL339" s="238"/>
      <c r="THM339" s="238"/>
      <c r="THN339" s="238"/>
      <c r="THO339" s="238"/>
      <c r="THP339" s="238"/>
      <c r="THQ339" s="238"/>
      <c r="THR339" s="238"/>
      <c r="THS339" s="238"/>
      <c r="THT339" s="238"/>
      <c r="THU339" s="238"/>
      <c r="THV339" s="238"/>
      <c r="THW339" s="238"/>
      <c r="THX339" s="238"/>
      <c r="THY339" s="238"/>
      <c r="THZ339" s="238"/>
      <c r="TIA339" s="238"/>
      <c r="TIB339" s="238"/>
      <c r="TIC339" s="238"/>
      <c r="TID339" s="238"/>
      <c r="TIE339" s="238"/>
      <c r="TIF339" s="238"/>
      <c r="TIG339" s="238"/>
      <c r="TIH339" s="238"/>
      <c r="TII339" s="238"/>
      <c r="TIJ339" s="238"/>
      <c r="TIK339" s="238"/>
      <c r="TIL339" s="238"/>
      <c r="TIM339" s="238"/>
      <c r="TIN339" s="238"/>
      <c r="TIO339" s="238"/>
      <c r="TIP339" s="238"/>
      <c r="TIQ339" s="238"/>
      <c r="TIR339" s="238"/>
      <c r="TIS339" s="238"/>
      <c r="TIT339" s="238"/>
      <c r="TIU339" s="238"/>
      <c r="TIV339" s="238"/>
      <c r="TIW339" s="238"/>
      <c r="TIX339" s="238"/>
      <c r="TIY339" s="238"/>
      <c r="TIZ339" s="238"/>
      <c r="TJA339" s="238"/>
      <c r="TJB339" s="238"/>
      <c r="TJC339" s="238"/>
      <c r="TJD339" s="238"/>
      <c r="TJE339" s="238"/>
      <c r="TJF339" s="238"/>
      <c r="TJG339" s="238"/>
      <c r="TJH339" s="238"/>
      <c r="TJI339" s="238"/>
      <c r="TJJ339" s="238"/>
      <c r="TJK339" s="238"/>
      <c r="TJL339" s="238"/>
      <c r="TJM339" s="238"/>
      <c r="TJN339" s="238"/>
      <c r="TJO339" s="238"/>
      <c r="TJP339" s="238"/>
      <c r="TJQ339" s="238"/>
      <c r="TJR339" s="238"/>
      <c r="TJS339" s="238"/>
      <c r="TJT339" s="238"/>
      <c r="TJU339" s="238"/>
      <c r="TJV339" s="238"/>
      <c r="TJW339" s="238"/>
      <c r="TJX339" s="238"/>
      <c r="TJY339" s="238"/>
      <c r="TJZ339" s="238"/>
      <c r="TKA339" s="238"/>
      <c r="TKB339" s="238"/>
      <c r="TKC339" s="238"/>
      <c r="TKD339" s="238"/>
      <c r="TKE339" s="238"/>
      <c r="TKF339" s="238"/>
      <c r="TKG339" s="238"/>
      <c r="TKH339" s="238"/>
      <c r="TKI339" s="238"/>
      <c r="TKJ339" s="238"/>
      <c r="TKK339" s="238"/>
      <c r="TKL339" s="238"/>
      <c r="TKM339" s="238"/>
      <c r="TKN339" s="238"/>
      <c r="TKO339" s="238"/>
      <c r="TKP339" s="238"/>
      <c r="TKQ339" s="238"/>
      <c r="TKR339" s="238"/>
      <c r="TKS339" s="238"/>
      <c r="TKT339" s="238"/>
      <c r="TKU339" s="238"/>
      <c r="TKV339" s="238"/>
      <c r="TKW339" s="238"/>
      <c r="TKX339" s="238"/>
      <c r="TKY339" s="238"/>
      <c r="TKZ339" s="238"/>
      <c r="TLA339" s="238"/>
      <c r="TLB339" s="238"/>
      <c r="TLC339" s="238"/>
      <c r="TLD339" s="238"/>
      <c r="TLE339" s="238"/>
      <c r="TLF339" s="238"/>
      <c r="TLG339" s="238"/>
      <c r="TLH339" s="238"/>
      <c r="TLI339" s="238"/>
      <c r="TLJ339" s="238"/>
      <c r="TLK339" s="238"/>
      <c r="TLL339" s="238"/>
      <c r="TLM339" s="238"/>
      <c r="TLN339" s="238"/>
      <c r="TLO339" s="238"/>
      <c r="TLP339" s="238"/>
      <c r="TLQ339" s="238"/>
      <c r="TLR339" s="238"/>
      <c r="TLS339" s="238"/>
      <c r="TLT339" s="238"/>
      <c r="TLU339" s="238"/>
      <c r="TLV339" s="238"/>
      <c r="TLW339" s="238"/>
      <c r="TLX339" s="238"/>
      <c r="TLY339" s="238"/>
      <c r="TLZ339" s="238"/>
      <c r="TMA339" s="238"/>
      <c r="TMB339" s="238"/>
      <c r="TMC339" s="238"/>
      <c r="TMD339" s="238"/>
      <c r="TME339" s="238"/>
      <c r="TMF339" s="238"/>
      <c r="TMG339" s="238"/>
      <c r="TMH339" s="238"/>
      <c r="TMI339" s="238"/>
      <c r="TMJ339" s="238"/>
      <c r="TMK339" s="238"/>
      <c r="TML339" s="238"/>
      <c r="TMM339" s="238"/>
      <c r="TMN339" s="238"/>
      <c r="TMO339" s="238"/>
      <c r="TMP339" s="238"/>
      <c r="TMQ339" s="238"/>
      <c r="TMR339" s="238"/>
      <c r="TMS339" s="238"/>
      <c r="TMT339" s="238"/>
      <c r="TMU339" s="238"/>
      <c r="TMV339" s="238"/>
      <c r="TMW339" s="238"/>
      <c r="TMX339" s="238"/>
      <c r="TMY339" s="238"/>
      <c r="TMZ339" s="238"/>
      <c r="TNA339" s="238"/>
      <c r="TNB339" s="238"/>
      <c r="TNC339" s="238"/>
      <c r="TND339" s="238"/>
      <c r="TNE339" s="238"/>
      <c r="TNF339" s="238"/>
      <c r="TNG339" s="238"/>
      <c r="TNH339" s="238"/>
      <c r="TNI339" s="238"/>
      <c r="TNJ339" s="238"/>
      <c r="TNK339" s="238"/>
      <c r="TNL339" s="238"/>
      <c r="TNM339" s="238"/>
      <c r="TNN339" s="238"/>
      <c r="TNO339" s="238"/>
      <c r="TNP339" s="238"/>
      <c r="TNQ339" s="238"/>
      <c r="TNR339" s="238"/>
      <c r="TNS339" s="238"/>
      <c r="TNT339" s="238"/>
      <c r="TNU339" s="238"/>
      <c r="TNV339" s="238"/>
      <c r="TNW339" s="238"/>
      <c r="TNX339" s="238"/>
      <c r="TNY339" s="238"/>
      <c r="TNZ339" s="238"/>
      <c r="TOA339" s="238"/>
      <c r="TOB339" s="238"/>
      <c r="TOC339" s="238"/>
      <c r="TOD339" s="238"/>
      <c r="TOE339" s="238"/>
      <c r="TOF339" s="238"/>
      <c r="TOG339" s="238"/>
      <c r="TOH339" s="238"/>
      <c r="TOI339" s="238"/>
      <c r="TOJ339" s="238"/>
      <c r="TOK339" s="238"/>
      <c r="TOL339" s="238"/>
      <c r="TOM339" s="238"/>
      <c r="TON339" s="238"/>
      <c r="TOO339" s="238"/>
      <c r="TOP339" s="238"/>
      <c r="TOQ339" s="238"/>
      <c r="TOR339" s="238"/>
      <c r="TOS339" s="238"/>
      <c r="TOT339" s="238"/>
      <c r="TOU339" s="238"/>
      <c r="TOV339" s="238"/>
      <c r="TOW339" s="238"/>
      <c r="TOX339" s="238"/>
      <c r="TOY339" s="238"/>
      <c r="TOZ339" s="238"/>
      <c r="TPA339" s="238"/>
      <c r="TPB339" s="238"/>
      <c r="TPC339" s="238"/>
      <c r="TPD339" s="238"/>
      <c r="TPE339" s="238"/>
      <c r="TPF339" s="238"/>
      <c r="TPG339" s="238"/>
      <c r="TPH339" s="238"/>
      <c r="TPI339" s="238"/>
      <c r="TPJ339" s="238"/>
      <c r="TPK339" s="238"/>
      <c r="TPL339" s="238"/>
      <c r="TPM339" s="238"/>
      <c r="TPN339" s="238"/>
      <c r="TPO339" s="238"/>
      <c r="TPP339" s="238"/>
      <c r="TPQ339" s="238"/>
      <c r="TPR339" s="238"/>
      <c r="TPS339" s="238"/>
      <c r="TPT339" s="238"/>
      <c r="TPU339" s="238"/>
      <c r="TPV339" s="238"/>
      <c r="TPW339" s="238"/>
      <c r="TPX339" s="238"/>
      <c r="TPY339" s="238"/>
      <c r="TPZ339" s="238"/>
      <c r="TQA339" s="238"/>
      <c r="TQB339" s="238"/>
      <c r="TQC339" s="238"/>
      <c r="TQD339" s="238"/>
      <c r="TQE339" s="238"/>
      <c r="TQF339" s="238"/>
      <c r="TQG339" s="238"/>
      <c r="TQH339" s="238"/>
      <c r="TQI339" s="238"/>
      <c r="TQJ339" s="238"/>
      <c r="TQK339" s="238"/>
      <c r="TQL339" s="238"/>
      <c r="TQM339" s="238"/>
      <c r="TQN339" s="238"/>
      <c r="TQO339" s="238"/>
      <c r="TQP339" s="238"/>
      <c r="TQQ339" s="238"/>
      <c r="TQR339" s="238"/>
      <c r="TQS339" s="238"/>
      <c r="TQT339" s="238"/>
      <c r="TQU339" s="238"/>
      <c r="TQV339" s="238"/>
      <c r="TQW339" s="238"/>
      <c r="TQX339" s="238"/>
      <c r="TQY339" s="238"/>
      <c r="TQZ339" s="238"/>
      <c r="TRA339" s="238"/>
      <c r="TRB339" s="238"/>
      <c r="TRC339" s="238"/>
      <c r="TRD339" s="238"/>
      <c r="TRE339" s="238"/>
      <c r="TRF339" s="238"/>
      <c r="TRG339" s="238"/>
      <c r="TRH339" s="238"/>
      <c r="TRI339" s="238"/>
      <c r="TRJ339" s="238"/>
      <c r="TRK339" s="238"/>
      <c r="TRL339" s="238"/>
      <c r="TRM339" s="238"/>
      <c r="TRN339" s="238"/>
      <c r="TRO339" s="238"/>
      <c r="TRP339" s="238"/>
      <c r="TRQ339" s="238"/>
      <c r="TRR339" s="238"/>
      <c r="TRS339" s="238"/>
      <c r="TRT339" s="238"/>
      <c r="TRU339" s="238"/>
      <c r="TRV339" s="238"/>
      <c r="TRW339" s="238"/>
      <c r="TRX339" s="238"/>
      <c r="TRY339" s="238"/>
      <c r="TRZ339" s="238"/>
      <c r="TSA339" s="238"/>
      <c r="TSB339" s="238"/>
      <c r="TSC339" s="238"/>
      <c r="TSD339" s="238"/>
      <c r="TSE339" s="238"/>
      <c r="TSF339" s="238"/>
      <c r="TSG339" s="238"/>
      <c r="TSH339" s="238"/>
      <c r="TSI339" s="238"/>
      <c r="TSJ339" s="238"/>
      <c r="TSK339" s="238"/>
      <c r="TSL339" s="238"/>
      <c r="TSM339" s="238"/>
      <c r="TSN339" s="238"/>
      <c r="TSO339" s="238"/>
      <c r="TSP339" s="238"/>
      <c r="TSQ339" s="238"/>
      <c r="TSR339" s="238"/>
      <c r="TSS339" s="238"/>
      <c r="TST339" s="238"/>
      <c r="TSU339" s="238"/>
      <c r="TSV339" s="238"/>
      <c r="TSW339" s="238"/>
      <c r="TSX339" s="238"/>
      <c r="TSY339" s="238"/>
      <c r="TSZ339" s="238"/>
      <c r="TTA339" s="238"/>
      <c r="TTB339" s="238"/>
      <c r="TTC339" s="238"/>
      <c r="TTD339" s="238"/>
      <c r="TTE339" s="238"/>
      <c r="TTF339" s="238"/>
      <c r="TTG339" s="238"/>
      <c r="TTH339" s="238"/>
      <c r="TTI339" s="238"/>
      <c r="TTJ339" s="238"/>
      <c r="TTK339" s="238"/>
      <c r="TTL339" s="238"/>
      <c r="TTM339" s="238"/>
      <c r="TTN339" s="238"/>
      <c r="TTO339" s="238"/>
      <c r="TTP339" s="238"/>
      <c r="TTQ339" s="238"/>
      <c r="TTR339" s="238"/>
      <c r="TTS339" s="238"/>
      <c r="TTT339" s="238"/>
      <c r="TTU339" s="238"/>
      <c r="TTV339" s="238"/>
      <c r="TTW339" s="238"/>
      <c r="TTX339" s="238"/>
      <c r="TTY339" s="238"/>
      <c r="TTZ339" s="238"/>
      <c r="TUA339" s="238"/>
      <c r="TUB339" s="238"/>
      <c r="TUC339" s="238"/>
      <c r="TUD339" s="238"/>
      <c r="TUE339" s="238"/>
      <c r="TUF339" s="238"/>
      <c r="TUG339" s="238"/>
      <c r="TUH339" s="238"/>
      <c r="TUI339" s="238"/>
      <c r="TUJ339" s="238"/>
      <c r="TUK339" s="238"/>
      <c r="TUL339" s="238"/>
      <c r="TUM339" s="238"/>
      <c r="TUN339" s="238"/>
      <c r="TUO339" s="238"/>
      <c r="TUP339" s="238"/>
      <c r="TUQ339" s="238"/>
      <c r="TUR339" s="238"/>
      <c r="TUS339" s="238"/>
      <c r="TUT339" s="238"/>
      <c r="TUU339" s="238"/>
      <c r="TUV339" s="238"/>
      <c r="TUW339" s="238"/>
      <c r="TUX339" s="238"/>
      <c r="TUY339" s="238"/>
      <c r="TUZ339" s="238"/>
      <c r="TVA339" s="238"/>
      <c r="TVB339" s="238"/>
      <c r="TVC339" s="238"/>
      <c r="TVD339" s="238"/>
      <c r="TVE339" s="238"/>
      <c r="TVF339" s="238"/>
      <c r="TVG339" s="238"/>
      <c r="TVH339" s="238"/>
      <c r="TVI339" s="238"/>
      <c r="TVJ339" s="238"/>
      <c r="TVK339" s="238"/>
      <c r="TVL339" s="238"/>
      <c r="TVM339" s="238"/>
      <c r="TVN339" s="238"/>
      <c r="TVO339" s="238"/>
      <c r="TVP339" s="238"/>
      <c r="TVQ339" s="238"/>
      <c r="TVR339" s="238"/>
      <c r="TVS339" s="238"/>
      <c r="TVT339" s="238"/>
      <c r="TVU339" s="238"/>
      <c r="TVV339" s="238"/>
      <c r="TVW339" s="238"/>
      <c r="TVX339" s="238"/>
      <c r="TVY339" s="238"/>
      <c r="TVZ339" s="238"/>
      <c r="TWA339" s="238"/>
      <c r="TWB339" s="238"/>
      <c r="TWC339" s="238"/>
      <c r="TWD339" s="238"/>
      <c r="TWE339" s="238"/>
      <c r="TWF339" s="238"/>
      <c r="TWG339" s="238"/>
      <c r="TWH339" s="238"/>
      <c r="TWI339" s="238"/>
      <c r="TWJ339" s="238"/>
      <c r="TWK339" s="238"/>
      <c r="TWL339" s="238"/>
      <c r="TWM339" s="238"/>
      <c r="TWN339" s="238"/>
      <c r="TWO339" s="238"/>
      <c r="TWP339" s="238"/>
      <c r="TWQ339" s="238"/>
      <c r="TWR339" s="238"/>
      <c r="TWS339" s="238"/>
      <c r="TWT339" s="238"/>
      <c r="TWU339" s="238"/>
      <c r="TWV339" s="238"/>
      <c r="TWW339" s="238"/>
      <c r="TWX339" s="238"/>
      <c r="TWY339" s="238"/>
      <c r="TWZ339" s="238"/>
      <c r="TXA339" s="238"/>
      <c r="TXB339" s="238"/>
      <c r="TXC339" s="238"/>
      <c r="TXD339" s="238"/>
      <c r="TXE339" s="238"/>
      <c r="TXF339" s="238"/>
      <c r="TXG339" s="238"/>
      <c r="TXH339" s="238"/>
      <c r="TXI339" s="238"/>
      <c r="TXJ339" s="238"/>
      <c r="TXK339" s="238"/>
      <c r="TXL339" s="238"/>
      <c r="TXM339" s="238"/>
      <c r="TXN339" s="238"/>
      <c r="TXO339" s="238"/>
      <c r="TXP339" s="238"/>
      <c r="TXQ339" s="238"/>
      <c r="TXR339" s="238"/>
      <c r="TXS339" s="238"/>
      <c r="TXT339" s="238"/>
      <c r="TXU339" s="238"/>
      <c r="TXV339" s="238"/>
      <c r="TXW339" s="238"/>
      <c r="TXX339" s="238"/>
      <c r="TXY339" s="238"/>
      <c r="TXZ339" s="238"/>
      <c r="TYA339" s="238"/>
      <c r="TYB339" s="238"/>
      <c r="TYC339" s="238"/>
      <c r="TYD339" s="238"/>
      <c r="TYE339" s="238"/>
      <c r="TYF339" s="238"/>
      <c r="TYG339" s="238"/>
      <c r="TYH339" s="238"/>
      <c r="TYI339" s="238"/>
      <c r="TYJ339" s="238"/>
      <c r="TYK339" s="238"/>
      <c r="TYL339" s="238"/>
      <c r="TYM339" s="238"/>
      <c r="TYN339" s="238"/>
      <c r="TYO339" s="238"/>
      <c r="TYP339" s="238"/>
      <c r="TYQ339" s="238"/>
      <c r="TYR339" s="238"/>
      <c r="TYS339" s="238"/>
      <c r="TYT339" s="238"/>
      <c r="TYU339" s="238"/>
      <c r="TYV339" s="238"/>
      <c r="TYW339" s="238"/>
      <c r="TYX339" s="238"/>
      <c r="TYY339" s="238"/>
      <c r="TYZ339" s="238"/>
      <c r="TZA339" s="238"/>
      <c r="TZB339" s="238"/>
      <c r="TZC339" s="238"/>
      <c r="TZD339" s="238"/>
      <c r="TZE339" s="238"/>
      <c r="TZF339" s="238"/>
      <c r="TZG339" s="238"/>
      <c r="TZH339" s="238"/>
      <c r="TZI339" s="238"/>
      <c r="TZJ339" s="238"/>
      <c r="TZK339" s="238"/>
      <c r="TZL339" s="238"/>
      <c r="TZM339" s="238"/>
      <c r="TZN339" s="238"/>
      <c r="TZO339" s="238"/>
      <c r="TZP339" s="238"/>
      <c r="TZQ339" s="238"/>
      <c r="TZR339" s="238"/>
      <c r="TZS339" s="238"/>
      <c r="TZT339" s="238"/>
      <c r="TZU339" s="238"/>
      <c r="TZV339" s="238"/>
      <c r="TZW339" s="238"/>
      <c r="TZX339" s="238"/>
      <c r="TZY339" s="238"/>
      <c r="TZZ339" s="238"/>
      <c r="UAA339" s="238"/>
      <c r="UAB339" s="238"/>
      <c r="UAC339" s="238"/>
      <c r="UAD339" s="238"/>
      <c r="UAE339" s="238"/>
      <c r="UAF339" s="238"/>
      <c r="UAG339" s="238"/>
      <c r="UAH339" s="238"/>
      <c r="UAI339" s="238"/>
      <c r="UAJ339" s="238"/>
      <c r="UAK339" s="238"/>
      <c r="UAL339" s="238"/>
      <c r="UAM339" s="238"/>
      <c r="UAN339" s="238"/>
      <c r="UAO339" s="238"/>
      <c r="UAP339" s="238"/>
      <c r="UAQ339" s="238"/>
      <c r="UAR339" s="238"/>
      <c r="UAS339" s="238"/>
      <c r="UAT339" s="238"/>
      <c r="UAU339" s="238"/>
      <c r="UAV339" s="238"/>
      <c r="UAW339" s="238"/>
      <c r="UAX339" s="238"/>
      <c r="UAY339" s="238"/>
      <c r="UAZ339" s="238"/>
      <c r="UBA339" s="238"/>
      <c r="UBB339" s="238"/>
      <c r="UBC339" s="238"/>
      <c r="UBD339" s="238"/>
      <c r="UBE339" s="238"/>
      <c r="UBF339" s="238"/>
      <c r="UBG339" s="238"/>
      <c r="UBH339" s="238"/>
      <c r="UBI339" s="238"/>
      <c r="UBJ339" s="238"/>
      <c r="UBK339" s="238"/>
      <c r="UBL339" s="238"/>
      <c r="UBM339" s="238"/>
      <c r="UBN339" s="238"/>
      <c r="UBO339" s="238"/>
      <c r="UBP339" s="238"/>
      <c r="UBQ339" s="238"/>
      <c r="UBR339" s="238"/>
      <c r="UBS339" s="238"/>
      <c r="UBT339" s="238"/>
      <c r="UBU339" s="238"/>
      <c r="UBV339" s="238"/>
      <c r="UBW339" s="238"/>
      <c r="UBX339" s="238"/>
      <c r="UBY339" s="238"/>
      <c r="UBZ339" s="238"/>
      <c r="UCA339" s="238"/>
      <c r="UCB339" s="238"/>
      <c r="UCC339" s="238"/>
      <c r="UCD339" s="238"/>
      <c r="UCE339" s="238"/>
      <c r="UCF339" s="238"/>
      <c r="UCG339" s="238"/>
      <c r="UCH339" s="238"/>
      <c r="UCI339" s="238"/>
      <c r="UCJ339" s="238"/>
      <c r="UCK339" s="238"/>
      <c r="UCL339" s="238"/>
      <c r="UCM339" s="238"/>
      <c r="UCN339" s="238"/>
      <c r="UCO339" s="238"/>
      <c r="UCP339" s="238"/>
      <c r="UCQ339" s="238"/>
      <c r="UCR339" s="238"/>
      <c r="UCS339" s="238"/>
      <c r="UCT339" s="238"/>
      <c r="UCU339" s="238"/>
      <c r="UCV339" s="238"/>
      <c r="UCW339" s="238"/>
      <c r="UCX339" s="238"/>
      <c r="UCY339" s="238"/>
      <c r="UCZ339" s="238"/>
      <c r="UDA339" s="238"/>
      <c r="UDB339" s="238"/>
      <c r="UDC339" s="238"/>
      <c r="UDD339" s="238"/>
      <c r="UDE339" s="238"/>
      <c r="UDF339" s="238"/>
      <c r="UDG339" s="238"/>
      <c r="UDH339" s="238"/>
      <c r="UDI339" s="238"/>
      <c r="UDJ339" s="238"/>
      <c r="UDK339" s="238"/>
      <c r="UDL339" s="238"/>
      <c r="UDM339" s="238"/>
      <c r="UDN339" s="238"/>
      <c r="UDO339" s="238"/>
      <c r="UDP339" s="238"/>
      <c r="UDQ339" s="238"/>
      <c r="UDR339" s="238"/>
      <c r="UDS339" s="238"/>
      <c r="UDT339" s="238"/>
      <c r="UDU339" s="238"/>
      <c r="UDV339" s="238"/>
      <c r="UDW339" s="238"/>
      <c r="UDX339" s="238"/>
      <c r="UDY339" s="238"/>
      <c r="UDZ339" s="238"/>
      <c r="UEA339" s="238"/>
      <c r="UEB339" s="238"/>
      <c r="UEC339" s="238"/>
      <c r="UED339" s="238"/>
      <c r="UEE339" s="238"/>
      <c r="UEF339" s="238"/>
      <c r="UEG339" s="238"/>
      <c r="UEH339" s="238"/>
      <c r="UEI339" s="238"/>
      <c r="UEJ339" s="238"/>
      <c r="UEK339" s="238"/>
      <c r="UEL339" s="238"/>
      <c r="UEM339" s="238"/>
      <c r="UEN339" s="238"/>
      <c r="UEO339" s="238"/>
      <c r="UEP339" s="238"/>
      <c r="UEQ339" s="238"/>
      <c r="UER339" s="238"/>
      <c r="UES339" s="238"/>
      <c r="UET339" s="238"/>
      <c r="UEU339" s="238"/>
      <c r="UEV339" s="238"/>
      <c r="UEW339" s="238"/>
      <c r="UEX339" s="238"/>
      <c r="UEY339" s="238"/>
      <c r="UEZ339" s="238"/>
      <c r="UFA339" s="238"/>
      <c r="UFB339" s="238"/>
      <c r="UFC339" s="238"/>
      <c r="UFD339" s="238"/>
      <c r="UFE339" s="238"/>
      <c r="UFF339" s="238"/>
      <c r="UFG339" s="238"/>
      <c r="UFH339" s="238"/>
      <c r="UFI339" s="238"/>
      <c r="UFJ339" s="238"/>
      <c r="UFK339" s="238"/>
      <c r="UFL339" s="238"/>
      <c r="UFM339" s="238"/>
      <c r="UFN339" s="238"/>
      <c r="UFO339" s="238"/>
      <c r="UFP339" s="238"/>
      <c r="UFQ339" s="238"/>
      <c r="UFR339" s="238"/>
      <c r="UFS339" s="238"/>
      <c r="UFT339" s="238"/>
      <c r="UFU339" s="238"/>
      <c r="UFV339" s="238"/>
      <c r="UFW339" s="238"/>
      <c r="UFX339" s="238"/>
      <c r="UFY339" s="238"/>
      <c r="UFZ339" s="238"/>
      <c r="UGA339" s="238"/>
      <c r="UGB339" s="238"/>
      <c r="UGC339" s="238"/>
      <c r="UGD339" s="238"/>
      <c r="UGE339" s="238"/>
      <c r="UGF339" s="238"/>
      <c r="UGG339" s="238"/>
      <c r="UGH339" s="238"/>
      <c r="UGI339" s="238"/>
      <c r="UGJ339" s="238"/>
      <c r="UGK339" s="238"/>
      <c r="UGL339" s="238"/>
      <c r="UGM339" s="238"/>
      <c r="UGN339" s="238"/>
      <c r="UGO339" s="238"/>
      <c r="UGP339" s="238"/>
      <c r="UGQ339" s="238"/>
      <c r="UGR339" s="238"/>
      <c r="UGS339" s="238"/>
      <c r="UGT339" s="238"/>
      <c r="UGU339" s="238"/>
      <c r="UGV339" s="238"/>
      <c r="UGW339" s="238"/>
      <c r="UGX339" s="238"/>
      <c r="UGY339" s="238"/>
      <c r="UGZ339" s="238"/>
      <c r="UHA339" s="238"/>
      <c r="UHB339" s="238"/>
      <c r="UHC339" s="238"/>
      <c r="UHD339" s="238"/>
      <c r="UHE339" s="238"/>
      <c r="UHF339" s="238"/>
      <c r="UHG339" s="238"/>
      <c r="UHH339" s="238"/>
      <c r="UHI339" s="238"/>
      <c r="UHJ339" s="238"/>
      <c r="UHK339" s="238"/>
      <c r="UHL339" s="238"/>
      <c r="UHM339" s="238"/>
      <c r="UHN339" s="238"/>
      <c r="UHO339" s="238"/>
      <c r="UHP339" s="238"/>
      <c r="UHQ339" s="238"/>
      <c r="UHR339" s="238"/>
      <c r="UHS339" s="238"/>
      <c r="UHT339" s="238"/>
      <c r="UHU339" s="238"/>
      <c r="UHV339" s="238"/>
      <c r="UHW339" s="238"/>
      <c r="UHX339" s="238"/>
      <c r="UHY339" s="238"/>
      <c r="UHZ339" s="238"/>
      <c r="UIA339" s="238"/>
      <c r="UIB339" s="238"/>
      <c r="UIC339" s="238"/>
      <c r="UID339" s="238"/>
      <c r="UIE339" s="238"/>
      <c r="UIF339" s="238"/>
      <c r="UIG339" s="238"/>
      <c r="UIH339" s="238"/>
      <c r="UII339" s="238"/>
      <c r="UIJ339" s="238"/>
      <c r="UIK339" s="238"/>
      <c r="UIL339" s="238"/>
      <c r="UIM339" s="238"/>
      <c r="UIN339" s="238"/>
      <c r="UIO339" s="238"/>
      <c r="UIP339" s="238"/>
      <c r="UIQ339" s="238"/>
      <c r="UIR339" s="238"/>
      <c r="UIS339" s="238"/>
      <c r="UIT339" s="238"/>
      <c r="UIU339" s="238"/>
      <c r="UIV339" s="238"/>
      <c r="UIW339" s="238"/>
      <c r="UIX339" s="238"/>
      <c r="UIY339" s="238"/>
      <c r="UIZ339" s="238"/>
      <c r="UJA339" s="238"/>
      <c r="UJB339" s="238"/>
      <c r="UJC339" s="238"/>
      <c r="UJD339" s="238"/>
      <c r="UJE339" s="238"/>
      <c r="UJF339" s="238"/>
      <c r="UJG339" s="238"/>
      <c r="UJH339" s="238"/>
      <c r="UJI339" s="238"/>
      <c r="UJJ339" s="238"/>
      <c r="UJK339" s="238"/>
      <c r="UJL339" s="238"/>
      <c r="UJM339" s="238"/>
      <c r="UJN339" s="238"/>
      <c r="UJO339" s="238"/>
      <c r="UJP339" s="238"/>
      <c r="UJQ339" s="238"/>
      <c r="UJR339" s="238"/>
      <c r="UJS339" s="238"/>
      <c r="UJT339" s="238"/>
      <c r="UJU339" s="238"/>
      <c r="UJV339" s="238"/>
      <c r="UJW339" s="238"/>
      <c r="UJX339" s="238"/>
      <c r="UJY339" s="238"/>
      <c r="UJZ339" s="238"/>
      <c r="UKA339" s="238"/>
      <c r="UKB339" s="238"/>
      <c r="UKC339" s="238"/>
      <c r="UKD339" s="238"/>
      <c r="UKE339" s="238"/>
      <c r="UKF339" s="238"/>
      <c r="UKG339" s="238"/>
      <c r="UKH339" s="238"/>
      <c r="UKI339" s="238"/>
      <c r="UKJ339" s="238"/>
      <c r="UKK339" s="238"/>
      <c r="UKL339" s="238"/>
      <c r="UKM339" s="238"/>
      <c r="UKN339" s="238"/>
      <c r="UKO339" s="238"/>
      <c r="UKP339" s="238"/>
      <c r="UKQ339" s="238"/>
      <c r="UKR339" s="238"/>
      <c r="UKS339" s="238"/>
      <c r="UKT339" s="238"/>
      <c r="UKU339" s="238"/>
      <c r="UKV339" s="238"/>
      <c r="UKW339" s="238"/>
      <c r="UKX339" s="238"/>
      <c r="UKY339" s="238"/>
      <c r="UKZ339" s="238"/>
      <c r="ULA339" s="238"/>
      <c r="ULB339" s="238"/>
      <c r="ULC339" s="238"/>
      <c r="ULD339" s="238"/>
      <c r="ULE339" s="238"/>
      <c r="ULF339" s="238"/>
      <c r="ULG339" s="238"/>
      <c r="ULH339" s="238"/>
      <c r="ULI339" s="238"/>
      <c r="ULJ339" s="238"/>
      <c r="ULK339" s="238"/>
      <c r="ULL339" s="238"/>
      <c r="ULM339" s="238"/>
      <c r="ULN339" s="238"/>
      <c r="ULO339" s="238"/>
      <c r="ULP339" s="238"/>
      <c r="ULQ339" s="238"/>
      <c r="ULR339" s="238"/>
      <c r="ULS339" s="238"/>
      <c r="ULT339" s="238"/>
      <c r="ULU339" s="238"/>
      <c r="ULV339" s="238"/>
      <c r="ULW339" s="238"/>
      <c r="ULX339" s="238"/>
      <c r="ULY339" s="238"/>
      <c r="ULZ339" s="238"/>
      <c r="UMA339" s="238"/>
      <c r="UMB339" s="238"/>
      <c r="UMC339" s="238"/>
      <c r="UMD339" s="238"/>
      <c r="UME339" s="238"/>
      <c r="UMF339" s="238"/>
      <c r="UMG339" s="238"/>
      <c r="UMH339" s="238"/>
      <c r="UMI339" s="238"/>
      <c r="UMJ339" s="238"/>
      <c r="UMK339" s="238"/>
      <c r="UML339" s="238"/>
      <c r="UMM339" s="238"/>
      <c r="UMN339" s="238"/>
      <c r="UMO339" s="238"/>
      <c r="UMP339" s="238"/>
      <c r="UMQ339" s="238"/>
      <c r="UMR339" s="238"/>
      <c r="UMS339" s="238"/>
      <c r="UMT339" s="238"/>
      <c r="UMU339" s="238"/>
      <c r="UMV339" s="238"/>
      <c r="UMW339" s="238"/>
      <c r="UMX339" s="238"/>
      <c r="UMY339" s="238"/>
      <c r="UMZ339" s="238"/>
      <c r="UNA339" s="238"/>
      <c r="UNB339" s="238"/>
      <c r="UNC339" s="238"/>
      <c r="UND339" s="238"/>
      <c r="UNE339" s="238"/>
      <c r="UNF339" s="238"/>
      <c r="UNG339" s="238"/>
      <c r="UNH339" s="238"/>
      <c r="UNI339" s="238"/>
      <c r="UNJ339" s="238"/>
      <c r="UNK339" s="238"/>
      <c r="UNL339" s="238"/>
      <c r="UNM339" s="238"/>
      <c r="UNN339" s="238"/>
      <c r="UNO339" s="238"/>
      <c r="UNP339" s="238"/>
      <c r="UNQ339" s="238"/>
      <c r="UNR339" s="238"/>
      <c r="UNS339" s="238"/>
      <c r="UNT339" s="238"/>
      <c r="UNU339" s="238"/>
      <c r="UNV339" s="238"/>
      <c r="UNW339" s="238"/>
      <c r="UNX339" s="238"/>
      <c r="UNY339" s="238"/>
      <c r="UNZ339" s="238"/>
      <c r="UOA339" s="238"/>
      <c r="UOB339" s="238"/>
      <c r="UOC339" s="238"/>
      <c r="UOD339" s="238"/>
      <c r="UOE339" s="238"/>
      <c r="UOF339" s="238"/>
      <c r="UOG339" s="238"/>
      <c r="UOH339" s="238"/>
      <c r="UOI339" s="238"/>
      <c r="UOJ339" s="238"/>
      <c r="UOK339" s="238"/>
      <c r="UOL339" s="238"/>
      <c r="UOM339" s="238"/>
      <c r="UON339" s="238"/>
      <c r="UOO339" s="238"/>
      <c r="UOP339" s="238"/>
      <c r="UOQ339" s="238"/>
      <c r="UOR339" s="238"/>
      <c r="UOS339" s="238"/>
      <c r="UOT339" s="238"/>
      <c r="UOU339" s="238"/>
      <c r="UOV339" s="238"/>
      <c r="UOW339" s="238"/>
      <c r="UOX339" s="238"/>
      <c r="UOY339" s="238"/>
      <c r="UOZ339" s="238"/>
      <c r="UPA339" s="238"/>
      <c r="UPB339" s="238"/>
      <c r="UPC339" s="238"/>
      <c r="UPD339" s="238"/>
      <c r="UPE339" s="238"/>
      <c r="UPF339" s="238"/>
      <c r="UPG339" s="238"/>
      <c r="UPH339" s="238"/>
      <c r="UPI339" s="238"/>
      <c r="UPJ339" s="238"/>
      <c r="UPK339" s="238"/>
      <c r="UPL339" s="238"/>
      <c r="UPM339" s="238"/>
      <c r="UPN339" s="238"/>
      <c r="UPO339" s="238"/>
      <c r="UPP339" s="238"/>
      <c r="UPQ339" s="238"/>
      <c r="UPR339" s="238"/>
      <c r="UPS339" s="238"/>
      <c r="UPT339" s="238"/>
      <c r="UPU339" s="238"/>
      <c r="UPV339" s="238"/>
      <c r="UPW339" s="238"/>
      <c r="UPX339" s="238"/>
      <c r="UPY339" s="238"/>
      <c r="UPZ339" s="238"/>
      <c r="UQA339" s="238"/>
      <c r="UQB339" s="238"/>
      <c r="UQC339" s="238"/>
      <c r="UQD339" s="238"/>
      <c r="UQE339" s="238"/>
      <c r="UQF339" s="238"/>
      <c r="UQG339" s="238"/>
      <c r="UQH339" s="238"/>
      <c r="UQI339" s="238"/>
      <c r="UQJ339" s="238"/>
      <c r="UQK339" s="238"/>
      <c r="UQL339" s="238"/>
      <c r="UQM339" s="238"/>
      <c r="UQN339" s="238"/>
      <c r="UQO339" s="238"/>
      <c r="UQP339" s="238"/>
      <c r="UQQ339" s="238"/>
      <c r="UQR339" s="238"/>
      <c r="UQS339" s="238"/>
      <c r="UQT339" s="238"/>
      <c r="UQU339" s="238"/>
      <c r="UQV339" s="238"/>
      <c r="UQW339" s="238"/>
      <c r="UQX339" s="238"/>
      <c r="UQY339" s="238"/>
      <c r="UQZ339" s="238"/>
      <c r="URA339" s="238"/>
      <c r="URB339" s="238"/>
      <c r="URC339" s="238"/>
      <c r="URD339" s="238"/>
      <c r="URE339" s="238"/>
      <c r="URF339" s="238"/>
      <c r="URG339" s="238"/>
      <c r="URH339" s="238"/>
      <c r="URI339" s="238"/>
      <c r="URJ339" s="238"/>
      <c r="URK339" s="238"/>
      <c r="URL339" s="238"/>
      <c r="URM339" s="238"/>
      <c r="URN339" s="238"/>
      <c r="URO339" s="238"/>
      <c r="URP339" s="238"/>
      <c r="URQ339" s="238"/>
      <c r="URR339" s="238"/>
      <c r="URS339" s="238"/>
      <c r="URT339" s="238"/>
      <c r="URU339" s="238"/>
      <c r="URV339" s="238"/>
      <c r="URW339" s="238"/>
      <c r="URX339" s="238"/>
      <c r="URY339" s="238"/>
      <c r="URZ339" s="238"/>
      <c r="USA339" s="238"/>
      <c r="USB339" s="238"/>
      <c r="USC339" s="238"/>
      <c r="USD339" s="238"/>
      <c r="USE339" s="238"/>
      <c r="USF339" s="238"/>
      <c r="USG339" s="238"/>
      <c r="USH339" s="238"/>
      <c r="USI339" s="238"/>
      <c r="USJ339" s="238"/>
      <c r="USK339" s="238"/>
      <c r="USL339" s="238"/>
      <c r="USM339" s="238"/>
      <c r="USN339" s="238"/>
      <c r="USO339" s="238"/>
      <c r="USP339" s="238"/>
      <c r="USQ339" s="238"/>
      <c r="USR339" s="238"/>
      <c r="USS339" s="238"/>
      <c r="UST339" s="238"/>
      <c r="USU339" s="238"/>
      <c r="USV339" s="238"/>
      <c r="USW339" s="238"/>
      <c r="USX339" s="238"/>
      <c r="USY339" s="238"/>
      <c r="USZ339" s="238"/>
      <c r="UTA339" s="238"/>
      <c r="UTB339" s="238"/>
      <c r="UTC339" s="238"/>
      <c r="UTD339" s="238"/>
      <c r="UTE339" s="238"/>
      <c r="UTF339" s="238"/>
      <c r="UTG339" s="238"/>
      <c r="UTH339" s="238"/>
      <c r="UTI339" s="238"/>
      <c r="UTJ339" s="238"/>
      <c r="UTK339" s="238"/>
      <c r="UTL339" s="238"/>
      <c r="UTM339" s="238"/>
      <c r="UTN339" s="238"/>
      <c r="UTO339" s="238"/>
      <c r="UTP339" s="238"/>
      <c r="UTQ339" s="238"/>
      <c r="UTR339" s="238"/>
      <c r="UTS339" s="238"/>
      <c r="UTT339" s="238"/>
      <c r="UTU339" s="238"/>
      <c r="UTV339" s="238"/>
      <c r="UTW339" s="238"/>
      <c r="UTX339" s="238"/>
      <c r="UTY339" s="238"/>
      <c r="UTZ339" s="238"/>
      <c r="UUA339" s="238"/>
      <c r="UUB339" s="238"/>
      <c r="UUC339" s="238"/>
      <c r="UUD339" s="238"/>
      <c r="UUE339" s="238"/>
      <c r="UUF339" s="238"/>
      <c r="UUG339" s="238"/>
      <c r="UUH339" s="238"/>
      <c r="UUI339" s="238"/>
      <c r="UUJ339" s="238"/>
      <c r="UUK339" s="238"/>
      <c r="UUL339" s="238"/>
      <c r="UUM339" s="238"/>
      <c r="UUN339" s="238"/>
      <c r="UUO339" s="238"/>
      <c r="UUP339" s="238"/>
      <c r="UUQ339" s="238"/>
      <c r="UUR339" s="238"/>
      <c r="UUS339" s="238"/>
      <c r="UUT339" s="238"/>
      <c r="UUU339" s="238"/>
      <c r="UUV339" s="238"/>
      <c r="UUW339" s="238"/>
      <c r="UUX339" s="238"/>
      <c r="UUY339" s="238"/>
      <c r="UUZ339" s="238"/>
      <c r="UVA339" s="238"/>
      <c r="UVB339" s="238"/>
      <c r="UVC339" s="238"/>
      <c r="UVD339" s="238"/>
      <c r="UVE339" s="238"/>
      <c r="UVF339" s="238"/>
      <c r="UVG339" s="238"/>
      <c r="UVH339" s="238"/>
      <c r="UVI339" s="238"/>
      <c r="UVJ339" s="238"/>
      <c r="UVK339" s="238"/>
      <c r="UVL339" s="238"/>
      <c r="UVM339" s="238"/>
      <c r="UVN339" s="238"/>
      <c r="UVO339" s="238"/>
      <c r="UVP339" s="238"/>
      <c r="UVQ339" s="238"/>
      <c r="UVR339" s="238"/>
      <c r="UVS339" s="238"/>
      <c r="UVT339" s="238"/>
      <c r="UVU339" s="238"/>
      <c r="UVV339" s="238"/>
      <c r="UVW339" s="238"/>
      <c r="UVX339" s="238"/>
      <c r="UVY339" s="238"/>
      <c r="UVZ339" s="238"/>
      <c r="UWA339" s="238"/>
      <c r="UWB339" s="238"/>
      <c r="UWC339" s="238"/>
      <c r="UWD339" s="238"/>
      <c r="UWE339" s="238"/>
      <c r="UWF339" s="238"/>
      <c r="UWG339" s="238"/>
      <c r="UWH339" s="238"/>
      <c r="UWI339" s="238"/>
      <c r="UWJ339" s="238"/>
      <c r="UWK339" s="238"/>
      <c r="UWL339" s="238"/>
      <c r="UWM339" s="238"/>
      <c r="UWN339" s="238"/>
      <c r="UWO339" s="238"/>
      <c r="UWP339" s="238"/>
      <c r="UWQ339" s="238"/>
      <c r="UWR339" s="238"/>
      <c r="UWS339" s="238"/>
      <c r="UWT339" s="238"/>
      <c r="UWU339" s="238"/>
      <c r="UWV339" s="238"/>
      <c r="UWW339" s="238"/>
      <c r="UWX339" s="238"/>
      <c r="UWY339" s="238"/>
      <c r="UWZ339" s="238"/>
      <c r="UXA339" s="238"/>
      <c r="UXB339" s="238"/>
      <c r="UXC339" s="238"/>
      <c r="UXD339" s="238"/>
      <c r="UXE339" s="238"/>
      <c r="UXF339" s="238"/>
      <c r="UXG339" s="238"/>
      <c r="UXH339" s="238"/>
      <c r="UXI339" s="238"/>
      <c r="UXJ339" s="238"/>
      <c r="UXK339" s="238"/>
      <c r="UXL339" s="238"/>
      <c r="UXM339" s="238"/>
      <c r="UXN339" s="238"/>
      <c r="UXO339" s="238"/>
      <c r="UXP339" s="238"/>
      <c r="UXQ339" s="238"/>
      <c r="UXR339" s="238"/>
      <c r="UXS339" s="238"/>
      <c r="UXT339" s="238"/>
      <c r="UXU339" s="238"/>
      <c r="UXV339" s="238"/>
      <c r="UXW339" s="238"/>
      <c r="UXX339" s="238"/>
      <c r="UXY339" s="238"/>
      <c r="UXZ339" s="238"/>
      <c r="UYA339" s="238"/>
      <c r="UYB339" s="238"/>
      <c r="UYC339" s="238"/>
      <c r="UYD339" s="238"/>
      <c r="UYE339" s="238"/>
      <c r="UYF339" s="238"/>
      <c r="UYG339" s="238"/>
      <c r="UYH339" s="238"/>
      <c r="UYI339" s="238"/>
      <c r="UYJ339" s="238"/>
      <c r="UYK339" s="238"/>
      <c r="UYL339" s="238"/>
      <c r="UYM339" s="238"/>
      <c r="UYN339" s="238"/>
      <c r="UYO339" s="238"/>
      <c r="UYP339" s="238"/>
      <c r="UYQ339" s="238"/>
      <c r="UYR339" s="238"/>
      <c r="UYS339" s="238"/>
      <c r="UYT339" s="238"/>
      <c r="UYU339" s="238"/>
      <c r="UYV339" s="238"/>
      <c r="UYW339" s="238"/>
      <c r="UYX339" s="238"/>
      <c r="UYY339" s="238"/>
      <c r="UYZ339" s="238"/>
      <c r="UZA339" s="238"/>
      <c r="UZB339" s="238"/>
      <c r="UZC339" s="238"/>
      <c r="UZD339" s="238"/>
      <c r="UZE339" s="238"/>
      <c r="UZF339" s="238"/>
      <c r="UZG339" s="238"/>
      <c r="UZH339" s="238"/>
      <c r="UZI339" s="238"/>
      <c r="UZJ339" s="238"/>
      <c r="UZK339" s="238"/>
      <c r="UZL339" s="238"/>
      <c r="UZM339" s="238"/>
      <c r="UZN339" s="238"/>
      <c r="UZO339" s="238"/>
      <c r="UZP339" s="238"/>
      <c r="UZQ339" s="238"/>
      <c r="UZR339" s="238"/>
      <c r="UZS339" s="238"/>
      <c r="UZT339" s="238"/>
      <c r="UZU339" s="238"/>
      <c r="UZV339" s="238"/>
      <c r="UZW339" s="238"/>
      <c r="UZX339" s="238"/>
      <c r="UZY339" s="238"/>
      <c r="UZZ339" s="238"/>
      <c r="VAA339" s="238"/>
      <c r="VAB339" s="238"/>
      <c r="VAC339" s="238"/>
      <c r="VAD339" s="238"/>
      <c r="VAE339" s="238"/>
      <c r="VAF339" s="238"/>
      <c r="VAG339" s="238"/>
      <c r="VAH339" s="238"/>
      <c r="VAI339" s="238"/>
      <c r="VAJ339" s="238"/>
      <c r="VAK339" s="238"/>
      <c r="VAL339" s="238"/>
      <c r="VAM339" s="238"/>
      <c r="VAN339" s="238"/>
      <c r="VAO339" s="238"/>
      <c r="VAP339" s="238"/>
      <c r="VAQ339" s="238"/>
      <c r="VAR339" s="238"/>
      <c r="VAS339" s="238"/>
      <c r="VAT339" s="238"/>
      <c r="VAU339" s="238"/>
      <c r="VAV339" s="238"/>
      <c r="VAW339" s="238"/>
      <c r="VAX339" s="238"/>
      <c r="VAY339" s="238"/>
      <c r="VAZ339" s="238"/>
      <c r="VBA339" s="238"/>
      <c r="VBB339" s="238"/>
      <c r="VBC339" s="238"/>
      <c r="VBD339" s="238"/>
      <c r="VBE339" s="238"/>
      <c r="VBF339" s="238"/>
      <c r="VBG339" s="238"/>
      <c r="VBH339" s="238"/>
      <c r="VBI339" s="238"/>
      <c r="VBJ339" s="238"/>
      <c r="VBK339" s="238"/>
      <c r="VBL339" s="238"/>
      <c r="VBM339" s="238"/>
      <c r="VBN339" s="238"/>
      <c r="VBO339" s="238"/>
      <c r="VBP339" s="238"/>
      <c r="VBQ339" s="238"/>
      <c r="VBR339" s="238"/>
      <c r="VBS339" s="238"/>
      <c r="VBT339" s="238"/>
      <c r="VBU339" s="238"/>
      <c r="VBV339" s="238"/>
      <c r="VBW339" s="238"/>
      <c r="VBX339" s="238"/>
      <c r="VBY339" s="238"/>
      <c r="VBZ339" s="238"/>
      <c r="VCA339" s="238"/>
      <c r="VCB339" s="238"/>
      <c r="VCC339" s="238"/>
      <c r="VCD339" s="238"/>
      <c r="VCE339" s="238"/>
      <c r="VCF339" s="238"/>
      <c r="VCG339" s="238"/>
      <c r="VCH339" s="238"/>
      <c r="VCI339" s="238"/>
      <c r="VCJ339" s="238"/>
      <c r="VCK339" s="238"/>
      <c r="VCL339" s="238"/>
      <c r="VCM339" s="238"/>
      <c r="VCN339" s="238"/>
      <c r="VCO339" s="238"/>
      <c r="VCP339" s="238"/>
      <c r="VCQ339" s="238"/>
      <c r="VCR339" s="238"/>
      <c r="VCS339" s="238"/>
      <c r="VCT339" s="238"/>
      <c r="VCU339" s="238"/>
      <c r="VCV339" s="238"/>
      <c r="VCW339" s="238"/>
      <c r="VCX339" s="238"/>
      <c r="VCY339" s="238"/>
      <c r="VCZ339" s="238"/>
      <c r="VDA339" s="238"/>
      <c r="VDB339" s="238"/>
      <c r="VDC339" s="238"/>
      <c r="VDD339" s="238"/>
      <c r="VDE339" s="238"/>
      <c r="VDF339" s="238"/>
      <c r="VDG339" s="238"/>
      <c r="VDH339" s="238"/>
      <c r="VDI339" s="238"/>
      <c r="VDJ339" s="238"/>
      <c r="VDK339" s="238"/>
      <c r="VDL339" s="238"/>
      <c r="VDM339" s="238"/>
      <c r="VDN339" s="238"/>
      <c r="VDO339" s="238"/>
      <c r="VDP339" s="238"/>
      <c r="VDQ339" s="238"/>
      <c r="VDR339" s="238"/>
      <c r="VDS339" s="238"/>
      <c r="VDT339" s="238"/>
      <c r="VDU339" s="238"/>
      <c r="VDV339" s="238"/>
      <c r="VDW339" s="238"/>
      <c r="VDX339" s="238"/>
      <c r="VDY339" s="238"/>
      <c r="VDZ339" s="238"/>
      <c r="VEA339" s="238"/>
      <c r="VEB339" s="238"/>
      <c r="VEC339" s="238"/>
      <c r="VED339" s="238"/>
      <c r="VEE339" s="238"/>
      <c r="VEF339" s="238"/>
      <c r="VEG339" s="238"/>
      <c r="VEH339" s="238"/>
      <c r="VEI339" s="238"/>
      <c r="VEJ339" s="238"/>
      <c r="VEK339" s="238"/>
      <c r="VEL339" s="238"/>
      <c r="VEM339" s="238"/>
      <c r="VEN339" s="238"/>
      <c r="VEO339" s="238"/>
      <c r="VEP339" s="238"/>
      <c r="VEQ339" s="238"/>
      <c r="VER339" s="238"/>
      <c r="VES339" s="238"/>
      <c r="VET339" s="238"/>
      <c r="VEU339" s="238"/>
      <c r="VEV339" s="238"/>
      <c r="VEW339" s="238"/>
      <c r="VEX339" s="238"/>
      <c r="VEY339" s="238"/>
      <c r="VEZ339" s="238"/>
      <c r="VFA339" s="238"/>
      <c r="VFB339" s="238"/>
      <c r="VFC339" s="238"/>
      <c r="VFD339" s="238"/>
      <c r="VFE339" s="238"/>
      <c r="VFF339" s="238"/>
      <c r="VFG339" s="238"/>
      <c r="VFH339" s="238"/>
      <c r="VFI339" s="238"/>
      <c r="VFJ339" s="238"/>
      <c r="VFK339" s="238"/>
      <c r="VFL339" s="238"/>
      <c r="VFM339" s="238"/>
      <c r="VFN339" s="238"/>
      <c r="VFO339" s="238"/>
      <c r="VFP339" s="238"/>
      <c r="VFQ339" s="238"/>
      <c r="VFR339" s="238"/>
      <c r="VFS339" s="238"/>
      <c r="VFT339" s="238"/>
      <c r="VFU339" s="238"/>
      <c r="VFV339" s="238"/>
      <c r="VFW339" s="238"/>
      <c r="VFX339" s="238"/>
      <c r="VFY339" s="238"/>
      <c r="VFZ339" s="238"/>
      <c r="VGA339" s="238"/>
      <c r="VGB339" s="238"/>
      <c r="VGC339" s="238"/>
      <c r="VGD339" s="238"/>
      <c r="VGE339" s="238"/>
      <c r="VGF339" s="238"/>
      <c r="VGG339" s="238"/>
      <c r="VGH339" s="238"/>
      <c r="VGI339" s="238"/>
      <c r="VGJ339" s="238"/>
      <c r="VGK339" s="238"/>
      <c r="VGL339" s="238"/>
      <c r="VGM339" s="238"/>
      <c r="VGN339" s="238"/>
      <c r="VGO339" s="238"/>
      <c r="VGP339" s="238"/>
      <c r="VGQ339" s="238"/>
      <c r="VGR339" s="238"/>
      <c r="VGS339" s="238"/>
      <c r="VGT339" s="238"/>
      <c r="VGU339" s="238"/>
      <c r="VGV339" s="238"/>
      <c r="VGW339" s="238"/>
      <c r="VGX339" s="238"/>
      <c r="VGY339" s="238"/>
      <c r="VGZ339" s="238"/>
      <c r="VHA339" s="238"/>
      <c r="VHB339" s="238"/>
      <c r="VHC339" s="238"/>
      <c r="VHD339" s="238"/>
      <c r="VHE339" s="238"/>
      <c r="VHF339" s="238"/>
      <c r="VHG339" s="238"/>
      <c r="VHH339" s="238"/>
      <c r="VHI339" s="238"/>
      <c r="VHJ339" s="238"/>
      <c r="VHK339" s="238"/>
      <c r="VHL339" s="238"/>
      <c r="VHM339" s="238"/>
      <c r="VHN339" s="238"/>
      <c r="VHO339" s="238"/>
      <c r="VHP339" s="238"/>
      <c r="VHQ339" s="238"/>
      <c r="VHR339" s="238"/>
      <c r="VHS339" s="238"/>
      <c r="VHT339" s="238"/>
      <c r="VHU339" s="238"/>
      <c r="VHV339" s="238"/>
      <c r="VHW339" s="238"/>
      <c r="VHX339" s="238"/>
      <c r="VHY339" s="238"/>
      <c r="VHZ339" s="238"/>
      <c r="VIA339" s="238"/>
      <c r="VIB339" s="238"/>
      <c r="VIC339" s="238"/>
      <c r="VID339" s="238"/>
      <c r="VIE339" s="238"/>
      <c r="VIF339" s="238"/>
      <c r="VIG339" s="238"/>
      <c r="VIH339" s="238"/>
      <c r="VII339" s="238"/>
      <c r="VIJ339" s="238"/>
      <c r="VIK339" s="238"/>
      <c r="VIL339" s="238"/>
      <c r="VIM339" s="238"/>
      <c r="VIN339" s="238"/>
      <c r="VIO339" s="238"/>
      <c r="VIP339" s="238"/>
      <c r="VIQ339" s="238"/>
      <c r="VIR339" s="238"/>
      <c r="VIS339" s="238"/>
      <c r="VIT339" s="238"/>
      <c r="VIU339" s="238"/>
      <c r="VIV339" s="238"/>
      <c r="VIW339" s="238"/>
      <c r="VIX339" s="238"/>
      <c r="VIY339" s="238"/>
      <c r="VIZ339" s="238"/>
      <c r="VJA339" s="238"/>
      <c r="VJB339" s="238"/>
      <c r="VJC339" s="238"/>
      <c r="VJD339" s="238"/>
      <c r="VJE339" s="238"/>
      <c r="VJF339" s="238"/>
      <c r="VJG339" s="238"/>
      <c r="VJH339" s="238"/>
      <c r="VJI339" s="238"/>
      <c r="VJJ339" s="238"/>
      <c r="VJK339" s="238"/>
      <c r="VJL339" s="238"/>
      <c r="VJM339" s="238"/>
      <c r="VJN339" s="238"/>
      <c r="VJO339" s="238"/>
      <c r="VJP339" s="238"/>
      <c r="VJQ339" s="238"/>
      <c r="VJR339" s="238"/>
      <c r="VJS339" s="238"/>
      <c r="VJT339" s="238"/>
      <c r="VJU339" s="238"/>
      <c r="VJV339" s="238"/>
      <c r="VJW339" s="238"/>
      <c r="VJX339" s="238"/>
      <c r="VJY339" s="238"/>
      <c r="VJZ339" s="238"/>
      <c r="VKA339" s="238"/>
      <c r="VKB339" s="238"/>
      <c r="VKC339" s="238"/>
      <c r="VKD339" s="238"/>
      <c r="VKE339" s="238"/>
      <c r="VKF339" s="238"/>
      <c r="VKG339" s="238"/>
      <c r="VKH339" s="238"/>
      <c r="VKI339" s="238"/>
      <c r="VKJ339" s="238"/>
      <c r="VKK339" s="238"/>
      <c r="VKL339" s="238"/>
      <c r="VKM339" s="238"/>
      <c r="VKN339" s="238"/>
      <c r="VKO339" s="238"/>
      <c r="VKP339" s="238"/>
      <c r="VKQ339" s="238"/>
      <c r="VKR339" s="238"/>
      <c r="VKS339" s="238"/>
      <c r="VKT339" s="238"/>
      <c r="VKU339" s="238"/>
      <c r="VKV339" s="238"/>
      <c r="VKW339" s="238"/>
      <c r="VKX339" s="238"/>
      <c r="VKY339" s="238"/>
      <c r="VKZ339" s="238"/>
      <c r="VLA339" s="238"/>
      <c r="VLB339" s="238"/>
      <c r="VLC339" s="238"/>
      <c r="VLD339" s="238"/>
      <c r="VLE339" s="238"/>
      <c r="VLF339" s="238"/>
      <c r="VLG339" s="238"/>
      <c r="VLH339" s="238"/>
      <c r="VLI339" s="238"/>
      <c r="VLJ339" s="238"/>
      <c r="VLK339" s="238"/>
      <c r="VLL339" s="238"/>
      <c r="VLM339" s="238"/>
      <c r="VLN339" s="238"/>
      <c r="VLO339" s="238"/>
      <c r="VLP339" s="238"/>
      <c r="VLQ339" s="238"/>
      <c r="VLR339" s="238"/>
      <c r="VLS339" s="238"/>
      <c r="VLT339" s="238"/>
      <c r="VLU339" s="238"/>
      <c r="VLV339" s="238"/>
      <c r="VLW339" s="238"/>
      <c r="VLX339" s="238"/>
      <c r="VLY339" s="238"/>
      <c r="VLZ339" s="238"/>
      <c r="VMA339" s="238"/>
      <c r="VMB339" s="238"/>
      <c r="VMC339" s="238"/>
      <c r="VMD339" s="238"/>
      <c r="VME339" s="238"/>
      <c r="VMF339" s="238"/>
      <c r="VMG339" s="238"/>
      <c r="VMH339" s="238"/>
      <c r="VMI339" s="238"/>
      <c r="VMJ339" s="238"/>
      <c r="VMK339" s="238"/>
      <c r="VML339" s="238"/>
      <c r="VMM339" s="238"/>
      <c r="VMN339" s="238"/>
      <c r="VMO339" s="238"/>
      <c r="VMP339" s="238"/>
      <c r="VMQ339" s="238"/>
      <c r="VMR339" s="238"/>
      <c r="VMS339" s="238"/>
      <c r="VMT339" s="238"/>
      <c r="VMU339" s="238"/>
      <c r="VMV339" s="238"/>
      <c r="VMW339" s="238"/>
      <c r="VMX339" s="238"/>
      <c r="VMY339" s="238"/>
      <c r="VMZ339" s="238"/>
      <c r="VNA339" s="238"/>
      <c r="VNB339" s="238"/>
      <c r="VNC339" s="238"/>
      <c r="VND339" s="238"/>
      <c r="VNE339" s="238"/>
      <c r="VNF339" s="238"/>
      <c r="VNG339" s="238"/>
      <c r="VNH339" s="238"/>
      <c r="VNI339" s="238"/>
      <c r="VNJ339" s="238"/>
      <c r="VNK339" s="238"/>
      <c r="VNL339" s="238"/>
      <c r="VNM339" s="238"/>
      <c r="VNN339" s="238"/>
      <c r="VNO339" s="238"/>
      <c r="VNP339" s="238"/>
      <c r="VNQ339" s="238"/>
      <c r="VNR339" s="238"/>
      <c r="VNS339" s="238"/>
      <c r="VNT339" s="238"/>
      <c r="VNU339" s="238"/>
      <c r="VNV339" s="238"/>
      <c r="VNW339" s="238"/>
      <c r="VNX339" s="238"/>
      <c r="VNY339" s="238"/>
      <c r="VNZ339" s="238"/>
      <c r="VOA339" s="238"/>
      <c r="VOB339" s="238"/>
      <c r="VOC339" s="238"/>
      <c r="VOD339" s="238"/>
      <c r="VOE339" s="238"/>
      <c r="VOF339" s="238"/>
      <c r="VOG339" s="238"/>
      <c r="VOH339" s="238"/>
      <c r="VOI339" s="238"/>
      <c r="VOJ339" s="238"/>
      <c r="VOK339" s="238"/>
      <c r="VOL339" s="238"/>
      <c r="VOM339" s="238"/>
      <c r="VON339" s="238"/>
      <c r="VOO339" s="238"/>
      <c r="VOP339" s="238"/>
      <c r="VOQ339" s="238"/>
      <c r="VOR339" s="238"/>
      <c r="VOS339" s="238"/>
      <c r="VOT339" s="238"/>
      <c r="VOU339" s="238"/>
      <c r="VOV339" s="238"/>
      <c r="VOW339" s="238"/>
      <c r="VOX339" s="238"/>
      <c r="VOY339" s="238"/>
      <c r="VOZ339" s="238"/>
      <c r="VPA339" s="238"/>
      <c r="VPB339" s="238"/>
      <c r="VPC339" s="238"/>
      <c r="VPD339" s="238"/>
      <c r="VPE339" s="238"/>
      <c r="VPF339" s="238"/>
      <c r="VPG339" s="238"/>
      <c r="VPH339" s="238"/>
      <c r="VPI339" s="238"/>
      <c r="VPJ339" s="238"/>
      <c r="VPK339" s="238"/>
      <c r="VPL339" s="238"/>
      <c r="VPM339" s="238"/>
      <c r="VPN339" s="238"/>
      <c r="VPO339" s="238"/>
      <c r="VPP339" s="238"/>
      <c r="VPQ339" s="238"/>
      <c r="VPR339" s="238"/>
      <c r="VPS339" s="238"/>
      <c r="VPT339" s="238"/>
      <c r="VPU339" s="238"/>
      <c r="VPV339" s="238"/>
      <c r="VPW339" s="238"/>
      <c r="VPX339" s="238"/>
      <c r="VPY339" s="238"/>
      <c r="VPZ339" s="238"/>
      <c r="VQA339" s="238"/>
      <c r="VQB339" s="238"/>
      <c r="VQC339" s="238"/>
      <c r="VQD339" s="238"/>
      <c r="VQE339" s="238"/>
      <c r="VQF339" s="238"/>
      <c r="VQG339" s="238"/>
      <c r="VQH339" s="238"/>
      <c r="VQI339" s="238"/>
      <c r="VQJ339" s="238"/>
      <c r="VQK339" s="238"/>
      <c r="VQL339" s="238"/>
      <c r="VQM339" s="238"/>
      <c r="VQN339" s="238"/>
      <c r="VQO339" s="238"/>
      <c r="VQP339" s="238"/>
      <c r="VQQ339" s="238"/>
      <c r="VQR339" s="238"/>
      <c r="VQS339" s="238"/>
      <c r="VQT339" s="238"/>
      <c r="VQU339" s="238"/>
      <c r="VQV339" s="238"/>
      <c r="VQW339" s="238"/>
      <c r="VQX339" s="238"/>
      <c r="VQY339" s="238"/>
      <c r="VQZ339" s="238"/>
      <c r="VRA339" s="238"/>
      <c r="VRB339" s="238"/>
      <c r="VRC339" s="238"/>
      <c r="VRD339" s="238"/>
      <c r="VRE339" s="238"/>
      <c r="VRF339" s="238"/>
      <c r="VRG339" s="238"/>
      <c r="VRH339" s="238"/>
      <c r="VRI339" s="238"/>
      <c r="VRJ339" s="238"/>
      <c r="VRK339" s="238"/>
      <c r="VRL339" s="238"/>
      <c r="VRM339" s="238"/>
      <c r="VRN339" s="238"/>
      <c r="VRO339" s="238"/>
      <c r="VRP339" s="238"/>
      <c r="VRQ339" s="238"/>
      <c r="VRR339" s="238"/>
      <c r="VRS339" s="238"/>
      <c r="VRT339" s="238"/>
      <c r="VRU339" s="238"/>
      <c r="VRV339" s="238"/>
      <c r="VRW339" s="238"/>
      <c r="VRX339" s="238"/>
      <c r="VRY339" s="238"/>
      <c r="VRZ339" s="238"/>
      <c r="VSA339" s="238"/>
      <c r="VSB339" s="238"/>
      <c r="VSC339" s="238"/>
      <c r="VSD339" s="238"/>
      <c r="VSE339" s="238"/>
      <c r="VSF339" s="238"/>
      <c r="VSG339" s="238"/>
      <c r="VSH339" s="238"/>
      <c r="VSI339" s="238"/>
      <c r="VSJ339" s="238"/>
      <c r="VSK339" s="238"/>
      <c r="VSL339" s="238"/>
      <c r="VSM339" s="238"/>
      <c r="VSN339" s="238"/>
      <c r="VSO339" s="238"/>
      <c r="VSP339" s="238"/>
      <c r="VSQ339" s="238"/>
      <c r="VSR339" s="238"/>
      <c r="VSS339" s="238"/>
      <c r="VST339" s="238"/>
      <c r="VSU339" s="238"/>
      <c r="VSV339" s="238"/>
      <c r="VSW339" s="238"/>
      <c r="VSX339" s="238"/>
      <c r="VSY339" s="238"/>
      <c r="VSZ339" s="238"/>
      <c r="VTA339" s="238"/>
      <c r="VTB339" s="238"/>
      <c r="VTC339" s="238"/>
      <c r="VTD339" s="238"/>
      <c r="VTE339" s="238"/>
      <c r="VTF339" s="238"/>
      <c r="VTG339" s="238"/>
      <c r="VTH339" s="238"/>
      <c r="VTI339" s="238"/>
      <c r="VTJ339" s="238"/>
      <c r="VTK339" s="238"/>
      <c r="VTL339" s="238"/>
      <c r="VTM339" s="238"/>
      <c r="VTN339" s="238"/>
      <c r="VTO339" s="238"/>
      <c r="VTP339" s="238"/>
      <c r="VTQ339" s="238"/>
      <c r="VTR339" s="238"/>
      <c r="VTS339" s="238"/>
      <c r="VTT339" s="238"/>
      <c r="VTU339" s="238"/>
      <c r="VTV339" s="238"/>
      <c r="VTW339" s="238"/>
      <c r="VTX339" s="238"/>
      <c r="VTY339" s="238"/>
      <c r="VTZ339" s="238"/>
      <c r="VUA339" s="238"/>
      <c r="VUB339" s="238"/>
      <c r="VUC339" s="238"/>
      <c r="VUD339" s="238"/>
      <c r="VUE339" s="238"/>
      <c r="VUF339" s="238"/>
      <c r="VUG339" s="238"/>
      <c r="VUH339" s="238"/>
      <c r="VUI339" s="238"/>
      <c r="VUJ339" s="238"/>
      <c r="VUK339" s="238"/>
      <c r="VUL339" s="238"/>
      <c r="VUM339" s="238"/>
      <c r="VUN339" s="238"/>
      <c r="VUO339" s="238"/>
      <c r="VUP339" s="238"/>
      <c r="VUQ339" s="238"/>
      <c r="VUR339" s="238"/>
      <c r="VUS339" s="238"/>
      <c r="VUT339" s="238"/>
      <c r="VUU339" s="238"/>
      <c r="VUV339" s="238"/>
      <c r="VUW339" s="238"/>
      <c r="VUX339" s="238"/>
      <c r="VUY339" s="238"/>
      <c r="VUZ339" s="238"/>
      <c r="VVA339" s="238"/>
      <c r="VVB339" s="238"/>
      <c r="VVC339" s="238"/>
      <c r="VVD339" s="238"/>
      <c r="VVE339" s="238"/>
      <c r="VVF339" s="238"/>
      <c r="VVG339" s="238"/>
      <c r="VVH339" s="238"/>
      <c r="VVI339" s="238"/>
      <c r="VVJ339" s="238"/>
      <c r="VVK339" s="238"/>
      <c r="VVL339" s="238"/>
      <c r="VVM339" s="238"/>
      <c r="VVN339" s="238"/>
      <c r="VVO339" s="238"/>
      <c r="VVP339" s="238"/>
      <c r="VVQ339" s="238"/>
      <c r="VVR339" s="238"/>
      <c r="VVS339" s="238"/>
      <c r="VVT339" s="238"/>
      <c r="VVU339" s="238"/>
      <c r="VVV339" s="238"/>
      <c r="VVW339" s="238"/>
      <c r="VVX339" s="238"/>
      <c r="VVY339" s="238"/>
      <c r="VVZ339" s="238"/>
      <c r="VWA339" s="238"/>
      <c r="VWB339" s="238"/>
      <c r="VWC339" s="238"/>
      <c r="VWD339" s="238"/>
      <c r="VWE339" s="238"/>
      <c r="VWF339" s="238"/>
      <c r="VWG339" s="238"/>
      <c r="VWH339" s="238"/>
      <c r="VWI339" s="238"/>
      <c r="VWJ339" s="238"/>
      <c r="VWK339" s="238"/>
      <c r="VWL339" s="238"/>
      <c r="VWM339" s="238"/>
      <c r="VWN339" s="238"/>
      <c r="VWO339" s="238"/>
      <c r="VWP339" s="238"/>
      <c r="VWQ339" s="238"/>
      <c r="VWR339" s="238"/>
      <c r="VWS339" s="238"/>
      <c r="VWT339" s="238"/>
      <c r="VWU339" s="238"/>
      <c r="VWV339" s="238"/>
      <c r="VWW339" s="238"/>
      <c r="VWX339" s="238"/>
      <c r="VWY339" s="238"/>
      <c r="VWZ339" s="238"/>
      <c r="VXA339" s="238"/>
      <c r="VXB339" s="238"/>
      <c r="VXC339" s="238"/>
      <c r="VXD339" s="238"/>
      <c r="VXE339" s="238"/>
      <c r="VXF339" s="238"/>
      <c r="VXG339" s="238"/>
      <c r="VXH339" s="238"/>
      <c r="VXI339" s="238"/>
      <c r="VXJ339" s="238"/>
      <c r="VXK339" s="238"/>
      <c r="VXL339" s="238"/>
      <c r="VXM339" s="238"/>
      <c r="VXN339" s="238"/>
      <c r="VXO339" s="238"/>
      <c r="VXP339" s="238"/>
      <c r="VXQ339" s="238"/>
      <c r="VXR339" s="238"/>
      <c r="VXS339" s="238"/>
      <c r="VXT339" s="238"/>
      <c r="VXU339" s="238"/>
      <c r="VXV339" s="238"/>
      <c r="VXW339" s="238"/>
      <c r="VXX339" s="238"/>
      <c r="VXY339" s="238"/>
      <c r="VXZ339" s="238"/>
      <c r="VYA339" s="238"/>
      <c r="VYB339" s="238"/>
      <c r="VYC339" s="238"/>
      <c r="VYD339" s="238"/>
      <c r="VYE339" s="238"/>
      <c r="VYF339" s="238"/>
      <c r="VYG339" s="238"/>
      <c r="VYH339" s="238"/>
      <c r="VYI339" s="238"/>
      <c r="VYJ339" s="238"/>
      <c r="VYK339" s="238"/>
      <c r="VYL339" s="238"/>
      <c r="VYM339" s="238"/>
      <c r="VYN339" s="238"/>
      <c r="VYO339" s="238"/>
      <c r="VYP339" s="238"/>
      <c r="VYQ339" s="238"/>
      <c r="VYR339" s="238"/>
      <c r="VYS339" s="238"/>
      <c r="VYT339" s="238"/>
      <c r="VYU339" s="238"/>
      <c r="VYV339" s="238"/>
      <c r="VYW339" s="238"/>
      <c r="VYX339" s="238"/>
      <c r="VYY339" s="238"/>
      <c r="VYZ339" s="238"/>
      <c r="VZA339" s="238"/>
      <c r="VZB339" s="238"/>
      <c r="VZC339" s="238"/>
      <c r="VZD339" s="238"/>
      <c r="VZE339" s="238"/>
      <c r="VZF339" s="238"/>
      <c r="VZG339" s="238"/>
      <c r="VZH339" s="238"/>
      <c r="VZI339" s="238"/>
      <c r="VZJ339" s="238"/>
      <c r="VZK339" s="238"/>
      <c r="VZL339" s="238"/>
      <c r="VZM339" s="238"/>
      <c r="VZN339" s="238"/>
      <c r="VZO339" s="238"/>
      <c r="VZP339" s="238"/>
      <c r="VZQ339" s="238"/>
      <c r="VZR339" s="238"/>
      <c r="VZS339" s="238"/>
      <c r="VZT339" s="238"/>
      <c r="VZU339" s="238"/>
      <c r="VZV339" s="238"/>
      <c r="VZW339" s="238"/>
      <c r="VZX339" s="238"/>
      <c r="VZY339" s="238"/>
      <c r="VZZ339" s="238"/>
      <c r="WAA339" s="238"/>
      <c r="WAB339" s="238"/>
      <c r="WAC339" s="238"/>
      <c r="WAD339" s="238"/>
      <c r="WAE339" s="238"/>
      <c r="WAF339" s="238"/>
      <c r="WAG339" s="238"/>
      <c r="WAH339" s="238"/>
      <c r="WAI339" s="238"/>
      <c r="WAJ339" s="238"/>
      <c r="WAK339" s="238"/>
      <c r="WAL339" s="238"/>
      <c r="WAM339" s="238"/>
      <c r="WAN339" s="238"/>
      <c r="WAO339" s="238"/>
      <c r="WAP339" s="238"/>
      <c r="WAQ339" s="238"/>
      <c r="WAR339" s="238"/>
      <c r="WAS339" s="238"/>
      <c r="WAT339" s="238"/>
      <c r="WAU339" s="238"/>
      <c r="WAV339" s="238"/>
      <c r="WAW339" s="238"/>
      <c r="WAX339" s="238"/>
      <c r="WAY339" s="238"/>
      <c r="WAZ339" s="238"/>
      <c r="WBA339" s="238"/>
      <c r="WBB339" s="238"/>
      <c r="WBC339" s="238"/>
      <c r="WBD339" s="238"/>
      <c r="WBE339" s="238"/>
      <c r="WBF339" s="238"/>
      <c r="WBG339" s="238"/>
      <c r="WBH339" s="238"/>
      <c r="WBI339" s="238"/>
      <c r="WBJ339" s="238"/>
      <c r="WBK339" s="238"/>
      <c r="WBL339" s="238"/>
      <c r="WBM339" s="238"/>
      <c r="WBN339" s="238"/>
      <c r="WBO339" s="238"/>
      <c r="WBP339" s="238"/>
      <c r="WBQ339" s="238"/>
      <c r="WBR339" s="238"/>
      <c r="WBS339" s="238"/>
      <c r="WBT339" s="238"/>
      <c r="WBU339" s="238"/>
      <c r="WBV339" s="238"/>
      <c r="WBW339" s="238"/>
      <c r="WBX339" s="238"/>
      <c r="WBY339" s="238"/>
      <c r="WBZ339" s="238"/>
      <c r="WCA339" s="238"/>
      <c r="WCB339" s="238"/>
      <c r="WCC339" s="238"/>
      <c r="WCD339" s="238"/>
      <c r="WCE339" s="238"/>
      <c r="WCF339" s="238"/>
      <c r="WCG339" s="238"/>
      <c r="WCH339" s="238"/>
      <c r="WCI339" s="238"/>
      <c r="WCJ339" s="238"/>
      <c r="WCK339" s="238"/>
      <c r="WCL339" s="238"/>
      <c r="WCM339" s="238"/>
      <c r="WCN339" s="238"/>
      <c r="WCO339" s="238"/>
      <c r="WCP339" s="238"/>
      <c r="WCQ339" s="238"/>
      <c r="WCR339" s="238"/>
      <c r="WCS339" s="238"/>
      <c r="WCT339" s="238"/>
      <c r="WCU339" s="238"/>
      <c r="WCV339" s="238"/>
      <c r="WCW339" s="238"/>
      <c r="WCX339" s="238"/>
      <c r="WCY339" s="238"/>
      <c r="WCZ339" s="238"/>
      <c r="WDA339" s="238"/>
      <c r="WDB339" s="238"/>
      <c r="WDC339" s="238"/>
      <c r="WDD339" s="238"/>
      <c r="WDE339" s="238"/>
      <c r="WDF339" s="238"/>
      <c r="WDG339" s="238"/>
      <c r="WDH339" s="238"/>
      <c r="WDI339" s="238"/>
      <c r="WDJ339" s="238"/>
      <c r="WDK339" s="238"/>
      <c r="WDL339" s="238"/>
      <c r="WDM339" s="238"/>
      <c r="WDN339" s="238"/>
      <c r="WDO339" s="238"/>
      <c r="WDP339" s="238"/>
      <c r="WDQ339" s="238"/>
      <c r="WDR339" s="238"/>
      <c r="WDS339" s="238"/>
      <c r="WDT339" s="238"/>
      <c r="WDU339" s="238"/>
      <c r="WDV339" s="238"/>
      <c r="WDW339" s="238"/>
      <c r="WDX339" s="238"/>
      <c r="WDY339" s="238"/>
      <c r="WDZ339" s="238"/>
      <c r="WEA339" s="238"/>
      <c r="WEB339" s="238"/>
      <c r="WEC339" s="238"/>
      <c r="WED339" s="238"/>
      <c r="WEE339" s="238"/>
      <c r="WEF339" s="238"/>
      <c r="WEG339" s="238"/>
      <c r="WEH339" s="238"/>
      <c r="WEI339" s="238"/>
      <c r="WEJ339" s="238"/>
      <c r="WEK339" s="238"/>
      <c r="WEL339" s="238"/>
      <c r="WEM339" s="238"/>
      <c r="WEN339" s="238"/>
      <c r="WEO339" s="238"/>
      <c r="WEP339" s="238"/>
      <c r="WEQ339" s="238"/>
      <c r="WER339" s="238"/>
      <c r="WES339" s="238"/>
      <c r="WET339" s="238"/>
      <c r="WEU339" s="238"/>
      <c r="WEV339" s="238"/>
      <c r="WEW339" s="238"/>
      <c r="WEX339" s="238"/>
      <c r="WEY339" s="238"/>
      <c r="WEZ339" s="238"/>
      <c r="WFA339" s="238"/>
      <c r="WFB339" s="238"/>
      <c r="WFC339" s="238"/>
      <c r="WFD339" s="238"/>
      <c r="WFE339" s="238"/>
      <c r="WFF339" s="238"/>
      <c r="WFG339" s="238"/>
      <c r="WFH339" s="238"/>
      <c r="WFI339" s="238"/>
      <c r="WFJ339" s="238"/>
      <c r="WFK339" s="238"/>
      <c r="WFL339" s="238"/>
      <c r="WFM339" s="238"/>
      <c r="WFN339" s="238"/>
      <c r="WFO339" s="238"/>
      <c r="WFP339" s="238"/>
      <c r="WFQ339" s="238"/>
      <c r="WFR339" s="238"/>
      <c r="WFS339" s="238"/>
      <c r="WFT339" s="238"/>
      <c r="WFU339" s="238"/>
      <c r="WFV339" s="238"/>
      <c r="WFW339" s="238"/>
      <c r="WFX339" s="238"/>
      <c r="WFY339" s="238"/>
      <c r="WFZ339" s="238"/>
      <c r="WGA339" s="238"/>
      <c r="WGB339" s="238"/>
      <c r="WGC339" s="238"/>
      <c r="WGD339" s="238"/>
      <c r="WGE339" s="238"/>
      <c r="WGF339" s="238"/>
      <c r="WGG339" s="238"/>
      <c r="WGH339" s="238"/>
      <c r="WGI339" s="238"/>
      <c r="WGJ339" s="238"/>
      <c r="WGK339" s="238"/>
      <c r="WGL339" s="238"/>
      <c r="WGM339" s="238"/>
      <c r="WGN339" s="238"/>
      <c r="WGO339" s="238"/>
      <c r="WGP339" s="238"/>
      <c r="WGQ339" s="238"/>
      <c r="WGR339" s="238"/>
      <c r="WGS339" s="238"/>
      <c r="WGT339" s="238"/>
      <c r="WGU339" s="238"/>
      <c r="WGV339" s="238"/>
      <c r="WGW339" s="238"/>
      <c r="WGX339" s="238"/>
      <c r="WGY339" s="238"/>
      <c r="WGZ339" s="238"/>
      <c r="WHA339" s="238"/>
      <c r="WHB339" s="238"/>
      <c r="WHC339" s="238"/>
      <c r="WHD339" s="238"/>
      <c r="WHE339" s="238"/>
      <c r="WHF339" s="238"/>
      <c r="WHG339" s="238"/>
      <c r="WHH339" s="238"/>
      <c r="WHI339" s="238"/>
      <c r="WHJ339" s="238"/>
      <c r="WHK339" s="238"/>
      <c r="WHL339" s="238"/>
      <c r="WHM339" s="238"/>
      <c r="WHN339" s="238"/>
      <c r="WHO339" s="238"/>
      <c r="WHP339" s="238"/>
      <c r="WHQ339" s="238"/>
      <c r="WHR339" s="238"/>
      <c r="WHS339" s="238"/>
      <c r="WHT339" s="238"/>
      <c r="WHU339" s="238"/>
      <c r="WHV339" s="238"/>
      <c r="WHW339" s="238"/>
      <c r="WHX339" s="238"/>
      <c r="WHY339" s="238"/>
      <c r="WHZ339" s="238"/>
      <c r="WIA339" s="238"/>
      <c r="WIB339" s="238"/>
      <c r="WIC339" s="238"/>
      <c r="WID339" s="238"/>
      <c r="WIE339" s="238"/>
      <c r="WIF339" s="238"/>
      <c r="WIG339" s="238"/>
      <c r="WIH339" s="238"/>
      <c r="WII339" s="238"/>
      <c r="WIJ339" s="238"/>
      <c r="WIK339" s="238"/>
      <c r="WIL339" s="238"/>
      <c r="WIM339" s="238"/>
      <c r="WIN339" s="238"/>
      <c r="WIO339" s="238"/>
      <c r="WIP339" s="238"/>
      <c r="WIQ339" s="238"/>
      <c r="WIR339" s="238"/>
      <c r="WIS339" s="238"/>
      <c r="WIT339" s="238"/>
      <c r="WIU339" s="238"/>
      <c r="WIV339" s="238"/>
      <c r="WIW339" s="238"/>
      <c r="WIX339" s="238"/>
      <c r="WIY339" s="238"/>
      <c r="WIZ339" s="238"/>
      <c r="WJA339" s="238"/>
      <c r="WJB339" s="238"/>
      <c r="WJC339" s="238"/>
      <c r="WJD339" s="238"/>
      <c r="WJE339" s="238"/>
      <c r="WJF339" s="238"/>
      <c r="WJG339" s="238"/>
      <c r="WJH339" s="238"/>
      <c r="WJI339" s="238"/>
      <c r="WJJ339" s="238"/>
      <c r="WJK339" s="238"/>
      <c r="WJL339" s="238"/>
      <c r="WJM339" s="238"/>
      <c r="WJN339" s="238"/>
      <c r="WJO339" s="238"/>
      <c r="WJP339" s="238"/>
      <c r="WJQ339" s="238"/>
      <c r="WJR339" s="238"/>
      <c r="WJS339" s="238"/>
      <c r="WJT339" s="238"/>
      <c r="WJU339" s="238"/>
      <c r="WJV339" s="238"/>
      <c r="WJW339" s="238"/>
      <c r="WJX339" s="238"/>
      <c r="WJY339" s="238"/>
      <c r="WJZ339" s="238"/>
      <c r="WKA339" s="238"/>
      <c r="WKB339" s="238"/>
      <c r="WKC339" s="238"/>
      <c r="WKD339" s="238"/>
      <c r="WKE339" s="238"/>
      <c r="WKF339" s="238"/>
      <c r="WKG339" s="238"/>
      <c r="WKH339" s="238"/>
      <c r="WKI339" s="238"/>
      <c r="WKJ339" s="238"/>
      <c r="WKK339" s="238"/>
      <c r="WKL339" s="238"/>
      <c r="WKM339" s="238"/>
      <c r="WKN339" s="238"/>
      <c r="WKO339" s="238"/>
      <c r="WKP339" s="238"/>
      <c r="WKQ339" s="238"/>
      <c r="WKR339" s="238"/>
      <c r="WKS339" s="238"/>
      <c r="WKT339" s="238"/>
      <c r="WKU339" s="238"/>
      <c r="WKV339" s="238"/>
      <c r="WKW339" s="238"/>
      <c r="WKX339" s="238"/>
      <c r="WKY339" s="238"/>
      <c r="WKZ339" s="238"/>
      <c r="WLA339" s="238"/>
      <c r="WLB339" s="238"/>
      <c r="WLC339" s="238"/>
      <c r="WLD339" s="238"/>
      <c r="WLE339" s="238"/>
      <c r="WLF339" s="238"/>
      <c r="WLG339" s="238"/>
      <c r="WLH339" s="238"/>
      <c r="WLI339" s="238"/>
      <c r="WLJ339" s="238"/>
      <c r="WLK339" s="238"/>
      <c r="WLL339" s="238"/>
      <c r="WLM339" s="238"/>
      <c r="WLN339" s="238"/>
      <c r="WLO339" s="238"/>
      <c r="WLP339" s="238"/>
      <c r="WLQ339" s="238"/>
      <c r="WLR339" s="238"/>
      <c r="WLS339" s="238"/>
      <c r="WLT339" s="238"/>
      <c r="WLU339" s="238"/>
      <c r="WLV339" s="238"/>
      <c r="WLW339" s="238"/>
      <c r="WLX339" s="238"/>
      <c r="WLY339" s="238"/>
      <c r="WLZ339" s="238"/>
      <c r="WMA339" s="238"/>
      <c r="WMB339" s="238"/>
      <c r="WMC339" s="238"/>
      <c r="WMD339" s="238"/>
      <c r="WME339" s="238"/>
      <c r="WMF339" s="238"/>
      <c r="WMG339" s="238"/>
      <c r="WMH339" s="238"/>
      <c r="WMI339" s="238"/>
      <c r="WMJ339" s="238"/>
      <c r="WMK339" s="238"/>
      <c r="WML339" s="238"/>
      <c r="WMM339" s="238"/>
      <c r="WMN339" s="238"/>
      <c r="WMO339" s="238"/>
      <c r="WMP339" s="238"/>
      <c r="WMQ339" s="238"/>
      <c r="WMR339" s="238"/>
      <c r="WMS339" s="238"/>
      <c r="WMT339" s="238"/>
      <c r="WMU339" s="238"/>
      <c r="WMV339" s="238"/>
      <c r="WMW339" s="238"/>
      <c r="WMX339" s="238"/>
      <c r="WMY339" s="238"/>
      <c r="WMZ339" s="238"/>
      <c r="WNA339" s="238"/>
      <c r="WNB339" s="238"/>
      <c r="WNC339" s="238"/>
      <c r="WND339" s="238"/>
      <c r="WNE339" s="238"/>
      <c r="WNF339" s="238"/>
      <c r="WNG339" s="238"/>
      <c r="WNH339" s="238"/>
      <c r="WNI339" s="238"/>
      <c r="WNJ339" s="238"/>
      <c r="WNK339" s="238"/>
      <c r="WNL339" s="238"/>
      <c r="WNM339" s="238"/>
      <c r="WNN339" s="238"/>
      <c r="WNO339" s="238"/>
      <c r="WNP339" s="238"/>
      <c r="WNQ339" s="238"/>
      <c r="WNR339" s="238"/>
      <c r="WNS339" s="238"/>
      <c r="WNT339" s="238"/>
      <c r="WNU339" s="238"/>
      <c r="WNV339" s="238"/>
      <c r="WNW339" s="238"/>
      <c r="WNX339" s="238"/>
      <c r="WNY339" s="238"/>
      <c r="WNZ339" s="238"/>
      <c r="WOA339" s="238"/>
      <c r="WOB339" s="238"/>
      <c r="WOC339" s="238"/>
      <c r="WOD339" s="238"/>
      <c r="WOE339" s="238"/>
      <c r="WOF339" s="238"/>
      <c r="WOG339" s="238"/>
      <c r="WOH339" s="238"/>
      <c r="WOI339" s="238"/>
      <c r="WOJ339" s="238"/>
      <c r="WOK339" s="238"/>
      <c r="WOL339" s="238"/>
      <c r="WOM339" s="238"/>
      <c r="WON339" s="238"/>
      <c r="WOO339" s="238"/>
      <c r="WOP339" s="238"/>
      <c r="WOQ339" s="238"/>
      <c r="WOR339" s="238"/>
      <c r="WOS339" s="238"/>
      <c r="WOT339" s="238"/>
      <c r="WOU339" s="238"/>
      <c r="WOV339" s="238"/>
      <c r="WOW339" s="238"/>
      <c r="WOX339" s="238"/>
      <c r="WOY339" s="238"/>
      <c r="WOZ339" s="238"/>
      <c r="WPA339" s="238"/>
      <c r="WPB339" s="238"/>
      <c r="WPC339" s="238"/>
      <c r="WPD339" s="238"/>
      <c r="WPE339" s="238"/>
      <c r="WPF339" s="238"/>
      <c r="WPG339" s="238"/>
      <c r="WPH339" s="238"/>
      <c r="WPI339" s="238"/>
      <c r="WPJ339" s="238"/>
      <c r="WPK339" s="238"/>
      <c r="WPL339" s="238"/>
      <c r="WPM339" s="238"/>
      <c r="WPN339" s="238"/>
      <c r="WPO339" s="238"/>
      <c r="WPP339" s="238"/>
      <c r="WPQ339" s="238"/>
      <c r="WPR339" s="238"/>
      <c r="WPS339" s="238"/>
      <c r="WPT339" s="238"/>
      <c r="WPU339" s="238"/>
      <c r="WPV339" s="238"/>
      <c r="WPW339" s="238"/>
      <c r="WPX339" s="238"/>
      <c r="WPY339" s="238"/>
      <c r="WPZ339" s="238"/>
      <c r="WQA339" s="238"/>
      <c r="WQB339" s="238"/>
      <c r="WQC339" s="238"/>
      <c r="WQD339" s="238"/>
      <c r="WQE339" s="238"/>
      <c r="WQF339" s="238"/>
      <c r="WQG339" s="238"/>
      <c r="WQH339" s="238"/>
      <c r="WQI339" s="238"/>
      <c r="WQJ339" s="238"/>
      <c r="WQK339" s="238"/>
      <c r="WQL339" s="238"/>
      <c r="WQM339" s="238"/>
      <c r="WQN339" s="238"/>
      <c r="WQO339" s="238"/>
      <c r="WQP339" s="238"/>
      <c r="WQQ339" s="238"/>
      <c r="WQR339" s="238"/>
      <c r="WQS339" s="238"/>
      <c r="WQT339" s="238"/>
      <c r="WQU339" s="238"/>
      <c r="WQV339" s="238"/>
      <c r="WQW339" s="238"/>
      <c r="WQX339" s="238"/>
      <c r="WQY339" s="238"/>
      <c r="WQZ339" s="238"/>
      <c r="WRA339" s="238"/>
      <c r="WRB339" s="238"/>
      <c r="WRC339" s="238"/>
      <c r="WRD339" s="238"/>
      <c r="WRE339" s="238"/>
      <c r="WRF339" s="238"/>
      <c r="WRG339" s="238"/>
      <c r="WRH339" s="238"/>
      <c r="WRI339" s="238"/>
      <c r="WRJ339" s="238"/>
      <c r="WRK339" s="238"/>
      <c r="WRL339" s="238"/>
      <c r="WRM339" s="238"/>
      <c r="WRN339" s="238"/>
      <c r="WRO339" s="238"/>
      <c r="WRP339" s="238"/>
      <c r="WRQ339" s="238"/>
      <c r="WRR339" s="238"/>
      <c r="WRS339" s="238"/>
      <c r="WRT339" s="238"/>
      <c r="WRU339" s="238"/>
      <c r="WRV339" s="238"/>
      <c r="WRW339" s="238"/>
      <c r="WRX339" s="238"/>
      <c r="WRY339" s="238"/>
      <c r="WRZ339" s="238"/>
      <c r="WSA339" s="238"/>
      <c r="WSB339" s="238"/>
      <c r="WSC339" s="238"/>
      <c r="WSD339" s="238"/>
      <c r="WSE339" s="238"/>
      <c r="WSF339" s="238"/>
      <c r="WSG339" s="238"/>
      <c r="WSH339" s="238"/>
      <c r="WSI339" s="238"/>
      <c r="WSJ339" s="238"/>
      <c r="WSK339" s="238"/>
      <c r="WSL339" s="238"/>
      <c r="WSM339" s="238"/>
      <c r="WSN339" s="238"/>
      <c r="WSO339" s="238"/>
      <c r="WSP339" s="238"/>
      <c r="WSQ339" s="238"/>
      <c r="WSR339" s="238"/>
      <c r="WSS339" s="238"/>
      <c r="WST339" s="238"/>
      <c r="WSU339" s="238"/>
      <c r="WSV339" s="238"/>
      <c r="WSW339" s="238"/>
      <c r="WSX339" s="238"/>
      <c r="WSY339" s="238"/>
      <c r="WSZ339" s="238"/>
      <c r="WTA339" s="238"/>
      <c r="WTB339" s="238"/>
      <c r="WTC339" s="238"/>
      <c r="WTD339" s="238"/>
      <c r="WTE339" s="238"/>
      <c r="WTF339" s="238"/>
      <c r="WTG339" s="238"/>
      <c r="WTH339" s="238"/>
      <c r="WTI339" s="238"/>
      <c r="WTJ339" s="238"/>
      <c r="WTK339" s="238"/>
      <c r="WTL339" s="238"/>
      <c r="WTM339" s="238"/>
      <c r="WTN339" s="238"/>
      <c r="WTO339" s="238"/>
      <c r="WTP339" s="238"/>
      <c r="WTQ339" s="238"/>
      <c r="WTR339" s="238"/>
      <c r="WTS339" s="238"/>
      <c r="WTT339" s="238"/>
      <c r="WTU339" s="238"/>
      <c r="WTV339" s="238"/>
      <c r="WTW339" s="238"/>
      <c r="WTX339" s="238"/>
      <c r="WTY339" s="238"/>
      <c r="WTZ339" s="238"/>
      <c r="WUA339" s="238"/>
      <c r="WUB339" s="238"/>
      <c r="WUC339" s="238"/>
      <c r="WUD339" s="238"/>
      <c r="WUE339" s="238"/>
      <c r="WUF339" s="238"/>
      <c r="WUG339" s="238"/>
      <c r="WUH339" s="238"/>
      <c r="WUI339" s="238"/>
      <c r="WUJ339" s="238"/>
      <c r="WUK339" s="238"/>
      <c r="WUL339" s="238"/>
      <c r="WUM339" s="238"/>
      <c r="WUN339" s="238"/>
      <c r="WUO339" s="238"/>
      <c r="WUP339" s="238"/>
      <c r="WUQ339" s="238"/>
      <c r="WUR339" s="238"/>
      <c r="WUS339" s="238"/>
      <c r="WUT339" s="238"/>
      <c r="WUU339" s="238"/>
      <c r="WUV339" s="238"/>
      <c r="WUW339" s="238"/>
      <c r="WUX339" s="238"/>
      <c r="WUY339" s="238"/>
      <c r="WUZ339" s="238"/>
      <c r="WVA339" s="238"/>
      <c r="WVB339" s="238"/>
      <c r="WVC339" s="238"/>
      <c r="WVD339" s="238"/>
      <c r="WVE339" s="238"/>
      <c r="WVF339" s="238"/>
      <c r="WVG339" s="238"/>
      <c r="WVH339" s="238"/>
      <c r="WVI339" s="238"/>
      <c r="WVJ339" s="238"/>
      <c r="WVK339" s="238"/>
      <c r="WVL339" s="238"/>
      <c r="WVM339" s="238"/>
      <c r="WVN339" s="238"/>
      <c r="WVO339" s="238"/>
      <c r="WVP339" s="238"/>
      <c r="WVQ339" s="238"/>
      <c r="WVR339" s="238"/>
      <c r="WVS339" s="238"/>
      <c r="WVT339" s="238"/>
      <c r="WVU339" s="238"/>
      <c r="WVV339" s="238"/>
      <c r="WVW339" s="238"/>
      <c r="WVX339" s="238"/>
      <c r="WVY339" s="238"/>
      <c r="WVZ339" s="238"/>
      <c r="WWA339" s="238"/>
      <c r="WWB339" s="238"/>
      <c r="WWC339" s="238"/>
      <c r="WWD339" s="238"/>
      <c r="WWE339" s="238"/>
      <c r="WWF339" s="238"/>
      <c r="WWG339" s="238"/>
      <c r="WWH339" s="238"/>
      <c r="WWI339" s="238"/>
      <c r="WWJ339" s="238"/>
      <c r="WWK339" s="238"/>
      <c r="WWL339" s="238"/>
      <c r="WWM339" s="238"/>
      <c r="WWN339" s="238"/>
      <c r="WWO339" s="238"/>
      <c r="WWP339" s="238"/>
      <c r="WWQ339" s="238"/>
      <c r="WWR339" s="238"/>
      <c r="WWS339" s="238"/>
      <c r="WWT339" s="238"/>
      <c r="WWU339" s="238"/>
      <c r="WWV339" s="238"/>
      <c r="WWW339" s="238"/>
      <c r="WWX339" s="238"/>
      <c r="WWY339" s="238"/>
      <c r="WWZ339" s="238"/>
      <c r="WXA339" s="238"/>
      <c r="WXB339" s="238"/>
      <c r="WXC339" s="238"/>
      <c r="WXD339" s="238"/>
      <c r="WXE339" s="238"/>
      <c r="WXF339" s="238"/>
      <c r="WXG339" s="238"/>
      <c r="WXH339" s="238"/>
      <c r="WXI339" s="238"/>
      <c r="WXJ339" s="238"/>
      <c r="WXK339" s="238"/>
      <c r="WXL339" s="238"/>
      <c r="WXM339" s="238"/>
      <c r="WXN339" s="238"/>
      <c r="WXO339" s="238"/>
      <c r="WXP339" s="238"/>
      <c r="WXQ339" s="238"/>
      <c r="WXR339" s="238"/>
      <c r="WXS339" s="238"/>
      <c r="WXT339" s="238"/>
      <c r="WXU339" s="238"/>
      <c r="WXV339" s="238"/>
      <c r="WXW339" s="238"/>
      <c r="WXX339" s="238"/>
      <c r="WXY339" s="238"/>
      <c r="WXZ339" s="238"/>
      <c r="WYA339" s="238"/>
      <c r="WYB339" s="238"/>
      <c r="WYC339" s="238"/>
      <c r="WYD339" s="238"/>
      <c r="WYE339" s="238"/>
      <c r="WYF339" s="238"/>
      <c r="WYG339" s="238"/>
      <c r="WYH339" s="238"/>
      <c r="WYI339" s="238"/>
      <c r="WYJ339" s="238"/>
      <c r="WYK339" s="238"/>
      <c r="WYL339" s="238"/>
      <c r="WYM339" s="238"/>
      <c r="WYN339" s="238"/>
      <c r="WYO339" s="238"/>
      <c r="WYP339" s="238"/>
      <c r="WYQ339" s="238"/>
      <c r="WYR339" s="238"/>
      <c r="WYS339" s="238"/>
      <c r="WYT339" s="238"/>
      <c r="WYU339" s="238"/>
      <c r="WYV339" s="238"/>
      <c r="WYW339" s="238"/>
      <c r="WYX339" s="238"/>
      <c r="WYY339" s="238"/>
      <c r="WYZ339" s="238"/>
      <c r="WZA339" s="238"/>
      <c r="WZB339" s="238"/>
      <c r="WZC339" s="238"/>
      <c r="WZD339" s="238"/>
      <c r="WZE339" s="238"/>
      <c r="WZF339" s="238"/>
      <c r="WZG339" s="238"/>
      <c r="WZH339" s="238"/>
      <c r="WZI339" s="238"/>
      <c r="WZJ339" s="238"/>
      <c r="WZK339" s="238"/>
      <c r="WZL339" s="238"/>
      <c r="WZM339" s="238"/>
      <c r="WZN339" s="238"/>
      <c r="WZO339" s="238"/>
      <c r="WZP339" s="238"/>
      <c r="WZQ339" s="238"/>
      <c r="WZR339" s="238"/>
      <c r="WZS339" s="238"/>
      <c r="WZT339" s="238"/>
      <c r="WZU339" s="238"/>
      <c r="WZV339" s="238"/>
      <c r="WZW339" s="238"/>
      <c r="WZX339" s="238"/>
      <c r="WZY339" s="238"/>
      <c r="WZZ339" s="238"/>
      <c r="XAA339" s="238"/>
      <c r="XAB339" s="238"/>
      <c r="XAC339" s="238"/>
      <c r="XAD339" s="238"/>
      <c r="XAE339" s="238"/>
      <c r="XAF339" s="238"/>
      <c r="XAG339" s="238"/>
      <c r="XAH339" s="238"/>
      <c r="XAI339" s="238"/>
      <c r="XAJ339" s="238"/>
      <c r="XAK339" s="238"/>
      <c r="XAL339" s="238"/>
      <c r="XAM339" s="238"/>
      <c r="XAN339" s="238"/>
      <c r="XAO339" s="238"/>
      <c r="XAP339" s="238"/>
      <c r="XAQ339" s="238"/>
      <c r="XAR339" s="238"/>
      <c r="XAS339" s="238"/>
      <c r="XAT339" s="238"/>
      <c r="XAU339" s="238"/>
      <c r="XAV339" s="238"/>
      <c r="XAW339" s="238"/>
      <c r="XAX339" s="238"/>
      <c r="XAY339" s="238"/>
      <c r="XAZ339" s="238"/>
      <c r="XBA339" s="238"/>
      <c r="XBB339" s="238"/>
      <c r="XBC339" s="238"/>
      <c r="XBD339" s="238"/>
      <c r="XBE339" s="238"/>
      <c r="XBF339" s="238"/>
      <c r="XBG339" s="238"/>
      <c r="XBH339" s="238"/>
      <c r="XBI339" s="238"/>
      <c r="XBJ339" s="238"/>
      <c r="XBK339" s="238"/>
      <c r="XBL339" s="238"/>
      <c r="XBM339" s="238"/>
      <c r="XBN339" s="238"/>
      <c r="XBO339" s="238"/>
      <c r="XBP339" s="238"/>
      <c r="XBQ339" s="238"/>
      <c r="XBR339" s="238"/>
      <c r="XBS339" s="238"/>
      <c r="XBT339" s="238"/>
      <c r="XBU339" s="238"/>
      <c r="XBV339" s="238"/>
      <c r="XBW339" s="238"/>
      <c r="XBX339" s="238"/>
      <c r="XBY339" s="238"/>
      <c r="XBZ339" s="238"/>
      <c r="XCA339" s="238"/>
      <c r="XCB339" s="238"/>
      <c r="XCC339" s="238"/>
      <c r="XCD339" s="238"/>
      <c r="XCE339" s="238"/>
      <c r="XCF339" s="238"/>
      <c r="XCG339" s="238"/>
      <c r="XCH339" s="238"/>
      <c r="XCI339" s="238"/>
      <c r="XCJ339" s="238"/>
      <c r="XCK339" s="238"/>
      <c r="XCL339" s="238"/>
      <c r="XCM339" s="238"/>
      <c r="XCN339" s="238"/>
      <c r="XCO339" s="238"/>
      <c r="XCP339" s="238"/>
      <c r="XCQ339" s="238"/>
      <c r="XCR339" s="238"/>
      <c r="XCS339" s="238"/>
      <c r="XCT339" s="238"/>
      <c r="XCU339" s="238"/>
      <c r="XCV339" s="238"/>
      <c r="XCW339" s="238"/>
      <c r="XCX339" s="238"/>
      <c r="XCY339" s="238"/>
      <c r="XCZ339" s="238"/>
      <c r="XDA339" s="238"/>
      <c r="XDB339" s="238"/>
      <c r="XDC339" s="238"/>
      <c r="XDD339" s="238"/>
      <c r="XDE339" s="238"/>
      <c r="XDF339" s="238"/>
      <c r="XDG339" s="238"/>
      <c r="XDH339" s="238"/>
      <c r="XDI339" s="238"/>
      <c r="XDJ339" s="238"/>
      <c r="XDK339" s="238"/>
      <c r="XDL339" s="238"/>
      <c r="XDM339" s="238"/>
      <c r="XDN339" s="238"/>
      <c r="XDO339" s="238"/>
      <c r="XDP339" s="238"/>
      <c r="XDQ339" s="238"/>
      <c r="XDR339" s="238"/>
      <c r="XDS339" s="238"/>
      <c r="XDT339" s="238"/>
      <c r="XDU339" s="238"/>
      <c r="XDV339" s="238"/>
      <c r="XDW339" s="238"/>
      <c r="XDX339" s="238"/>
      <c r="XDY339" s="238"/>
      <c r="XDZ339" s="238"/>
      <c r="XEA339" s="238"/>
      <c r="XEB339" s="238"/>
      <c r="XEC339" s="238"/>
      <c r="XED339" s="238"/>
      <c r="XEE339" s="238"/>
      <c r="XEF339" s="238"/>
      <c r="XEG339" s="238"/>
      <c r="XEH339" s="238"/>
      <c r="XEI339" s="238"/>
      <c r="XEJ339" s="238"/>
      <c r="XEK339" s="238"/>
      <c r="XEL339" s="238"/>
      <c r="XEM339" s="238"/>
      <c r="XEN339" s="238"/>
      <c r="XEO339" s="238"/>
      <c r="XEP339" s="238"/>
      <c r="XEQ339" s="238"/>
      <c r="XER339" s="238"/>
      <c r="XES339" s="238"/>
      <c r="XET339" s="242"/>
      <c r="XEU339" s="242"/>
      <c r="XEV339" s="242"/>
    </row>
    <row r="340" s="236" customFormat="1" spans="1:16376">
      <c r="A340" s="260" t="s">
        <v>447</v>
      </c>
      <c r="B340" s="254">
        <v>427</v>
      </c>
      <c r="C340" s="254">
        <v>313</v>
      </c>
      <c r="D340" s="255">
        <f t="shared" ref="D340:D344" si="16">B340/C340*100</f>
        <v>136.42</v>
      </c>
      <c r="E340" s="238"/>
      <c r="F340" s="238"/>
      <c r="G340" s="238"/>
      <c r="H340" s="238"/>
      <c r="I340" s="238"/>
      <c r="J340" s="238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38"/>
      <c r="DW340" s="238"/>
      <c r="DX340" s="238"/>
      <c r="DY340" s="238"/>
      <c r="DZ340" s="238"/>
      <c r="EA340" s="238"/>
      <c r="EB340" s="238"/>
      <c r="EC340" s="238"/>
      <c r="ED340" s="238"/>
      <c r="EE340" s="238"/>
      <c r="EF340" s="238"/>
      <c r="EG340" s="238"/>
      <c r="EH340" s="238"/>
      <c r="EI340" s="238"/>
      <c r="EJ340" s="238"/>
      <c r="EK340" s="238"/>
      <c r="EL340" s="238"/>
      <c r="EM340" s="238"/>
      <c r="EN340" s="238"/>
      <c r="EO340" s="238"/>
      <c r="EP340" s="238"/>
      <c r="EQ340" s="238"/>
      <c r="ER340" s="238"/>
      <c r="ES340" s="238"/>
      <c r="ET340" s="238"/>
      <c r="EU340" s="238"/>
      <c r="EV340" s="238"/>
      <c r="EW340" s="238"/>
      <c r="EX340" s="238"/>
      <c r="EY340" s="238"/>
      <c r="EZ340" s="238"/>
      <c r="FA340" s="238"/>
      <c r="FB340" s="238"/>
      <c r="FC340" s="238"/>
      <c r="FD340" s="238"/>
      <c r="FE340" s="238"/>
      <c r="FF340" s="238"/>
      <c r="FG340" s="238"/>
      <c r="FH340" s="238"/>
      <c r="FI340" s="238"/>
      <c r="FJ340" s="238"/>
      <c r="FK340" s="238"/>
      <c r="FL340" s="238"/>
      <c r="FM340" s="238"/>
      <c r="FN340" s="238"/>
      <c r="FO340" s="238"/>
      <c r="FP340" s="238"/>
      <c r="FQ340" s="238"/>
      <c r="FR340" s="238"/>
      <c r="FS340" s="238"/>
      <c r="FT340" s="238"/>
      <c r="FU340" s="238"/>
      <c r="FV340" s="238"/>
      <c r="FW340" s="238"/>
      <c r="FX340" s="238"/>
      <c r="FY340" s="238"/>
      <c r="FZ340" s="238"/>
      <c r="GA340" s="238"/>
      <c r="GB340" s="238"/>
      <c r="GC340" s="238"/>
      <c r="GD340" s="238"/>
      <c r="GE340" s="238"/>
      <c r="GF340" s="238"/>
      <c r="GG340" s="238"/>
      <c r="GH340" s="238"/>
      <c r="GI340" s="238"/>
      <c r="GJ340" s="238"/>
      <c r="GK340" s="238"/>
      <c r="GL340" s="238"/>
      <c r="GM340" s="238"/>
      <c r="GN340" s="238"/>
      <c r="GO340" s="238"/>
      <c r="GP340" s="238"/>
      <c r="GQ340" s="238"/>
      <c r="GR340" s="238"/>
      <c r="GS340" s="238"/>
      <c r="GT340" s="238"/>
      <c r="GU340" s="238"/>
      <c r="GV340" s="238"/>
      <c r="GW340" s="238"/>
      <c r="GX340" s="238"/>
      <c r="GY340" s="238"/>
      <c r="GZ340" s="238"/>
      <c r="HA340" s="238"/>
      <c r="HB340" s="238"/>
      <c r="HC340" s="238"/>
      <c r="HD340" s="238"/>
      <c r="HE340" s="238"/>
      <c r="HF340" s="238"/>
      <c r="HG340" s="238"/>
      <c r="HH340" s="238"/>
      <c r="HI340" s="238"/>
      <c r="HJ340" s="238"/>
      <c r="HK340" s="238"/>
      <c r="HL340" s="238"/>
      <c r="HM340" s="238"/>
      <c r="HN340" s="238"/>
      <c r="HO340" s="238"/>
      <c r="HP340" s="238"/>
      <c r="HQ340" s="238"/>
      <c r="HR340" s="238"/>
      <c r="HS340" s="238"/>
      <c r="HT340" s="238"/>
      <c r="HU340" s="238"/>
      <c r="HV340" s="238"/>
      <c r="HW340" s="238"/>
      <c r="HX340" s="238"/>
      <c r="HY340" s="238"/>
      <c r="HZ340" s="238"/>
      <c r="IA340" s="238"/>
      <c r="IB340" s="238"/>
      <c r="IC340" s="238"/>
      <c r="ID340" s="238"/>
      <c r="IE340" s="238"/>
      <c r="IF340" s="238"/>
      <c r="IG340" s="238"/>
      <c r="IH340" s="238"/>
      <c r="II340" s="238"/>
      <c r="IJ340" s="238"/>
      <c r="IK340" s="238"/>
      <c r="IL340" s="238"/>
      <c r="IM340" s="238"/>
      <c r="IN340" s="238"/>
      <c r="IO340" s="238"/>
      <c r="IP340" s="238"/>
      <c r="IQ340" s="238"/>
      <c r="IR340" s="238"/>
      <c r="IS340" s="238"/>
      <c r="IT340" s="238"/>
      <c r="IU340" s="238"/>
      <c r="IV340" s="238"/>
      <c r="IW340" s="238"/>
      <c r="IX340" s="238"/>
      <c r="IY340" s="238"/>
      <c r="IZ340" s="238"/>
      <c r="JA340" s="238"/>
      <c r="JB340" s="238"/>
      <c r="JC340" s="238"/>
      <c r="JD340" s="238"/>
      <c r="JE340" s="238"/>
      <c r="JF340" s="238"/>
      <c r="JG340" s="238"/>
      <c r="JH340" s="238"/>
      <c r="JI340" s="238"/>
      <c r="JJ340" s="238"/>
      <c r="JK340" s="238"/>
      <c r="JL340" s="238"/>
      <c r="JM340" s="238"/>
      <c r="JN340" s="238"/>
      <c r="JO340" s="238"/>
      <c r="JP340" s="238"/>
      <c r="JQ340" s="238"/>
      <c r="JR340" s="238"/>
      <c r="JS340" s="238"/>
      <c r="JT340" s="238"/>
      <c r="JU340" s="238"/>
      <c r="JV340" s="238"/>
      <c r="JW340" s="238"/>
      <c r="JX340" s="238"/>
      <c r="JY340" s="238"/>
      <c r="JZ340" s="238"/>
      <c r="KA340" s="238"/>
      <c r="KB340" s="238"/>
      <c r="KC340" s="238"/>
      <c r="KD340" s="238"/>
      <c r="KE340" s="238"/>
      <c r="KF340" s="238"/>
      <c r="KG340" s="238"/>
      <c r="KH340" s="238"/>
      <c r="KI340" s="238"/>
      <c r="KJ340" s="238"/>
      <c r="KK340" s="238"/>
      <c r="KL340" s="238"/>
      <c r="KM340" s="238"/>
      <c r="KN340" s="238"/>
      <c r="KO340" s="238"/>
      <c r="KP340" s="238"/>
      <c r="KQ340" s="238"/>
      <c r="KR340" s="238"/>
      <c r="KS340" s="238"/>
      <c r="KT340" s="238"/>
      <c r="KU340" s="238"/>
      <c r="KV340" s="238"/>
      <c r="KW340" s="238"/>
      <c r="KX340" s="238"/>
      <c r="KY340" s="238"/>
      <c r="KZ340" s="238"/>
      <c r="LA340" s="238"/>
      <c r="LB340" s="238"/>
      <c r="LC340" s="238"/>
      <c r="LD340" s="238"/>
      <c r="LE340" s="238"/>
      <c r="LF340" s="238"/>
      <c r="LG340" s="238"/>
      <c r="LH340" s="238"/>
      <c r="LI340" s="238"/>
      <c r="LJ340" s="238"/>
      <c r="LK340" s="238"/>
      <c r="LL340" s="238"/>
      <c r="LM340" s="238"/>
      <c r="LN340" s="238"/>
      <c r="LO340" s="238"/>
      <c r="LP340" s="238"/>
      <c r="LQ340" s="238"/>
      <c r="LR340" s="238"/>
      <c r="LS340" s="238"/>
      <c r="LT340" s="238"/>
      <c r="LU340" s="238"/>
      <c r="LV340" s="238"/>
      <c r="LW340" s="238"/>
      <c r="LX340" s="238"/>
      <c r="LY340" s="238"/>
      <c r="LZ340" s="238"/>
      <c r="MA340" s="238"/>
      <c r="MB340" s="238"/>
      <c r="MC340" s="238"/>
      <c r="MD340" s="238"/>
      <c r="ME340" s="238"/>
      <c r="MF340" s="238"/>
      <c r="MG340" s="238"/>
      <c r="MH340" s="238"/>
      <c r="MI340" s="238"/>
      <c r="MJ340" s="238"/>
      <c r="MK340" s="238"/>
      <c r="ML340" s="238"/>
      <c r="MM340" s="238"/>
      <c r="MN340" s="238"/>
      <c r="MO340" s="238"/>
      <c r="MP340" s="238"/>
      <c r="MQ340" s="238"/>
      <c r="MR340" s="238"/>
      <c r="MS340" s="238"/>
      <c r="MT340" s="238"/>
      <c r="MU340" s="238"/>
      <c r="MV340" s="238"/>
      <c r="MW340" s="238"/>
      <c r="MX340" s="238"/>
      <c r="MY340" s="238"/>
      <c r="MZ340" s="238"/>
      <c r="NA340" s="238"/>
      <c r="NB340" s="238"/>
      <c r="NC340" s="238"/>
      <c r="ND340" s="238"/>
      <c r="NE340" s="238"/>
      <c r="NF340" s="238"/>
      <c r="NG340" s="238"/>
      <c r="NH340" s="238"/>
      <c r="NI340" s="238"/>
      <c r="NJ340" s="238"/>
      <c r="NK340" s="238"/>
      <c r="NL340" s="238"/>
      <c r="NM340" s="238"/>
      <c r="NN340" s="238"/>
      <c r="NO340" s="238"/>
      <c r="NP340" s="238"/>
      <c r="NQ340" s="238"/>
      <c r="NR340" s="238"/>
      <c r="NS340" s="238"/>
      <c r="NT340" s="238"/>
      <c r="NU340" s="238"/>
      <c r="NV340" s="238"/>
      <c r="NW340" s="238"/>
      <c r="NX340" s="238"/>
      <c r="NY340" s="238"/>
      <c r="NZ340" s="238"/>
      <c r="OA340" s="238"/>
      <c r="OB340" s="238"/>
      <c r="OC340" s="238"/>
      <c r="OD340" s="238"/>
      <c r="OE340" s="238"/>
      <c r="OF340" s="238"/>
      <c r="OG340" s="238"/>
      <c r="OH340" s="238"/>
      <c r="OI340" s="238"/>
      <c r="OJ340" s="238"/>
      <c r="OK340" s="238"/>
      <c r="OL340" s="238"/>
      <c r="OM340" s="238"/>
      <c r="ON340" s="238"/>
      <c r="OO340" s="238"/>
      <c r="OP340" s="238"/>
      <c r="OQ340" s="238"/>
      <c r="OR340" s="238"/>
      <c r="OS340" s="238"/>
      <c r="OT340" s="238"/>
      <c r="OU340" s="238"/>
      <c r="OV340" s="238"/>
      <c r="OW340" s="238"/>
      <c r="OX340" s="238"/>
      <c r="OY340" s="238"/>
      <c r="OZ340" s="238"/>
      <c r="PA340" s="238"/>
      <c r="PB340" s="238"/>
      <c r="PC340" s="238"/>
      <c r="PD340" s="238"/>
      <c r="PE340" s="238"/>
      <c r="PF340" s="238"/>
      <c r="PG340" s="238"/>
      <c r="PH340" s="238"/>
      <c r="PI340" s="238"/>
      <c r="PJ340" s="238"/>
      <c r="PK340" s="238"/>
      <c r="PL340" s="238"/>
      <c r="PM340" s="238"/>
      <c r="PN340" s="238"/>
      <c r="PO340" s="238"/>
      <c r="PP340" s="238"/>
      <c r="PQ340" s="238"/>
      <c r="PR340" s="238"/>
      <c r="PS340" s="238"/>
      <c r="PT340" s="238"/>
      <c r="PU340" s="238"/>
      <c r="PV340" s="238"/>
      <c r="PW340" s="238"/>
      <c r="PX340" s="238"/>
      <c r="PY340" s="238"/>
      <c r="PZ340" s="238"/>
      <c r="QA340" s="238"/>
      <c r="QB340" s="238"/>
      <c r="QC340" s="238"/>
      <c r="QD340" s="238"/>
      <c r="QE340" s="238"/>
      <c r="QF340" s="238"/>
      <c r="QG340" s="238"/>
      <c r="QH340" s="238"/>
      <c r="QI340" s="238"/>
      <c r="QJ340" s="238"/>
      <c r="QK340" s="238"/>
      <c r="QL340" s="238"/>
      <c r="QM340" s="238"/>
      <c r="QN340" s="238"/>
      <c r="QO340" s="238"/>
      <c r="QP340" s="238"/>
      <c r="QQ340" s="238"/>
      <c r="QR340" s="238"/>
      <c r="QS340" s="238"/>
      <c r="QT340" s="238"/>
      <c r="QU340" s="238"/>
      <c r="QV340" s="238"/>
      <c r="QW340" s="238"/>
      <c r="QX340" s="238"/>
      <c r="QY340" s="238"/>
      <c r="QZ340" s="238"/>
      <c r="RA340" s="238"/>
      <c r="RB340" s="238"/>
      <c r="RC340" s="238"/>
      <c r="RD340" s="238"/>
      <c r="RE340" s="238"/>
      <c r="RF340" s="238"/>
      <c r="RG340" s="238"/>
      <c r="RH340" s="238"/>
      <c r="RI340" s="238"/>
      <c r="RJ340" s="238"/>
      <c r="RK340" s="238"/>
      <c r="RL340" s="238"/>
      <c r="RM340" s="238"/>
      <c r="RN340" s="238"/>
      <c r="RO340" s="238"/>
      <c r="RP340" s="238"/>
      <c r="RQ340" s="238"/>
      <c r="RR340" s="238"/>
      <c r="RS340" s="238"/>
      <c r="RT340" s="238"/>
      <c r="RU340" s="238"/>
      <c r="RV340" s="238"/>
      <c r="RW340" s="238"/>
      <c r="RX340" s="238"/>
      <c r="RY340" s="238"/>
      <c r="RZ340" s="238"/>
      <c r="SA340" s="238"/>
      <c r="SB340" s="238"/>
      <c r="SC340" s="238"/>
      <c r="SD340" s="238"/>
      <c r="SE340" s="238"/>
      <c r="SF340" s="238"/>
      <c r="SG340" s="238"/>
      <c r="SH340" s="238"/>
      <c r="SI340" s="238"/>
      <c r="SJ340" s="238"/>
      <c r="SK340" s="238"/>
      <c r="SL340" s="238"/>
      <c r="SM340" s="238"/>
      <c r="SN340" s="238"/>
      <c r="SO340" s="238"/>
      <c r="SP340" s="238"/>
      <c r="SQ340" s="238"/>
      <c r="SR340" s="238"/>
      <c r="SS340" s="238"/>
      <c r="ST340" s="238"/>
      <c r="SU340" s="238"/>
      <c r="SV340" s="238"/>
      <c r="SW340" s="238"/>
      <c r="SX340" s="238"/>
      <c r="SY340" s="238"/>
      <c r="SZ340" s="238"/>
      <c r="TA340" s="238"/>
      <c r="TB340" s="238"/>
      <c r="TC340" s="238"/>
      <c r="TD340" s="238"/>
      <c r="TE340" s="238"/>
      <c r="TF340" s="238"/>
      <c r="TG340" s="238"/>
      <c r="TH340" s="238"/>
      <c r="TI340" s="238"/>
      <c r="TJ340" s="238"/>
      <c r="TK340" s="238"/>
      <c r="TL340" s="238"/>
      <c r="TM340" s="238"/>
      <c r="TN340" s="238"/>
      <c r="TO340" s="238"/>
      <c r="TP340" s="238"/>
      <c r="TQ340" s="238"/>
      <c r="TR340" s="238"/>
      <c r="TS340" s="238"/>
      <c r="TT340" s="238"/>
      <c r="TU340" s="238"/>
      <c r="TV340" s="238"/>
      <c r="TW340" s="238"/>
      <c r="TX340" s="238"/>
      <c r="TY340" s="238"/>
      <c r="TZ340" s="238"/>
      <c r="UA340" s="238"/>
      <c r="UB340" s="238"/>
      <c r="UC340" s="238"/>
      <c r="UD340" s="238"/>
      <c r="UE340" s="238"/>
      <c r="UF340" s="238"/>
      <c r="UG340" s="238"/>
      <c r="UH340" s="238"/>
      <c r="UI340" s="238"/>
      <c r="UJ340" s="238"/>
      <c r="UK340" s="238"/>
      <c r="UL340" s="238"/>
      <c r="UM340" s="238"/>
      <c r="UN340" s="238"/>
      <c r="UO340" s="238"/>
      <c r="UP340" s="238"/>
      <c r="UQ340" s="238"/>
      <c r="UR340" s="238"/>
      <c r="US340" s="238"/>
      <c r="UT340" s="238"/>
      <c r="UU340" s="238"/>
      <c r="UV340" s="238"/>
      <c r="UW340" s="238"/>
      <c r="UX340" s="238"/>
      <c r="UY340" s="238"/>
      <c r="UZ340" s="238"/>
      <c r="VA340" s="238"/>
      <c r="VB340" s="238"/>
      <c r="VC340" s="238"/>
      <c r="VD340" s="238"/>
      <c r="VE340" s="238"/>
      <c r="VF340" s="238"/>
      <c r="VG340" s="238"/>
      <c r="VH340" s="238"/>
      <c r="VI340" s="238"/>
      <c r="VJ340" s="238"/>
      <c r="VK340" s="238"/>
      <c r="VL340" s="238"/>
      <c r="VM340" s="238"/>
      <c r="VN340" s="238"/>
      <c r="VO340" s="238"/>
      <c r="VP340" s="238"/>
      <c r="VQ340" s="238"/>
      <c r="VR340" s="238"/>
      <c r="VS340" s="238"/>
      <c r="VT340" s="238"/>
      <c r="VU340" s="238"/>
      <c r="VV340" s="238"/>
      <c r="VW340" s="238"/>
      <c r="VX340" s="238"/>
      <c r="VY340" s="238"/>
      <c r="VZ340" s="238"/>
      <c r="WA340" s="238"/>
      <c r="WB340" s="238"/>
      <c r="WC340" s="238"/>
      <c r="WD340" s="238"/>
      <c r="WE340" s="238"/>
      <c r="WF340" s="238"/>
      <c r="WG340" s="238"/>
      <c r="WH340" s="238"/>
      <c r="WI340" s="238"/>
      <c r="WJ340" s="238"/>
      <c r="WK340" s="238"/>
      <c r="WL340" s="238"/>
      <c r="WM340" s="238"/>
      <c r="WN340" s="238"/>
      <c r="WO340" s="238"/>
      <c r="WP340" s="238"/>
      <c r="WQ340" s="238"/>
      <c r="WR340" s="238"/>
      <c r="WS340" s="238"/>
      <c r="WT340" s="238"/>
      <c r="WU340" s="238"/>
      <c r="WV340" s="238"/>
      <c r="WW340" s="238"/>
      <c r="WX340" s="238"/>
      <c r="WY340" s="238"/>
      <c r="WZ340" s="238"/>
      <c r="XA340" s="238"/>
      <c r="XB340" s="238"/>
      <c r="XC340" s="238"/>
      <c r="XD340" s="238"/>
      <c r="XE340" s="238"/>
      <c r="XF340" s="238"/>
      <c r="XG340" s="238"/>
      <c r="XH340" s="238"/>
      <c r="XI340" s="238"/>
      <c r="XJ340" s="238"/>
      <c r="XK340" s="238"/>
      <c r="XL340" s="238"/>
      <c r="XM340" s="238"/>
      <c r="XN340" s="238"/>
      <c r="XO340" s="238"/>
      <c r="XP340" s="238"/>
      <c r="XQ340" s="238"/>
      <c r="XR340" s="238"/>
      <c r="XS340" s="238"/>
      <c r="XT340" s="238"/>
      <c r="XU340" s="238"/>
      <c r="XV340" s="238"/>
      <c r="XW340" s="238"/>
      <c r="XX340" s="238"/>
      <c r="XY340" s="238"/>
      <c r="XZ340" s="238"/>
      <c r="YA340" s="238"/>
      <c r="YB340" s="238"/>
      <c r="YC340" s="238"/>
      <c r="YD340" s="238"/>
      <c r="YE340" s="238"/>
      <c r="YF340" s="238"/>
      <c r="YG340" s="238"/>
      <c r="YH340" s="238"/>
      <c r="YI340" s="238"/>
      <c r="YJ340" s="238"/>
      <c r="YK340" s="238"/>
      <c r="YL340" s="238"/>
      <c r="YM340" s="238"/>
      <c r="YN340" s="238"/>
      <c r="YO340" s="238"/>
      <c r="YP340" s="238"/>
      <c r="YQ340" s="238"/>
      <c r="YR340" s="238"/>
      <c r="YS340" s="238"/>
      <c r="YT340" s="238"/>
      <c r="YU340" s="238"/>
      <c r="YV340" s="238"/>
      <c r="YW340" s="238"/>
      <c r="YX340" s="238"/>
      <c r="YY340" s="238"/>
      <c r="YZ340" s="238"/>
      <c r="ZA340" s="238"/>
      <c r="ZB340" s="238"/>
      <c r="ZC340" s="238"/>
      <c r="ZD340" s="238"/>
      <c r="ZE340" s="238"/>
      <c r="ZF340" s="238"/>
      <c r="ZG340" s="238"/>
      <c r="ZH340" s="238"/>
      <c r="ZI340" s="238"/>
      <c r="ZJ340" s="238"/>
      <c r="ZK340" s="238"/>
      <c r="ZL340" s="238"/>
      <c r="ZM340" s="238"/>
      <c r="ZN340" s="238"/>
      <c r="ZO340" s="238"/>
      <c r="ZP340" s="238"/>
      <c r="ZQ340" s="238"/>
      <c r="ZR340" s="238"/>
      <c r="ZS340" s="238"/>
      <c r="ZT340" s="238"/>
      <c r="ZU340" s="238"/>
      <c r="ZV340" s="238"/>
      <c r="ZW340" s="238"/>
      <c r="ZX340" s="238"/>
      <c r="ZY340" s="238"/>
      <c r="ZZ340" s="238"/>
      <c r="AAA340" s="238"/>
      <c r="AAB340" s="238"/>
      <c r="AAC340" s="238"/>
      <c r="AAD340" s="238"/>
      <c r="AAE340" s="238"/>
      <c r="AAF340" s="238"/>
      <c r="AAG340" s="238"/>
      <c r="AAH340" s="238"/>
      <c r="AAI340" s="238"/>
      <c r="AAJ340" s="238"/>
      <c r="AAK340" s="238"/>
      <c r="AAL340" s="238"/>
      <c r="AAM340" s="238"/>
      <c r="AAN340" s="238"/>
      <c r="AAO340" s="238"/>
      <c r="AAP340" s="238"/>
      <c r="AAQ340" s="238"/>
      <c r="AAR340" s="238"/>
      <c r="AAS340" s="238"/>
      <c r="AAT340" s="238"/>
      <c r="AAU340" s="238"/>
      <c r="AAV340" s="238"/>
      <c r="AAW340" s="238"/>
      <c r="AAX340" s="238"/>
      <c r="AAY340" s="238"/>
      <c r="AAZ340" s="238"/>
      <c r="ABA340" s="238"/>
      <c r="ABB340" s="238"/>
      <c r="ABC340" s="238"/>
      <c r="ABD340" s="238"/>
      <c r="ABE340" s="238"/>
      <c r="ABF340" s="238"/>
      <c r="ABG340" s="238"/>
      <c r="ABH340" s="238"/>
      <c r="ABI340" s="238"/>
      <c r="ABJ340" s="238"/>
      <c r="ABK340" s="238"/>
      <c r="ABL340" s="238"/>
      <c r="ABM340" s="238"/>
      <c r="ABN340" s="238"/>
      <c r="ABO340" s="238"/>
      <c r="ABP340" s="238"/>
      <c r="ABQ340" s="238"/>
      <c r="ABR340" s="238"/>
      <c r="ABS340" s="238"/>
      <c r="ABT340" s="238"/>
      <c r="ABU340" s="238"/>
      <c r="ABV340" s="238"/>
      <c r="ABW340" s="238"/>
      <c r="ABX340" s="238"/>
      <c r="ABY340" s="238"/>
      <c r="ABZ340" s="238"/>
      <c r="ACA340" s="238"/>
      <c r="ACB340" s="238"/>
      <c r="ACC340" s="238"/>
      <c r="ACD340" s="238"/>
      <c r="ACE340" s="238"/>
      <c r="ACF340" s="238"/>
      <c r="ACG340" s="238"/>
      <c r="ACH340" s="238"/>
      <c r="ACI340" s="238"/>
      <c r="ACJ340" s="238"/>
      <c r="ACK340" s="238"/>
      <c r="ACL340" s="238"/>
      <c r="ACM340" s="238"/>
      <c r="ACN340" s="238"/>
      <c r="ACO340" s="238"/>
      <c r="ACP340" s="238"/>
      <c r="ACQ340" s="238"/>
      <c r="ACR340" s="238"/>
      <c r="ACS340" s="238"/>
      <c r="ACT340" s="238"/>
      <c r="ACU340" s="238"/>
      <c r="ACV340" s="238"/>
      <c r="ACW340" s="238"/>
      <c r="ACX340" s="238"/>
      <c r="ACY340" s="238"/>
      <c r="ACZ340" s="238"/>
      <c r="ADA340" s="238"/>
      <c r="ADB340" s="238"/>
      <c r="ADC340" s="238"/>
      <c r="ADD340" s="238"/>
      <c r="ADE340" s="238"/>
      <c r="ADF340" s="238"/>
      <c r="ADG340" s="238"/>
      <c r="ADH340" s="238"/>
      <c r="ADI340" s="238"/>
      <c r="ADJ340" s="238"/>
      <c r="ADK340" s="238"/>
      <c r="ADL340" s="238"/>
      <c r="ADM340" s="238"/>
      <c r="ADN340" s="238"/>
      <c r="ADO340" s="238"/>
      <c r="ADP340" s="238"/>
      <c r="ADQ340" s="238"/>
      <c r="ADR340" s="238"/>
      <c r="ADS340" s="238"/>
      <c r="ADT340" s="238"/>
      <c r="ADU340" s="238"/>
      <c r="ADV340" s="238"/>
      <c r="ADW340" s="238"/>
      <c r="ADX340" s="238"/>
      <c r="ADY340" s="238"/>
      <c r="ADZ340" s="238"/>
      <c r="AEA340" s="238"/>
      <c r="AEB340" s="238"/>
      <c r="AEC340" s="238"/>
      <c r="AED340" s="238"/>
      <c r="AEE340" s="238"/>
      <c r="AEF340" s="238"/>
      <c r="AEG340" s="238"/>
      <c r="AEH340" s="238"/>
      <c r="AEI340" s="238"/>
      <c r="AEJ340" s="238"/>
      <c r="AEK340" s="238"/>
      <c r="AEL340" s="238"/>
      <c r="AEM340" s="238"/>
      <c r="AEN340" s="238"/>
      <c r="AEO340" s="238"/>
      <c r="AEP340" s="238"/>
      <c r="AEQ340" s="238"/>
      <c r="AER340" s="238"/>
      <c r="AES340" s="238"/>
      <c r="AET340" s="238"/>
      <c r="AEU340" s="238"/>
      <c r="AEV340" s="238"/>
      <c r="AEW340" s="238"/>
      <c r="AEX340" s="238"/>
      <c r="AEY340" s="238"/>
      <c r="AEZ340" s="238"/>
      <c r="AFA340" s="238"/>
      <c r="AFB340" s="238"/>
      <c r="AFC340" s="238"/>
      <c r="AFD340" s="238"/>
      <c r="AFE340" s="238"/>
      <c r="AFF340" s="238"/>
      <c r="AFG340" s="238"/>
      <c r="AFH340" s="238"/>
      <c r="AFI340" s="238"/>
      <c r="AFJ340" s="238"/>
      <c r="AFK340" s="238"/>
      <c r="AFL340" s="238"/>
      <c r="AFM340" s="238"/>
      <c r="AFN340" s="238"/>
      <c r="AFO340" s="238"/>
      <c r="AFP340" s="238"/>
      <c r="AFQ340" s="238"/>
      <c r="AFR340" s="238"/>
      <c r="AFS340" s="238"/>
      <c r="AFT340" s="238"/>
      <c r="AFU340" s="238"/>
      <c r="AFV340" s="238"/>
      <c r="AFW340" s="238"/>
      <c r="AFX340" s="238"/>
      <c r="AFY340" s="238"/>
      <c r="AFZ340" s="238"/>
      <c r="AGA340" s="238"/>
      <c r="AGB340" s="238"/>
      <c r="AGC340" s="238"/>
      <c r="AGD340" s="238"/>
      <c r="AGE340" s="238"/>
      <c r="AGF340" s="238"/>
      <c r="AGG340" s="238"/>
      <c r="AGH340" s="238"/>
      <c r="AGI340" s="238"/>
      <c r="AGJ340" s="238"/>
      <c r="AGK340" s="238"/>
      <c r="AGL340" s="238"/>
      <c r="AGM340" s="238"/>
      <c r="AGN340" s="238"/>
      <c r="AGO340" s="238"/>
      <c r="AGP340" s="238"/>
      <c r="AGQ340" s="238"/>
      <c r="AGR340" s="238"/>
      <c r="AGS340" s="238"/>
      <c r="AGT340" s="238"/>
      <c r="AGU340" s="238"/>
      <c r="AGV340" s="238"/>
      <c r="AGW340" s="238"/>
      <c r="AGX340" s="238"/>
      <c r="AGY340" s="238"/>
      <c r="AGZ340" s="238"/>
      <c r="AHA340" s="238"/>
      <c r="AHB340" s="238"/>
      <c r="AHC340" s="238"/>
      <c r="AHD340" s="238"/>
      <c r="AHE340" s="238"/>
      <c r="AHF340" s="238"/>
      <c r="AHG340" s="238"/>
      <c r="AHH340" s="238"/>
      <c r="AHI340" s="238"/>
      <c r="AHJ340" s="238"/>
      <c r="AHK340" s="238"/>
      <c r="AHL340" s="238"/>
      <c r="AHM340" s="238"/>
      <c r="AHN340" s="238"/>
      <c r="AHO340" s="238"/>
      <c r="AHP340" s="238"/>
      <c r="AHQ340" s="238"/>
      <c r="AHR340" s="238"/>
      <c r="AHS340" s="238"/>
      <c r="AHT340" s="238"/>
      <c r="AHU340" s="238"/>
      <c r="AHV340" s="238"/>
      <c r="AHW340" s="238"/>
      <c r="AHX340" s="238"/>
      <c r="AHY340" s="238"/>
      <c r="AHZ340" s="238"/>
      <c r="AIA340" s="238"/>
      <c r="AIB340" s="238"/>
      <c r="AIC340" s="238"/>
      <c r="AID340" s="238"/>
      <c r="AIE340" s="238"/>
      <c r="AIF340" s="238"/>
      <c r="AIG340" s="238"/>
      <c r="AIH340" s="238"/>
      <c r="AII340" s="238"/>
      <c r="AIJ340" s="238"/>
      <c r="AIK340" s="238"/>
      <c r="AIL340" s="238"/>
      <c r="AIM340" s="238"/>
      <c r="AIN340" s="238"/>
      <c r="AIO340" s="238"/>
      <c r="AIP340" s="238"/>
      <c r="AIQ340" s="238"/>
      <c r="AIR340" s="238"/>
      <c r="AIS340" s="238"/>
      <c r="AIT340" s="238"/>
      <c r="AIU340" s="238"/>
      <c r="AIV340" s="238"/>
      <c r="AIW340" s="238"/>
      <c r="AIX340" s="238"/>
      <c r="AIY340" s="238"/>
      <c r="AIZ340" s="238"/>
      <c r="AJA340" s="238"/>
      <c r="AJB340" s="238"/>
      <c r="AJC340" s="238"/>
      <c r="AJD340" s="238"/>
      <c r="AJE340" s="238"/>
      <c r="AJF340" s="238"/>
      <c r="AJG340" s="238"/>
      <c r="AJH340" s="238"/>
      <c r="AJI340" s="238"/>
      <c r="AJJ340" s="238"/>
      <c r="AJK340" s="238"/>
      <c r="AJL340" s="238"/>
      <c r="AJM340" s="238"/>
      <c r="AJN340" s="238"/>
      <c r="AJO340" s="238"/>
      <c r="AJP340" s="238"/>
      <c r="AJQ340" s="238"/>
      <c r="AJR340" s="238"/>
      <c r="AJS340" s="238"/>
      <c r="AJT340" s="238"/>
      <c r="AJU340" s="238"/>
      <c r="AJV340" s="238"/>
      <c r="AJW340" s="238"/>
      <c r="AJX340" s="238"/>
      <c r="AJY340" s="238"/>
      <c r="AJZ340" s="238"/>
      <c r="AKA340" s="238"/>
      <c r="AKB340" s="238"/>
      <c r="AKC340" s="238"/>
      <c r="AKD340" s="238"/>
      <c r="AKE340" s="238"/>
      <c r="AKF340" s="238"/>
      <c r="AKG340" s="238"/>
      <c r="AKH340" s="238"/>
      <c r="AKI340" s="238"/>
      <c r="AKJ340" s="238"/>
      <c r="AKK340" s="238"/>
      <c r="AKL340" s="238"/>
      <c r="AKM340" s="238"/>
      <c r="AKN340" s="238"/>
      <c r="AKO340" s="238"/>
      <c r="AKP340" s="238"/>
      <c r="AKQ340" s="238"/>
      <c r="AKR340" s="238"/>
      <c r="AKS340" s="238"/>
      <c r="AKT340" s="238"/>
      <c r="AKU340" s="238"/>
      <c r="AKV340" s="238"/>
      <c r="AKW340" s="238"/>
      <c r="AKX340" s="238"/>
      <c r="AKY340" s="238"/>
      <c r="AKZ340" s="238"/>
      <c r="ALA340" s="238"/>
      <c r="ALB340" s="238"/>
      <c r="ALC340" s="238"/>
      <c r="ALD340" s="238"/>
      <c r="ALE340" s="238"/>
      <c r="ALF340" s="238"/>
      <c r="ALG340" s="238"/>
      <c r="ALH340" s="238"/>
      <c r="ALI340" s="238"/>
      <c r="ALJ340" s="238"/>
      <c r="ALK340" s="238"/>
      <c r="ALL340" s="238"/>
      <c r="ALM340" s="238"/>
      <c r="ALN340" s="238"/>
      <c r="ALO340" s="238"/>
      <c r="ALP340" s="238"/>
      <c r="ALQ340" s="238"/>
      <c r="ALR340" s="238"/>
      <c r="ALS340" s="238"/>
      <c r="ALT340" s="238"/>
      <c r="ALU340" s="238"/>
      <c r="ALV340" s="238"/>
      <c r="ALW340" s="238"/>
      <c r="ALX340" s="238"/>
      <c r="ALY340" s="238"/>
      <c r="ALZ340" s="238"/>
      <c r="AMA340" s="238"/>
      <c r="AMB340" s="238"/>
      <c r="AMC340" s="238"/>
      <c r="AMD340" s="238"/>
      <c r="AME340" s="238"/>
      <c r="AMF340" s="238"/>
      <c r="AMG340" s="238"/>
      <c r="AMH340" s="238"/>
      <c r="AMI340" s="238"/>
      <c r="AMJ340" s="238"/>
      <c r="AMK340" s="238"/>
      <c r="AML340" s="238"/>
      <c r="AMM340" s="238"/>
      <c r="AMN340" s="238"/>
      <c r="AMO340" s="238"/>
      <c r="AMP340" s="238"/>
      <c r="AMQ340" s="238"/>
      <c r="AMR340" s="238"/>
      <c r="AMS340" s="238"/>
      <c r="AMT340" s="238"/>
      <c r="AMU340" s="238"/>
      <c r="AMV340" s="238"/>
      <c r="AMW340" s="238"/>
      <c r="AMX340" s="238"/>
      <c r="AMY340" s="238"/>
      <c r="AMZ340" s="238"/>
      <c r="ANA340" s="238"/>
      <c r="ANB340" s="238"/>
      <c r="ANC340" s="238"/>
      <c r="AND340" s="238"/>
      <c r="ANE340" s="238"/>
      <c r="ANF340" s="238"/>
      <c r="ANG340" s="238"/>
      <c r="ANH340" s="238"/>
      <c r="ANI340" s="238"/>
      <c r="ANJ340" s="238"/>
      <c r="ANK340" s="238"/>
      <c r="ANL340" s="238"/>
      <c r="ANM340" s="238"/>
      <c r="ANN340" s="238"/>
      <c r="ANO340" s="238"/>
      <c r="ANP340" s="238"/>
      <c r="ANQ340" s="238"/>
      <c r="ANR340" s="238"/>
      <c r="ANS340" s="238"/>
      <c r="ANT340" s="238"/>
      <c r="ANU340" s="238"/>
      <c r="ANV340" s="238"/>
      <c r="ANW340" s="238"/>
      <c r="ANX340" s="238"/>
      <c r="ANY340" s="238"/>
      <c r="ANZ340" s="238"/>
      <c r="AOA340" s="238"/>
      <c r="AOB340" s="238"/>
      <c r="AOC340" s="238"/>
      <c r="AOD340" s="238"/>
      <c r="AOE340" s="238"/>
      <c r="AOF340" s="238"/>
      <c r="AOG340" s="238"/>
      <c r="AOH340" s="238"/>
      <c r="AOI340" s="238"/>
      <c r="AOJ340" s="238"/>
      <c r="AOK340" s="238"/>
      <c r="AOL340" s="238"/>
      <c r="AOM340" s="238"/>
      <c r="AON340" s="238"/>
      <c r="AOO340" s="238"/>
      <c r="AOP340" s="238"/>
      <c r="AOQ340" s="238"/>
      <c r="AOR340" s="238"/>
      <c r="AOS340" s="238"/>
      <c r="AOT340" s="238"/>
      <c r="AOU340" s="238"/>
      <c r="AOV340" s="238"/>
      <c r="AOW340" s="238"/>
      <c r="AOX340" s="238"/>
      <c r="AOY340" s="238"/>
      <c r="AOZ340" s="238"/>
      <c r="APA340" s="238"/>
      <c r="APB340" s="238"/>
      <c r="APC340" s="238"/>
      <c r="APD340" s="238"/>
      <c r="APE340" s="238"/>
      <c r="APF340" s="238"/>
      <c r="APG340" s="238"/>
      <c r="APH340" s="238"/>
      <c r="API340" s="238"/>
      <c r="APJ340" s="238"/>
      <c r="APK340" s="238"/>
      <c r="APL340" s="238"/>
      <c r="APM340" s="238"/>
      <c r="APN340" s="238"/>
      <c r="APO340" s="238"/>
      <c r="APP340" s="238"/>
      <c r="APQ340" s="238"/>
      <c r="APR340" s="238"/>
      <c r="APS340" s="238"/>
      <c r="APT340" s="238"/>
      <c r="APU340" s="238"/>
      <c r="APV340" s="238"/>
      <c r="APW340" s="238"/>
      <c r="APX340" s="238"/>
      <c r="APY340" s="238"/>
      <c r="APZ340" s="238"/>
      <c r="AQA340" s="238"/>
      <c r="AQB340" s="238"/>
      <c r="AQC340" s="238"/>
      <c r="AQD340" s="238"/>
      <c r="AQE340" s="238"/>
      <c r="AQF340" s="238"/>
      <c r="AQG340" s="238"/>
      <c r="AQH340" s="238"/>
      <c r="AQI340" s="238"/>
      <c r="AQJ340" s="238"/>
      <c r="AQK340" s="238"/>
      <c r="AQL340" s="238"/>
      <c r="AQM340" s="238"/>
      <c r="AQN340" s="238"/>
      <c r="AQO340" s="238"/>
      <c r="AQP340" s="238"/>
      <c r="AQQ340" s="238"/>
      <c r="AQR340" s="238"/>
      <c r="AQS340" s="238"/>
      <c r="AQT340" s="238"/>
      <c r="AQU340" s="238"/>
      <c r="AQV340" s="238"/>
      <c r="AQW340" s="238"/>
      <c r="AQX340" s="238"/>
      <c r="AQY340" s="238"/>
      <c r="AQZ340" s="238"/>
      <c r="ARA340" s="238"/>
      <c r="ARB340" s="238"/>
      <c r="ARC340" s="238"/>
      <c r="ARD340" s="238"/>
      <c r="ARE340" s="238"/>
      <c r="ARF340" s="238"/>
      <c r="ARG340" s="238"/>
      <c r="ARH340" s="238"/>
      <c r="ARI340" s="238"/>
      <c r="ARJ340" s="238"/>
      <c r="ARK340" s="238"/>
      <c r="ARL340" s="238"/>
      <c r="ARM340" s="238"/>
      <c r="ARN340" s="238"/>
      <c r="ARO340" s="238"/>
      <c r="ARP340" s="238"/>
      <c r="ARQ340" s="238"/>
      <c r="ARR340" s="238"/>
      <c r="ARS340" s="238"/>
      <c r="ART340" s="238"/>
      <c r="ARU340" s="238"/>
      <c r="ARV340" s="238"/>
      <c r="ARW340" s="238"/>
      <c r="ARX340" s="238"/>
      <c r="ARY340" s="238"/>
      <c r="ARZ340" s="238"/>
      <c r="ASA340" s="238"/>
      <c r="ASB340" s="238"/>
      <c r="ASC340" s="238"/>
      <c r="ASD340" s="238"/>
      <c r="ASE340" s="238"/>
      <c r="ASF340" s="238"/>
      <c r="ASG340" s="238"/>
      <c r="ASH340" s="238"/>
      <c r="ASI340" s="238"/>
      <c r="ASJ340" s="238"/>
      <c r="ASK340" s="238"/>
      <c r="ASL340" s="238"/>
      <c r="ASM340" s="238"/>
      <c r="ASN340" s="238"/>
      <c r="ASO340" s="238"/>
      <c r="ASP340" s="238"/>
      <c r="ASQ340" s="238"/>
      <c r="ASR340" s="238"/>
      <c r="ASS340" s="238"/>
      <c r="AST340" s="238"/>
      <c r="ASU340" s="238"/>
      <c r="ASV340" s="238"/>
      <c r="ASW340" s="238"/>
      <c r="ASX340" s="238"/>
      <c r="ASY340" s="238"/>
      <c r="ASZ340" s="238"/>
      <c r="ATA340" s="238"/>
      <c r="ATB340" s="238"/>
      <c r="ATC340" s="238"/>
      <c r="ATD340" s="238"/>
      <c r="ATE340" s="238"/>
      <c r="ATF340" s="238"/>
      <c r="ATG340" s="238"/>
      <c r="ATH340" s="238"/>
      <c r="ATI340" s="238"/>
      <c r="ATJ340" s="238"/>
      <c r="ATK340" s="238"/>
      <c r="ATL340" s="238"/>
      <c r="ATM340" s="238"/>
      <c r="ATN340" s="238"/>
      <c r="ATO340" s="238"/>
      <c r="ATP340" s="238"/>
      <c r="ATQ340" s="238"/>
      <c r="ATR340" s="238"/>
      <c r="ATS340" s="238"/>
      <c r="ATT340" s="238"/>
      <c r="ATU340" s="238"/>
      <c r="ATV340" s="238"/>
      <c r="ATW340" s="238"/>
      <c r="ATX340" s="238"/>
      <c r="ATY340" s="238"/>
      <c r="ATZ340" s="238"/>
      <c r="AUA340" s="238"/>
      <c r="AUB340" s="238"/>
      <c r="AUC340" s="238"/>
      <c r="AUD340" s="238"/>
      <c r="AUE340" s="238"/>
      <c r="AUF340" s="238"/>
      <c r="AUG340" s="238"/>
      <c r="AUH340" s="238"/>
      <c r="AUI340" s="238"/>
      <c r="AUJ340" s="238"/>
      <c r="AUK340" s="238"/>
      <c r="AUL340" s="238"/>
      <c r="AUM340" s="238"/>
      <c r="AUN340" s="238"/>
      <c r="AUO340" s="238"/>
      <c r="AUP340" s="238"/>
      <c r="AUQ340" s="238"/>
      <c r="AUR340" s="238"/>
      <c r="AUS340" s="238"/>
      <c r="AUT340" s="238"/>
      <c r="AUU340" s="238"/>
      <c r="AUV340" s="238"/>
      <c r="AUW340" s="238"/>
      <c r="AUX340" s="238"/>
      <c r="AUY340" s="238"/>
      <c r="AUZ340" s="238"/>
      <c r="AVA340" s="238"/>
      <c r="AVB340" s="238"/>
      <c r="AVC340" s="238"/>
      <c r="AVD340" s="238"/>
      <c r="AVE340" s="238"/>
      <c r="AVF340" s="238"/>
      <c r="AVG340" s="238"/>
      <c r="AVH340" s="238"/>
      <c r="AVI340" s="238"/>
      <c r="AVJ340" s="238"/>
      <c r="AVK340" s="238"/>
      <c r="AVL340" s="238"/>
      <c r="AVM340" s="238"/>
      <c r="AVN340" s="238"/>
      <c r="AVO340" s="238"/>
      <c r="AVP340" s="238"/>
      <c r="AVQ340" s="238"/>
      <c r="AVR340" s="238"/>
      <c r="AVS340" s="238"/>
      <c r="AVT340" s="238"/>
      <c r="AVU340" s="238"/>
      <c r="AVV340" s="238"/>
      <c r="AVW340" s="238"/>
      <c r="AVX340" s="238"/>
      <c r="AVY340" s="238"/>
      <c r="AVZ340" s="238"/>
      <c r="AWA340" s="238"/>
      <c r="AWB340" s="238"/>
      <c r="AWC340" s="238"/>
      <c r="AWD340" s="238"/>
      <c r="AWE340" s="238"/>
      <c r="AWF340" s="238"/>
      <c r="AWG340" s="238"/>
      <c r="AWH340" s="238"/>
      <c r="AWI340" s="238"/>
      <c r="AWJ340" s="238"/>
      <c r="AWK340" s="238"/>
      <c r="AWL340" s="238"/>
      <c r="AWM340" s="238"/>
      <c r="AWN340" s="238"/>
      <c r="AWO340" s="238"/>
      <c r="AWP340" s="238"/>
      <c r="AWQ340" s="238"/>
      <c r="AWR340" s="238"/>
      <c r="AWS340" s="238"/>
      <c r="AWT340" s="238"/>
      <c r="AWU340" s="238"/>
      <c r="AWV340" s="238"/>
      <c r="AWW340" s="238"/>
      <c r="AWX340" s="238"/>
      <c r="AWY340" s="238"/>
      <c r="AWZ340" s="238"/>
      <c r="AXA340" s="238"/>
      <c r="AXB340" s="238"/>
      <c r="AXC340" s="238"/>
      <c r="AXD340" s="238"/>
      <c r="AXE340" s="238"/>
      <c r="AXF340" s="238"/>
      <c r="AXG340" s="238"/>
      <c r="AXH340" s="238"/>
      <c r="AXI340" s="238"/>
      <c r="AXJ340" s="238"/>
      <c r="AXK340" s="238"/>
      <c r="AXL340" s="238"/>
      <c r="AXM340" s="238"/>
      <c r="AXN340" s="238"/>
      <c r="AXO340" s="238"/>
      <c r="AXP340" s="238"/>
      <c r="AXQ340" s="238"/>
      <c r="AXR340" s="238"/>
      <c r="AXS340" s="238"/>
      <c r="AXT340" s="238"/>
      <c r="AXU340" s="238"/>
      <c r="AXV340" s="238"/>
      <c r="AXW340" s="238"/>
      <c r="AXX340" s="238"/>
      <c r="AXY340" s="238"/>
      <c r="AXZ340" s="238"/>
      <c r="AYA340" s="238"/>
      <c r="AYB340" s="238"/>
      <c r="AYC340" s="238"/>
      <c r="AYD340" s="238"/>
      <c r="AYE340" s="238"/>
      <c r="AYF340" s="238"/>
      <c r="AYG340" s="238"/>
      <c r="AYH340" s="238"/>
      <c r="AYI340" s="238"/>
      <c r="AYJ340" s="238"/>
      <c r="AYK340" s="238"/>
      <c r="AYL340" s="238"/>
      <c r="AYM340" s="238"/>
      <c r="AYN340" s="238"/>
      <c r="AYO340" s="238"/>
      <c r="AYP340" s="238"/>
      <c r="AYQ340" s="238"/>
      <c r="AYR340" s="238"/>
      <c r="AYS340" s="238"/>
      <c r="AYT340" s="238"/>
      <c r="AYU340" s="238"/>
      <c r="AYV340" s="238"/>
      <c r="AYW340" s="238"/>
      <c r="AYX340" s="238"/>
      <c r="AYY340" s="238"/>
      <c r="AYZ340" s="238"/>
      <c r="AZA340" s="238"/>
      <c r="AZB340" s="238"/>
      <c r="AZC340" s="238"/>
      <c r="AZD340" s="238"/>
      <c r="AZE340" s="238"/>
      <c r="AZF340" s="238"/>
      <c r="AZG340" s="238"/>
      <c r="AZH340" s="238"/>
      <c r="AZI340" s="238"/>
      <c r="AZJ340" s="238"/>
      <c r="AZK340" s="238"/>
      <c r="AZL340" s="238"/>
      <c r="AZM340" s="238"/>
      <c r="AZN340" s="238"/>
      <c r="AZO340" s="238"/>
      <c r="AZP340" s="238"/>
      <c r="AZQ340" s="238"/>
      <c r="AZR340" s="238"/>
      <c r="AZS340" s="238"/>
      <c r="AZT340" s="238"/>
      <c r="AZU340" s="238"/>
      <c r="AZV340" s="238"/>
      <c r="AZW340" s="238"/>
      <c r="AZX340" s="238"/>
      <c r="AZY340" s="238"/>
      <c r="AZZ340" s="238"/>
      <c r="BAA340" s="238"/>
      <c r="BAB340" s="238"/>
      <c r="BAC340" s="238"/>
      <c r="BAD340" s="238"/>
      <c r="BAE340" s="238"/>
      <c r="BAF340" s="238"/>
      <c r="BAG340" s="238"/>
      <c r="BAH340" s="238"/>
      <c r="BAI340" s="238"/>
      <c r="BAJ340" s="238"/>
      <c r="BAK340" s="238"/>
      <c r="BAL340" s="238"/>
      <c r="BAM340" s="238"/>
      <c r="BAN340" s="238"/>
      <c r="BAO340" s="238"/>
      <c r="BAP340" s="238"/>
      <c r="BAQ340" s="238"/>
      <c r="BAR340" s="238"/>
      <c r="BAS340" s="238"/>
      <c r="BAT340" s="238"/>
      <c r="BAU340" s="238"/>
      <c r="BAV340" s="238"/>
      <c r="BAW340" s="238"/>
      <c r="BAX340" s="238"/>
      <c r="BAY340" s="238"/>
      <c r="BAZ340" s="238"/>
      <c r="BBA340" s="238"/>
      <c r="BBB340" s="238"/>
      <c r="BBC340" s="238"/>
      <c r="BBD340" s="238"/>
      <c r="BBE340" s="238"/>
      <c r="BBF340" s="238"/>
      <c r="BBG340" s="238"/>
      <c r="BBH340" s="238"/>
      <c r="BBI340" s="238"/>
      <c r="BBJ340" s="238"/>
      <c r="BBK340" s="238"/>
      <c r="BBL340" s="238"/>
      <c r="BBM340" s="238"/>
      <c r="BBN340" s="238"/>
      <c r="BBO340" s="238"/>
      <c r="BBP340" s="238"/>
      <c r="BBQ340" s="238"/>
      <c r="BBR340" s="238"/>
      <c r="BBS340" s="238"/>
      <c r="BBT340" s="238"/>
      <c r="BBU340" s="238"/>
      <c r="BBV340" s="238"/>
      <c r="BBW340" s="238"/>
      <c r="BBX340" s="238"/>
      <c r="BBY340" s="238"/>
      <c r="BBZ340" s="238"/>
      <c r="BCA340" s="238"/>
      <c r="BCB340" s="238"/>
      <c r="BCC340" s="238"/>
      <c r="BCD340" s="238"/>
      <c r="BCE340" s="238"/>
      <c r="BCF340" s="238"/>
      <c r="BCG340" s="238"/>
      <c r="BCH340" s="238"/>
      <c r="BCI340" s="238"/>
      <c r="BCJ340" s="238"/>
      <c r="BCK340" s="238"/>
      <c r="BCL340" s="238"/>
      <c r="BCM340" s="238"/>
      <c r="BCN340" s="238"/>
      <c r="BCO340" s="238"/>
      <c r="BCP340" s="238"/>
      <c r="BCQ340" s="238"/>
      <c r="BCR340" s="238"/>
      <c r="BCS340" s="238"/>
      <c r="BCT340" s="238"/>
      <c r="BCU340" s="238"/>
      <c r="BCV340" s="238"/>
      <c r="BCW340" s="238"/>
      <c r="BCX340" s="238"/>
      <c r="BCY340" s="238"/>
      <c r="BCZ340" s="238"/>
      <c r="BDA340" s="238"/>
      <c r="BDB340" s="238"/>
      <c r="BDC340" s="238"/>
      <c r="BDD340" s="238"/>
      <c r="BDE340" s="238"/>
      <c r="BDF340" s="238"/>
      <c r="BDG340" s="238"/>
      <c r="BDH340" s="238"/>
      <c r="BDI340" s="238"/>
      <c r="BDJ340" s="238"/>
      <c r="BDK340" s="238"/>
      <c r="BDL340" s="238"/>
      <c r="BDM340" s="238"/>
      <c r="BDN340" s="238"/>
      <c r="BDO340" s="238"/>
      <c r="BDP340" s="238"/>
      <c r="BDQ340" s="238"/>
      <c r="BDR340" s="238"/>
      <c r="BDS340" s="238"/>
      <c r="BDT340" s="238"/>
      <c r="BDU340" s="238"/>
      <c r="BDV340" s="238"/>
      <c r="BDW340" s="238"/>
      <c r="BDX340" s="238"/>
      <c r="BDY340" s="238"/>
      <c r="BDZ340" s="238"/>
      <c r="BEA340" s="238"/>
      <c r="BEB340" s="238"/>
      <c r="BEC340" s="238"/>
      <c r="BED340" s="238"/>
      <c r="BEE340" s="238"/>
      <c r="BEF340" s="238"/>
      <c r="BEG340" s="238"/>
      <c r="BEH340" s="238"/>
      <c r="BEI340" s="238"/>
      <c r="BEJ340" s="238"/>
      <c r="BEK340" s="238"/>
      <c r="BEL340" s="238"/>
      <c r="BEM340" s="238"/>
      <c r="BEN340" s="238"/>
      <c r="BEO340" s="238"/>
      <c r="BEP340" s="238"/>
      <c r="BEQ340" s="238"/>
      <c r="BER340" s="238"/>
      <c r="BES340" s="238"/>
      <c r="BET340" s="238"/>
      <c r="BEU340" s="238"/>
      <c r="BEV340" s="238"/>
      <c r="BEW340" s="238"/>
      <c r="BEX340" s="238"/>
      <c r="BEY340" s="238"/>
      <c r="BEZ340" s="238"/>
      <c r="BFA340" s="238"/>
      <c r="BFB340" s="238"/>
      <c r="BFC340" s="238"/>
      <c r="BFD340" s="238"/>
      <c r="BFE340" s="238"/>
      <c r="BFF340" s="238"/>
      <c r="BFG340" s="238"/>
      <c r="BFH340" s="238"/>
      <c r="BFI340" s="238"/>
      <c r="BFJ340" s="238"/>
      <c r="BFK340" s="238"/>
      <c r="BFL340" s="238"/>
      <c r="BFM340" s="238"/>
      <c r="BFN340" s="238"/>
      <c r="BFO340" s="238"/>
      <c r="BFP340" s="238"/>
      <c r="BFQ340" s="238"/>
      <c r="BFR340" s="238"/>
      <c r="BFS340" s="238"/>
      <c r="BFT340" s="238"/>
      <c r="BFU340" s="238"/>
      <c r="BFV340" s="238"/>
      <c r="BFW340" s="238"/>
      <c r="BFX340" s="238"/>
      <c r="BFY340" s="238"/>
      <c r="BFZ340" s="238"/>
      <c r="BGA340" s="238"/>
      <c r="BGB340" s="238"/>
      <c r="BGC340" s="238"/>
      <c r="BGD340" s="238"/>
      <c r="BGE340" s="238"/>
      <c r="BGF340" s="238"/>
      <c r="BGG340" s="238"/>
      <c r="BGH340" s="238"/>
      <c r="BGI340" s="238"/>
      <c r="BGJ340" s="238"/>
      <c r="BGK340" s="238"/>
      <c r="BGL340" s="238"/>
      <c r="BGM340" s="238"/>
      <c r="BGN340" s="238"/>
      <c r="BGO340" s="238"/>
      <c r="BGP340" s="238"/>
      <c r="BGQ340" s="238"/>
      <c r="BGR340" s="238"/>
      <c r="BGS340" s="238"/>
      <c r="BGT340" s="238"/>
      <c r="BGU340" s="238"/>
      <c r="BGV340" s="238"/>
      <c r="BGW340" s="238"/>
      <c r="BGX340" s="238"/>
      <c r="BGY340" s="238"/>
      <c r="BGZ340" s="238"/>
      <c r="BHA340" s="238"/>
      <c r="BHB340" s="238"/>
      <c r="BHC340" s="238"/>
      <c r="BHD340" s="238"/>
      <c r="BHE340" s="238"/>
      <c r="BHF340" s="238"/>
      <c r="BHG340" s="238"/>
      <c r="BHH340" s="238"/>
      <c r="BHI340" s="238"/>
      <c r="BHJ340" s="238"/>
      <c r="BHK340" s="238"/>
      <c r="BHL340" s="238"/>
      <c r="BHM340" s="238"/>
      <c r="BHN340" s="238"/>
      <c r="BHO340" s="238"/>
      <c r="BHP340" s="238"/>
      <c r="BHQ340" s="238"/>
      <c r="BHR340" s="238"/>
      <c r="BHS340" s="238"/>
      <c r="BHT340" s="238"/>
      <c r="BHU340" s="238"/>
      <c r="BHV340" s="238"/>
      <c r="BHW340" s="238"/>
      <c r="BHX340" s="238"/>
      <c r="BHY340" s="238"/>
      <c r="BHZ340" s="238"/>
      <c r="BIA340" s="238"/>
      <c r="BIB340" s="238"/>
      <c r="BIC340" s="238"/>
      <c r="BID340" s="238"/>
      <c r="BIE340" s="238"/>
      <c r="BIF340" s="238"/>
      <c r="BIG340" s="238"/>
      <c r="BIH340" s="238"/>
      <c r="BII340" s="238"/>
      <c r="BIJ340" s="238"/>
      <c r="BIK340" s="238"/>
      <c r="BIL340" s="238"/>
      <c r="BIM340" s="238"/>
      <c r="BIN340" s="238"/>
      <c r="BIO340" s="238"/>
      <c r="BIP340" s="238"/>
      <c r="BIQ340" s="238"/>
      <c r="BIR340" s="238"/>
      <c r="BIS340" s="238"/>
      <c r="BIT340" s="238"/>
      <c r="BIU340" s="238"/>
      <c r="BIV340" s="238"/>
      <c r="BIW340" s="238"/>
      <c r="BIX340" s="238"/>
      <c r="BIY340" s="238"/>
      <c r="BIZ340" s="238"/>
      <c r="BJA340" s="238"/>
      <c r="BJB340" s="238"/>
      <c r="BJC340" s="238"/>
      <c r="BJD340" s="238"/>
      <c r="BJE340" s="238"/>
      <c r="BJF340" s="238"/>
      <c r="BJG340" s="238"/>
      <c r="BJH340" s="238"/>
      <c r="BJI340" s="238"/>
      <c r="BJJ340" s="238"/>
      <c r="BJK340" s="238"/>
      <c r="BJL340" s="238"/>
      <c r="BJM340" s="238"/>
      <c r="BJN340" s="238"/>
      <c r="BJO340" s="238"/>
      <c r="BJP340" s="238"/>
      <c r="BJQ340" s="238"/>
      <c r="BJR340" s="238"/>
      <c r="BJS340" s="238"/>
      <c r="BJT340" s="238"/>
      <c r="BJU340" s="238"/>
      <c r="BJV340" s="238"/>
      <c r="BJW340" s="238"/>
      <c r="BJX340" s="238"/>
      <c r="BJY340" s="238"/>
      <c r="BJZ340" s="238"/>
      <c r="BKA340" s="238"/>
      <c r="BKB340" s="238"/>
      <c r="BKC340" s="238"/>
      <c r="BKD340" s="238"/>
      <c r="BKE340" s="238"/>
      <c r="BKF340" s="238"/>
      <c r="BKG340" s="238"/>
      <c r="BKH340" s="238"/>
      <c r="BKI340" s="238"/>
      <c r="BKJ340" s="238"/>
      <c r="BKK340" s="238"/>
      <c r="BKL340" s="238"/>
      <c r="BKM340" s="238"/>
      <c r="BKN340" s="238"/>
      <c r="BKO340" s="238"/>
      <c r="BKP340" s="238"/>
      <c r="BKQ340" s="238"/>
      <c r="BKR340" s="238"/>
      <c r="BKS340" s="238"/>
      <c r="BKT340" s="238"/>
      <c r="BKU340" s="238"/>
      <c r="BKV340" s="238"/>
      <c r="BKW340" s="238"/>
      <c r="BKX340" s="238"/>
      <c r="BKY340" s="238"/>
      <c r="BKZ340" s="238"/>
      <c r="BLA340" s="238"/>
      <c r="BLB340" s="238"/>
      <c r="BLC340" s="238"/>
      <c r="BLD340" s="238"/>
      <c r="BLE340" s="238"/>
      <c r="BLF340" s="238"/>
      <c r="BLG340" s="238"/>
      <c r="BLH340" s="238"/>
      <c r="BLI340" s="238"/>
      <c r="BLJ340" s="238"/>
      <c r="BLK340" s="238"/>
      <c r="BLL340" s="238"/>
      <c r="BLM340" s="238"/>
      <c r="BLN340" s="238"/>
      <c r="BLO340" s="238"/>
      <c r="BLP340" s="238"/>
      <c r="BLQ340" s="238"/>
      <c r="BLR340" s="238"/>
      <c r="BLS340" s="238"/>
      <c r="BLT340" s="238"/>
      <c r="BLU340" s="238"/>
      <c r="BLV340" s="238"/>
      <c r="BLW340" s="238"/>
      <c r="BLX340" s="238"/>
      <c r="BLY340" s="238"/>
      <c r="BLZ340" s="238"/>
      <c r="BMA340" s="238"/>
      <c r="BMB340" s="238"/>
      <c r="BMC340" s="238"/>
      <c r="BMD340" s="238"/>
      <c r="BME340" s="238"/>
      <c r="BMF340" s="238"/>
      <c r="BMG340" s="238"/>
      <c r="BMH340" s="238"/>
      <c r="BMI340" s="238"/>
      <c r="BMJ340" s="238"/>
      <c r="BMK340" s="238"/>
      <c r="BML340" s="238"/>
      <c r="BMM340" s="238"/>
      <c r="BMN340" s="238"/>
      <c r="BMO340" s="238"/>
      <c r="BMP340" s="238"/>
      <c r="BMQ340" s="238"/>
      <c r="BMR340" s="238"/>
      <c r="BMS340" s="238"/>
      <c r="BMT340" s="238"/>
      <c r="BMU340" s="238"/>
      <c r="BMV340" s="238"/>
      <c r="BMW340" s="238"/>
      <c r="BMX340" s="238"/>
      <c r="BMY340" s="238"/>
      <c r="BMZ340" s="238"/>
      <c r="BNA340" s="238"/>
      <c r="BNB340" s="238"/>
      <c r="BNC340" s="238"/>
      <c r="BND340" s="238"/>
      <c r="BNE340" s="238"/>
      <c r="BNF340" s="238"/>
      <c r="BNG340" s="238"/>
      <c r="BNH340" s="238"/>
      <c r="BNI340" s="238"/>
      <c r="BNJ340" s="238"/>
      <c r="BNK340" s="238"/>
      <c r="BNL340" s="238"/>
      <c r="BNM340" s="238"/>
      <c r="BNN340" s="238"/>
      <c r="BNO340" s="238"/>
      <c r="BNP340" s="238"/>
      <c r="BNQ340" s="238"/>
      <c r="BNR340" s="238"/>
      <c r="BNS340" s="238"/>
      <c r="BNT340" s="238"/>
      <c r="BNU340" s="238"/>
      <c r="BNV340" s="238"/>
      <c r="BNW340" s="238"/>
      <c r="BNX340" s="238"/>
      <c r="BNY340" s="238"/>
      <c r="BNZ340" s="238"/>
      <c r="BOA340" s="238"/>
      <c r="BOB340" s="238"/>
      <c r="BOC340" s="238"/>
      <c r="BOD340" s="238"/>
      <c r="BOE340" s="238"/>
      <c r="BOF340" s="238"/>
      <c r="BOG340" s="238"/>
      <c r="BOH340" s="238"/>
      <c r="BOI340" s="238"/>
      <c r="BOJ340" s="238"/>
      <c r="BOK340" s="238"/>
      <c r="BOL340" s="238"/>
      <c r="BOM340" s="238"/>
      <c r="BON340" s="238"/>
      <c r="BOO340" s="238"/>
      <c r="BOP340" s="238"/>
      <c r="BOQ340" s="238"/>
      <c r="BOR340" s="238"/>
      <c r="BOS340" s="238"/>
      <c r="BOT340" s="238"/>
      <c r="BOU340" s="238"/>
      <c r="BOV340" s="238"/>
      <c r="BOW340" s="238"/>
      <c r="BOX340" s="238"/>
      <c r="BOY340" s="238"/>
      <c r="BOZ340" s="238"/>
      <c r="BPA340" s="238"/>
      <c r="BPB340" s="238"/>
      <c r="BPC340" s="238"/>
      <c r="BPD340" s="238"/>
      <c r="BPE340" s="238"/>
      <c r="BPF340" s="238"/>
      <c r="BPG340" s="238"/>
      <c r="BPH340" s="238"/>
      <c r="BPI340" s="238"/>
      <c r="BPJ340" s="238"/>
      <c r="BPK340" s="238"/>
      <c r="BPL340" s="238"/>
      <c r="BPM340" s="238"/>
      <c r="BPN340" s="238"/>
      <c r="BPO340" s="238"/>
      <c r="BPP340" s="238"/>
      <c r="BPQ340" s="238"/>
      <c r="BPR340" s="238"/>
      <c r="BPS340" s="238"/>
      <c r="BPT340" s="238"/>
      <c r="BPU340" s="238"/>
      <c r="BPV340" s="238"/>
      <c r="BPW340" s="238"/>
      <c r="BPX340" s="238"/>
      <c r="BPY340" s="238"/>
      <c r="BPZ340" s="238"/>
      <c r="BQA340" s="238"/>
      <c r="BQB340" s="238"/>
      <c r="BQC340" s="238"/>
      <c r="BQD340" s="238"/>
      <c r="BQE340" s="238"/>
      <c r="BQF340" s="238"/>
      <c r="BQG340" s="238"/>
      <c r="BQH340" s="238"/>
      <c r="BQI340" s="238"/>
      <c r="BQJ340" s="238"/>
      <c r="BQK340" s="238"/>
      <c r="BQL340" s="238"/>
      <c r="BQM340" s="238"/>
      <c r="BQN340" s="238"/>
      <c r="BQO340" s="238"/>
      <c r="BQP340" s="238"/>
      <c r="BQQ340" s="238"/>
      <c r="BQR340" s="238"/>
      <c r="BQS340" s="238"/>
      <c r="BQT340" s="238"/>
      <c r="BQU340" s="238"/>
      <c r="BQV340" s="238"/>
      <c r="BQW340" s="238"/>
      <c r="BQX340" s="238"/>
      <c r="BQY340" s="238"/>
      <c r="BQZ340" s="238"/>
      <c r="BRA340" s="238"/>
      <c r="BRB340" s="238"/>
      <c r="BRC340" s="238"/>
      <c r="BRD340" s="238"/>
      <c r="BRE340" s="238"/>
      <c r="BRF340" s="238"/>
      <c r="BRG340" s="238"/>
      <c r="BRH340" s="238"/>
      <c r="BRI340" s="238"/>
      <c r="BRJ340" s="238"/>
      <c r="BRK340" s="238"/>
      <c r="BRL340" s="238"/>
      <c r="BRM340" s="238"/>
      <c r="BRN340" s="238"/>
      <c r="BRO340" s="238"/>
      <c r="BRP340" s="238"/>
      <c r="BRQ340" s="238"/>
      <c r="BRR340" s="238"/>
      <c r="BRS340" s="238"/>
      <c r="BRT340" s="238"/>
      <c r="BRU340" s="238"/>
      <c r="BRV340" s="238"/>
      <c r="BRW340" s="238"/>
      <c r="BRX340" s="238"/>
      <c r="BRY340" s="238"/>
      <c r="BRZ340" s="238"/>
      <c r="BSA340" s="238"/>
      <c r="BSB340" s="238"/>
      <c r="BSC340" s="238"/>
      <c r="BSD340" s="238"/>
      <c r="BSE340" s="238"/>
      <c r="BSF340" s="238"/>
      <c r="BSG340" s="238"/>
      <c r="BSH340" s="238"/>
      <c r="BSI340" s="238"/>
      <c r="BSJ340" s="238"/>
      <c r="BSK340" s="238"/>
      <c r="BSL340" s="238"/>
      <c r="BSM340" s="238"/>
      <c r="BSN340" s="238"/>
      <c r="BSO340" s="238"/>
      <c r="BSP340" s="238"/>
      <c r="BSQ340" s="238"/>
      <c r="BSR340" s="238"/>
      <c r="BSS340" s="238"/>
      <c r="BST340" s="238"/>
      <c r="BSU340" s="238"/>
      <c r="BSV340" s="238"/>
      <c r="BSW340" s="238"/>
      <c r="BSX340" s="238"/>
      <c r="BSY340" s="238"/>
      <c r="BSZ340" s="238"/>
      <c r="BTA340" s="238"/>
      <c r="BTB340" s="238"/>
      <c r="BTC340" s="238"/>
      <c r="BTD340" s="238"/>
      <c r="BTE340" s="238"/>
      <c r="BTF340" s="238"/>
      <c r="BTG340" s="238"/>
      <c r="BTH340" s="238"/>
      <c r="BTI340" s="238"/>
      <c r="BTJ340" s="238"/>
      <c r="BTK340" s="238"/>
      <c r="BTL340" s="238"/>
      <c r="BTM340" s="238"/>
      <c r="BTN340" s="238"/>
      <c r="BTO340" s="238"/>
      <c r="BTP340" s="238"/>
      <c r="BTQ340" s="238"/>
      <c r="BTR340" s="238"/>
      <c r="BTS340" s="238"/>
      <c r="BTT340" s="238"/>
      <c r="BTU340" s="238"/>
      <c r="BTV340" s="238"/>
      <c r="BTW340" s="238"/>
      <c r="BTX340" s="238"/>
      <c r="BTY340" s="238"/>
      <c r="BTZ340" s="238"/>
      <c r="BUA340" s="238"/>
      <c r="BUB340" s="238"/>
      <c r="BUC340" s="238"/>
      <c r="BUD340" s="238"/>
      <c r="BUE340" s="238"/>
      <c r="BUF340" s="238"/>
      <c r="BUG340" s="238"/>
      <c r="BUH340" s="238"/>
      <c r="BUI340" s="238"/>
      <c r="BUJ340" s="238"/>
      <c r="BUK340" s="238"/>
      <c r="BUL340" s="238"/>
      <c r="BUM340" s="238"/>
      <c r="BUN340" s="238"/>
      <c r="BUO340" s="238"/>
      <c r="BUP340" s="238"/>
      <c r="BUQ340" s="238"/>
      <c r="BUR340" s="238"/>
      <c r="BUS340" s="238"/>
      <c r="BUT340" s="238"/>
      <c r="BUU340" s="238"/>
      <c r="BUV340" s="238"/>
      <c r="BUW340" s="238"/>
      <c r="BUX340" s="238"/>
      <c r="BUY340" s="238"/>
      <c r="BUZ340" s="238"/>
      <c r="BVA340" s="238"/>
      <c r="BVB340" s="238"/>
      <c r="BVC340" s="238"/>
      <c r="BVD340" s="238"/>
      <c r="BVE340" s="238"/>
      <c r="BVF340" s="238"/>
      <c r="BVG340" s="238"/>
      <c r="BVH340" s="238"/>
      <c r="BVI340" s="238"/>
      <c r="BVJ340" s="238"/>
      <c r="BVK340" s="238"/>
      <c r="BVL340" s="238"/>
      <c r="BVM340" s="238"/>
      <c r="BVN340" s="238"/>
      <c r="BVO340" s="238"/>
      <c r="BVP340" s="238"/>
      <c r="BVQ340" s="238"/>
      <c r="BVR340" s="238"/>
      <c r="BVS340" s="238"/>
      <c r="BVT340" s="238"/>
      <c r="BVU340" s="238"/>
      <c r="BVV340" s="238"/>
      <c r="BVW340" s="238"/>
      <c r="BVX340" s="238"/>
      <c r="BVY340" s="238"/>
      <c r="BVZ340" s="238"/>
      <c r="BWA340" s="238"/>
      <c r="BWB340" s="238"/>
      <c r="BWC340" s="238"/>
      <c r="BWD340" s="238"/>
      <c r="BWE340" s="238"/>
      <c r="BWF340" s="238"/>
      <c r="BWG340" s="238"/>
      <c r="BWH340" s="238"/>
      <c r="BWI340" s="238"/>
      <c r="BWJ340" s="238"/>
      <c r="BWK340" s="238"/>
      <c r="BWL340" s="238"/>
      <c r="BWM340" s="238"/>
      <c r="BWN340" s="238"/>
      <c r="BWO340" s="238"/>
      <c r="BWP340" s="238"/>
      <c r="BWQ340" s="238"/>
      <c r="BWR340" s="238"/>
      <c r="BWS340" s="238"/>
      <c r="BWT340" s="238"/>
      <c r="BWU340" s="238"/>
      <c r="BWV340" s="238"/>
      <c r="BWW340" s="238"/>
      <c r="BWX340" s="238"/>
      <c r="BWY340" s="238"/>
      <c r="BWZ340" s="238"/>
      <c r="BXA340" s="238"/>
      <c r="BXB340" s="238"/>
      <c r="BXC340" s="238"/>
      <c r="BXD340" s="238"/>
      <c r="BXE340" s="238"/>
      <c r="BXF340" s="238"/>
      <c r="BXG340" s="238"/>
      <c r="BXH340" s="238"/>
      <c r="BXI340" s="238"/>
      <c r="BXJ340" s="238"/>
      <c r="BXK340" s="238"/>
      <c r="BXL340" s="238"/>
      <c r="BXM340" s="238"/>
      <c r="BXN340" s="238"/>
      <c r="BXO340" s="238"/>
      <c r="BXP340" s="238"/>
      <c r="BXQ340" s="238"/>
      <c r="BXR340" s="238"/>
      <c r="BXS340" s="238"/>
      <c r="BXT340" s="238"/>
      <c r="BXU340" s="238"/>
      <c r="BXV340" s="238"/>
      <c r="BXW340" s="238"/>
      <c r="BXX340" s="238"/>
      <c r="BXY340" s="238"/>
      <c r="BXZ340" s="238"/>
      <c r="BYA340" s="238"/>
      <c r="BYB340" s="238"/>
      <c r="BYC340" s="238"/>
      <c r="BYD340" s="238"/>
      <c r="BYE340" s="238"/>
      <c r="BYF340" s="238"/>
      <c r="BYG340" s="238"/>
      <c r="BYH340" s="238"/>
      <c r="BYI340" s="238"/>
      <c r="BYJ340" s="238"/>
      <c r="BYK340" s="238"/>
      <c r="BYL340" s="238"/>
      <c r="BYM340" s="238"/>
      <c r="BYN340" s="238"/>
      <c r="BYO340" s="238"/>
      <c r="BYP340" s="238"/>
      <c r="BYQ340" s="238"/>
      <c r="BYR340" s="238"/>
      <c r="BYS340" s="238"/>
      <c r="BYT340" s="238"/>
      <c r="BYU340" s="238"/>
      <c r="BYV340" s="238"/>
      <c r="BYW340" s="238"/>
      <c r="BYX340" s="238"/>
      <c r="BYY340" s="238"/>
      <c r="BYZ340" s="238"/>
      <c r="BZA340" s="238"/>
      <c r="BZB340" s="238"/>
      <c r="BZC340" s="238"/>
      <c r="BZD340" s="238"/>
      <c r="BZE340" s="238"/>
      <c r="BZF340" s="238"/>
      <c r="BZG340" s="238"/>
      <c r="BZH340" s="238"/>
      <c r="BZI340" s="238"/>
      <c r="BZJ340" s="238"/>
      <c r="BZK340" s="238"/>
      <c r="BZL340" s="238"/>
      <c r="BZM340" s="238"/>
      <c r="BZN340" s="238"/>
      <c r="BZO340" s="238"/>
      <c r="BZP340" s="238"/>
      <c r="BZQ340" s="238"/>
      <c r="BZR340" s="238"/>
      <c r="BZS340" s="238"/>
      <c r="BZT340" s="238"/>
      <c r="BZU340" s="238"/>
      <c r="BZV340" s="238"/>
      <c r="BZW340" s="238"/>
      <c r="BZX340" s="238"/>
      <c r="BZY340" s="238"/>
      <c r="BZZ340" s="238"/>
      <c r="CAA340" s="238"/>
      <c r="CAB340" s="238"/>
      <c r="CAC340" s="238"/>
      <c r="CAD340" s="238"/>
      <c r="CAE340" s="238"/>
      <c r="CAF340" s="238"/>
      <c r="CAG340" s="238"/>
      <c r="CAH340" s="238"/>
      <c r="CAI340" s="238"/>
      <c r="CAJ340" s="238"/>
      <c r="CAK340" s="238"/>
      <c r="CAL340" s="238"/>
      <c r="CAM340" s="238"/>
      <c r="CAN340" s="238"/>
      <c r="CAO340" s="238"/>
      <c r="CAP340" s="238"/>
      <c r="CAQ340" s="238"/>
      <c r="CAR340" s="238"/>
      <c r="CAS340" s="238"/>
      <c r="CAT340" s="238"/>
      <c r="CAU340" s="238"/>
      <c r="CAV340" s="238"/>
      <c r="CAW340" s="238"/>
      <c r="CAX340" s="238"/>
      <c r="CAY340" s="238"/>
      <c r="CAZ340" s="238"/>
      <c r="CBA340" s="238"/>
      <c r="CBB340" s="238"/>
      <c r="CBC340" s="238"/>
      <c r="CBD340" s="238"/>
      <c r="CBE340" s="238"/>
      <c r="CBF340" s="238"/>
      <c r="CBG340" s="238"/>
      <c r="CBH340" s="238"/>
      <c r="CBI340" s="238"/>
      <c r="CBJ340" s="238"/>
      <c r="CBK340" s="238"/>
      <c r="CBL340" s="238"/>
      <c r="CBM340" s="238"/>
      <c r="CBN340" s="238"/>
      <c r="CBO340" s="238"/>
      <c r="CBP340" s="238"/>
      <c r="CBQ340" s="238"/>
      <c r="CBR340" s="238"/>
      <c r="CBS340" s="238"/>
      <c r="CBT340" s="238"/>
      <c r="CBU340" s="238"/>
      <c r="CBV340" s="238"/>
      <c r="CBW340" s="238"/>
      <c r="CBX340" s="238"/>
      <c r="CBY340" s="238"/>
      <c r="CBZ340" s="238"/>
      <c r="CCA340" s="238"/>
      <c r="CCB340" s="238"/>
      <c r="CCC340" s="238"/>
      <c r="CCD340" s="238"/>
      <c r="CCE340" s="238"/>
      <c r="CCF340" s="238"/>
      <c r="CCG340" s="238"/>
      <c r="CCH340" s="238"/>
      <c r="CCI340" s="238"/>
      <c r="CCJ340" s="238"/>
      <c r="CCK340" s="238"/>
      <c r="CCL340" s="238"/>
      <c r="CCM340" s="238"/>
      <c r="CCN340" s="238"/>
      <c r="CCO340" s="238"/>
      <c r="CCP340" s="238"/>
      <c r="CCQ340" s="238"/>
      <c r="CCR340" s="238"/>
      <c r="CCS340" s="238"/>
      <c r="CCT340" s="238"/>
      <c r="CCU340" s="238"/>
      <c r="CCV340" s="238"/>
      <c r="CCW340" s="238"/>
      <c r="CCX340" s="238"/>
      <c r="CCY340" s="238"/>
      <c r="CCZ340" s="238"/>
      <c r="CDA340" s="238"/>
      <c r="CDB340" s="238"/>
      <c r="CDC340" s="238"/>
      <c r="CDD340" s="238"/>
      <c r="CDE340" s="238"/>
      <c r="CDF340" s="238"/>
      <c r="CDG340" s="238"/>
      <c r="CDH340" s="238"/>
      <c r="CDI340" s="238"/>
      <c r="CDJ340" s="238"/>
      <c r="CDK340" s="238"/>
      <c r="CDL340" s="238"/>
      <c r="CDM340" s="238"/>
      <c r="CDN340" s="238"/>
      <c r="CDO340" s="238"/>
      <c r="CDP340" s="238"/>
      <c r="CDQ340" s="238"/>
      <c r="CDR340" s="238"/>
      <c r="CDS340" s="238"/>
      <c r="CDT340" s="238"/>
      <c r="CDU340" s="238"/>
      <c r="CDV340" s="238"/>
      <c r="CDW340" s="238"/>
      <c r="CDX340" s="238"/>
      <c r="CDY340" s="238"/>
      <c r="CDZ340" s="238"/>
      <c r="CEA340" s="238"/>
      <c r="CEB340" s="238"/>
      <c r="CEC340" s="238"/>
      <c r="CED340" s="238"/>
      <c r="CEE340" s="238"/>
      <c r="CEF340" s="238"/>
      <c r="CEG340" s="238"/>
      <c r="CEH340" s="238"/>
      <c r="CEI340" s="238"/>
      <c r="CEJ340" s="238"/>
      <c r="CEK340" s="238"/>
      <c r="CEL340" s="238"/>
      <c r="CEM340" s="238"/>
      <c r="CEN340" s="238"/>
      <c r="CEO340" s="238"/>
      <c r="CEP340" s="238"/>
      <c r="CEQ340" s="238"/>
      <c r="CER340" s="238"/>
      <c r="CES340" s="238"/>
      <c r="CET340" s="238"/>
      <c r="CEU340" s="238"/>
      <c r="CEV340" s="238"/>
      <c r="CEW340" s="238"/>
      <c r="CEX340" s="238"/>
      <c r="CEY340" s="238"/>
      <c r="CEZ340" s="238"/>
      <c r="CFA340" s="238"/>
      <c r="CFB340" s="238"/>
      <c r="CFC340" s="238"/>
      <c r="CFD340" s="238"/>
      <c r="CFE340" s="238"/>
      <c r="CFF340" s="238"/>
      <c r="CFG340" s="238"/>
      <c r="CFH340" s="238"/>
      <c r="CFI340" s="238"/>
      <c r="CFJ340" s="238"/>
      <c r="CFK340" s="238"/>
      <c r="CFL340" s="238"/>
      <c r="CFM340" s="238"/>
      <c r="CFN340" s="238"/>
      <c r="CFO340" s="238"/>
      <c r="CFP340" s="238"/>
      <c r="CFQ340" s="238"/>
      <c r="CFR340" s="238"/>
      <c r="CFS340" s="238"/>
      <c r="CFT340" s="238"/>
      <c r="CFU340" s="238"/>
      <c r="CFV340" s="238"/>
      <c r="CFW340" s="238"/>
      <c r="CFX340" s="238"/>
      <c r="CFY340" s="238"/>
      <c r="CFZ340" s="238"/>
      <c r="CGA340" s="238"/>
      <c r="CGB340" s="238"/>
      <c r="CGC340" s="238"/>
      <c r="CGD340" s="238"/>
      <c r="CGE340" s="238"/>
      <c r="CGF340" s="238"/>
      <c r="CGG340" s="238"/>
      <c r="CGH340" s="238"/>
      <c r="CGI340" s="238"/>
      <c r="CGJ340" s="238"/>
      <c r="CGK340" s="238"/>
      <c r="CGL340" s="238"/>
      <c r="CGM340" s="238"/>
      <c r="CGN340" s="238"/>
      <c r="CGO340" s="238"/>
      <c r="CGP340" s="238"/>
      <c r="CGQ340" s="238"/>
      <c r="CGR340" s="238"/>
      <c r="CGS340" s="238"/>
      <c r="CGT340" s="238"/>
      <c r="CGU340" s="238"/>
      <c r="CGV340" s="238"/>
      <c r="CGW340" s="238"/>
      <c r="CGX340" s="238"/>
      <c r="CGY340" s="238"/>
      <c r="CGZ340" s="238"/>
      <c r="CHA340" s="238"/>
      <c r="CHB340" s="238"/>
      <c r="CHC340" s="238"/>
      <c r="CHD340" s="238"/>
      <c r="CHE340" s="238"/>
      <c r="CHF340" s="238"/>
      <c r="CHG340" s="238"/>
      <c r="CHH340" s="238"/>
      <c r="CHI340" s="238"/>
      <c r="CHJ340" s="238"/>
      <c r="CHK340" s="238"/>
      <c r="CHL340" s="238"/>
      <c r="CHM340" s="238"/>
      <c r="CHN340" s="238"/>
      <c r="CHO340" s="238"/>
      <c r="CHP340" s="238"/>
      <c r="CHQ340" s="238"/>
      <c r="CHR340" s="238"/>
      <c r="CHS340" s="238"/>
      <c r="CHT340" s="238"/>
      <c r="CHU340" s="238"/>
      <c r="CHV340" s="238"/>
      <c r="CHW340" s="238"/>
      <c r="CHX340" s="238"/>
      <c r="CHY340" s="238"/>
      <c r="CHZ340" s="238"/>
      <c r="CIA340" s="238"/>
      <c r="CIB340" s="238"/>
      <c r="CIC340" s="238"/>
      <c r="CID340" s="238"/>
      <c r="CIE340" s="238"/>
      <c r="CIF340" s="238"/>
      <c r="CIG340" s="238"/>
      <c r="CIH340" s="238"/>
      <c r="CII340" s="238"/>
      <c r="CIJ340" s="238"/>
      <c r="CIK340" s="238"/>
      <c r="CIL340" s="238"/>
      <c r="CIM340" s="238"/>
      <c r="CIN340" s="238"/>
      <c r="CIO340" s="238"/>
      <c r="CIP340" s="238"/>
      <c r="CIQ340" s="238"/>
      <c r="CIR340" s="238"/>
      <c r="CIS340" s="238"/>
      <c r="CIT340" s="238"/>
      <c r="CIU340" s="238"/>
      <c r="CIV340" s="238"/>
      <c r="CIW340" s="238"/>
      <c r="CIX340" s="238"/>
      <c r="CIY340" s="238"/>
      <c r="CIZ340" s="238"/>
      <c r="CJA340" s="238"/>
      <c r="CJB340" s="238"/>
      <c r="CJC340" s="238"/>
      <c r="CJD340" s="238"/>
      <c r="CJE340" s="238"/>
      <c r="CJF340" s="238"/>
      <c r="CJG340" s="238"/>
      <c r="CJH340" s="238"/>
      <c r="CJI340" s="238"/>
      <c r="CJJ340" s="238"/>
      <c r="CJK340" s="238"/>
      <c r="CJL340" s="238"/>
      <c r="CJM340" s="238"/>
      <c r="CJN340" s="238"/>
      <c r="CJO340" s="238"/>
      <c r="CJP340" s="238"/>
      <c r="CJQ340" s="238"/>
      <c r="CJR340" s="238"/>
      <c r="CJS340" s="238"/>
      <c r="CJT340" s="238"/>
      <c r="CJU340" s="238"/>
      <c r="CJV340" s="238"/>
      <c r="CJW340" s="238"/>
      <c r="CJX340" s="238"/>
      <c r="CJY340" s="238"/>
      <c r="CJZ340" s="238"/>
      <c r="CKA340" s="238"/>
      <c r="CKB340" s="238"/>
      <c r="CKC340" s="238"/>
      <c r="CKD340" s="238"/>
      <c r="CKE340" s="238"/>
      <c r="CKF340" s="238"/>
      <c r="CKG340" s="238"/>
      <c r="CKH340" s="238"/>
      <c r="CKI340" s="238"/>
      <c r="CKJ340" s="238"/>
      <c r="CKK340" s="238"/>
      <c r="CKL340" s="238"/>
      <c r="CKM340" s="238"/>
      <c r="CKN340" s="238"/>
      <c r="CKO340" s="238"/>
      <c r="CKP340" s="238"/>
      <c r="CKQ340" s="238"/>
      <c r="CKR340" s="238"/>
      <c r="CKS340" s="238"/>
      <c r="CKT340" s="238"/>
      <c r="CKU340" s="238"/>
      <c r="CKV340" s="238"/>
      <c r="CKW340" s="238"/>
      <c r="CKX340" s="238"/>
      <c r="CKY340" s="238"/>
      <c r="CKZ340" s="238"/>
      <c r="CLA340" s="238"/>
      <c r="CLB340" s="238"/>
      <c r="CLC340" s="238"/>
      <c r="CLD340" s="238"/>
      <c r="CLE340" s="238"/>
      <c r="CLF340" s="238"/>
      <c r="CLG340" s="238"/>
      <c r="CLH340" s="238"/>
      <c r="CLI340" s="238"/>
      <c r="CLJ340" s="238"/>
      <c r="CLK340" s="238"/>
      <c r="CLL340" s="238"/>
      <c r="CLM340" s="238"/>
      <c r="CLN340" s="238"/>
      <c r="CLO340" s="238"/>
      <c r="CLP340" s="238"/>
      <c r="CLQ340" s="238"/>
      <c r="CLR340" s="238"/>
      <c r="CLS340" s="238"/>
      <c r="CLT340" s="238"/>
      <c r="CLU340" s="238"/>
      <c r="CLV340" s="238"/>
      <c r="CLW340" s="238"/>
      <c r="CLX340" s="238"/>
      <c r="CLY340" s="238"/>
      <c r="CLZ340" s="238"/>
      <c r="CMA340" s="238"/>
      <c r="CMB340" s="238"/>
      <c r="CMC340" s="238"/>
      <c r="CMD340" s="238"/>
      <c r="CME340" s="238"/>
      <c r="CMF340" s="238"/>
      <c r="CMG340" s="238"/>
      <c r="CMH340" s="238"/>
      <c r="CMI340" s="238"/>
      <c r="CMJ340" s="238"/>
      <c r="CMK340" s="238"/>
      <c r="CML340" s="238"/>
      <c r="CMM340" s="238"/>
      <c r="CMN340" s="238"/>
      <c r="CMO340" s="238"/>
      <c r="CMP340" s="238"/>
      <c r="CMQ340" s="238"/>
      <c r="CMR340" s="238"/>
      <c r="CMS340" s="238"/>
      <c r="CMT340" s="238"/>
      <c r="CMU340" s="238"/>
      <c r="CMV340" s="238"/>
      <c r="CMW340" s="238"/>
      <c r="CMX340" s="238"/>
      <c r="CMY340" s="238"/>
      <c r="CMZ340" s="238"/>
      <c r="CNA340" s="238"/>
      <c r="CNB340" s="238"/>
      <c r="CNC340" s="238"/>
      <c r="CND340" s="238"/>
      <c r="CNE340" s="238"/>
      <c r="CNF340" s="238"/>
      <c r="CNG340" s="238"/>
      <c r="CNH340" s="238"/>
      <c r="CNI340" s="238"/>
      <c r="CNJ340" s="238"/>
      <c r="CNK340" s="238"/>
      <c r="CNL340" s="238"/>
      <c r="CNM340" s="238"/>
      <c r="CNN340" s="238"/>
      <c r="CNO340" s="238"/>
      <c r="CNP340" s="238"/>
      <c r="CNQ340" s="238"/>
      <c r="CNR340" s="238"/>
      <c r="CNS340" s="238"/>
      <c r="CNT340" s="238"/>
      <c r="CNU340" s="238"/>
      <c r="CNV340" s="238"/>
      <c r="CNW340" s="238"/>
      <c r="CNX340" s="238"/>
      <c r="CNY340" s="238"/>
      <c r="CNZ340" s="238"/>
      <c r="COA340" s="238"/>
      <c r="COB340" s="238"/>
      <c r="COC340" s="238"/>
      <c r="COD340" s="238"/>
      <c r="COE340" s="238"/>
      <c r="COF340" s="238"/>
      <c r="COG340" s="238"/>
      <c r="COH340" s="238"/>
      <c r="COI340" s="238"/>
      <c r="COJ340" s="238"/>
      <c r="COK340" s="238"/>
      <c r="COL340" s="238"/>
      <c r="COM340" s="238"/>
      <c r="CON340" s="238"/>
      <c r="COO340" s="238"/>
      <c r="COP340" s="238"/>
      <c r="COQ340" s="238"/>
      <c r="COR340" s="238"/>
      <c r="COS340" s="238"/>
      <c r="COT340" s="238"/>
      <c r="COU340" s="238"/>
      <c r="COV340" s="238"/>
      <c r="COW340" s="238"/>
      <c r="COX340" s="238"/>
      <c r="COY340" s="238"/>
      <c r="COZ340" s="238"/>
      <c r="CPA340" s="238"/>
      <c r="CPB340" s="238"/>
      <c r="CPC340" s="238"/>
      <c r="CPD340" s="238"/>
      <c r="CPE340" s="238"/>
      <c r="CPF340" s="238"/>
      <c r="CPG340" s="238"/>
      <c r="CPH340" s="238"/>
      <c r="CPI340" s="238"/>
      <c r="CPJ340" s="238"/>
      <c r="CPK340" s="238"/>
      <c r="CPL340" s="238"/>
      <c r="CPM340" s="238"/>
      <c r="CPN340" s="238"/>
      <c r="CPO340" s="238"/>
      <c r="CPP340" s="238"/>
      <c r="CPQ340" s="238"/>
      <c r="CPR340" s="238"/>
      <c r="CPS340" s="238"/>
      <c r="CPT340" s="238"/>
      <c r="CPU340" s="238"/>
      <c r="CPV340" s="238"/>
      <c r="CPW340" s="238"/>
      <c r="CPX340" s="238"/>
      <c r="CPY340" s="238"/>
      <c r="CPZ340" s="238"/>
      <c r="CQA340" s="238"/>
      <c r="CQB340" s="238"/>
      <c r="CQC340" s="238"/>
      <c r="CQD340" s="238"/>
      <c r="CQE340" s="238"/>
      <c r="CQF340" s="238"/>
      <c r="CQG340" s="238"/>
      <c r="CQH340" s="238"/>
      <c r="CQI340" s="238"/>
      <c r="CQJ340" s="238"/>
      <c r="CQK340" s="238"/>
      <c r="CQL340" s="238"/>
      <c r="CQM340" s="238"/>
      <c r="CQN340" s="238"/>
      <c r="CQO340" s="238"/>
      <c r="CQP340" s="238"/>
      <c r="CQQ340" s="238"/>
      <c r="CQR340" s="238"/>
      <c r="CQS340" s="238"/>
      <c r="CQT340" s="238"/>
      <c r="CQU340" s="238"/>
      <c r="CQV340" s="238"/>
      <c r="CQW340" s="238"/>
      <c r="CQX340" s="238"/>
      <c r="CQY340" s="238"/>
      <c r="CQZ340" s="238"/>
      <c r="CRA340" s="238"/>
      <c r="CRB340" s="238"/>
      <c r="CRC340" s="238"/>
      <c r="CRD340" s="238"/>
      <c r="CRE340" s="238"/>
      <c r="CRF340" s="238"/>
      <c r="CRG340" s="238"/>
      <c r="CRH340" s="238"/>
      <c r="CRI340" s="238"/>
      <c r="CRJ340" s="238"/>
      <c r="CRK340" s="238"/>
      <c r="CRL340" s="238"/>
      <c r="CRM340" s="238"/>
      <c r="CRN340" s="238"/>
      <c r="CRO340" s="238"/>
      <c r="CRP340" s="238"/>
      <c r="CRQ340" s="238"/>
      <c r="CRR340" s="238"/>
      <c r="CRS340" s="238"/>
      <c r="CRT340" s="238"/>
      <c r="CRU340" s="238"/>
      <c r="CRV340" s="238"/>
      <c r="CRW340" s="238"/>
      <c r="CRX340" s="238"/>
      <c r="CRY340" s="238"/>
      <c r="CRZ340" s="238"/>
      <c r="CSA340" s="238"/>
      <c r="CSB340" s="238"/>
      <c r="CSC340" s="238"/>
      <c r="CSD340" s="238"/>
      <c r="CSE340" s="238"/>
      <c r="CSF340" s="238"/>
      <c r="CSG340" s="238"/>
      <c r="CSH340" s="238"/>
      <c r="CSI340" s="238"/>
      <c r="CSJ340" s="238"/>
      <c r="CSK340" s="238"/>
      <c r="CSL340" s="238"/>
      <c r="CSM340" s="238"/>
      <c r="CSN340" s="238"/>
      <c r="CSO340" s="238"/>
      <c r="CSP340" s="238"/>
      <c r="CSQ340" s="238"/>
      <c r="CSR340" s="238"/>
      <c r="CSS340" s="238"/>
      <c r="CST340" s="238"/>
      <c r="CSU340" s="238"/>
      <c r="CSV340" s="238"/>
      <c r="CSW340" s="238"/>
      <c r="CSX340" s="238"/>
      <c r="CSY340" s="238"/>
      <c r="CSZ340" s="238"/>
      <c r="CTA340" s="238"/>
      <c r="CTB340" s="238"/>
      <c r="CTC340" s="238"/>
      <c r="CTD340" s="238"/>
      <c r="CTE340" s="238"/>
      <c r="CTF340" s="238"/>
      <c r="CTG340" s="238"/>
      <c r="CTH340" s="238"/>
      <c r="CTI340" s="238"/>
      <c r="CTJ340" s="238"/>
      <c r="CTK340" s="238"/>
      <c r="CTL340" s="238"/>
      <c r="CTM340" s="238"/>
      <c r="CTN340" s="238"/>
      <c r="CTO340" s="238"/>
      <c r="CTP340" s="238"/>
      <c r="CTQ340" s="238"/>
      <c r="CTR340" s="238"/>
      <c r="CTS340" s="238"/>
      <c r="CTT340" s="238"/>
      <c r="CTU340" s="238"/>
      <c r="CTV340" s="238"/>
      <c r="CTW340" s="238"/>
      <c r="CTX340" s="238"/>
      <c r="CTY340" s="238"/>
      <c r="CTZ340" s="238"/>
      <c r="CUA340" s="238"/>
      <c r="CUB340" s="238"/>
      <c r="CUC340" s="238"/>
      <c r="CUD340" s="238"/>
      <c r="CUE340" s="238"/>
      <c r="CUF340" s="238"/>
      <c r="CUG340" s="238"/>
      <c r="CUH340" s="238"/>
      <c r="CUI340" s="238"/>
      <c r="CUJ340" s="238"/>
      <c r="CUK340" s="238"/>
      <c r="CUL340" s="238"/>
      <c r="CUM340" s="238"/>
      <c r="CUN340" s="238"/>
      <c r="CUO340" s="238"/>
      <c r="CUP340" s="238"/>
      <c r="CUQ340" s="238"/>
      <c r="CUR340" s="238"/>
      <c r="CUS340" s="238"/>
      <c r="CUT340" s="238"/>
      <c r="CUU340" s="238"/>
      <c r="CUV340" s="238"/>
      <c r="CUW340" s="238"/>
      <c r="CUX340" s="238"/>
      <c r="CUY340" s="238"/>
      <c r="CUZ340" s="238"/>
      <c r="CVA340" s="238"/>
      <c r="CVB340" s="238"/>
      <c r="CVC340" s="238"/>
      <c r="CVD340" s="238"/>
      <c r="CVE340" s="238"/>
      <c r="CVF340" s="238"/>
      <c r="CVG340" s="238"/>
      <c r="CVH340" s="238"/>
      <c r="CVI340" s="238"/>
      <c r="CVJ340" s="238"/>
      <c r="CVK340" s="238"/>
      <c r="CVL340" s="238"/>
      <c r="CVM340" s="238"/>
      <c r="CVN340" s="238"/>
      <c r="CVO340" s="238"/>
      <c r="CVP340" s="238"/>
      <c r="CVQ340" s="238"/>
      <c r="CVR340" s="238"/>
      <c r="CVS340" s="238"/>
      <c r="CVT340" s="238"/>
      <c r="CVU340" s="238"/>
      <c r="CVV340" s="238"/>
      <c r="CVW340" s="238"/>
      <c r="CVX340" s="238"/>
      <c r="CVY340" s="238"/>
      <c r="CVZ340" s="238"/>
      <c r="CWA340" s="238"/>
      <c r="CWB340" s="238"/>
      <c r="CWC340" s="238"/>
      <c r="CWD340" s="238"/>
      <c r="CWE340" s="238"/>
      <c r="CWF340" s="238"/>
      <c r="CWG340" s="238"/>
      <c r="CWH340" s="238"/>
      <c r="CWI340" s="238"/>
      <c r="CWJ340" s="238"/>
      <c r="CWK340" s="238"/>
      <c r="CWL340" s="238"/>
      <c r="CWM340" s="238"/>
      <c r="CWN340" s="238"/>
      <c r="CWO340" s="238"/>
      <c r="CWP340" s="238"/>
      <c r="CWQ340" s="238"/>
      <c r="CWR340" s="238"/>
      <c r="CWS340" s="238"/>
      <c r="CWT340" s="238"/>
      <c r="CWU340" s="238"/>
      <c r="CWV340" s="238"/>
      <c r="CWW340" s="238"/>
      <c r="CWX340" s="238"/>
      <c r="CWY340" s="238"/>
      <c r="CWZ340" s="238"/>
      <c r="CXA340" s="238"/>
      <c r="CXB340" s="238"/>
      <c r="CXC340" s="238"/>
      <c r="CXD340" s="238"/>
      <c r="CXE340" s="238"/>
      <c r="CXF340" s="238"/>
      <c r="CXG340" s="238"/>
      <c r="CXH340" s="238"/>
      <c r="CXI340" s="238"/>
      <c r="CXJ340" s="238"/>
      <c r="CXK340" s="238"/>
      <c r="CXL340" s="238"/>
      <c r="CXM340" s="238"/>
      <c r="CXN340" s="238"/>
      <c r="CXO340" s="238"/>
      <c r="CXP340" s="238"/>
      <c r="CXQ340" s="238"/>
      <c r="CXR340" s="238"/>
      <c r="CXS340" s="238"/>
      <c r="CXT340" s="238"/>
      <c r="CXU340" s="238"/>
      <c r="CXV340" s="238"/>
      <c r="CXW340" s="238"/>
      <c r="CXX340" s="238"/>
      <c r="CXY340" s="238"/>
      <c r="CXZ340" s="238"/>
      <c r="CYA340" s="238"/>
      <c r="CYB340" s="238"/>
      <c r="CYC340" s="238"/>
      <c r="CYD340" s="238"/>
      <c r="CYE340" s="238"/>
      <c r="CYF340" s="238"/>
      <c r="CYG340" s="238"/>
      <c r="CYH340" s="238"/>
      <c r="CYI340" s="238"/>
      <c r="CYJ340" s="238"/>
      <c r="CYK340" s="238"/>
      <c r="CYL340" s="238"/>
      <c r="CYM340" s="238"/>
      <c r="CYN340" s="238"/>
      <c r="CYO340" s="238"/>
      <c r="CYP340" s="238"/>
      <c r="CYQ340" s="238"/>
      <c r="CYR340" s="238"/>
      <c r="CYS340" s="238"/>
      <c r="CYT340" s="238"/>
      <c r="CYU340" s="238"/>
      <c r="CYV340" s="238"/>
      <c r="CYW340" s="238"/>
      <c r="CYX340" s="238"/>
      <c r="CYY340" s="238"/>
      <c r="CYZ340" s="238"/>
      <c r="CZA340" s="238"/>
      <c r="CZB340" s="238"/>
      <c r="CZC340" s="238"/>
      <c r="CZD340" s="238"/>
      <c r="CZE340" s="238"/>
      <c r="CZF340" s="238"/>
      <c r="CZG340" s="238"/>
      <c r="CZH340" s="238"/>
      <c r="CZI340" s="238"/>
      <c r="CZJ340" s="238"/>
      <c r="CZK340" s="238"/>
      <c r="CZL340" s="238"/>
      <c r="CZM340" s="238"/>
      <c r="CZN340" s="238"/>
      <c r="CZO340" s="238"/>
      <c r="CZP340" s="238"/>
      <c r="CZQ340" s="238"/>
      <c r="CZR340" s="238"/>
      <c r="CZS340" s="238"/>
      <c r="CZT340" s="238"/>
      <c r="CZU340" s="238"/>
      <c r="CZV340" s="238"/>
      <c r="CZW340" s="238"/>
      <c r="CZX340" s="238"/>
      <c r="CZY340" s="238"/>
      <c r="CZZ340" s="238"/>
      <c r="DAA340" s="238"/>
      <c r="DAB340" s="238"/>
      <c r="DAC340" s="238"/>
      <c r="DAD340" s="238"/>
      <c r="DAE340" s="238"/>
      <c r="DAF340" s="238"/>
      <c r="DAG340" s="238"/>
      <c r="DAH340" s="238"/>
      <c r="DAI340" s="238"/>
      <c r="DAJ340" s="238"/>
      <c r="DAK340" s="238"/>
      <c r="DAL340" s="238"/>
      <c r="DAM340" s="238"/>
      <c r="DAN340" s="238"/>
      <c r="DAO340" s="238"/>
      <c r="DAP340" s="238"/>
      <c r="DAQ340" s="238"/>
      <c r="DAR340" s="238"/>
      <c r="DAS340" s="238"/>
      <c r="DAT340" s="238"/>
      <c r="DAU340" s="238"/>
      <c r="DAV340" s="238"/>
      <c r="DAW340" s="238"/>
      <c r="DAX340" s="238"/>
      <c r="DAY340" s="238"/>
      <c r="DAZ340" s="238"/>
      <c r="DBA340" s="238"/>
      <c r="DBB340" s="238"/>
      <c r="DBC340" s="238"/>
      <c r="DBD340" s="238"/>
      <c r="DBE340" s="238"/>
      <c r="DBF340" s="238"/>
      <c r="DBG340" s="238"/>
      <c r="DBH340" s="238"/>
      <c r="DBI340" s="238"/>
      <c r="DBJ340" s="238"/>
      <c r="DBK340" s="238"/>
      <c r="DBL340" s="238"/>
      <c r="DBM340" s="238"/>
      <c r="DBN340" s="238"/>
      <c r="DBO340" s="238"/>
      <c r="DBP340" s="238"/>
      <c r="DBQ340" s="238"/>
      <c r="DBR340" s="238"/>
      <c r="DBS340" s="238"/>
      <c r="DBT340" s="238"/>
      <c r="DBU340" s="238"/>
      <c r="DBV340" s="238"/>
      <c r="DBW340" s="238"/>
      <c r="DBX340" s="238"/>
      <c r="DBY340" s="238"/>
      <c r="DBZ340" s="238"/>
      <c r="DCA340" s="238"/>
      <c r="DCB340" s="238"/>
      <c r="DCC340" s="238"/>
      <c r="DCD340" s="238"/>
      <c r="DCE340" s="238"/>
      <c r="DCF340" s="238"/>
      <c r="DCG340" s="238"/>
      <c r="DCH340" s="238"/>
      <c r="DCI340" s="238"/>
      <c r="DCJ340" s="238"/>
      <c r="DCK340" s="238"/>
      <c r="DCL340" s="238"/>
      <c r="DCM340" s="238"/>
      <c r="DCN340" s="238"/>
      <c r="DCO340" s="238"/>
      <c r="DCP340" s="238"/>
      <c r="DCQ340" s="238"/>
      <c r="DCR340" s="238"/>
      <c r="DCS340" s="238"/>
      <c r="DCT340" s="238"/>
      <c r="DCU340" s="238"/>
      <c r="DCV340" s="238"/>
      <c r="DCW340" s="238"/>
      <c r="DCX340" s="238"/>
      <c r="DCY340" s="238"/>
      <c r="DCZ340" s="238"/>
      <c r="DDA340" s="238"/>
      <c r="DDB340" s="238"/>
      <c r="DDC340" s="238"/>
      <c r="DDD340" s="238"/>
      <c r="DDE340" s="238"/>
      <c r="DDF340" s="238"/>
      <c r="DDG340" s="238"/>
      <c r="DDH340" s="238"/>
      <c r="DDI340" s="238"/>
      <c r="DDJ340" s="238"/>
      <c r="DDK340" s="238"/>
      <c r="DDL340" s="238"/>
      <c r="DDM340" s="238"/>
      <c r="DDN340" s="238"/>
      <c r="DDO340" s="238"/>
      <c r="DDP340" s="238"/>
      <c r="DDQ340" s="238"/>
      <c r="DDR340" s="238"/>
      <c r="DDS340" s="238"/>
      <c r="DDT340" s="238"/>
      <c r="DDU340" s="238"/>
      <c r="DDV340" s="238"/>
      <c r="DDW340" s="238"/>
      <c r="DDX340" s="238"/>
      <c r="DDY340" s="238"/>
      <c r="DDZ340" s="238"/>
      <c r="DEA340" s="238"/>
      <c r="DEB340" s="238"/>
      <c r="DEC340" s="238"/>
      <c r="DED340" s="238"/>
      <c r="DEE340" s="238"/>
      <c r="DEF340" s="238"/>
      <c r="DEG340" s="238"/>
      <c r="DEH340" s="238"/>
      <c r="DEI340" s="238"/>
      <c r="DEJ340" s="238"/>
      <c r="DEK340" s="238"/>
      <c r="DEL340" s="238"/>
      <c r="DEM340" s="238"/>
      <c r="DEN340" s="238"/>
      <c r="DEO340" s="238"/>
      <c r="DEP340" s="238"/>
      <c r="DEQ340" s="238"/>
      <c r="DER340" s="238"/>
      <c r="DES340" s="238"/>
      <c r="DET340" s="238"/>
      <c r="DEU340" s="238"/>
      <c r="DEV340" s="238"/>
      <c r="DEW340" s="238"/>
      <c r="DEX340" s="238"/>
      <c r="DEY340" s="238"/>
      <c r="DEZ340" s="238"/>
      <c r="DFA340" s="238"/>
      <c r="DFB340" s="238"/>
      <c r="DFC340" s="238"/>
      <c r="DFD340" s="238"/>
      <c r="DFE340" s="238"/>
      <c r="DFF340" s="238"/>
      <c r="DFG340" s="238"/>
      <c r="DFH340" s="238"/>
      <c r="DFI340" s="238"/>
      <c r="DFJ340" s="238"/>
      <c r="DFK340" s="238"/>
      <c r="DFL340" s="238"/>
      <c r="DFM340" s="238"/>
      <c r="DFN340" s="238"/>
      <c r="DFO340" s="238"/>
      <c r="DFP340" s="238"/>
      <c r="DFQ340" s="238"/>
      <c r="DFR340" s="238"/>
      <c r="DFS340" s="238"/>
      <c r="DFT340" s="238"/>
      <c r="DFU340" s="238"/>
      <c r="DFV340" s="238"/>
      <c r="DFW340" s="238"/>
      <c r="DFX340" s="238"/>
      <c r="DFY340" s="238"/>
      <c r="DFZ340" s="238"/>
      <c r="DGA340" s="238"/>
      <c r="DGB340" s="238"/>
      <c r="DGC340" s="238"/>
      <c r="DGD340" s="238"/>
      <c r="DGE340" s="238"/>
      <c r="DGF340" s="238"/>
      <c r="DGG340" s="238"/>
      <c r="DGH340" s="238"/>
      <c r="DGI340" s="238"/>
      <c r="DGJ340" s="238"/>
      <c r="DGK340" s="238"/>
      <c r="DGL340" s="238"/>
      <c r="DGM340" s="238"/>
      <c r="DGN340" s="238"/>
      <c r="DGO340" s="238"/>
      <c r="DGP340" s="238"/>
      <c r="DGQ340" s="238"/>
      <c r="DGR340" s="238"/>
      <c r="DGS340" s="238"/>
      <c r="DGT340" s="238"/>
      <c r="DGU340" s="238"/>
      <c r="DGV340" s="238"/>
      <c r="DGW340" s="238"/>
      <c r="DGX340" s="238"/>
      <c r="DGY340" s="238"/>
      <c r="DGZ340" s="238"/>
      <c r="DHA340" s="238"/>
      <c r="DHB340" s="238"/>
      <c r="DHC340" s="238"/>
      <c r="DHD340" s="238"/>
      <c r="DHE340" s="238"/>
      <c r="DHF340" s="238"/>
      <c r="DHG340" s="238"/>
      <c r="DHH340" s="238"/>
      <c r="DHI340" s="238"/>
      <c r="DHJ340" s="238"/>
      <c r="DHK340" s="238"/>
      <c r="DHL340" s="238"/>
      <c r="DHM340" s="238"/>
      <c r="DHN340" s="238"/>
      <c r="DHO340" s="238"/>
      <c r="DHP340" s="238"/>
      <c r="DHQ340" s="238"/>
      <c r="DHR340" s="238"/>
      <c r="DHS340" s="238"/>
      <c r="DHT340" s="238"/>
      <c r="DHU340" s="238"/>
      <c r="DHV340" s="238"/>
      <c r="DHW340" s="238"/>
      <c r="DHX340" s="238"/>
      <c r="DHY340" s="238"/>
      <c r="DHZ340" s="238"/>
      <c r="DIA340" s="238"/>
      <c r="DIB340" s="238"/>
      <c r="DIC340" s="238"/>
      <c r="DID340" s="238"/>
      <c r="DIE340" s="238"/>
      <c r="DIF340" s="238"/>
      <c r="DIG340" s="238"/>
      <c r="DIH340" s="238"/>
      <c r="DII340" s="238"/>
      <c r="DIJ340" s="238"/>
      <c r="DIK340" s="238"/>
      <c r="DIL340" s="238"/>
      <c r="DIM340" s="238"/>
      <c r="DIN340" s="238"/>
      <c r="DIO340" s="238"/>
      <c r="DIP340" s="238"/>
      <c r="DIQ340" s="238"/>
      <c r="DIR340" s="238"/>
      <c r="DIS340" s="238"/>
      <c r="DIT340" s="238"/>
      <c r="DIU340" s="238"/>
      <c r="DIV340" s="238"/>
      <c r="DIW340" s="238"/>
      <c r="DIX340" s="238"/>
      <c r="DIY340" s="238"/>
      <c r="DIZ340" s="238"/>
      <c r="DJA340" s="238"/>
      <c r="DJB340" s="238"/>
      <c r="DJC340" s="238"/>
      <c r="DJD340" s="238"/>
      <c r="DJE340" s="238"/>
      <c r="DJF340" s="238"/>
      <c r="DJG340" s="238"/>
      <c r="DJH340" s="238"/>
      <c r="DJI340" s="238"/>
      <c r="DJJ340" s="238"/>
      <c r="DJK340" s="238"/>
      <c r="DJL340" s="238"/>
      <c r="DJM340" s="238"/>
      <c r="DJN340" s="238"/>
      <c r="DJO340" s="238"/>
      <c r="DJP340" s="238"/>
      <c r="DJQ340" s="238"/>
      <c r="DJR340" s="238"/>
      <c r="DJS340" s="238"/>
      <c r="DJT340" s="238"/>
      <c r="DJU340" s="238"/>
      <c r="DJV340" s="238"/>
      <c r="DJW340" s="238"/>
      <c r="DJX340" s="238"/>
      <c r="DJY340" s="238"/>
      <c r="DJZ340" s="238"/>
      <c r="DKA340" s="238"/>
      <c r="DKB340" s="238"/>
      <c r="DKC340" s="238"/>
      <c r="DKD340" s="238"/>
      <c r="DKE340" s="238"/>
      <c r="DKF340" s="238"/>
      <c r="DKG340" s="238"/>
      <c r="DKH340" s="238"/>
      <c r="DKI340" s="238"/>
      <c r="DKJ340" s="238"/>
      <c r="DKK340" s="238"/>
      <c r="DKL340" s="238"/>
      <c r="DKM340" s="238"/>
      <c r="DKN340" s="238"/>
      <c r="DKO340" s="238"/>
      <c r="DKP340" s="238"/>
      <c r="DKQ340" s="238"/>
      <c r="DKR340" s="238"/>
      <c r="DKS340" s="238"/>
      <c r="DKT340" s="238"/>
      <c r="DKU340" s="238"/>
      <c r="DKV340" s="238"/>
      <c r="DKW340" s="238"/>
      <c r="DKX340" s="238"/>
      <c r="DKY340" s="238"/>
      <c r="DKZ340" s="238"/>
      <c r="DLA340" s="238"/>
      <c r="DLB340" s="238"/>
      <c r="DLC340" s="238"/>
      <c r="DLD340" s="238"/>
      <c r="DLE340" s="238"/>
      <c r="DLF340" s="238"/>
      <c r="DLG340" s="238"/>
      <c r="DLH340" s="238"/>
      <c r="DLI340" s="238"/>
      <c r="DLJ340" s="238"/>
      <c r="DLK340" s="238"/>
      <c r="DLL340" s="238"/>
      <c r="DLM340" s="238"/>
      <c r="DLN340" s="238"/>
      <c r="DLO340" s="238"/>
      <c r="DLP340" s="238"/>
      <c r="DLQ340" s="238"/>
      <c r="DLR340" s="238"/>
      <c r="DLS340" s="238"/>
      <c r="DLT340" s="238"/>
      <c r="DLU340" s="238"/>
      <c r="DLV340" s="238"/>
      <c r="DLW340" s="238"/>
      <c r="DLX340" s="238"/>
      <c r="DLY340" s="238"/>
      <c r="DLZ340" s="238"/>
      <c r="DMA340" s="238"/>
      <c r="DMB340" s="238"/>
      <c r="DMC340" s="238"/>
      <c r="DMD340" s="238"/>
      <c r="DME340" s="238"/>
      <c r="DMF340" s="238"/>
      <c r="DMG340" s="238"/>
      <c r="DMH340" s="238"/>
      <c r="DMI340" s="238"/>
      <c r="DMJ340" s="238"/>
      <c r="DMK340" s="238"/>
      <c r="DML340" s="238"/>
      <c r="DMM340" s="238"/>
      <c r="DMN340" s="238"/>
      <c r="DMO340" s="238"/>
      <c r="DMP340" s="238"/>
      <c r="DMQ340" s="238"/>
      <c r="DMR340" s="238"/>
      <c r="DMS340" s="238"/>
      <c r="DMT340" s="238"/>
      <c r="DMU340" s="238"/>
      <c r="DMV340" s="238"/>
      <c r="DMW340" s="238"/>
      <c r="DMX340" s="238"/>
      <c r="DMY340" s="238"/>
      <c r="DMZ340" s="238"/>
      <c r="DNA340" s="238"/>
      <c r="DNB340" s="238"/>
      <c r="DNC340" s="238"/>
      <c r="DND340" s="238"/>
      <c r="DNE340" s="238"/>
      <c r="DNF340" s="238"/>
      <c r="DNG340" s="238"/>
      <c r="DNH340" s="238"/>
      <c r="DNI340" s="238"/>
      <c r="DNJ340" s="238"/>
      <c r="DNK340" s="238"/>
      <c r="DNL340" s="238"/>
      <c r="DNM340" s="238"/>
      <c r="DNN340" s="238"/>
      <c r="DNO340" s="238"/>
      <c r="DNP340" s="238"/>
      <c r="DNQ340" s="238"/>
      <c r="DNR340" s="238"/>
      <c r="DNS340" s="238"/>
      <c r="DNT340" s="238"/>
      <c r="DNU340" s="238"/>
      <c r="DNV340" s="238"/>
      <c r="DNW340" s="238"/>
      <c r="DNX340" s="238"/>
      <c r="DNY340" s="238"/>
      <c r="DNZ340" s="238"/>
      <c r="DOA340" s="238"/>
      <c r="DOB340" s="238"/>
      <c r="DOC340" s="238"/>
      <c r="DOD340" s="238"/>
      <c r="DOE340" s="238"/>
      <c r="DOF340" s="238"/>
      <c r="DOG340" s="238"/>
      <c r="DOH340" s="238"/>
      <c r="DOI340" s="238"/>
      <c r="DOJ340" s="238"/>
      <c r="DOK340" s="238"/>
      <c r="DOL340" s="238"/>
      <c r="DOM340" s="238"/>
      <c r="DON340" s="238"/>
      <c r="DOO340" s="238"/>
      <c r="DOP340" s="238"/>
      <c r="DOQ340" s="238"/>
      <c r="DOR340" s="238"/>
      <c r="DOS340" s="238"/>
      <c r="DOT340" s="238"/>
      <c r="DOU340" s="238"/>
      <c r="DOV340" s="238"/>
      <c r="DOW340" s="238"/>
      <c r="DOX340" s="238"/>
      <c r="DOY340" s="238"/>
      <c r="DOZ340" s="238"/>
      <c r="DPA340" s="238"/>
      <c r="DPB340" s="238"/>
      <c r="DPC340" s="238"/>
      <c r="DPD340" s="238"/>
      <c r="DPE340" s="238"/>
      <c r="DPF340" s="238"/>
      <c r="DPG340" s="238"/>
      <c r="DPH340" s="238"/>
      <c r="DPI340" s="238"/>
      <c r="DPJ340" s="238"/>
      <c r="DPK340" s="238"/>
      <c r="DPL340" s="238"/>
      <c r="DPM340" s="238"/>
      <c r="DPN340" s="238"/>
      <c r="DPO340" s="238"/>
      <c r="DPP340" s="238"/>
      <c r="DPQ340" s="238"/>
      <c r="DPR340" s="238"/>
      <c r="DPS340" s="238"/>
      <c r="DPT340" s="238"/>
      <c r="DPU340" s="238"/>
      <c r="DPV340" s="238"/>
      <c r="DPW340" s="238"/>
      <c r="DPX340" s="238"/>
      <c r="DPY340" s="238"/>
      <c r="DPZ340" s="238"/>
      <c r="DQA340" s="238"/>
      <c r="DQB340" s="238"/>
      <c r="DQC340" s="238"/>
      <c r="DQD340" s="238"/>
      <c r="DQE340" s="238"/>
      <c r="DQF340" s="238"/>
      <c r="DQG340" s="238"/>
      <c r="DQH340" s="238"/>
      <c r="DQI340" s="238"/>
      <c r="DQJ340" s="238"/>
      <c r="DQK340" s="238"/>
      <c r="DQL340" s="238"/>
      <c r="DQM340" s="238"/>
      <c r="DQN340" s="238"/>
      <c r="DQO340" s="238"/>
      <c r="DQP340" s="238"/>
      <c r="DQQ340" s="238"/>
      <c r="DQR340" s="238"/>
      <c r="DQS340" s="238"/>
      <c r="DQT340" s="238"/>
      <c r="DQU340" s="238"/>
      <c r="DQV340" s="238"/>
      <c r="DQW340" s="238"/>
      <c r="DQX340" s="238"/>
      <c r="DQY340" s="238"/>
      <c r="DQZ340" s="238"/>
      <c r="DRA340" s="238"/>
      <c r="DRB340" s="238"/>
      <c r="DRC340" s="238"/>
      <c r="DRD340" s="238"/>
      <c r="DRE340" s="238"/>
      <c r="DRF340" s="238"/>
      <c r="DRG340" s="238"/>
      <c r="DRH340" s="238"/>
      <c r="DRI340" s="238"/>
      <c r="DRJ340" s="238"/>
      <c r="DRK340" s="238"/>
      <c r="DRL340" s="238"/>
      <c r="DRM340" s="238"/>
      <c r="DRN340" s="238"/>
      <c r="DRO340" s="238"/>
      <c r="DRP340" s="238"/>
      <c r="DRQ340" s="238"/>
      <c r="DRR340" s="238"/>
      <c r="DRS340" s="238"/>
      <c r="DRT340" s="238"/>
      <c r="DRU340" s="238"/>
      <c r="DRV340" s="238"/>
      <c r="DRW340" s="238"/>
      <c r="DRX340" s="238"/>
      <c r="DRY340" s="238"/>
      <c r="DRZ340" s="238"/>
      <c r="DSA340" s="238"/>
      <c r="DSB340" s="238"/>
      <c r="DSC340" s="238"/>
      <c r="DSD340" s="238"/>
      <c r="DSE340" s="238"/>
      <c r="DSF340" s="238"/>
      <c r="DSG340" s="238"/>
      <c r="DSH340" s="238"/>
      <c r="DSI340" s="238"/>
      <c r="DSJ340" s="238"/>
      <c r="DSK340" s="238"/>
      <c r="DSL340" s="238"/>
      <c r="DSM340" s="238"/>
      <c r="DSN340" s="238"/>
      <c r="DSO340" s="238"/>
      <c r="DSP340" s="238"/>
      <c r="DSQ340" s="238"/>
      <c r="DSR340" s="238"/>
      <c r="DSS340" s="238"/>
      <c r="DST340" s="238"/>
      <c r="DSU340" s="238"/>
      <c r="DSV340" s="238"/>
      <c r="DSW340" s="238"/>
      <c r="DSX340" s="238"/>
      <c r="DSY340" s="238"/>
      <c r="DSZ340" s="238"/>
      <c r="DTA340" s="238"/>
      <c r="DTB340" s="238"/>
      <c r="DTC340" s="238"/>
      <c r="DTD340" s="238"/>
      <c r="DTE340" s="238"/>
      <c r="DTF340" s="238"/>
      <c r="DTG340" s="238"/>
      <c r="DTH340" s="238"/>
      <c r="DTI340" s="238"/>
      <c r="DTJ340" s="238"/>
      <c r="DTK340" s="238"/>
      <c r="DTL340" s="238"/>
      <c r="DTM340" s="238"/>
      <c r="DTN340" s="238"/>
      <c r="DTO340" s="238"/>
      <c r="DTP340" s="238"/>
      <c r="DTQ340" s="238"/>
      <c r="DTR340" s="238"/>
      <c r="DTS340" s="238"/>
      <c r="DTT340" s="238"/>
      <c r="DTU340" s="238"/>
      <c r="DTV340" s="238"/>
      <c r="DTW340" s="238"/>
      <c r="DTX340" s="238"/>
      <c r="DTY340" s="238"/>
      <c r="DTZ340" s="238"/>
      <c r="DUA340" s="238"/>
      <c r="DUB340" s="238"/>
      <c r="DUC340" s="238"/>
      <c r="DUD340" s="238"/>
      <c r="DUE340" s="238"/>
      <c r="DUF340" s="238"/>
      <c r="DUG340" s="238"/>
      <c r="DUH340" s="238"/>
      <c r="DUI340" s="238"/>
      <c r="DUJ340" s="238"/>
      <c r="DUK340" s="238"/>
      <c r="DUL340" s="238"/>
      <c r="DUM340" s="238"/>
      <c r="DUN340" s="238"/>
      <c r="DUO340" s="238"/>
      <c r="DUP340" s="238"/>
      <c r="DUQ340" s="238"/>
      <c r="DUR340" s="238"/>
      <c r="DUS340" s="238"/>
      <c r="DUT340" s="238"/>
      <c r="DUU340" s="238"/>
      <c r="DUV340" s="238"/>
      <c r="DUW340" s="238"/>
      <c r="DUX340" s="238"/>
      <c r="DUY340" s="238"/>
      <c r="DUZ340" s="238"/>
      <c r="DVA340" s="238"/>
      <c r="DVB340" s="238"/>
      <c r="DVC340" s="238"/>
      <c r="DVD340" s="238"/>
      <c r="DVE340" s="238"/>
      <c r="DVF340" s="238"/>
      <c r="DVG340" s="238"/>
      <c r="DVH340" s="238"/>
      <c r="DVI340" s="238"/>
      <c r="DVJ340" s="238"/>
      <c r="DVK340" s="238"/>
      <c r="DVL340" s="238"/>
      <c r="DVM340" s="238"/>
      <c r="DVN340" s="238"/>
      <c r="DVO340" s="238"/>
      <c r="DVP340" s="238"/>
      <c r="DVQ340" s="238"/>
      <c r="DVR340" s="238"/>
      <c r="DVS340" s="238"/>
      <c r="DVT340" s="238"/>
      <c r="DVU340" s="238"/>
      <c r="DVV340" s="238"/>
      <c r="DVW340" s="238"/>
      <c r="DVX340" s="238"/>
      <c r="DVY340" s="238"/>
      <c r="DVZ340" s="238"/>
      <c r="DWA340" s="238"/>
      <c r="DWB340" s="238"/>
      <c r="DWC340" s="238"/>
      <c r="DWD340" s="238"/>
      <c r="DWE340" s="238"/>
      <c r="DWF340" s="238"/>
      <c r="DWG340" s="238"/>
      <c r="DWH340" s="238"/>
      <c r="DWI340" s="238"/>
      <c r="DWJ340" s="238"/>
      <c r="DWK340" s="238"/>
      <c r="DWL340" s="238"/>
      <c r="DWM340" s="238"/>
      <c r="DWN340" s="238"/>
      <c r="DWO340" s="238"/>
      <c r="DWP340" s="238"/>
      <c r="DWQ340" s="238"/>
      <c r="DWR340" s="238"/>
      <c r="DWS340" s="238"/>
      <c r="DWT340" s="238"/>
      <c r="DWU340" s="238"/>
      <c r="DWV340" s="238"/>
      <c r="DWW340" s="238"/>
      <c r="DWX340" s="238"/>
      <c r="DWY340" s="238"/>
      <c r="DWZ340" s="238"/>
      <c r="DXA340" s="238"/>
      <c r="DXB340" s="238"/>
      <c r="DXC340" s="238"/>
      <c r="DXD340" s="238"/>
      <c r="DXE340" s="238"/>
      <c r="DXF340" s="238"/>
      <c r="DXG340" s="238"/>
      <c r="DXH340" s="238"/>
      <c r="DXI340" s="238"/>
      <c r="DXJ340" s="238"/>
      <c r="DXK340" s="238"/>
      <c r="DXL340" s="238"/>
      <c r="DXM340" s="238"/>
      <c r="DXN340" s="238"/>
      <c r="DXO340" s="238"/>
      <c r="DXP340" s="238"/>
      <c r="DXQ340" s="238"/>
      <c r="DXR340" s="238"/>
      <c r="DXS340" s="238"/>
      <c r="DXT340" s="238"/>
      <c r="DXU340" s="238"/>
      <c r="DXV340" s="238"/>
      <c r="DXW340" s="238"/>
      <c r="DXX340" s="238"/>
      <c r="DXY340" s="238"/>
      <c r="DXZ340" s="238"/>
      <c r="DYA340" s="238"/>
      <c r="DYB340" s="238"/>
      <c r="DYC340" s="238"/>
      <c r="DYD340" s="238"/>
      <c r="DYE340" s="238"/>
      <c r="DYF340" s="238"/>
      <c r="DYG340" s="238"/>
      <c r="DYH340" s="238"/>
      <c r="DYI340" s="238"/>
      <c r="DYJ340" s="238"/>
      <c r="DYK340" s="238"/>
      <c r="DYL340" s="238"/>
      <c r="DYM340" s="238"/>
      <c r="DYN340" s="238"/>
      <c r="DYO340" s="238"/>
      <c r="DYP340" s="238"/>
      <c r="DYQ340" s="238"/>
      <c r="DYR340" s="238"/>
      <c r="DYS340" s="238"/>
      <c r="DYT340" s="238"/>
      <c r="DYU340" s="238"/>
      <c r="DYV340" s="238"/>
      <c r="DYW340" s="238"/>
      <c r="DYX340" s="238"/>
      <c r="DYY340" s="238"/>
      <c r="DYZ340" s="238"/>
      <c r="DZA340" s="238"/>
      <c r="DZB340" s="238"/>
      <c r="DZC340" s="238"/>
      <c r="DZD340" s="238"/>
      <c r="DZE340" s="238"/>
      <c r="DZF340" s="238"/>
      <c r="DZG340" s="238"/>
      <c r="DZH340" s="238"/>
      <c r="DZI340" s="238"/>
      <c r="DZJ340" s="238"/>
      <c r="DZK340" s="238"/>
      <c r="DZL340" s="238"/>
      <c r="DZM340" s="238"/>
      <c r="DZN340" s="238"/>
      <c r="DZO340" s="238"/>
      <c r="DZP340" s="238"/>
      <c r="DZQ340" s="238"/>
      <c r="DZR340" s="238"/>
      <c r="DZS340" s="238"/>
      <c r="DZT340" s="238"/>
      <c r="DZU340" s="238"/>
      <c r="DZV340" s="238"/>
      <c r="DZW340" s="238"/>
      <c r="DZX340" s="238"/>
      <c r="DZY340" s="238"/>
      <c r="DZZ340" s="238"/>
      <c r="EAA340" s="238"/>
      <c r="EAB340" s="238"/>
      <c r="EAC340" s="238"/>
      <c r="EAD340" s="238"/>
      <c r="EAE340" s="238"/>
      <c r="EAF340" s="238"/>
      <c r="EAG340" s="238"/>
      <c r="EAH340" s="238"/>
      <c r="EAI340" s="238"/>
      <c r="EAJ340" s="238"/>
      <c r="EAK340" s="238"/>
      <c r="EAL340" s="238"/>
      <c r="EAM340" s="238"/>
      <c r="EAN340" s="238"/>
      <c r="EAO340" s="238"/>
      <c r="EAP340" s="238"/>
      <c r="EAQ340" s="238"/>
      <c r="EAR340" s="238"/>
      <c r="EAS340" s="238"/>
      <c r="EAT340" s="238"/>
      <c r="EAU340" s="238"/>
      <c r="EAV340" s="238"/>
      <c r="EAW340" s="238"/>
      <c r="EAX340" s="238"/>
      <c r="EAY340" s="238"/>
      <c r="EAZ340" s="238"/>
      <c r="EBA340" s="238"/>
      <c r="EBB340" s="238"/>
      <c r="EBC340" s="238"/>
      <c r="EBD340" s="238"/>
      <c r="EBE340" s="238"/>
      <c r="EBF340" s="238"/>
      <c r="EBG340" s="238"/>
      <c r="EBH340" s="238"/>
      <c r="EBI340" s="238"/>
      <c r="EBJ340" s="238"/>
      <c r="EBK340" s="238"/>
      <c r="EBL340" s="238"/>
      <c r="EBM340" s="238"/>
      <c r="EBN340" s="238"/>
      <c r="EBO340" s="238"/>
      <c r="EBP340" s="238"/>
      <c r="EBQ340" s="238"/>
      <c r="EBR340" s="238"/>
      <c r="EBS340" s="238"/>
      <c r="EBT340" s="238"/>
      <c r="EBU340" s="238"/>
      <c r="EBV340" s="238"/>
      <c r="EBW340" s="238"/>
      <c r="EBX340" s="238"/>
      <c r="EBY340" s="238"/>
      <c r="EBZ340" s="238"/>
      <c r="ECA340" s="238"/>
      <c r="ECB340" s="238"/>
      <c r="ECC340" s="238"/>
      <c r="ECD340" s="238"/>
      <c r="ECE340" s="238"/>
      <c r="ECF340" s="238"/>
      <c r="ECG340" s="238"/>
      <c r="ECH340" s="238"/>
      <c r="ECI340" s="238"/>
      <c r="ECJ340" s="238"/>
      <c r="ECK340" s="238"/>
      <c r="ECL340" s="238"/>
      <c r="ECM340" s="238"/>
      <c r="ECN340" s="238"/>
      <c r="ECO340" s="238"/>
      <c r="ECP340" s="238"/>
      <c r="ECQ340" s="238"/>
      <c r="ECR340" s="238"/>
      <c r="ECS340" s="238"/>
      <c r="ECT340" s="238"/>
      <c r="ECU340" s="238"/>
      <c r="ECV340" s="238"/>
      <c r="ECW340" s="238"/>
      <c r="ECX340" s="238"/>
      <c r="ECY340" s="238"/>
      <c r="ECZ340" s="238"/>
      <c r="EDA340" s="238"/>
      <c r="EDB340" s="238"/>
      <c r="EDC340" s="238"/>
      <c r="EDD340" s="238"/>
      <c r="EDE340" s="238"/>
      <c r="EDF340" s="238"/>
      <c r="EDG340" s="238"/>
      <c r="EDH340" s="238"/>
      <c r="EDI340" s="238"/>
      <c r="EDJ340" s="238"/>
      <c r="EDK340" s="238"/>
      <c r="EDL340" s="238"/>
      <c r="EDM340" s="238"/>
      <c r="EDN340" s="238"/>
      <c r="EDO340" s="238"/>
      <c r="EDP340" s="238"/>
      <c r="EDQ340" s="238"/>
      <c r="EDR340" s="238"/>
      <c r="EDS340" s="238"/>
      <c r="EDT340" s="238"/>
      <c r="EDU340" s="238"/>
      <c r="EDV340" s="238"/>
      <c r="EDW340" s="238"/>
      <c r="EDX340" s="238"/>
      <c r="EDY340" s="238"/>
      <c r="EDZ340" s="238"/>
      <c r="EEA340" s="238"/>
      <c r="EEB340" s="238"/>
      <c r="EEC340" s="238"/>
      <c r="EED340" s="238"/>
      <c r="EEE340" s="238"/>
      <c r="EEF340" s="238"/>
      <c r="EEG340" s="238"/>
      <c r="EEH340" s="238"/>
      <c r="EEI340" s="238"/>
      <c r="EEJ340" s="238"/>
      <c r="EEK340" s="238"/>
      <c r="EEL340" s="238"/>
      <c r="EEM340" s="238"/>
      <c r="EEN340" s="238"/>
      <c r="EEO340" s="238"/>
      <c r="EEP340" s="238"/>
      <c r="EEQ340" s="238"/>
      <c r="EER340" s="238"/>
      <c r="EES340" s="238"/>
      <c r="EET340" s="238"/>
      <c r="EEU340" s="238"/>
      <c r="EEV340" s="238"/>
      <c r="EEW340" s="238"/>
      <c r="EEX340" s="238"/>
      <c r="EEY340" s="238"/>
      <c r="EEZ340" s="238"/>
      <c r="EFA340" s="238"/>
      <c r="EFB340" s="238"/>
      <c r="EFC340" s="238"/>
      <c r="EFD340" s="238"/>
      <c r="EFE340" s="238"/>
      <c r="EFF340" s="238"/>
      <c r="EFG340" s="238"/>
      <c r="EFH340" s="238"/>
      <c r="EFI340" s="238"/>
      <c r="EFJ340" s="238"/>
      <c r="EFK340" s="238"/>
      <c r="EFL340" s="238"/>
      <c r="EFM340" s="238"/>
      <c r="EFN340" s="238"/>
      <c r="EFO340" s="238"/>
      <c r="EFP340" s="238"/>
      <c r="EFQ340" s="238"/>
      <c r="EFR340" s="238"/>
      <c r="EFS340" s="238"/>
      <c r="EFT340" s="238"/>
      <c r="EFU340" s="238"/>
      <c r="EFV340" s="238"/>
      <c r="EFW340" s="238"/>
      <c r="EFX340" s="238"/>
      <c r="EFY340" s="238"/>
      <c r="EFZ340" s="238"/>
      <c r="EGA340" s="238"/>
      <c r="EGB340" s="238"/>
      <c r="EGC340" s="238"/>
      <c r="EGD340" s="238"/>
      <c r="EGE340" s="238"/>
      <c r="EGF340" s="238"/>
      <c r="EGG340" s="238"/>
      <c r="EGH340" s="238"/>
      <c r="EGI340" s="238"/>
      <c r="EGJ340" s="238"/>
      <c r="EGK340" s="238"/>
      <c r="EGL340" s="238"/>
      <c r="EGM340" s="238"/>
      <c r="EGN340" s="238"/>
      <c r="EGO340" s="238"/>
      <c r="EGP340" s="238"/>
      <c r="EGQ340" s="238"/>
      <c r="EGR340" s="238"/>
      <c r="EGS340" s="238"/>
      <c r="EGT340" s="238"/>
      <c r="EGU340" s="238"/>
      <c r="EGV340" s="238"/>
      <c r="EGW340" s="238"/>
      <c r="EGX340" s="238"/>
      <c r="EGY340" s="238"/>
      <c r="EGZ340" s="238"/>
      <c r="EHA340" s="238"/>
      <c r="EHB340" s="238"/>
      <c r="EHC340" s="238"/>
      <c r="EHD340" s="238"/>
      <c r="EHE340" s="238"/>
      <c r="EHF340" s="238"/>
      <c r="EHG340" s="238"/>
      <c r="EHH340" s="238"/>
      <c r="EHI340" s="238"/>
      <c r="EHJ340" s="238"/>
      <c r="EHK340" s="238"/>
      <c r="EHL340" s="238"/>
      <c r="EHM340" s="238"/>
      <c r="EHN340" s="238"/>
      <c r="EHO340" s="238"/>
      <c r="EHP340" s="238"/>
      <c r="EHQ340" s="238"/>
      <c r="EHR340" s="238"/>
      <c r="EHS340" s="238"/>
      <c r="EHT340" s="238"/>
      <c r="EHU340" s="238"/>
      <c r="EHV340" s="238"/>
      <c r="EHW340" s="238"/>
      <c r="EHX340" s="238"/>
      <c r="EHY340" s="238"/>
      <c r="EHZ340" s="238"/>
      <c r="EIA340" s="238"/>
      <c r="EIB340" s="238"/>
      <c r="EIC340" s="238"/>
      <c r="EID340" s="238"/>
      <c r="EIE340" s="238"/>
      <c r="EIF340" s="238"/>
      <c r="EIG340" s="238"/>
      <c r="EIH340" s="238"/>
      <c r="EII340" s="238"/>
      <c r="EIJ340" s="238"/>
      <c r="EIK340" s="238"/>
      <c r="EIL340" s="238"/>
      <c r="EIM340" s="238"/>
      <c r="EIN340" s="238"/>
      <c r="EIO340" s="238"/>
      <c r="EIP340" s="238"/>
      <c r="EIQ340" s="238"/>
      <c r="EIR340" s="238"/>
      <c r="EIS340" s="238"/>
      <c r="EIT340" s="238"/>
      <c r="EIU340" s="238"/>
      <c r="EIV340" s="238"/>
      <c r="EIW340" s="238"/>
      <c r="EIX340" s="238"/>
      <c r="EIY340" s="238"/>
      <c r="EIZ340" s="238"/>
      <c r="EJA340" s="238"/>
      <c r="EJB340" s="238"/>
      <c r="EJC340" s="238"/>
      <c r="EJD340" s="238"/>
      <c r="EJE340" s="238"/>
      <c r="EJF340" s="238"/>
      <c r="EJG340" s="238"/>
      <c r="EJH340" s="238"/>
      <c r="EJI340" s="238"/>
      <c r="EJJ340" s="238"/>
      <c r="EJK340" s="238"/>
      <c r="EJL340" s="238"/>
      <c r="EJM340" s="238"/>
      <c r="EJN340" s="238"/>
      <c r="EJO340" s="238"/>
      <c r="EJP340" s="238"/>
      <c r="EJQ340" s="238"/>
      <c r="EJR340" s="238"/>
      <c r="EJS340" s="238"/>
      <c r="EJT340" s="238"/>
      <c r="EJU340" s="238"/>
      <c r="EJV340" s="238"/>
      <c r="EJW340" s="238"/>
      <c r="EJX340" s="238"/>
      <c r="EJY340" s="238"/>
      <c r="EJZ340" s="238"/>
      <c r="EKA340" s="238"/>
      <c r="EKB340" s="238"/>
      <c r="EKC340" s="238"/>
      <c r="EKD340" s="238"/>
      <c r="EKE340" s="238"/>
      <c r="EKF340" s="238"/>
      <c r="EKG340" s="238"/>
      <c r="EKH340" s="238"/>
      <c r="EKI340" s="238"/>
      <c r="EKJ340" s="238"/>
      <c r="EKK340" s="238"/>
      <c r="EKL340" s="238"/>
      <c r="EKM340" s="238"/>
      <c r="EKN340" s="238"/>
      <c r="EKO340" s="238"/>
      <c r="EKP340" s="238"/>
      <c r="EKQ340" s="238"/>
      <c r="EKR340" s="238"/>
      <c r="EKS340" s="238"/>
      <c r="EKT340" s="238"/>
      <c r="EKU340" s="238"/>
      <c r="EKV340" s="238"/>
      <c r="EKW340" s="238"/>
      <c r="EKX340" s="238"/>
      <c r="EKY340" s="238"/>
      <c r="EKZ340" s="238"/>
      <c r="ELA340" s="238"/>
      <c r="ELB340" s="238"/>
      <c r="ELC340" s="238"/>
      <c r="ELD340" s="238"/>
      <c r="ELE340" s="238"/>
      <c r="ELF340" s="238"/>
      <c r="ELG340" s="238"/>
      <c r="ELH340" s="238"/>
      <c r="ELI340" s="238"/>
      <c r="ELJ340" s="238"/>
      <c r="ELK340" s="238"/>
      <c r="ELL340" s="238"/>
      <c r="ELM340" s="238"/>
      <c r="ELN340" s="238"/>
      <c r="ELO340" s="238"/>
      <c r="ELP340" s="238"/>
      <c r="ELQ340" s="238"/>
      <c r="ELR340" s="238"/>
      <c r="ELS340" s="238"/>
      <c r="ELT340" s="238"/>
      <c r="ELU340" s="238"/>
      <c r="ELV340" s="238"/>
      <c r="ELW340" s="238"/>
      <c r="ELX340" s="238"/>
      <c r="ELY340" s="238"/>
      <c r="ELZ340" s="238"/>
      <c r="EMA340" s="238"/>
      <c r="EMB340" s="238"/>
      <c r="EMC340" s="238"/>
      <c r="EMD340" s="238"/>
      <c r="EME340" s="238"/>
      <c r="EMF340" s="238"/>
      <c r="EMG340" s="238"/>
      <c r="EMH340" s="238"/>
      <c r="EMI340" s="238"/>
      <c r="EMJ340" s="238"/>
      <c r="EMK340" s="238"/>
      <c r="EML340" s="238"/>
      <c r="EMM340" s="238"/>
      <c r="EMN340" s="238"/>
      <c r="EMO340" s="238"/>
      <c r="EMP340" s="238"/>
      <c r="EMQ340" s="238"/>
      <c r="EMR340" s="238"/>
      <c r="EMS340" s="238"/>
      <c r="EMT340" s="238"/>
      <c r="EMU340" s="238"/>
      <c r="EMV340" s="238"/>
      <c r="EMW340" s="238"/>
      <c r="EMX340" s="238"/>
      <c r="EMY340" s="238"/>
      <c r="EMZ340" s="238"/>
      <c r="ENA340" s="238"/>
      <c r="ENB340" s="238"/>
      <c r="ENC340" s="238"/>
      <c r="END340" s="238"/>
      <c r="ENE340" s="238"/>
      <c r="ENF340" s="238"/>
      <c r="ENG340" s="238"/>
      <c r="ENH340" s="238"/>
      <c r="ENI340" s="238"/>
      <c r="ENJ340" s="238"/>
      <c r="ENK340" s="238"/>
      <c r="ENL340" s="238"/>
      <c r="ENM340" s="238"/>
      <c r="ENN340" s="238"/>
      <c r="ENO340" s="238"/>
      <c r="ENP340" s="238"/>
      <c r="ENQ340" s="238"/>
      <c r="ENR340" s="238"/>
      <c r="ENS340" s="238"/>
      <c r="ENT340" s="238"/>
      <c r="ENU340" s="238"/>
      <c r="ENV340" s="238"/>
      <c r="ENW340" s="238"/>
      <c r="ENX340" s="238"/>
      <c r="ENY340" s="238"/>
      <c r="ENZ340" s="238"/>
      <c r="EOA340" s="238"/>
      <c r="EOB340" s="238"/>
      <c r="EOC340" s="238"/>
      <c r="EOD340" s="238"/>
      <c r="EOE340" s="238"/>
      <c r="EOF340" s="238"/>
      <c r="EOG340" s="238"/>
      <c r="EOH340" s="238"/>
      <c r="EOI340" s="238"/>
      <c r="EOJ340" s="238"/>
      <c r="EOK340" s="238"/>
      <c r="EOL340" s="238"/>
      <c r="EOM340" s="238"/>
      <c r="EON340" s="238"/>
      <c r="EOO340" s="238"/>
      <c r="EOP340" s="238"/>
      <c r="EOQ340" s="238"/>
      <c r="EOR340" s="238"/>
      <c r="EOS340" s="238"/>
      <c r="EOT340" s="238"/>
      <c r="EOU340" s="238"/>
      <c r="EOV340" s="238"/>
      <c r="EOW340" s="238"/>
      <c r="EOX340" s="238"/>
      <c r="EOY340" s="238"/>
      <c r="EOZ340" s="238"/>
      <c r="EPA340" s="238"/>
      <c r="EPB340" s="238"/>
      <c r="EPC340" s="238"/>
      <c r="EPD340" s="238"/>
      <c r="EPE340" s="238"/>
      <c r="EPF340" s="238"/>
      <c r="EPG340" s="238"/>
      <c r="EPH340" s="238"/>
      <c r="EPI340" s="238"/>
      <c r="EPJ340" s="238"/>
      <c r="EPK340" s="238"/>
      <c r="EPL340" s="238"/>
      <c r="EPM340" s="238"/>
      <c r="EPN340" s="238"/>
      <c r="EPO340" s="238"/>
      <c r="EPP340" s="238"/>
      <c r="EPQ340" s="238"/>
      <c r="EPR340" s="238"/>
      <c r="EPS340" s="238"/>
      <c r="EPT340" s="238"/>
      <c r="EPU340" s="238"/>
      <c r="EPV340" s="238"/>
      <c r="EPW340" s="238"/>
      <c r="EPX340" s="238"/>
      <c r="EPY340" s="238"/>
      <c r="EPZ340" s="238"/>
      <c r="EQA340" s="238"/>
      <c r="EQB340" s="238"/>
      <c r="EQC340" s="238"/>
      <c r="EQD340" s="238"/>
      <c r="EQE340" s="238"/>
      <c r="EQF340" s="238"/>
      <c r="EQG340" s="238"/>
      <c r="EQH340" s="238"/>
      <c r="EQI340" s="238"/>
      <c r="EQJ340" s="238"/>
      <c r="EQK340" s="238"/>
      <c r="EQL340" s="238"/>
      <c r="EQM340" s="238"/>
      <c r="EQN340" s="238"/>
      <c r="EQO340" s="238"/>
      <c r="EQP340" s="238"/>
      <c r="EQQ340" s="238"/>
      <c r="EQR340" s="238"/>
      <c r="EQS340" s="238"/>
      <c r="EQT340" s="238"/>
      <c r="EQU340" s="238"/>
      <c r="EQV340" s="238"/>
      <c r="EQW340" s="238"/>
      <c r="EQX340" s="238"/>
      <c r="EQY340" s="238"/>
      <c r="EQZ340" s="238"/>
      <c r="ERA340" s="238"/>
      <c r="ERB340" s="238"/>
      <c r="ERC340" s="238"/>
      <c r="ERD340" s="238"/>
      <c r="ERE340" s="238"/>
      <c r="ERF340" s="238"/>
      <c r="ERG340" s="238"/>
      <c r="ERH340" s="238"/>
      <c r="ERI340" s="238"/>
      <c r="ERJ340" s="238"/>
      <c r="ERK340" s="238"/>
      <c r="ERL340" s="238"/>
      <c r="ERM340" s="238"/>
      <c r="ERN340" s="238"/>
      <c r="ERO340" s="238"/>
      <c r="ERP340" s="238"/>
      <c r="ERQ340" s="238"/>
      <c r="ERR340" s="238"/>
      <c r="ERS340" s="238"/>
      <c r="ERT340" s="238"/>
      <c r="ERU340" s="238"/>
      <c r="ERV340" s="238"/>
      <c r="ERW340" s="238"/>
      <c r="ERX340" s="238"/>
      <c r="ERY340" s="238"/>
      <c r="ERZ340" s="238"/>
      <c r="ESA340" s="238"/>
      <c r="ESB340" s="238"/>
      <c r="ESC340" s="238"/>
      <c r="ESD340" s="238"/>
      <c r="ESE340" s="238"/>
      <c r="ESF340" s="238"/>
      <c r="ESG340" s="238"/>
      <c r="ESH340" s="238"/>
      <c r="ESI340" s="238"/>
      <c r="ESJ340" s="238"/>
      <c r="ESK340" s="238"/>
      <c r="ESL340" s="238"/>
      <c r="ESM340" s="238"/>
      <c r="ESN340" s="238"/>
      <c r="ESO340" s="238"/>
      <c r="ESP340" s="238"/>
      <c r="ESQ340" s="238"/>
      <c r="ESR340" s="238"/>
      <c r="ESS340" s="238"/>
      <c r="EST340" s="238"/>
      <c r="ESU340" s="238"/>
      <c r="ESV340" s="238"/>
      <c r="ESW340" s="238"/>
      <c r="ESX340" s="238"/>
      <c r="ESY340" s="238"/>
      <c r="ESZ340" s="238"/>
      <c r="ETA340" s="238"/>
      <c r="ETB340" s="238"/>
      <c r="ETC340" s="238"/>
      <c r="ETD340" s="238"/>
      <c r="ETE340" s="238"/>
      <c r="ETF340" s="238"/>
      <c r="ETG340" s="238"/>
      <c r="ETH340" s="238"/>
      <c r="ETI340" s="238"/>
      <c r="ETJ340" s="238"/>
      <c r="ETK340" s="238"/>
      <c r="ETL340" s="238"/>
      <c r="ETM340" s="238"/>
      <c r="ETN340" s="238"/>
      <c r="ETO340" s="238"/>
      <c r="ETP340" s="238"/>
      <c r="ETQ340" s="238"/>
      <c r="ETR340" s="238"/>
      <c r="ETS340" s="238"/>
      <c r="ETT340" s="238"/>
      <c r="ETU340" s="238"/>
      <c r="ETV340" s="238"/>
      <c r="ETW340" s="238"/>
      <c r="ETX340" s="238"/>
      <c r="ETY340" s="238"/>
      <c r="ETZ340" s="238"/>
      <c r="EUA340" s="238"/>
      <c r="EUB340" s="238"/>
      <c r="EUC340" s="238"/>
      <c r="EUD340" s="238"/>
      <c r="EUE340" s="238"/>
      <c r="EUF340" s="238"/>
      <c r="EUG340" s="238"/>
      <c r="EUH340" s="238"/>
      <c r="EUI340" s="238"/>
      <c r="EUJ340" s="238"/>
      <c r="EUK340" s="238"/>
      <c r="EUL340" s="238"/>
      <c r="EUM340" s="238"/>
      <c r="EUN340" s="238"/>
      <c r="EUO340" s="238"/>
      <c r="EUP340" s="238"/>
      <c r="EUQ340" s="238"/>
      <c r="EUR340" s="238"/>
      <c r="EUS340" s="238"/>
      <c r="EUT340" s="238"/>
      <c r="EUU340" s="238"/>
      <c r="EUV340" s="238"/>
      <c r="EUW340" s="238"/>
      <c r="EUX340" s="238"/>
      <c r="EUY340" s="238"/>
      <c r="EUZ340" s="238"/>
      <c r="EVA340" s="238"/>
      <c r="EVB340" s="238"/>
      <c r="EVC340" s="238"/>
      <c r="EVD340" s="238"/>
      <c r="EVE340" s="238"/>
      <c r="EVF340" s="238"/>
      <c r="EVG340" s="238"/>
      <c r="EVH340" s="238"/>
      <c r="EVI340" s="238"/>
      <c r="EVJ340" s="238"/>
      <c r="EVK340" s="238"/>
      <c r="EVL340" s="238"/>
      <c r="EVM340" s="238"/>
      <c r="EVN340" s="238"/>
      <c r="EVO340" s="238"/>
      <c r="EVP340" s="238"/>
      <c r="EVQ340" s="238"/>
      <c r="EVR340" s="238"/>
      <c r="EVS340" s="238"/>
      <c r="EVT340" s="238"/>
      <c r="EVU340" s="238"/>
      <c r="EVV340" s="238"/>
      <c r="EVW340" s="238"/>
      <c r="EVX340" s="238"/>
      <c r="EVY340" s="238"/>
      <c r="EVZ340" s="238"/>
      <c r="EWA340" s="238"/>
      <c r="EWB340" s="238"/>
      <c r="EWC340" s="238"/>
      <c r="EWD340" s="238"/>
      <c r="EWE340" s="238"/>
      <c r="EWF340" s="238"/>
      <c r="EWG340" s="238"/>
      <c r="EWH340" s="238"/>
      <c r="EWI340" s="238"/>
      <c r="EWJ340" s="238"/>
      <c r="EWK340" s="238"/>
      <c r="EWL340" s="238"/>
      <c r="EWM340" s="238"/>
      <c r="EWN340" s="238"/>
      <c r="EWO340" s="238"/>
      <c r="EWP340" s="238"/>
      <c r="EWQ340" s="238"/>
      <c r="EWR340" s="238"/>
      <c r="EWS340" s="238"/>
      <c r="EWT340" s="238"/>
      <c r="EWU340" s="238"/>
      <c r="EWV340" s="238"/>
      <c r="EWW340" s="238"/>
      <c r="EWX340" s="238"/>
      <c r="EWY340" s="238"/>
      <c r="EWZ340" s="238"/>
      <c r="EXA340" s="238"/>
      <c r="EXB340" s="238"/>
      <c r="EXC340" s="238"/>
      <c r="EXD340" s="238"/>
      <c r="EXE340" s="238"/>
      <c r="EXF340" s="238"/>
      <c r="EXG340" s="238"/>
      <c r="EXH340" s="238"/>
      <c r="EXI340" s="238"/>
      <c r="EXJ340" s="238"/>
      <c r="EXK340" s="238"/>
      <c r="EXL340" s="238"/>
      <c r="EXM340" s="238"/>
      <c r="EXN340" s="238"/>
      <c r="EXO340" s="238"/>
      <c r="EXP340" s="238"/>
      <c r="EXQ340" s="238"/>
      <c r="EXR340" s="238"/>
      <c r="EXS340" s="238"/>
      <c r="EXT340" s="238"/>
      <c r="EXU340" s="238"/>
      <c r="EXV340" s="238"/>
      <c r="EXW340" s="238"/>
      <c r="EXX340" s="238"/>
      <c r="EXY340" s="238"/>
      <c r="EXZ340" s="238"/>
      <c r="EYA340" s="238"/>
      <c r="EYB340" s="238"/>
      <c r="EYC340" s="238"/>
      <c r="EYD340" s="238"/>
      <c r="EYE340" s="238"/>
      <c r="EYF340" s="238"/>
      <c r="EYG340" s="238"/>
      <c r="EYH340" s="238"/>
      <c r="EYI340" s="238"/>
      <c r="EYJ340" s="238"/>
      <c r="EYK340" s="238"/>
      <c r="EYL340" s="238"/>
      <c r="EYM340" s="238"/>
      <c r="EYN340" s="238"/>
      <c r="EYO340" s="238"/>
      <c r="EYP340" s="238"/>
      <c r="EYQ340" s="238"/>
      <c r="EYR340" s="238"/>
      <c r="EYS340" s="238"/>
      <c r="EYT340" s="238"/>
      <c r="EYU340" s="238"/>
      <c r="EYV340" s="238"/>
      <c r="EYW340" s="238"/>
      <c r="EYX340" s="238"/>
      <c r="EYY340" s="238"/>
      <c r="EYZ340" s="238"/>
      <c r="EZA340" s="238"/>
      <c r="EZB340" s="238"/>
      <c r="EZC340" s="238"/>
      <c r="EZD340" s="238"/>
      <c r="EZE340" s="238"/>
      <c r="EZF340" s="238"/>
      <c r="EZG340" s="238"/>
      <c r="EZH340" s="238"/>
      <c r="EZI340" s="238"/>
      <c r="EZJ340" s="238"/>
      <c r="EZK340" s="238"/>
      <c r="EZL340" s="238"/>
      <c r="EZM340" s="238"/>
      <c r="EZN340" s="238"/>
      <c r="EZO340" s="238"/>
      <c r="EZP340" s="238"/>
      <c r="EZQ340" s="238"/>
      <c r="EZR340" s="238"/>
      <c r="EZS340" s="238"/>
      <c r="EZT340" s="238"/>
      <c r="EZU340" s="238"/>
      <c r="EZV340" s="238"/>
      <c r="EZW340" s="238"/>
      <c r="EZX340" s="238"/>
      <c r="EZY340" s="238"/>
      <c r="EZZ340" s="238"/>
      <c r="FAA340" s="238"/>
      <c r="FAB340" s="238"/>
      <c r="FAC340" s="238"/>
      <c r="FAD340" s="238"/>
      <c r="FAE340" s="238"/>
      <c r="FAF340" s="238"/>
      <c r="FAG340" s="238"/>
      <c r="FAH340" s="238"/>
      <c r="FAI340" s="238"/>
      <c r="FAJ340" s="238"/>
      <c r="FAK340" s="238"/>
      <c r="FAL340" s="238"/>
      <c r="FAM340" s="238"/>
      <c r="FAN340" s="238"/>
      <c r="FAO340" s="238"/>
      <c r="FAP340" s="238"/>
      <c r="FAQ340" s="238"/>
      <c r="FAR340" s="238"/>
      <c r="FAS340" s="238"/>
      <c r="FAT340" s="238"/>
      <c r="FAU340" s="238"/>
      <c r="FAV340" s="238"/>
      <c r="FAW340" s="238"/>
      <c r="FAX340" s="238"/>
      <c r="FAY340" s="238"/>
      <c r="FAZ340" s="238"/>
      <c r="FBA340" s="238"/>
      <c r="FBB340" s="238"/>
      <c r="FBC340" s="238"/>
      <c r="FBD340" s="238"/>
      <c r="FBE340" s="238"/>
      <c r="FBF340" s="238"/>
      <c r="FBG340" s="238"/>
      <c r="FBH340" s="238"/>
      <c r="FBI340" s="238"/>
      <c r="FBJ340" s="238"/>
      <c r="FBK340" s="238"/>
      <c r="FBL340" s="238"/>
      <c r="FBM340" s="238"/>
      <c r="FBN340" s="238"/>
      <c r="FBO340" s="238"/>
      <c r="FBP340" s="238"/>
      <c r="FBQ340" s="238"/>
      <c r="FBR340" s="238"/>
      <c r="FBS340" s="238"/>
      <c r="FBT340" s="238"/>
      <c r="FBU340" s="238"/>
      <c r="FBV340" s="238"/>
      <c r="FBW340" s="238"/>
      <c r="FBX340" s="238"/>
      <c r="FBY340" s="238"/>
      <c r="FBZ340" s="238"/>
      <c r="FCA340" s="238"/>
      <c r="FCB340" s="238"/>
      <c r="FCC340" s="238"/>
      <c r="FCD340" s="238"/>
      <c r="FCE340" s="238"/>
      <c r="FCF340" s="238"/>
      <c r="FCG340" s="238"/>
      <c r="FCH340" s="238"/>
      <c r="FCI340" s="238"/>
      <c r="FCJ340" s="238"/>
      <c r="FCK340" s="238"/>
      <c r="FCL340" s="238"/>
      <c r="FCM340" s="238"/>
      <c r="FCN340" s="238"/>
      <c r="FCO340" s="238"/>
      <c r="FCP340" s="238"/>
      <c r="FCQ340" s="238"/>
      <c r="FCR340" s="238"/>
      <c r="FCS340" s="238"/>
      <c r="FCT340" s="238"/>
      <c r="FCU340" s="238"/>
      <c r="FCV340" s="238"/>
      <c r="FCW340" s="238"/>
      <c r="FCX340" s="238"/>
      <c r="FCY340" s="238"/>
      <c r="FCZ340" s="238"/>
      <c r="FDA340" s="238"/>
      <c r="FDB340" s="238"/>
      <c r="FDC340" s="238"/>
      <c r="FDD340" s="238"/>
      <c r="FDE340" s="238"/>
      <c r="FDF340" s="238"/>
      <c r="FDG340" s="238"/>
      <c r="FDH340" s="238"/>
      <c r="FDI340" s="238"/>
      <c r="FDJ340" s="238"/>
      <c r="FDK340" s="238"/>
      <c r="FDL340" s="238"/>
      <c r="FDM340" s="238"/>
      <c r="FDN340" s="238"/>
      <c r="FDO340" s="238"/>
      <c r="FDP340" s="238"/>
      <c r="FDQ340" s="238"/>
      <c r="FDR340" s="238"/>
      <c r="FDS340" s="238"/>
      <c r="FDT340" s="238"/>
      <c r="FDU340" s="238"/>
      <c r="FDV340" s="238"/>
      <c r="FDW340" s="238"/>
      <c r="FDX340" s="238"/>
      <c r="FDY340" s="238"/>
      <c r="FDZ340" s="238"/>
      <c r="FEA340" s="238"/>
      <c r="FEB340" s="238"/>
      <c r="FEC340" s="238"/>
      <c r="FED340" s="238"/>
      <c r="FEE340" s="238"/>
      <c r="FEF340" s="238"/>
      <c r="FEG340" s="238"/>
      <c r="FEH340" s="238"/>
      <c r="FEI340" s="238"/>
      <c r="FEJ340" s="238"/>
      <c r="FEK340" s="238"/>
      <c r="FEL340" s="238"/>
      <c r="FEM340" s="238"/>
      <c r="FEN340" s="238"/>
      <c r="FEO340" s="238"/>
      <c r="FEP340" s="238"/>
      <c r="FEQ340" s="238"/>
      <c r="FER340" s="238"/>
      <c r="FES340" s="238"/>
      <c r="FET340" s="238"/>
      <c r="FEU340" s="238"/>
      <c r="FEV340" s="238"/>
      <c r="FEW340" s="238"/>
      <c r="FEX340" s="238"/>
      <c r="FEY340" s="238"/>
      <c r="FEZ340" s="238"/>
      <c r="FFA340" s="238"/>
      <c r="FFB340" s="238"/>
      <c r="FFC340" s="238"/>
      <c r="FFD340" s="238"/>
      <c r="FFE340" s="238"/>
      <c r="FFF340" s="238"/>
      <c r="FFG340" s="238"/>
      <c r="FFH340" s="238"/>
      <c r="FFI340" s="238"/>
      <c r="FFJ340" s="238"/>
      <c r="FFK340" s="238"/>
      <c r="FFL340" s="238"/>
      <c r="FFM340" s="238"/>
      <c r="FFN340" s="238"/>
      <c r="FFO340" s="238"/>
      <c r="FFP340" s="238"/>
      <c r="FFQ340" s="238"/>
      <c r="FFR340" s="238"/>
      <c r="FFS340" s="238"/>
      <c r="FFT340" s="238"/>
      <c r="FFU340" s="238"/>
      <c r="FFV340" s="238"/>
      <c r="FFW340" s="238"/>
      <c r="FFX340" s="238"/>
      <c r="FFY340" s="238"/>
      <c r="FFZ340" s="238"/>
      <c r="FGA340" s="238"/>
      <c r="FGB340" s="238"/>
      <c r="FGC340" s="238"/>
      <c r="FGD340" s="238"/>
      <c r="FGE340" s="238"/>
      <c r="FGF340" s="238"/>
      <c r="FGG340" s="238"/>
      <c r="FGH340" s="238"/>
      <c r="FGI340" s="238"/>
      <c r="FGJ340" s="238"/>
      <c r="FGK340" s="238"/>
      <c r="FGL340" s="238"/>
      <c r="FGM340" s="238"/>
      <c r="FGN340" s="238"/>
      <c r="FGO340" s="238"/>
      <c r="FGP340" s="238"/>
      <c r="FGQ340" s="238"/>
      <c r="FGR340" s="238"/>
      <c r="FGS340" s="238"/>
      <c r="FGT340" s="238"/>
      <c r="FGU340" s="238"/>
      <c r="FGV340" s="238"/>
      <c r="FGW340" s="238"/>
      <c r="FGX340" s="238"/>
      <c r="FGY340" s="238"/>
      <c r="FGZ340" s="238"/>
      <c r="FHA340" s="238"/>
      <c r="FHB340" s="238"/>
      <c r="FHC340" s="238"/>
      <c r="FHD340" s="238"/>
      <c r="FHE340" s="238"/>
      <c r="FHF340" s="238"/>
      <c r="FHG340" s="238"/>
      <c r="FHH340" s="238"/>
      <c r="FHI340" s="238"/>
      <c r="FHJ340" s="238"/>
      <c r="FHK340" s="238"/>
      <c r="FHL340" s="238"/>
      <c r="FHM340" s="238"/>
      <c r="FHN340" s="238"/>
      <c r="FHO340" s="238"/>
      <c r="FHP340" s="238"/>
      <c r="FHQ340" s="238"/>
      <c r="FHR340" s="238"/>
      <c r="FHS340" s="238"/>
      <c r="FHT340" s="238"/>
      <c r="FHU340" s="238"/>
      <c r="FHV340" s="238"/>
      <c r="FHW340" s="238"/>
      <c r="FHX340" s="238"/>
      <c r="FHY340" s="238"/>
      <c r="FHZ340" s="238"/>
      <c r="FIA340" s="238"/>
      <c r="FIB340" s="238"/>
      <c r="FIC340" s="238"/>
      <c r="FID340" s="238"/>
      <c r="FIE340" s="238"/>
      <c r="FIF340" s="238"/>
      <c r="FIG340" s="238"/>
      <c r="FIH340" s="238"/>
      <c r="FII340" s="238"/>
      <c r="FIJ340" s="238"/>
      <c r="FIK340" s="238"/>
      <c r="FIL340" s="238"/>
      <c r="FIM340" s="238"/>
      <c r="FIN340" s="238"/>
      <c r="FIO340" s="238"/>
      <c r="FIP340" s="238"/>
      <c r="FIQ340" s="238"/>
      <c r="FIR340" s="238"/>
      <c r="FIS340" s="238"/>
      <c r="FIT340" s="238"/>
      <c r="FIU340" s="238"/>
      <c r="FIV340" s="238"/>
      <c r="FIW340" s="238"/>
      <c r="FIX340" s="238"/>
      <c r="FIY340" s="238"/>
      <c r="FIZ340" s="238"/>
      <c r="FJA340" s="238"/>
      <c r="FJB340" s="238"/>
      <c r="FJC340" s="238"/>
      <c r="FJD340" s="238"/>
      <c r="FJE340" s="238"/>
      <c r="FJF340" s="238"/>
      <c r="FJG340" s="238"/>
      <c r="FJH340" s="238"/>
      <c r="FJI340" s="238"/>
      <c r="FJJ340" s="238"/>
      <c r="FJK340" s="238"/>
      <c r="FJL340" s="238"/>
      <c r="FJM340" s="238"/>
      <c r="FJN340" s="238"/>
      <c r="FJO340" s="238"/>
      <c r="FJP340" s="238"/>
      <c r="FJQ340" s="238"/>
      <c r="FJR340" s="238"/>
      <c r="FJS340" s="238"/>
      <c r="FJT340" s="238"/>
      <c r="FJU340" s="238"/>
      <c r="FJV340" s="238"/>
      <c r="FJW340" s="238"/>
      <c r="FJX340" s="238"/>
      <c r="FJY340" s="238"/>
      <c r="FJZ340" s="238"/>
      <c r="FKA340" s="238"/>
      <c r="FKB340" s="238"/>
      <c r="FKC340" s="238"/>
      <c r="FKD340" s="238"/>
      <c r="FKE340" s="238"/>
      <c r="FKF340" s="238"/>
      <c r="FKG340" s="238"/>
      <c r="FKH340" s="238"/>
      <c r="FKI340" s="238"/>
      <c r="FKJ340" s="238"/>
      <c r="FKK340" s="238"/>
      <c r="FKL340" s="238"/>
      <c r="FKM340" s="238"/>
      <c r="FKN340" s="238"/>
      <c r="FKO340" s="238"/>
      <c r="FKP340" s="238"/>
      <c r="FKQ340" s="238"/>
      <c r="FKR340" s="238"/>
      <c r="FKS340" s="238"/>
      <c r="FKT340" s="238"/>
      <c r="FKU340" s="238"/>
      <c r="FKV340" s="238"/>
      <c r="FKW340" s="238"/>
      <c r="FKX340" s="238"/>
      <c r="FKY340" s="238"/>
      <c r="FKZ340" s="238"/>
      <c r="FLA340" s="238"/>
      <c r="FLB340" s="238"/>
      <c r="FLC340" s="238"/>
      <c r="FLD340" s="238"/>
      <c r="FLE340" s="238"/>
      <c r="FLF340" s="238"/>
      <c r="FLG340" s="238"/>
      <c r="FLH340" s="238"/>
      <c r="FLI340" s="238"/>
      <c r="FLJ340" s="238"/>
      <c r="FLK340" s="238"/>
      <c r="FLL340" s="238"/>
      <c r="FLM340" s="238"/>
      <c r="FLN340" s="238"/>
      <c r="FLO340" s="238"/>
      <c r="FLP340" s="238"/>
      <c r="FLQ340" s="238"/>
      <c r="FLR340" s="238"/>
      <c r="FLS340" s="238"/>
      <c r="FLT340" s="238"/>
      <c r="FLU340" s="238"/>
      <c r="FLV340" s="238"/>
      <c r="FLW340" s="238"/>
      <c r="FLX340" s="238"/>
      <c r="FLY340" s="238"/>
      <c r="FLZ340" s="238"/>
      <c r="FMA340" s="238"/>
      <c r="FMB340" s="238"/>
      <c r="FMC340" s="238"/>
      <c r="FMD340" s="238"/>
      <c r="FME340" s="238"/>
      <c r="FMF340" s="238"/>
      <c r="FMG340" s="238"/>
      <c r="FMH340" s="238"/>
      <c r="FMI340" s="238"/>
      <c r="FMJ340" s="238"/>
      <c r="FMK340" s="238"/>
      <c r="FML340" s="238"/>
      <c r="FMM340" s="238"/>
      <c r="FMN340" s="238"/>
      <c r="FMO340" s="238"/>
      <c r="FMP340" s="238"/>
      <c r="FMQ340" s="238"/>
      <c r="FMR340" s="238"/>
      <c r="FMS340" s="238"/>
      <c r="FMT340" s="238"/>
      <c r="FMU340" s="238"/>
      <c r="FMV340" s="238"/>
      <c r="FMW340" s="238"/>
      <c r="FMX340" s="238"/>
      <c r="FMY340" s="238"/>
      <c r="FMZ340" s="238"/>
      <c r="FNA340" s="238"/>
      <c r="FNB340" s="238"/>
      <c r="FNC340" s="238"/>
      <c r="FND340" s="238"/>
      <c r="FNE340" s="238"/>
      <c r="FNF340" s="238"/>
      <c r="FNG340" s="238"/>
      <c r="FNH340" s="238"/>
      <c r="FNI340" s="238"/>
      <c r="FNJ340" s="238"/>
      <c r="FNK340" s="238"/>
      <c r="FNL340" s="238"/>
      <c r="FNM340" s="238"/>
      <c r="FNN340" s="238"/>
      <c r="FNO340" s="238"/>
      <c r="FNP340" s="238"/>
      <c r="FNQ340" s="238"/>
      <c r="FNR340" s="238"/>
      <c r="FNS340" s="238"/>
      <c r="FNT340" s="238"/>
      <c r="FNU340" s="238"/>
      <c r="FNV340" s="238"/>
      <c r="FNW340" s="238"/>
      <c r="FNX340" s="238"/>
      <c r="FNY340" s="238"/>
      <c r="FNZ340" s="238"/>
      <c r="FOA340" s="238"/>
      <c r="FOB340" s="238"/>
      <c r="FOC340" s="238"/>
      <c r="FOD340" s="238"/>
      <c r="FOE340" s="238"/>
      <c r="FOF340" s="238"/>
      <c r="FOG340" s="238"/>
      <c r="FOH340" s="238"/>
      <c r="FOI340" s="238"/>
      <c r="FOJ340" s="238"/>
      <c r="FOK340" s="238"/>
      <c r="FOL340" s="238"/>
      <c r="FOM340" s="238"/>
      <c r="FON340" s="238"/>
      <c r="FOO340" s="238"/>
      <c r="FOP340" s="238"/>
      <c r="FOQ340" s="238"/>
      <c r="FOR340" s="238"/>
      <c r="FOS340" s="238"/>
      <c r="FOT340" s="238"/>
      <c r="FOU340" s="238"/>
      <c r="FOV340" s="238"/>
      <c r="FOW340" s="238"/>
      <c r="FOX340" s="238"/>
      <c r="FOY340" s="238"/>
      <c r="FOZ340" s="238"/>
      <c r="FPA340" s="238"/>
      <c r="FPB340" s="238"/>
      <c r="FPC340" s="238"/>
      <c r="FPD340" s="238"/>
      <c r="FPE340" s="238"/>
      <c r="FPF340" s="238"/>
      <c r="FPG340" s="238"/>
      <c r="FPH340" s="238"/>
      <c r="FPI340" s="238"/>
      <c r="FPJ340" s="238"/>
      <c r="FPK340" s="238"/>
      <c r="FPL340" s="238"/>
      <c r="FPM340" s="238"/>
      <c r="FPN340" s="238"/>
      <c r="FPO340" s="238"/>
      <c r="FPP340" s="238"/>
      <c r="FPQ340" s="238"/>
      <c r="FPR340" s="238"/>
      <c r="FPS340" s="238"/>
      <c r="FPT340" s="238"/>
      <c r="FPU340" s="238"/>
      <c r="FPV340" s="238"/>
      <c r="FPW340" s="238"/>
      <c r="FPX340" s="238"/>
      <c r="FPY340" s="238"/>
      <c r="FPZ340" s="238"/>
      <c r="FQA340" s="238"/>
      <c r="FQB340" s="238"/>
      <c r="FQC340" s="238"/>
      <c r="FQD340" s="238"/>
      <c r="FQE340" s="238"/>
      <c r="FQF340" s="238"/>
      <c r="FQG340" s="238"/>
      <c r="FQH340" s="238"/>
      <c r="FQI340" s="238"/>
      <c r="FQJ340" s="238"/>
      <c r="FQK340" s="238"/>
      <c r="FQL340" s="238"/>
      <c r="FQM340" s="238"/>
      <c r="FQN340" s="238"/>
      <c r="FQO340" s="238"/>
      <c r="FQP340" s="238"/>
      <c r="FQQ340" s="238"/>
      <c r="FQR340" s="238"/>
      <c r="FQS340" s="238"/>
      <c r="FQT340" s="238"/>
      <c r="FQU340" s="238"/>
      <c r="FQV340" s="238"/>
      <c r="FQW340" s="238"/>
      <c r="FQX340" s="238"/>
      <c r="FQY340" s="238"/>
      <c r="FQZ340" s="238"/>
      <c r="FRA340" s="238"/>
      <c r="FRB340" s="238"/>
      <c r="FRC340" s="238"/>
      <c r="FRD340" s="238"/>
      <c r="FRE340" s="238"/>
      <c r="FRF340" s="238"/>
      <c r="FRG340" s="238"/>
      <c r="FRH340" s="238"/>
      <c r="FRI340" s="238"/>
      <c r="FRJ340" s="238"/>
      <c r="FRK340" s="238"/>
      <c r="FRL340" s="238"/>
      <c r="FRM340" s="238"/>
      <c r="FRN340" s="238"/>
      <c r="FRO340" s="238"/>
      <c r="FRP340" s="238"/>
      <c r="FRQ340" s="238"/>
      <c r="FRR340" s="238"/>
      <c r="FRS340" s="238"/>
      <c r="FRT340" s="238"/>
      <c r="FRU340" s="238"/>
      <c r="FRV340" s="238"/>
      <c r="FRW340" s="238"/>
      <c r="FRX340" s="238"/>
      <c r="FRY340" s="238"/>
      <c r="FRZ340" s="238"/>
      <c r="FSA340" s="238"/>
      <c r="FSB340" s="238"/>
      <c r="FSC340" s="238"/>
      <c r="FSD340" s="238"/>
      <c r="FSE340" s="238"/>
      <c r="FSF340" s="238"/>
      <c r="FSG340" s="238"/>
      <c r="FSH340" s="238"/>
      <c r="FSI340" s="238"/>
      <c r="FSJ340" s="238"/>
      <c r="FSK340" s="238"/>
      <c r="FSL340" s="238"/>
      <c r="FSM340" s="238"/>
      <c r="FSN340" s="238"/>
      <c r="FSO340" s="238"/>
      <c r="FSP340" s="238"/>
      <c r="FSQ340" s="238"/>
      <c r="FSR340" s="238"/>
      <c r="FSS340" s="238"/>
      <c r="FST340" s="238"/>
      <c r="FSU340" s="238"/>
      <c r="FSV340" s="238"/>
      <c r="FSW340" s="238"/>
      <c r="FSX340" s="238"/>
      <c r="FSY340" s="238"/>
      <c r="FSZ340" s="238"/>
      <c r="FTA340" s="238"/>
      <c r="FTB340" s="238"/>
      <c r="FTC340" s="238"/>
      <c r="FTD340" s="238"/>
      <c r="FTE340" s="238"/>
      <c r="FTF340" s="238"/>
      <c r="FTG340" s="238"/>
      <c r="FTH340" s="238"/>
      <c r="FTI340" s="238"/>
      <c r="FTJ340" s="238"/>
      <c r="FTK340" s="238"/>
      <c r="FTL340" s="238"/>
      <c r="FTM340" s="238"/>
      <c r="FTN340" s="238"/>
      <c r="FTO340" s="238"/>
      <c r="FTP340" s="238"/>
      <c r="FTQ340" s="238"/>
      <c r="FTR340" s="238"/>
      <c r="FTS340" s="238"/>
      <c r="FTT340" s="238"/>
      <c r="FTU340" s="238"/>
      <c r="FTV340" s="238"/>
      <c r="FTW340" s="238"/>
      <c r="FTX340" s="238"/>
      <c r="FTY340" s="238"/>
      <c r="FTZ340" s="238"/>
      <c r="FUA340" s="238"/>
      <c r="FUB340" s="238"/>
      <c r="FUC340" s="238"/>
      <c r="FUD340" s="238"/>
      <c r="FUE340" s="238"/>
      <c r="FUF340" s="238"/>
      <c r="FUG340" s="238"/>
      <c r="FUH340" s="238"/>
      <c r="FUI340" s="238"/>
      <c r="FUJ340" s="238"/>
      <c r="FUK340" s="238"/>
      <c r="FUL340" s="238"/>
      <c r="FUM340" s="238"/>
      <c r="FUN340" s="238"/>
      <c r="FUO340" s="238"/>
      <c r="FUP340" s="238"/>
      <c r="FUQ340" s="238"/>
      <c r="FUR340" s="238"/>
      <c r="FUS340" s="238"/>
      <c r="FUT340" s="238"/>
      <c r="FUU340" s="238"/>
      <c r="FUV340" s="238"/>
      <c r="FUW340" s="238"/>
      <c r="FUX340" s="238"/>
      <c r="FUY340" s="238"/>
      <c r="FUZ340" s="238"/>
      <c r="FVA340" s="238"/>
      <c r="FVB340" s="238"/>
      <c r="FVC340" s="238"/>
      <c r="FVD340" s="238"/>
      <c r="FVE340" s="238"/>
      <c r="FVF340" s="238"/>
      <c r="FVG340" s="238"/>
      <c r="FVH340" s="238"/>
      <c r="FVI340" s="238"/>
      <c r="FVJ340" s="238"/>
      <c r="FVK340" s="238"/>
      <c r="FVL340" s="238"/>
      <c r="FVM340" s="238"/>
      <c r="FVN340" s="238"/>
      <c r="FVO340" s="238"/>
      <c r="FVP340" s="238"/>
      <c r="FVQ340" s="238"/>
      <c r="FVR340" s="238"/>
      <c r="FVS340" s="238"/>
      <c r="FVT340" s="238"/>
      <c r="FVU340" s="238"/>
      <c r="FVV340" s="238"/>
      <c r="FVW340" s="238"/>
      <c r="FVX340" s="238"/>
      <c r="FVY340" s="238"/>
      <c r="FVZ340" s="238"/>
      <c r="FWA340" s="238"/>
      <c r="FWB340" s="238"/>
      <c r="FWC340" s="238"/>
      <c r="FWD340" s="238"/>
      <c r="FWE340" s="238"/>
      <c r="FWF340" s="238"/>
      <c r="FWG340" s="238"/>
      <c r="FWH340" s="238"/>
      <c r="FWI340" s="238"/>
      <c r="FWJ340" s="238"/>
      <c r="FWK340" s="238"/>
      <c r="FWL340" s="238"/>
      <c r="FWM340" s="238"/>
      <c r="FWN340" s="238"/>
      <c r="FWO340" s="238"/>
      <c r="FWP340" s="238"/>
      <c r="FWQ340" s="238"/>
      <c r="FWR340" s="238"/>
      <c r="FWS340" s="238"/>
      <c r="FWT340" s="238"/>
      <c r="FWU340" s="238"/>
      <c r="FWV340" s="238"/>
      <c r="FWW340" s="238"/>
      <c r="FWX340" s="238"/>
      <c r="FWY340" s="238"/>
      <c r="FWZ340" s="238"/>
      <c r="FXA340" s="238"/>
      <c r="FXB340" s="238"/>
      <c r="FXC340" s="238"/>
      <c r="FXD340" s="238"/>
      <c r="FXE340" s="238"/>
      <c r="FXF340" s="238"/>
      <c r="FXG340" s="238"/>
      <c r="FXH340" s="238"/>
      <c r="FXI340" s="238"/>
      <c r="FXJ340" s="238"/>
      <c r="FXK340" s="238"/>
      <c r="FXL340" s="238"/>
      <c r="FXM340" s="238"/>
      <c r="FXN340" s="238"/>
      <c r="FXO340" s="238"/>
      <c r="FXP340" s="238"/>
      <c r="FXQ340" s="238"/>
      <c r="FXR340" s="238"/>
      <c r="FXS340" s="238"/>
      <c r="FXT340" s="238"/>
      <c r="FXU340" s="238"/>
      <c r="FXV340" s="238"/>
      <c r="FXW340" s="238"/>
      <c r="FXX340" s="238"/>
      <c r="FXY340" s="238"/>
      <c r="FXZ340" s="238"/>
      <c r="FYA340" s="238"/>
      <c r="FYB340" s="238"/>
      <c r="FYC340" s="238"/>
      <c r="FYD340" s="238"/>
      <c r="FYE340" s="238"/>
      <c r="FYF340" s="238"/>
      <c r="FYG340" s="238"/>
      <c r="FYH340" s="238"/>
      <c r="FYI340" s="238"/>
      <c r="FYJ340" s="238"/>
      <c r="FYK340" s="238"/>
      <c r="FYL340" s="238"/>
      <c r="FYM340" s="238"/>
      <c r="FYN340" s="238"/>
      <c r="FYO340" s="238"/>
      <c r="FYP340" s="238"/>
      <c r="FYQ340" s="238"/>
      <c r="FYR340" s="238"/>
      <c r="FYS340" s="238"/>
      <c r="FYT340" s="238"/>
      <c r="FYU340" s="238"/>
      <c r="FYV340" s="238"/>
      <c r="FYW340" s="238"/>
      <c r="FYX340" s="238"/>
      <c r="FYY340" s="238"/>
      <c r="FYZ340" s="238"/>
      <c r="FZA340" s="238"/>
      <c r="FZB340" s="238"/>
      <c r="FZC340" s="238"/>
      <c r="FZD340" s="238"/>
      <c r="FZE340" s="238"/>
      <c r="FZF340" s="238"/>
      <c r="FZG340" s="238"/>
      <c r="FZH340" s="238"/>
      <c r="FZI340" s="238"/>
      <c r="FZJ340" s="238"/>
      <c r="FZK340" s="238"/>
      <c r="FZL340" s="238"/>
      <c r="FZM340" s="238"/>
      <c r="FZN340" s="238"/>
      <c r="FZO340" s="238"/>
      <c r="FZP340" s="238"/>
      <c r="FZQ340" s="238"/>
      <c r="FZR340" s="238"/>
      <c r="FZS340" s="238"/>
      <c r="FZT340" s="238"/>
      <c r="FZU340" s="238"/>
      <c r="FZV340" s="238"/>
      <c r="FZW340" s="238"/>
      <c r="FZX340" s="238"/>
      <c r="FZY340" s="238"/>
      <c r="FZZ340" s="238"/>
      <c r="GAA340" s="238"/>
      <c r="GAB340" s="238"/>
      <c r="GAC340" s="238"/>
      <c r="GAD340" s="238"/>
      <c r="GAE340" s="238"/>
      <c r="GAF340" s="238"/>
      <c r="GAG340" s="238"/>
      <c r="GAH340" s="238"/>
      <c r="GAI340" s="238"/>
      <c r="GAJ340" s="238"/>
      <c r="GAK340" s="238"/>
      <c r="GAL340" s="238"/>
      <c r="GAM340" s="238"/>
      <c r="GAN340" s="238"/>
      <c r="GAO340" s="238"/>
      <c r="GAP340" s="238"/>
      <c r="GAQ340" s="238"/>
      <c r="GAR340" s="238"/>
      <c r="GAS340" s="238"/>
      <c r="GAT340" s="238"/>
      <c r="GAU340" s="238"/>
      <c r="GAV340" s="238"/>
      <c r="GAW340" s="238"/>
      <c r="GAX340" s="238"/>
      <c r="GAY340" s="238"/>
      <c r="GAZ340" s="238"/>
      <c r="GBA340" s="238"/>
      <c r="GBB340" s="238"/>
      <c r="GBC340" s="238"/>
      <c r="GBD340" s="238"/>
      <c r="GBE340" s="238"/>
      <c r="GBF340" s="238"/>
      <c r="GBG340" s="238"/>
      <c r="GBH340" s="238"/>
      <c r="GBI340" s="238"/>
      <c r="GBJ340" s="238"/>
      <c r="GBK340" s="238"/>
      <c r="GBL340" s="238"/>
      <c r="GBM340" s="238"/>
      <c r="GBN340" s="238"/>
      <c r="GBO340" s="238"/>
      <c r="GBP340" s="238"/>
      <c r="GBQ340" s="238"/>
      <c r="GBR340" s="238"/>
      <c r="GBS340" s="238"/>
      <c r="GBT340" s="238"/>
      <c r="GBU340" s="238"/>
      <c r="GBV340" s="238"/>
      <c r="GBW340" s="238"/>
      <c r="GBX340" s="238"/>
      <c r="GBY340" s="238"/>
      <c r="GBZ340" s="238"/>
      <c r="GCA340" s="238"/>
      <c r="GCB340" s="238"/>
      <c r="GCC340" s="238"/>
      <c r="GCD340" s="238"/>
      <c r="GCE340" s="238"/>
      <c r="GCF340" s="238"/>
      <c r="GCG340" s="238"/>
      <c r="GCH340" s="238"/>
      <c r="GCI340" s="238"/>
      <c r="GCJ340" s="238"/>
      <c r="GCK340" s="238"/>
      <c r="GCL340" s="238"/>
      <c r="GCM340" s="238"/>
      <c r="GCN340" s="238"/>
      <c r="GCO340" s="238"/>
      <c r="GCP340" s="238"/>
      <c r="GCQ340" s="238"/>
      <c r="GCR340" s="238"/>
      <c r="GCS340" s="238"/>
      <c r="GCT340" s="238"/>
      <c r="GCU340" s="238"/>
      <c r="GCV340" s="238"/>
      <c r="GCW340" s="238"/>
      <c r="GCX340" s="238"/>
      <c r="GCY340" s="238"/>
      <c r="GCZ340" s="238"/>
      <c r="GDA340" s="238"/>
      <c r="GDB340" s="238"/>
      <c r="GDC340" s="238"/>
      <c r="GDD340" s="238"/>
      <c r="GDE340" s="238"/>
      <c r="GDF340" s="238"/>
      <c r="GDG340" s="238"/>
      <c r="GDH340" s="238"/>
      <c r="GDI340" s="238"/>
      <c r="GDJ340" s="238"/>
      <c r="GDK340" s="238"/>
      <c r="GDL340" s="238"/>
      <c r="GDM340" s="238"/>
      <c r="GDN340" s="238"/>
      <c r="GDO340" s="238"/>
      <c r="GDP340" s="238"/>
      <c r="GDQ340" s="238"/>
      <c r="GDR340" s="238"/>
      <c r="GDS340" s="238"/>
      <c r="GDT340" s="238"/>
      <c r="GDU340" s="238"/>
      <c r="GDV340" s="238"/>
      <c r="GDW340" s="238"/>
      <c r="GDX340" s="238"/>
      <c r="GDY340" s="238"/>
      <c r="GDZ340" s="238"/>
      <c r="GEA340" s="238"/>
      <c r="GEB340" s="238"/>
      <c r="GEC340" s="238"/>
      <c r="GED340" s="238"/>
      <c r="GEE340" s="238"/>
      <c r="GEF340" s="238"/>
      <c r="GEG340" s="238"/>
      <c r="GEH340" s="238"/>
      <c r="GEI340" s="238"/>
      <c r="GEJ340" s="238"/>
      <c r="GEK340" s="238"/>
      <c r="GEL340" s="238"/>
      <c r="GEM340" s="238"/>
      <c r="GEN340" s="238"/>
      <c r="GEO340" s="238"/>
      <c r="GEP340" s="238"/>
      <c r="GEQ340" s="238"/>
      <c r="GER340" s="238"/>
      <c r="GES340" s="238"/>
      <c r="GET340" s="238"/>
      <c r="GEU340" s="238"/>
      <c r="GEV340" s="238"/>
      <c r="GEW340" s="238"/>
      <c r="GEX340" s="238"/>
      <c r="GEY340" s="238"/>
      <c r="GEZ340" s="238"/>
      <c r="GFA340" s="238"/>
      <c r="GFB340" s="238"/>
      <c r="GFC340" s="238"/>
      <c r="GFD340" s="238"/>
      <c r="GFE340" s="238"/>
      <c r="GFF340" s="238"/>
      <c r="GFG340" s="238"/>
      <c r="GFH340" s="238"/>
      <c r="GFI340" s="238"/>
      <c r="GFJ340" s="238"/>
      <c r="GFK340" s="238"/>
      <c r="GFL340" s="238"/>
      <c r="GFM340" s="238"/>
      <c r="GFN340" s="238"/>
      <c r="GFO340" s="238"/>
      <c r="GFP340" s="238"/>
      <c r="GFQ340" s="238"/>
      <c r="GFR340" s="238"/>
      <c r="GFS340" s="238"/>
      <c r="GFT340" s="238"/>
      <c r="GFU340" s="238"/>
      <c r="GFV340" s="238"/>
      <c r="GFW340" s="238"/>
      <c r="GFX340" s="238"/>
      <c r="GFY340" s="238"/>
      <c r="GFZ340" s="238"/>
      <c r="GGA340" s="238"/>
      <c r="GGB340" s="238"/>
      <c r="GGC340" s="238"/>
      <c r="GGD340" s="238"/>
      <c r="GGE340" s="238"/>
      <c r="GGF340" s="238"/>
      <c r="GGG340" s="238"/>
      <c r="GGH340" s="238"/>
      <c r="GGI340" s="238"/>
      <c r="GGJ340" s="238"/>
      <c r="GGK340" s="238"/>
      <c r="GGL340" s="238"/>
      <c r="GGM340" s="238"/>
      <c r="GGN340" s="238"/>
      <c r="GGO340" s="238"/>
      <c r="GGP340" s="238"/>
      <c r="GGQ340" s="238"/>
      <c r="GGR340" s="238"/>
      <c r="GGS340" s="238"/>
      <c r="GGT340" s="238"/>
      <c r="GGU340" s="238"/>
      <c r="GGV340" s="238"/>
      <c r="GGW340" s="238"/>
      <c r="GGX340" s="238"/>
      <c r="GGY340" s="238"/>
      <c r="GGZ340" s="238"/>
      <c r="GHA340" s="238"/>
      <c r="GHB340" s="238"/>
      <c r="GHC340" s="238"/>
      <c r="GHD340" s="238"/>
      <c r="GHE340" s="238"/>
      <c r="GHF340" s="238"/>
      <c r="GHG340" s="238"/>
      <c r="GHH340" s="238"/>
      <c r="GHI340" s="238"/>
      <c r="GHJ340" s="238"/>
      <c r="GHK340" s="238"/>
      <c r="GHL340" s="238"/>
      <c r="GHM340" s="238"/>
      <c r="GHN340" s="238"/>
      <c r="GHO340" s="238"/>
      <c r="GHP340" s="238"/>
      <c r="GHQ340" s="238"/>
      <c r="GHR340" s="238"/>
      <c r="GHS340" s="238"/>
      <c r="GHT340" s="238"/>
      <c r="GHU340" s="238"/>
      <c r="GHV340" s="238"/>
      <c r="GHW340" s="238"/>
      <c r="GHX340" s="238"/>
      <c r="GHY340" s="238"/>
      <c r="GHZ340" s="238"/>
      <c r="GIA340" s="238"/>
      <c r="GIB340" s="238"/>
      <c r="GIC340" s="238"/>
      <c r="GID340" s="238"/>
      <c r="GIE340" s="238"/>
      <c r="GIF340" s="238"/>
      <c r="GIG340" s="238"/>
      <c r="GIH340" s="238"/>
      <c r="GII340" s="238"/>
      <c r="GIJ340" s="238"/>
      <c r="GIK340" s="238"/>
      <c r="GIL340" s="238"/>
      <c r="GIM340" s="238"/>
      <c r="GIN340" s="238"/>
      <c r="GIO340" s="238"/>
      <c r="GIP340" s="238"/>
      <c r="GIQ340" s="238"/>
      <c r="GIR340" s="238"/>
      <c r="GIS340" s="238"/>
      <c r="GIT340" s="238"/>
      <c r="GIU340" s="238"/>
      <c r="GIV340" s="238"/>
      <c r="GIW340" s="238"/>
      <c r="GIX340" s="238"/>
      <c r="GIY340" s="238"/>
      <c r="GIZ340" s="238"/>
      <c r="GJA340" s="238"/>
      <c r="GJB340" s="238"/>
      <c r="GJC340" s="238"/>
      <c r="GJD340" s="238"/>
      <c r="GJE340" s="238"/>
      <c r="GJF340" s="238"/>
      <c r="GJG340" s="238"/>
      <c r="GJH340" s="238"/>
      <c r="GJI340" s="238"/>
      <c r="GJJ340" s="238"/>
      <c r="GJK340" s="238"/>
      <c r="GJL340" s="238"/>
      <c r="GJM340" s="238"/>
      <c r="GJN340" s="238"/>
      <c r="GJO340" s="238"/>
      <c r="GJP340" s="238"/>
      <c r="GJQ340" s="238"/>
      <c r="GJR340" s="238"/>
      <c r="GJS340" s="238"/>
      <c r="GJT340" s="238"/>
      <c r="GJU340" s="238"/>
      <c r="GJV340" s="238"/>
      <c r="GJW340" s="238"/>
      <c r="GJX340" s="238"/>
      <c r="GJY340" s="238"/>
      <c r="GJZ340" s="238"/>
      <c r="GKA340" s="238"/>
      <c r="GKB340" s="238"/>
      <c r="GKC340" s="238"/>
      <c r="GKD340" s="238"/>
      <c r="GKE340" s="238"/>
      <c r="GKF340" s="238"/>
      <c r="GKG340" s="238"/>
      <c r="GKH340" s="238"/>
      <c r="GKI340" s="238"/>
      <c r="GKJ340" s="238"/>
      <c r="GKK340" s="238"/>
      <c r="GKL340" s="238"/>
      <c r="GKM340" s="238"/>
      <c r="GKN340" s="238"/>
      <c r="GKO340" s="238"/>
      <c r="GKP340" s="238"/>
      <c r="GKQ340" s="238"/>
      <c r="GKR340" s="238"/>
      <c r="GKS340" s="238"/>
      <c r="GKT340" s="238"/>
      <c r="GKU340" s="238"/>
      <c r="GKV340" s="238"/>
      <c r="GKW340" s="238"/>
      <c r="GKX340" s="238"/>
      <c r="GKY340" s="238"/>
      <c r="GKZ340" s="238"/>
      <c r="GLA340" s="238"/>
      <c r="GLB340" s="238"/>
      <c r="GLC340" s="238"/>
      <c r="GLD340" s="238"/>
      <c r="GLE340" s="238"/>
      <c r="GLF340" s="238"/>
      <c r="GLG340" s="238"/>
      <c r="GLH340" s="238"/>
      <c r="GLI340" s="238"/>
      <c r="GLJ340" s="238"/>
      <c r="GLK340" s="238"/>
      <c r="GLL340" s="238"/>
      <c r="GLM340" s="238"/>
      <c r="GLN340" s="238"/>
      <c r="GLO340" s="238"/>
      <c r="GLP340" s="238"/>
      <c r="GLQ340" s="238"/>
      <c r="GLR340" s="238"/>
      <c r="GLS340" s="238"/>
      <c r="GLT340" s="238"/>
      <c r="GLU340" s="238"/>
      <c r="GLV340" s="238"/>
      <c r="GLW340" s="238"/>
      <c r="GLX340" s="238"/>
      <c r="GLY340" s="238"/>
      <c r="GLZ340" s="238"/>
      <c r="GMA340" s="238"/>
      <c r="GMB340" s="238"/>
      <c r="GMC340" s="238"/>
      <c r="GMD340" s="238"/>
      <c r="GME340" s="238"/>
      <c r="GMF340" s="238"/>
      <c r="GMG340" s="238"/>
      <c r="GMH340" s="238"/>
      <c r="GMI340" s="238"/>
      <c r="GMJ340" s="238"/>
      <c r="GMK340" s="238"/>
      <c r="GML340" s="238"/>
      <c r="GMM340" s="238"/>
      <c r="GMN340" s="238"/>
      <c r="GMO340" s="238"/>
      <c r="GMP340" s="238"/>
      <c r="GMQ340" s="238"/>
      <c r="GMR340" s="238"/>
      <c r="GMS340" s="238"/>
      <c r="GMT340" s="238"/>
      <c r="GMU340" s="238"/>
      <c r="GMV340" s="238"/>
      <c r="GMW340" s="238"/>
      <c r="GMX340" s="238"/>
      <c r="GMY340" s="238"/>
      <c r="GMZ340" s="238"/>
      <c r="GNA340" s="238"/>
      <c r="GNB340" s="238"/>
      <c r="GNC340" s="238"/>
      <c r="GND340" s="238"/>
      <c r="GNE340" s="238"/>
      <c r="GNF340" s="238"/>
      <c r="GNG340" s="238"/>
      <c r="GNH340" s="238"/>
      <c r="GNI340" s="238"/>
      <c r="GNJ340" s="238"/>
      <c r="GNK340" s="238"/>
      <c r="GNL340" s="238"/>
      <c r="GNM340" s="238"/>
      <c r="GNN340" s="238"/>
      <c r="GNO340" s="238"/>
      <c r="GNP340" s="238"/>
      <c r="GNQ340" s="238"/>
      <c r="GNR340" s="238"/>
      <c r="GNS340" s="238"/>
      <c r="GNT340" s="238"/>
      <c r="GNU340" s="238"/>
      <c r="GNV340" s="238"/>
      <c r="GNW340" s="238"/>
      <c r="GNX340" s="238"/>
      <c r="GNY340" s="238"/>
      <c r="GNZ340" s="238"/>
      <c r="GOA340" s="238"/>
      <c r="GOB340" s="238"/>
      <c r="GOC340" s="238"/>
      <c r="GOD340" s="238"/>
      <c r="GOE340" s="238"/>
      <c r="GOF340" s="238"/>
      <c r="GOG340" s="238"/>
      <c r="GOH340" s="238"/>
      <c r="GOI340" s="238"/>
      <c r="GOJ340" s="238"/>
      <c r="GOK340" s="238"/>
      <c r="GOL340" s="238"/>
      <c r="GOM340" s="238"/>
      <c r="GON340" s="238"/>
      <c r="GOO340" s="238"/>
      <c r="GOP340" s="238"/>
      <c r="GOQ340" s="238"/>
      <c r="GOR340" s="238"/>
      <c r="GOS340" s="238"/>
      <c r="GOT340" s="238"/>
      <c r="GOU340" s="238"/>
      <c r="GOV340" s="238"/>
      <c r="GOW340" s="238"/>
      <c r="GOX340" s="238"/>
      <c r="GOY340" s="238"/>
      <c r="GOZ340" s="238"/>
      <c r="GPA340" s="238"/>
      <c r="GPB340" s="238"/>
      <c r="GPC340" s="238"/>
      <c r="GPD340" s="238"/>
      <c r="GPE340" s="238"/>
      <c r="GPF340" s="238"/>
      <c r="GPG340" s="238"/>
      <c r="GPH340" s="238"/>
      <c r="GPI340" s="238"/>
      <c r="GPJ340" s="238"/>
      <c r="GPK340" s="238"/>
      <c r="GPL340" s="238"/>
      <c r="GPM340" s="238"/>
      <c r="GPN340" s="238"/>
      <c r="GPO340" s="238"/>
      <c r="GPP340" s="238"/>
      <c r="GPQ340" s="238"/>
      <c r="GPR340" s="238"/>
      <c r="GPS340" s="238"/>
      <c r="GPT340" s="238"/>
      <c r="GPU340" s="238"/>
      <c r="GPV340" s="238"/>
      <c r="GPW340" s="238"/>
      <c r="GPX340" s="238"/>
      <c r="GPY340" s="238"/>
      <c r="GPZ340" s="238"/>
      <c r="GQA340" s="238"/>
      <c r="GQB340" s="238"/>
      <c r="GQC340" s="238"/>
      <c r="GQD340" s="238"/>
      <c r="GQE340" s="238"/>
      <c r="GQF340" s="238"/>
      <c r="GQG340" s="238"/>
      <c r="GQH340" s="238"/>
      <c r="GQI340" s="238"/>
      <c r="GQJ340" s="238"/>
      <c r="GQK340" s="238"/>
      <c r="GQL340" s="238"/>
      <c r="GQM340" s="238"/>
      <c r="GQN340" s="238"/>
      <c r="GQO340" s="238"/>
      <c r="GQP340" s="238"/>
      <c r="GQQ340" s="238"/>
      <c r="GQR340" s="238"/>
      <c r="GQS340" s="238"/>
      <c r="GQT340" s="238"/>
      <c r="GQU340" s="238"/>
      <c r="GQV340" s="238"/>
      <c r="GQW340" s="238"/>
      <c r="GQX340" s="238"/>
      <c r="GQY340" s="238"/>
      <c r="GQZ340" s="238"/>
      <c r="GRA340" s="238"/>
      <c r="GRB340" s="238"/>
      <c r="GRC340" s="238"/>
      <c r="GRD340" s="238"/>
      <c r="GRE340" s="238"/>
      <c r="GRF340" s="238"/>
      <c r="GRG340" s="238"/>
      <c r="GRH340" s="238"/>
      <c r="GRI340" s="238"/>
      <c r="GRJ340" s="238"/>
      <c r="GRK340" s="238"/>
      <c r="GRL340" s="238"/>
      <c r="GRM340" s="238"/>
      <c r="GRN340" s="238"/>
      <c r="GRO340" s="238"/>
      <c r="GRP340" s="238"/>
      <c r="GRQ340" s="238"/>
      <c r="GRR340" s="238"/>
      <c r="GRS340" s="238"/>
      <c r="GRT340" s="238"/>
      <c r="GRU340" s="238"/>
      <c r="GRV340" s="238"/>
      <c r="GRW340" s="238"/>
      <c r="GRX340" s="238"/>
      <c r="GRY340" s="238"/>
      <c r="GRZ340" s="238"/>
      <c r="GSA340" s="238"/>
      <c r="GSB340" s="238"/>
      <c r="GSC340" s="238"/>
      <c r="GSD340" s="238"/>
      <c r="GSE340" s="238"/>
      <c r="GSF340" s="238"/>
      <c r="GSG340" s="238"/>
      <c r="GSH340" s="238"/>
      <c r="GSI340" s="238"/>
      <c r="GSJ340" s="238"/>
      <c r="GSK340" s="238"/>
      <c r="GSL340" s="238"/>
      <c r="GSM340" s="238"/>
      <c r="GSN340" s="238"/>
      <c r="GSO340" s="238"/>
      <c r="GSP340" s="238"/>
      <c r="GSQ340" s="238"/>
      <c r="GSR340" s="238"/>
      <c r="GSS340" s="238"/>
      <c r="GST340" s="238"/>
      <c r="GSU340" s="238"/>
      <c r="GSV340" s="238"/>
      <c r="GSW340" s="238"/>
      <c r="GSX340" s="238"/>
      <c r="GSY340" s="238"/>
      <c r="GSZ340" s="238"/>
      <c r="GTA340" s="238"/>
      <c r="GTB340" s="238"/>
      <c r="GTC340" s="238"/>
      <c r="GTD340" s="238"/>
      <c r="GTE340" s="238"/>
      <c r="GTF340" s="238"/>
      <c r="GTG340" s="238"/>
      <c r="GTH340" s="238"/>
      <c r="GTI340" s="238"/>
      <c r="GTJ340" s="238"/>
      <c r="GTK340" s="238"/>
      <c r="GTL340" s="238"/>
      <c r="GTM340" s="238"/>
      <c r="GTN340" s="238"/>
      <c r="GTO340" s="238"/>
      <c r="GTP340" s="238"/>
      <c r="GTQ340" s="238"/>
      <c r="GTR340" s="238"/>
      <c r="GTS340" s="238"/>
      <c r="GTT340" s="238"/>
      <c r="GTU340" s="238"/>
      <c r="GTV340" s="238"/>
      <c r="GTW340" s="238"/>
      <c r="GTX340" s="238"/>
      <c r="GTY340" s="238"/>
      <c r="GTZ340" s="238"/>
      <c r="GUA340" s="238"/>
      <c r="GUB340" s="238"/>
      <c r="GUC340" s="238"/>
      <c r="GUD340" s="238"/>
      <c r="GUE340" s="238"/>
      <c r="GUF340" s="238"/>
      <c r="GUG340" s="238"/>
      <c r="GUH340" s="238"/>
      <c r="GUI340" s="238"/>
      <c r="GUJ340" s="238"/>
      <c r="GUK340" s="238"/>
      <c r="GUL340" s="238"/>
      <c r="GUM340" s="238"/>
      <c r="GUN340" s="238"/>
      <c r="GUO340" s="238"/>
      <c r="GUP340" s="238"/>
      <c r="GUQ340" s="238"/>
      <c r="GUR340" s="238"/>
      <c r="GUS340" s="238"/>
      <c r="GUT340" s="238"/>
      <c r="GUU340" s="238"/>
      <c r="GUV340" s="238"/>
      <c r="GUW340" s="238"/>
      <c r="GUX340" s="238"/>
      <c r="GUY340" s="238"/>
      <c r="GUZ340" s="238"/>
      <c r="GVA340" s="238"/>
      <c r="GVB340" s="238"/>
      <c r="GVC340" s="238"/>
      <c r="GVD340" s="238"/>
      <c r="GVE340" s="238"/>
      <c r="GVF340" s="238"/>
      <c r="GVG340" s="238"/>
      <c r="GVH340" s="238"/>
      <c r="GVI340" s="238"/>
      <c r="GVJ340" s="238"/>
      <c r="GVK340" s="238"/>
      <c r="GVL340" s="238"/>
      <c r="GVM340" s="238"/>
      <c r="GVN340" s="238"/>
      <c r="GVO340" s="238"/>
      <c r="GVP340" s="238"/>
      <c r="GVQ340" s="238"/>
      <c r="GVR340" s="238"/>
      <c r="GVS340" s="238"/>
      <c r="GVT340" s="238"/>
      <c r="GVU340" s="238"/>
      <c r="GVV340" s="238"/>
      <c r="GVW340" s="238"/>
      <c r="GVX340" s="238"/>
      <c r="GVY340" s="238"/>
      <c r="GVZ340" s="238"/>
      <c r="GWA340" s="238"/>
      <c r="GWB340" s="238"/>
      <c r="GWC340" s="238"/>
      <c r="GWD340" s="238"/>
      <c r="GWE340" s="238"/>
      <c r="GWF340" s="238"/>
      <c r="GWG340" s="238"/>
      <c r="GWH340" s="238"/>
      <c r="GWI340" s="238"/>
      <c r="GWJ340" s="238"/>
      <c r="GWK340" s="238"/>
      <c r="GWL340" s="238"/>
      <c r="GWM340" s="238"/>
      <c r="GWN340" s="238"/>
      <c r="GWO340" s="238"/>
      <c r="GWP340" s="238"/>
      <c r="GWQ340" s="238"/>
      <c r="GWR340" s="238"/>
      <c r="GWS340" s="238"/>
      <c r="GWT340" s="238"/>
      <c r="GWU340" s="238"/>
      <c r="GWV340" s="238"/>
      <c r="GWW340" s="238"/>
      <c r="GWX340" s="238"/>
      <c r="GWY340" s="238"/>
      <c r="GWZ340" s="238"/>
      <c r="GXA340" s="238"/>
      <c r="GXB340" s="238"/>
      <c r="GXC340" s="238"/>
      <c r="GXD340" s="238"/>
      <c r="GXE340" s="238"/>
      <c r="GXF340" s="238"/>
      <c r="GXG340" s="238"/>
      <c r="GXH340" s="238"/>
      <c r="GXI340" s="238"/>
      <c r="GXJ340" s="238"/>
      <c r="GXK340" s="238"/>
      <c r="GXL340" s="238"/>
      <c r="GXM340" s="238"/>
      <c r="GXN340" s="238"/>
      <c r="GXO340" s="238"/>
      <c r="GXP340" s="238"/>
      <c r="GXQ340" s="238"/>
      <c r="GXR340" s="238"/>
      <c r="GXS340" s="238"/>
      <c r="GXT340" s="238"/>
      <c r="GXU340" s="238"/>
      <c r="GXV340" s="238"/>
      <c r="GXW340" s="238"/>
      <c r="GXX340" s="238"/>
      <c r="GXY340" s="238"/>
      <c r="GXZ340" s="238"/>
      <c r="GYA340" s="238"/>
      <c r="GYB340" s="238"/>
      <c r="GYC340" s="238"/>
      <c r="GYD340" s="238"/>
      <c r="GYE340" s="238"/>
      <c r="GYF340" s="238"/>
      <c r="GYG340" s="238"/>
      <c r="GYH340" s="238"/>
      <c r="GYI340" s="238"/>
      <c r="GYJ340" s="238"/>
      <c r="GYK340" s="238"/>
      <c r="GYL340" s="238"/>
      <c r="GYM340" s="238"/>
      <c r="GYN340" s="238"/>
      <c r="GYO340" s="238"/>
      <c r="GYP340" s="238"/>
      <c r="GYQ340" s="238"/>
      <c r="GYR340" s="238"/>
      <c r="GYS340" s="238"/>
      <c r="GYT340" s="238"/>
      <c r="GYU340" s="238"/>
      <c r="GYV340" s="238"/>
      <c r="GYW340" s="238"/>
      <c r="GYX340" s="238"/>
      <c r="GYY340" s="238"/>
      <c r="GYZ340" s="238"/>
      <c r="GZA340" s="238"/>
      <c r="GZB340" s="238"/>
      <c r="GZC340" s="238"/>
      <c r="GZD340" s="238"/>
      <c r="GZE340" s="238"/>
      <c r="GZF340" s="238"/>
      <c r="GZG340" s="238"/>
      <c r="GZH340" s="238"/>
      <c r="GZI340" s="238"/>
      <c r="GZJ340" s="238"/>
      <c r="GZK340" s="238"/>
      <c r="GZL340" s="238"/>
      <c r="GZM340" s="238"/>
      <c r="GZN340" s="238"/>
      <c r="GZO340" s="238"/>
      <c r="GZP340" s="238"/>
      <c r="GZQ340" s="238"/>
      <c r="GZR340" s="238"/>
      <c r="GZS340" s="238"/>
      <c r="GZT340" s="238"/>
      <c r="GZU340" s="238"/>
      <c r="GZV340" s="238"/>
      <c r="GZW340" s="238"/>
      <c r="GZX340" s="238"/>
      <c r="GZY340" s="238"/>
      <c r="GZZ340" s="238"/>
      <c r="HAA340" s="238"/>
      <c r="HAB340" s="238"/>
      <c r="HAC340" s="238"/>
      <c r="HAD340" s="238"/>
      <c r="HAE340" s="238"/>
      <c r="HAF340" s="238"/>
      <c r="HAG340" s="238"/>
      <c r="HAH340" s="238"/>
      <c r="HAI340" s="238"/>
      <c r="HAJ340" s="238"/>
      <c r="HAK340" s="238"/>
      <c r="HAL340" s="238"/>
      <c r="HAM340" s="238"/>
      <c r="HAN340" s="238"/>
      <c r="HAO340" s="238"/>
      <c r="HAP340" s="238"/>
      <c r="HAQ340" s="238"/>
      <c r="HAR340" s="238"/>
      <c r="HAS340" s="238"/>
      <c r="HAT340" s="238"/>
      <c r="HAU340" s="238"/>
      <c r="HAV340" s="238"/>
      <c r="HAW340" s="238"/>
      <c r="HAX340" s="238"/>
      <c r="HAY340" s="238"/>
      <c r="HAZ340" s="238"/>
      <c r="HBA340" s="238"/>
      <c r="HBB340" s="238"/>
      <c r="HBC340" s="238"/>
      <c r="HBD340" s="238"/>
      <c r="HBE340" s="238"/>
      <c r="HBF340" s="238"/>
      <c r="HBG340" s="238"/>
      <c r="HBH340" s="238"/>
      <c r="HBI340" s="238"/>
      <c r="HBJ340" s="238"/>
      <c r="HBK340" s="238"/>
      <c r="HBL340" s="238"/>
      <c r="HBM340" s="238"/>
      <c r="HBN340" s="238"/>
      <c r="HBO340" s="238"/>
      <c r="HBP340" s="238"/>
      <c r="HBQ340" s="238"/>
      <c r="HBR340" s="238"/>
      <c r="HBS340" s="238"/>
      <c r="HBT340" s="238"/>
      <c r="HBU340" s="238"/>
      <c r="HBV340" s="238"/>
      <c r="HBW340" s="238"/>
      <c r="HBX340" s="238"/>
      <c r="HBY340" s="238"/>
      <c r="HBZ340" s="238"/>
      <c r="HCA340" s="238"/>
      <c r="HCB340" s="238"/>
      <c r="HCC340" s="238"/>
      <c r="HCD340" s="238"/>
      <c r="HCE340" s="238"/>
      <c r="HCF340" s="238"/>
      <c r="HCG340" s="238"/>
      <c r="HCH340" s="238"/>
      <c r="HCI340" s="238"/>
      <c r="HCJ340" s="238"/>
      <c r="HCK340" s="238"/>
      <c r="HCL340" s="238"/>
      <c r="HCM340" s="238"/>
      <c r="HCN340" s="238"/>
      <c r="HCO340" s="238"/>
      <c r="HCP340" s="238"/>
      <c r="HCQ340" s="238"/>
      <c r="HCR340" s="238"/>
      <c r="HCS340" s="238"/>
      <c r="HCT340" s="238"/>
      <c r="HCU340" s="238"/>
      <c r="HCV340" s="238"/>
      <c r="HCW340" s="238"/>
      <c r="HCX340" s="238"/>
      <c r="HCY340" s="238"/>
      <c r="HCZ340" s="238"/>
      <c r="HDA340" s="238"/>
      <c r="HDB340" s="238"/>
      <c r="HDC340" s="238"/>
      <c r="HDD340" s="238"/>
      <c r="HDE340" s="238"/>
      <c r="HDF340" s="238"/>
      <c r="HDG340" s="238"/>
      <c r="HDH340" s="238"/>
      <c r="HDI340" s="238"/>
      <c r="HDJ340" s="238"/>
      <c r="HDK340" s="238"/>
      <c r="HDL340" s="238"/>
      <c r="HDM340" s="238"/>
      <c r="HDN340" s="238"/>
      <c r="HDO340" s="238"/>
      <c r="HDP340" s="238"/>
      <c r="HDQ340" s="238"/>
      <c r="HDR340" s="238"/>
      <c r="HDS340" s="238"/>
      <c r="HDT340" s="238"/>
      <c r="HDU340" s="238"/>
      <c r="HDV340" s="238"/>
      <c r="HDW340" s="238"/>
      <c r="HDX340" s="238"/>
      <c r="HDY340" s="238"/>
      <c r="HDZ340" s="238"/>
      <c r="HEA340" s="238"/>
      <c r="HEB340" s="238"/>
      <c r="HEC340" s="238"/>
      <c r="HED340" s="238"/>
      <c r="HEE340" s="238"/>
      <c r="HEF340" s="238"/>
      <c r="HEG340" s="238"/>
      <c r="HEH340" s="238"/>
      <c r="HEI340" s="238"/>
      <c r="HEJ340" s="238"/>
      <c r="HEK340" s="238"/>
      <c r="HEL340" s="238"/>
      <c r="HEM340" s="238"/>
      <c r="HEN340" s="238"/>
      <c r="HEO340" s="238"/>
      <c r="HEP340" s="238"/>
      <c r="HEQ340" s="238"/>
      <c r="HER340" s="238"/>
      <c r="HES340" s="238"/>
      <c r="HET340" s="238"/>
      <c r="HEU340" s="238"/>
      <c r="HEV340" s="238"/>
      <c r="HEW340" s="238"/>
      <c r="HEX340" s="238"/>
      <c r="HEY340" s="238"/>
      <c r="HEZ340" s="238"/>
      <c r="HFA340" s="238"/>
      <c r="HFB340" s="238"/>
      <c r="HFC340" s="238"/>
      <c r="HFD340" s="238"/>
      <c r="HFE340" s="238"/>
      <c r="HFF340" s="238"/>
      <c r="HFG340" s="238"/>
      <c r="HFH340" s="238"/>
      <c r="HFI340" s="238"/>
      <c r="HFJ340" s="238"/>
      <c r="HFK340" s="238"/>
      <c r="HFL340" s="238"/>
      <c r="HFM340" s="238"/>
      <c r="HFN340" s="238"/>
      <c r="HFO340" s="238"/>
      <c r="HFP340" s="238"/>
      <c r="HFQ340" s="238"/>
      <c r="HFR340" s="238"/>
      <c r="HFS340" s="238"/>
      <c r="HFT340" s="238"/>
      <c r="HFU340" s="238"/>
      <c r="HFV340" s="238"/>
      <c r="HFW340" s="238"/>
      <c r="HFX340" s="238"/>
      <c r="HFY340" s="238"/>
      <c r="HFZ340" s="238"/>
      <c r="HGA340" s="238"/>
      <c r="HGB340" s="238"/>
      <c r="HGC340" s="238"/>
      <c r="HGD340" s="238"/>
      <c r="HGE340" s="238"/>
      <c r="HGF340" s="238"/>
      <c r="HGG340" s="238"/>
      <c r="HGH340" s="238"/>
      <c r="HGI340" s="238"/>
      <c r="HGJ340" s="238"/>
      <c r="HGK340" s="238"/>
      <c r="HGL340" s="238"/>
      <c r="HGM340" s="238"/>
      <c r="HGN340" s="238"/>
      <c r="HGO340" s="238"/>
      <c r="HGP340" s="238"/>
      <c r="HGQ340" s="238"/>
      <c r="HGR340" s="238"/>
      <c r="HGS340" s="238"/>
      <c r="HGT340" s="238"/>
      <c r="HGU340" s="238"/>
      <c r="HGV340" s="238"/>
      <c r="HGW340" s="238"/>
      <c r="HGX340" s="238"/>
      <c r="HGY340" s="238"/>
      <c r="HGZ340" s="238"/>
      <c r="HHA340" s="238"/>
      <c r="HHB340" s="238"/>
      <c r="HHC340" s="238"/>
      <c r="HHD340" s="238"/>
      <c r="HHE340" s="238"/>
      <c r="HHF340" s="238"/>
      <c r="HHG340" s="238"/>
      <c r="HHH340" s="238"/>
      <c r="HHI340" s="238"/>
      <c r="HHJ340" s="238"/>
      <c r="HHK340" s="238"/>
      <c r="HHL340" s="238"/>
      <c r="HHM340" s="238"/>
      <c r="HHN340" s="238"/>
      <c r="HHO340" s="238"/>
      <c r="HHP340" s="238"/>
      <c r="HHQ340" s="238"/>
      <c r="HHR340" s="238"/>
      <c r="HHS340" s="238"/>
      <c r="HHT340" s="238"/>
      <c r="HHU340" s="238"/>
      <c r="HHV340" s="238"/>
      <c r="HHW340" s="238"/>
      <c r="HHX340" s="238"/>
      <c r="HHY340" s="238"/>
      <c r="HHZ340" s="238"/>
      <c r="HIA340" s="238"/>
      <c r="HIB340" s="238"/>
      <c r="HIC340" s="238"/>
      <c r="HID340" s="238"/>
      <c r="HIE340" s="238"/>
      <c r="HIF340" s="238"/>
      <c r="HIG340" s="238"/>
      <c r="HIH340" s="238"/>
      <c r="HII340" s="238"/>
      <c r="HIJ340" s="238"/>
      <c r="HIK340" s="238"/>
      <c r="HIL340" s="238"/>
      <c r="HIM340" s="238"/>
      <c r="HIN340" s="238"/>
      <c r="HIO340" s="238"/>
      <c r="HIP340" s="238"/>
      <c r="HIQ340" s="238"/>
      <c r="HIR340" s="238"/>
      <c r="HIS340" s="238"/>
      <c r="HIT340" s="238"/>
      <c r="HIU340" s="238"/>
      <c r="HIV340" s="238"/>
      <c r="HIW340" s="238"/>
      <c r="HIX340" s="238"/>
      <c r="HIY340" s="238"/>
      <c r="HIZ340" s="238"/>
      <c r="HJA340" s="238"/>
      <c r="HJB340" s="238"/>
      <c r="HJC340" s="238"/>
      <c r="HJD340" s="238"/>
      <c r="HJE340" s="238"/>
      <c r="HJF340" s="238"/>
      <c r="HJG340" s="238"/>
      <c r="HJH340" s="238"/>
      <c r="HJI340" s="238"/>
      <c r="HJJ340" s="238"/>
      <c r="HJK340" s="238"/>
      <c r="HJL340" s="238"/>
      <c r="HJM340" s="238"/>
      <c r="HJN340" s="238"/>
      <c r="HJO340" s="238"/>
      <c r="HJP340" s="238"/>
      <c r="HJQ340" s="238"/>
      <c r="HJR340" s="238"/>
      <c r="HJS340" s="238"/>
      <c r="HJT340" s="238"/>
      <c r="HJU340" s="238"/>
      <c r="HJV340" s="238"/>
      <c r="HJW340" s="238"/>
      <c r="HJX340" s="238"/>
      <c r="HJY340" s="238"/>
      <c r="HJZ340" s="238"/>
      <c r="HKA340" s="238"/>
      <c r="HKB340" s="238"/>
      <c r="HKC340" s="238"/>
      <c r="HKD340" s="238"/>
      <c r="HKE340" s="238"/>
      <c r="HKF340" s="238"/>
      <c r="HKG340" s="238"/>
      <c r="HKH340" s="238"/>
      <c r="HKI340" s="238"/>
      <c r="HKJ340" s="238"/>
      <c r="HKK340" s="238"/>
      <c r="HKL340" s="238"/>
      <c r="HKM340" s="238"/>
      <c r="HKN340" s="238"/>
      <c r="HKO340" s="238"/>
      <c r="HKP340" s="238"/>
      <c r="HKQ340" s="238"/>
      <c r="HKR340" s="238"/>
      <c r="HKS340" s="238"/>
      <c r="HKT340" s="238"/>
      <c r="HKU340" s="238"/>
      <c r="HKV340" s="238"/>
      <c r="HKW340" s="238"/>
      <c r="HKX340" s="238"/>
      <c r="HKY340" s="238"/>
      <c r="HKZ340" s="238"/>
      <c r="HLA340" s="238"/>
      <c r="HLB340" s="238"/>
      <c r="HLC340" s="238"/>
      <c r="HLD340" s="238"/>
      <c r="HLE340" s="238"/>
      <c r="HLF340" s="238"/>
      <c r="HLG340" s="238"/>
      <c r="HLH340" s="238"/>
      <c r="HLI340" s="238"/>
      <c r="HLJ340" s="238"/>
      <c r="HLK340" s="238"/>
      <c r="HLL340" s="238"/>
      <c r="HLM340" s="238"/>
      <c r="HLN340" s="238"/>
      <c r="HLO340" s="238"/>
      <c r="HLP340" s="238"/>
      <c r="HLQ340" s="238"/>
      <c r="HLR340" s="238"/>
      <c r="HLS340" s="238"/>
      <c r="HLT340" s="238"/>
      <c r="HLU340" s="238"/>
      <c r="HLV340" s="238"/>
      <c r="HLW340" s="238"/>
      <c r="HLX340" s="238"/>
      <c r="HLY340" s="238"/>
      <c r="HLZ340" s="238"/>
      <c r="HMA340" s="238"/>
      <c r="HMB340" s="238"/>
      <c r="HMC340" s="238"/>
      <c r="HMD340" s="238"/>
      <c r="HME340" s="238"/>
      <c r="HMF340" s="238"/>
      <c r="HMG340" s="238"/>
      <c r="HMH340" s="238"/>
      <c r="HMI340" s="238"/>
      <c r="HMJ340" s="238"/>
      <c r="HMK340" s="238"/>
      <c r="HML340" s="238"/>
      <c r="HMM340" s="238"/>
      <c r="HMN340" s="238"/>
      <c r="HMO340" s="238"/>
      <c r="HMP340" s="238"/>
      <c r="HMQ340" s="238"/>
      <c r="HMR340" s="238"/>
      <c r="HMS340" s="238"/>
      <c r="HMT340" s="238"/>
      <c r="HMU340" s="238"/>
      <c r="HMV340" s="238"/>
      <c r="HMW340" s="238"/>
      <c r="HMX340" s="238"/>
      <c r="HMY340" s="238"/>
      <c r="HMZ340" s="238"/>
      <c r="HNA340" s="238"/>
      <c r="HNB340" s="238"/>
      <c r="HNC340" s="238"/>
      <c r="HND340" s="238"/>
      <c r="HNE340" s="238"/>
      <c r="HNF340" s="238"/>
      <c r="HNG340" s="238"/>
      <c r="HNH340" s="238"/>
      <c r="HNI340" s="238"/>
      <c r="HNJ340" s="238"/>
      <c r="HNK340" s="238"/>
      <c r="HNL340" s="238"/>
      <c r="HNM340" s="238"/>
      <c r="HNN340" s="238"/>
      <c r="HNO340" s="238"/>
      <c r="HNP340" s="238"/>
      <c r="HNQ340" s="238"/>
      <c r="HNR340" s="238"/>
      <c r="HNS340" s="238"/>
      <c r="HNT340" s="238"/>
      <c r="HNU340" s="238"/>
      <c r="HNV340" s="238"/>
      <c r="HNW340" s="238"/>
      <c r="HNX340" s="238"/>
      <c r="HNY340" s="238"/>
      <c r="HNZ340" s="238"/>
      <c r="HOA340" s="238"/>
      <c r="HOB340" s="238"/>
      <c r="HOC340" s="238"/>
      <c r="HOD340" s="238"/>
      <c r="HOE340" s="238"/>
      <c r="HOF340" s="238"/>
      <c r="HOG340" s="238"/>
      <c r="HOH340" s="238"/>
      <c r="HOI340" s="238"/>
      <c r="HOJ340" s="238"/>
      <c r="HOK340" s="238"/>
      <c r="HOL340" s="238"/>
      <c r="HOM340" s="238"/>
      <c r="HON340" s="238"/>
      <c r="HOO340" s="238"/>
      <c r="HOP340" s="238"/>
      <c r="HOQ340" s="238"/>
      <c r="HOR340" s="238"/>
      <c r="HOS340" s="238"/>
      <c r="HOT340" s="238"/>
      <c r="HOU340" s="238"/>
      <c r="HOV340" s="238"/>
      <c r="HOW340" s="238"/>
      <c r="HOX340" s="238"/>
      <c r="HOY340" s="238"/>
      <c r="HOZ340" s="238"/>
      <c r="HPA340" s="238"/>
      <c r="HPB340" s="238"/>
      <c r="HPC340" s="238"/>
      <c r="HPD340" s="238"/>
      <c r="HPE340" s="238"/>
      <c r="HPF340" s="238"/>
      <c r="HPG340" s="238"/>
      <c r="HPH340" s="238"/>
      <c r="HPI340" s="238"/>
      <c r="HPJ340" s="238"/>
      <c r="HPK340" s="238"/>
      <c r="HPL340" s="238"/>
      <c r="HPM340" s="238"/>
      <c r="HPN340" s="238"/>
      <c r="HPO340" s="238"/>
      <c r="HPP340" s="238"/>
      <c r="HPQ340" s="238"/>
      <c r="HPR340" s="238"/>
      <c r="HPS340" s="238"/>
      <c r="HPT340" s="238"/>
      <c r="HPU340" s="238"/>
      <c r="HPV340" s="238"/>
      <c r="HPW340" s="238"/>
      <c r="HPX340" s="238"/>
      <c r="HPY340" s="238"/>
      <c r="HPZ340" s="238"/>
      <c r="HQA340" s="238"/>
      <c r="HQB340" s="238"/>
      <c r="HQC340" s="238"/>
      <c r="HQD340" s="238"/>
      <c r="HQE340" s="238"/>
      <c r="HQF340" s="238"/>
      <c r="HQG340" s="238"/>
      <c r="HQH340" s="238"/>
      <c r="HQI340" s="238"/>
      <c r="HQJ340" s="238"/>
      <c r="HQK340" s="238"/>
      <c r="HQL340" s="238"/>
      <c r="HQM340" s="238"/>
      <c r="HQN340" s="238"/>
      <c r="HQO340" s="238"/>
      <c r="HQP340" s="238"/>
      <c r="HQQ340" s="238"/>
      <c r="HQR340" s="238"/>
      <c r="HQS340" s="238"/>
      <c r="HQT340" s="238"/>
      <c r="HQU340" s="238"/>
      <c r="HQV340" s="238"/>
      <c r="HQW340" s="238"/>
      <c r="HQX340" s="238"/>
      <c r="HQY340" s="238"/>
      <c r="HQZ340" s="238"/>
      <c r="HRA340" s="238"/>
      <c r="HRB340" s="238"/>
      <c r="HRC340" s="238"/>
      <c r="HRD340" s="238"/>
      <c r="HRE340" s="238"/>
      <c r="HRF340" s="238"/>
      <c r="HRG340" s="238"/>
      <c r="HRH340" s="238"/>
      <c r="HRI340" s="238"/>
      <c r="HRJ340" s="238"/>
      <c r="HRK340" s="238"/>
      <c r="HRL340" s="238"/>
      <c r="HRM340" s="238"/>
      <c r="HRN340" s="238"/>
      <c r="HRO340" s="238"/>
      <c r="HRP340" s="238"/>
      <c r="HRQ340" s="238"/>
      <c r="HRR340" s="238"/>
      <c r="HRS340" s="238"/>
      <c r="HRT340" s="238"/>
      <c r="HRU340" s="238"/>
      <c r="HRV340" s="238"/>
      <c r="HRW340" s="238"/>
      <c r="HRX340" s="238"/>
      <c r="HRY340" s="238"/>
      <c r="HRZ340" s="238"/>
      <c r="HSA340" s="238"/>
      <c r="HSB340" s="238"/>
      <c r="HSC340" s="238"/>
      <c r="HSD340" s="238"/>
      <c r="HSE340" s="238"/>
      <c r="HSF340" s="238"/>
      <c r="HSG340" s="238"/>
      <c r="HSH340" s="238"/>
      <c r="HSI340" s="238"/>
      <c r="HSJ340" s="238"/>
      <c r="HSK340" s="238"/>
      <c r="HSL340" s="238"/>
      <c r="HSM340" s="238"/>
      <c r="HSN340" s="238"/>
      <c r="HSO340" s="238"/>
      <c r="HSP340" s="238"/>
      <c r="HSQ340" s="238"/>
      <c r="HSR340" s="238"/>
      <c r="HSS340" s="238"/>
      <c r="HST340" s="238"/>
      <c r="HSU340" s="238"/>
      <c r="HSV340" s="238"/>
      <c r="HSW340" s="238"/>
      <c r="HSX340" s="238"/>
      <c r="HSY340" s="238"/>
      <c r="HSZ340" s="238"/>
      <c r="HTA340" s="238"/>
      <c r="HTB340" s="238"/>
      <c r="HTC340" s="238"/>
      <c r="HTD340" s="238"/>
      <c r="HTE340" s="238"/>
      <c r="HTF340" s="238"/>
      <c r="HTG340" s="238"/>
      <c r="HTH340" s="238"/>
      <c r="HTI340" s="238"/>
      <c r="HTJ340" s="238"/>
      <c r="HTK340" s="238"/>
      <c r="HTL340" s="238"/>
      <c r="HTM340" s="238"/>
      <c r="HTN340" s="238"/>
      <c r="HTO340" s="238"/>
      <c r="HTP340" s="238"/>
      <c r="HTQ340" s="238"/>
      <c r="HTR340" s="238"/>
      <c r="HTS340" s="238"/>
      <c r="HTT340" s="238"/>
      <c r="HTU340" s="238"/>
      <c r="HTV340" s="238"/>
      <c r="HTW340" s="238"/>
      <c r="HTX340" s="238"/>
      <c r="HTY340" s="238"/>
      <c r="HTZ340" s="238"/>
      <c r="HUA340" s="238"/>
      <c r="HUB340" s="238"/>
      <c r="HUC340" s="238"/>
      <c r="HUD340" s="238"/>
      <c r="HUE340" s="238"/>
      <c r="HUF340" s="238"/>
      <c r="HUG340" s="238"/>
      <c r="HUH340" s="238"/>
      <c r="HUI340" s="238"/>
      <c r="HUJ340" s="238"/>
      <c r="HUK340" s="238"/>
      <c r="HUL340" s="238"/>
      <c r="HUM340" s="238"/>
      <c r="HUN340" s="238"/>
      <c r="HUO340" s="238"/>
      <c r="HUP340" s="238"/>
      <c r="HUQ340" s="238"/>
      <c r="HUR340" s="238"/>
      <c r="HUS340" s="238"/>
      <c r="HUT340" s="238"/>
      <c r="HUU340" s="238"/>
      <c r="HUV340" s="238"/>
      <c r="HUW340" s="238"/>
      <c r="HUX340" s="238"/>
      <c r="HUY340" s="238"/>
      <c r="HUZ340" s="238"/>
      <c r="HVA340" s="238"/>
      <c r="HVB340" s="238"/>
      <c r="HVC340" s="238"/>
      <c r="HVD340" s="238"/>
      <c r="HVE340" s="238"/>
      <c r="HVF340" s="238"/>
      <c r="HVG340" s="238"/>
      <c r="HVH340" s="238"/>
      <c r="HVI340" s="238"/>
      <c r="HVJ340" s="238"/>
      <c r="HVK340" s="238"/>
      <c r="HVL340" s="238"/>
      <c r="HVM340" s="238"/>
      <c r="HVN340" s="238"/>
      <c r="HVO340" s="238"/>
      <c r="HVP340" s="238"/>
      <c r="HVQ340" s="238"/>
      <c r="HVR340" s="238"/>
      <c r="HVS340" s="238"/>
      <c r="HVT340" s="238"/>
      <c r="HVU340" s="238"/>
      <c r="HVV340" s="238"/>
      <c r="HVW340" s="238"/>
      <c r="HVX340" s="238"/>
      <c r="HVY340" s="238"/>
      <c r="HVZ340" s="238"/>
      <c r="HWA340" s="238"/>
      <c r="HWB340" s="238"/>
      <c r="HWC340" s="238"/>
      <c r="HWD340" s="238"/>
      <c r="HWE340" s="238"/>
      <c r="HWF340" s="238"/>
      <c r="HWG340" s="238"/>
      <c r="HWH340" s="238"/>
      <c r="HWI340" s="238"/>
      <c r="HWJ340" s="238"/>
      <c r="HWK340" s="238"/>
      <c r="HWL340" s="238"/>
      <c r="HWM340" s="238"/>
      <c r="HWN340" s="238"/>
      <c r="HWO340" s="238"/>
      <c r="HWP340" s="238"/>
      <c r="HWQ340" s="238"/>
      <c r="HWR340" s="238"/>
      <c r="HWS340" s="238"/>
      <c r="HWT340" s="238"/>
      <c r="HWU340" s="238"/>
      <c r="HWV340" s="238"/>
      <c r="HWW340" s="238"/>
      <c r="HWX340" s="238"/>
      <c r="HWY340" s="238"/>
      <c r="HWZ340" s="238"/>
      <c r="HXA340" s="238"/>
      <c r="HXB340" s="238"/>
      <c r="HXC340" s="238"/>
      <c r="HXD340" s="238"/>
      <c r="HXE340" s="238"/>
      <c r="HXF340" s="238"/>
      <c r="HXG340" s="238"/>
      <c r="HXH340" s="238"/>
      <c r="HXI340" s="238"/>
      <c r="HXJ340" s="238"/>
      <c r="HXK340" s="238"/>
      <c r="HXL340" s="238"/>
      <c r="HXM340" s="238"/>
      <c r="HXN340" s="238"/>
      <c r="HXO340" s="238"/>
      <c r="HXP340" s="238"/>
      <c r="HXQ340" s="238"/>
      <c r="HXR340" s="238"/>
      <c r="HXS340" s="238"/>
      <c r="HXT340" s="238"/>
      <c r="HXU340" s="238"/>
      <c r="HXV340" s="238"/>
      <c r="HXW340" s="238"/>
      <c r="HXX340" s="238"/>
      <c r="HXY340" s="238"/>
      <c r="HXZ340" s="238"/>
      <c r="HYA340" s="238"/>
      <c r="HYB340" s="238"/>
      <c r="HYC340" s="238"/>
      <c r="HYD340" s="238"/>
      <c r="HYE340" s="238"/>
      <c r="HYF340" s="238"/>
      <c r="HYG340" s="238"/>
      <c r="HYH340" s="238"/>
      <c r="HYI340" s="238"/>
      <c r="HYJ340" s="238"/>
      <c r="HYK340" s="238"/>
      <c r="HYL340" s="238"/>
      <c r="HYM340" s="238"/>
      <c r="HYN340" s="238"/>
      <c r="HYO340" s="238"/>
      <c r="HYP340" s="238"/>
      <c r="HYQ340" s="238"/>
      <c r="HYR340" s="238"/>
      <c r="HYS340" s="238"/>
      <c r="HYT340" s="238"/>
      <c r="HYU340" s="238"/>
      <c r="HYV340" s="238"/>
      <c r="HYW340" s="238"/>
      <c r="HYX340" s="238"/>
      <c r="HYY340" s="238"/>
      <c r="HYZ340" s="238"/>
      <c r="HZA340" s="238"/>
      <c r="HZB340" s="238"/>
      <c r="HZC340" s="238"/>
      <c r="HZD340" s="238"/>
      <c r="HZE340" s="238"/>
      <c r="HZF340" s="238"/>
      <c r="HZG340" s="238"/>
      <c r="HZH340" s="238"/>
      <c r="HZI340" s="238"/>
      <c r="HZJ340" s="238"/>
      <c r="HZK340" s="238"/>
      <c r="HZL340" s="238"/>
      <c r="HZM340" s="238"/>
      <c r="HZN340" s="238"/>
      <c r="HZO340" s="238"/>
      <c r="HZP340" s="238"/>
      <c r="HZQ340" s="238"/>
      <c r="HZR340" s="238"/>
      <c r="HZS340" s="238"/>
      <c r="HZT340" s="238"/>
      <c r="HZU340" s="238"/>
      <c r="HZV340" s="238"/>
      <c r="HZW340" s="238"/>
      <c r="HZX340" s="238"/>
      <c r="HZY340" s="238"/>
      <c r="HZZ340" s="238"/>
      <c r="IAA340" s="238"/>
      <c r="IAB340" s="238"/>
      <c r="IAC340" s="238"/>
      <c r="IAD340" s="238"/>
      <c r="IAE340" s="238"/>
      <c r="IAF340" s="238"/>
      <c r="IAG340" s="238"/>
      <c r="IAH340" s="238"/>
      <c r="IAI340" s="238"/>
      <c r="IAJ340" s="238"/>
      <c r="IAK340" s="238"/>
      <c r="IAL340" s="238"/>
      <c r="IAM340" s="238"/>
      <c r="IAN340" s="238"/>
      <c r="IAO340" s="238"/>
      <c r="IAP340" s="238"/>
      <c r="IAQ340" s="238"/>
      <c r="IAR340" s="238"/>
      <c r="IAS340" s="238"/>
      <c r="IAT340" s="238"/>
      <c r="IAU340" s="238"/>
      <c r="IAV340" s="238"/>
      <c r="IAW340" s="238"/>
      <c r="IAX340" s="238"/>
      <c r="IAY340" s="238"/>
      <c r="IAZ340" s="238"/>
      <c r="IBA340" s="238"/>
      <c r="IBB340" s="238"/>
      <c r="IBC340" s="238"/>
      <c r="IBD340" s="238"/>
      <c r="IBE340" s="238"/>
      <c r="IBF340" s="238"/>
      <c r="IBG340" s="238"/>
      <c r="IBH340" s="238"/>
      <c r="IBI340" s="238"/>
      <c r="IBJ340" s="238"/>
      <c r="IBK340" s="238"/>
      <c r="IBL340" s="238"/>
      <c r="IBM340" s="238"/>
      <c r="IBN340" s="238"/>
      <c r="IBO340" s="238"/>
      <c r="IBP340" s="238"/>
      <c r="IBQ340" s="238"/>
      <c r="IBR340" s="238"/>
      <c r="IBS340" s="238"/>
      <c r="IBT340" s="238"/>
      <c r="IBU340" s="238"/>
      <c r="IBV340" s="238"/>
      <c r="IBW340" s="238"/>
      <c r="IBX340" s="238"/>
      <c r="IBY340" s="238"/>
      <c r="IBZ340" s="238"/>
      <c r="ICA340" s="238"/>
      <c r="ICB340" s="238"/>
      <c r="ICC340" s="238"/>
      <c r="ICD340" s="238"/>
      <c r="ICE340" s="238"/>
      <c r="ICF340" s="238"/>
      <c r="ICG340" s="238"/>
      <c r="ICH340" s="238"/>
      <c r="ICI340" s="238"/>
      <c r="ICJ340" s="238"/>
      <c r="ICK340" s="238"/>
      <c r="ICL340" s="238"/>
      <c r="ICM340" s="238"/>
      <c r="ICN340" s="238"/>
      <c r="ICO340" s="238"/>
      <c r="ICP340" s="238"/>
      <c r="ICQ340" s="238"/>
      <c r="ICR340" s="238"/>
      <c r="ICS340" s="238"/>
      <c r="ICT340" s="238"/>
      <c r="ICU340" s="238"/>
      <c r="ICV340" s="238"/>
      <c r="ICW340" s="238"/>
      <c r="ICX340" s="238"/>
      <c r="ICY340" s="238"/>
      <c r="ICZ340" s="238"/>
      <c r="IDA340" s="238"/>
      <c r="IDB340" s="238"/>
      <c r="IDC340" s="238"/>
      <c r="IDD340" s="238"/>
      <c r="IDE340" s="238"/>
      <c r="IDF340" s="238"/>
      <c r="IDG340" s="238"/>
      <c r="IDH340" s="238"/>
      <c r="IDI340" s="238"/>
      <c r="IDJ340" s="238"/>
      <c r="IDK340" s="238"/>
      <c r="IDL340" s="238"/>
      <c r="IDM340" s="238"/>
      <c r="IDN340" s="238"/>
      <c r="IDO340" s="238"/>
      <c r="IDP340" s="238"/>
      <c r="IDQ340" s="238"/>
      <c r="IDR340" s="238"/>
      <c r="IDS340" s="238"/>
      <c r="IDT340" s="238"/>
      <c r="IDU340" s="238"/>
      <c r="IDV340" s="238"/>
      <c r="IDW340" s="238"/>
      <c r="IDX340" s="238"/>
      <c r="IDY340" s="238"/>
      <c r="IDZ340" s="238"/>
      <c r="IEA340" s="238"/>
      <c r="IEB340" s="238"/>
      <c r="IEC340" s="238"/>
      <c r="IED340" s="238"/>
      <c r="IEE340" s="238"/>
      <c r="IEF340" s="238"/>
      <c r="IEG340" s="238"/>
      <c r="IEH340" s="238"/>
      <c r="IEI340" s="238"/>
      <c r="IEJ340" s="238"/>
      <c r="IEK340" s="238"/>
      <c r="IEL340" s="238"/>
      <c r="IEM340" s="238"/>
      <c r="IEN340" s="238"/>
      <c r="IEO340" s="238"/>
      <c r="IEP340" s="238"/>
      <c r="IEQ340" s="238"/>
      <c r="IER340" s="238"/>
      <c r="IES340" s="238"/>
      <c r="IET340" s="238"/>
      <c r="IEU340" s="238"/>
      <c r="IEV340" s="238"/>
      <c r="IEW340" s="238"/>
      <c r="IEX340" s="238"/>
      <c r="IEY340" s="238"/>
      <c r="IEZ340" s="238"/>
      <c r="IFA340" s="238"/>
      <c r="IFB340" s="238"/>
      <c r="IFC340" s="238"/>
      <c r="IFD340" s="238"/>
      <c r="IFE340" s="238"/>
      <c r="IFF340" s="238"/>
      <c r="IFG340" s="238"/>
      <c r="IFH340" s="238"/>
      <c r="IFI340" s="238"/>
      <c r="IFJ340" s="238"/>
      <c r="IFK340" s="238"/>
      <c r="IFL340" s="238"/>
      <c r="IFM340" s="238"/>
      <c r="IFN340" s="238"/>
      <c r="IFO340" s="238"/>
      <c r="IFP340" s="238"/>
      <c r="IFQ340" s="238"/>
      <c r="IFR340" s="238"/>
      <c r="IFS340" s="238"/>
      <c r="IFT340" s="238"/>
      <c r="IFU340" s="238"/>
      <c r="IFV340" s="238"/>
      <c r="IFW340" s="238"/>
      <c r="IFX340" s="238"/>
      <c r="IFY340" s="238"/>
      <c r="IFZ340" s="238"/>
      <c r="IGA340" s="238"/>
      <c r="IGB340" s="238"/>
      <c r="IGC340" s="238"/>
      <c r="IGD340" s="238"/>
      <c r="IGE340" s="238"/>
      <c r="IGF340" s="238"/>
      <c r="IGG340" s="238"/>
      <c r="IGH340" s="238"/>
      <c r="IGI340" s="238"/>
      <c r="IGJ340" s="238"/>
      <c r="IGK340" s="238"/>
      <c r="IGL340" s="238"/>
      <c r="IGM340" s="238"/>
      <c r="IGN340" s="238"/>
      <c r="IGO340" s="238"/>
      <c r="IGP340" s="238"/>
      <c r="IGQ340" s="238"/>
      <c r="IGR340" s="238"/>
      <c r="IGS340" s="238"/>
      <c r="IGT340" s="238"/>
      <c r="IGU340" s="238"/>
      <c r="IGV340" s="238"/>
      <c r="IGW340" s="238"/>
      <c r="IGX340" s="238"/>
      <c r="IGY340" s="238"/>
      <c r="IGZ340" s="238"/>
      <c r="IHA340" s="238"/>
      <c r="IHB340" s="238"/>
      <c r="IHC340" s="238"/>
      <c r="IHD340" s="238"/>
      <c r="IHE340" s="238"/>
      <c r="IHF340" s="238"/>
      <c r="IHG340" s="238"/>
      <c r="IHH340" s="238"/>
      <c r="IHI340" s="238"/>
      <c r="IHJ340" s="238"/>
      <c r="IHK340" s="238"/>
      <c r="IHL340" s="238"/>
      <c r="IHM340" s="238"/>
      <c r="IHN340" s="238"/>
      <c r="IHO340" s="238"/>
      <c r="IHP340" s="238"/>
      <c r="IHQ340" s="238"/>
      <c r="IHR340" s="238"/>
      <c r="IHS340" s="238"/>
      <c r="IHT340" s="238"/>
      <c r="IHU340" s="238"/>
      <c r="IHV340" s="238"/>
      <c r="IHW340" s="238"/>
      <c r="IHX340" s="238"/>
      <c r="IHY340" s="238"/>
      <c r="IHZ340" s="238"/>
      <c r="IIA340" s="238"/>
      <c r="IIB340" s="238"/>
      <c r="IIC340" s="238"/>
      <c r="IID340" s="238"/>
      <c r="IIE340" s="238"/>
      <c r="IIF340" s="238"/>
      <c r="IIG340" s="238"/>
      <c r="IIH340" s="238"/>
      <c r="III340" s="238"/>
      <c r="IIJ340" s="238"/>
      <c r="IIK340" s="238"/>
      <c r="IIL340" s="238"/>
      <c r="IIM340" s="238"/>
      <c r="IIN340" s="238"/>
      <c r="IIO340" s="238"/>
      <c r="IIP340" s="238"/>
      <c r="IIQ340" s="238"/>
      <c r="IIR340" s="238"/>
      <c r="IIS340" s="238"/>
      <c r="IIT340" s="238"/>
      <c r="IIU340" s="238"/>
      <c r="IIV340" s="238"/>
      <c r="IIW340" s="238"/>
      <c r="IIX340" s="238"/>
      <c r="IIY340" s="238"/>
      <c r="IIZ340" s="238"/>
      <c r="IJA340" s="238"/>
      <c r="IJB340" s="238"/>
      <c r="IJC340" s="238"/>
      <c r="IJD340" s="238"/>
      <c r="IJE340" s="238"/>
      <c r="IJF340" s="238"/>
      <c r="IJG340" s="238"/>
      <c r="IJH340" s="238"/>
      <c r="IJI340" s="238"/>
      <c r="IJJ340" s="238"/>
      <c r="IJK340" s="238"/>
      <c r="IJL340" s="238"/>
      <c r="IJM340" s="238"/>
      <c r="IJN340" s="238"/>
      <c r="IJO340" s="238"/>
      <c r="IJP340" s="238"/>
      <c r="IJQ340" s="238"/>
      <c r="IJR340" s="238"/>
      <c r="IJS340" s="238"/>
      <c r="IJT340" s="238"/>
      <c r="IJU340" s="238"/>
      <c r="IJV340" s="238"/>
      <c r="IJW340" s="238"/>
      <c r="IJX340" s="238"/>
      <c r="IJY340" s="238"/>
      <c r="IJZ340" s="238"/>
      <c r="IKA340" s="238"/>
      <c r="IKB340" s="238"/>
      <c r="IKC340" s="238"/>
      <c r="IKD340" s="238"/>
      <c r="IKE340" s="238"/>
      <c r="IKF340" s="238"/>
      <c r="IKG340" s="238"/>
      <c r="IKH340" s="238"/>
      <c r="IKI340" s="238"/>
      <c r="IKJ340" s="238"/>
      <c r="IKK340" s="238"/>
      <c r="IKL340" s="238"/>
      <c r="IKM340" s="238"/>
      <c r="IKN340" s="238"/>
      <c r="IKO340" s="238"/>
      <c r="IKP340" s="238"/>
      <c r="IKQ340" s="238"/>
      <c r="IKR340" s="238"/>
      <c r="IKS340" s="238"/>
      <c r="IKT340" s="238"/>
      <c r="IKU340" s="238"/>
      <c r="IKV340" s="238"/>
      <c r="IKW340" s="238"/>
      <c r="IKX340" s="238"/>
      <c r="IKY340" s="238"/>
      <c r="IKZ340" s="238"/>
      <c r="ILA340" s="238"/>
      <c r="ILB340" s="238"/>
      <c r="ILC340" s="238"/>
      <c r="ILD340" s="238"/>
      <c r="ILE340" s="238"/>
      <c r="ILF340" s="238"/>
      <c r="ILG340" s="238"/>
      <c r="ILH340" s="238"/>
      <c r="ILI340" s="238"/>
      <c r="ILJ340" s="238"/>
      <c r="ILK340" s="238"/>
      <c r="ILL340" s="238"/>
      <c r="ILM340" s="238"/>
      <c r="ILN340" s="238"/>
      <c r="ILO340" s="238"/>
      <c r="ILP340" s="238"/>
      <c r="ILQ340" s="238"/>
      <c r="ILR340" s="238"/>
      <c r="ILS340" s="238"/>
      <c r="ILT340" s="238"/>
      <c r="ILU340" s="238"/>
      <c r="ILV340" s="238"/>
      <c r="ILW340" s="238"/>
      <c r="ILX340" s="238"/>
      <c r="ILY340" s="238"/>
      <c r="ILZ340" s="238"/>
      <c r="IMA340" s="238"/>
      <c r="IMB340" s="238"/>
      <c r="IMC340" s="238"/>
      <c r="IMD340" s="238"/>
      <c r="IME340" s="238"/>
      <c r="IMF340" s="238"/>
      <c r="IMG340" s="238"/>
      <c r="IMH340" s="238"/>
      <c r="IMI340" s="238"/>
      <c r="IMJ340" s="238"/>
      <c r="IMK340" s="238"/>
      <c r="IML340" s="238"/>
      <c r="IMM340" s="238"/>
      <c r="IMN340" s="238"/>
      <c r="IMO340" s="238"/>
      <c r="IMP340" s="238"/>
      <c r="IMQ340" s="238"/>
      <c r="IMR340" s="238"/>
      <c r="IMS340" s="238"/>
      <c r="IMT340" s="238"/>
      <c r="IMU340" s="238"/>
      <c r="IMV340" s="238"/>
      <c r="IMW340" s="238"/>
      <c r="IMX340" s="238"/>
      <c r="IMY340" s="238"/>
      <c r="IMZ340" s="238"/>
      <c r="INA340" s="238"/>
      <c r="INB340" s="238"/>
      <c r="INC340" s="238"/>
      <c r="IND340" s="238"/>
      <c r="INE340" s="238"/>
      <c r="INF340" s="238"/>
      <c r="ING340" s="238"/>
      <c r="INH340" s="238"/>
      <c r="INI340" s="238"/>
      <c r="INJ340" s="238"/>
      <c r="INK340" s="238"/>
      <c r="INL340" s="238"/>
      <c r="INM340" s="238"/>
      <c r="INN340" s="238"/>
      <c r="INO340" s="238"/>
      <c r="INP340" s="238"/>
      <c r="INQ340" s="238"/>
      <c r="INR340" s="238"/>
      <c r="INS340" s="238"/>
      <c r="INT340" s="238"/>
      <c r="INU340" s="238"/>
      <c r="INV340" s="238"/>
      <c r="INW340" s="238"/>
      <c r="INX340" s="238"/>
      <c r="INY340" s="238"/>
      <c r="INZ340" s="238"/>
      <c r="IOA340" s="238"/>
      <c r="IOB340" s="238"/>
      <c r="IOC340" s="238"/>
      <c r="IOD340" s="238"/>
      <c r="IOE340" s="238"/>
      <c r="IOF340" s="238"/>
      <c r="IOG340" s="238"/>
      <c r="IOH340" s="238"/>
      <c r="IOI340" s="238"/>
      <c r="IOJ340" s="238"/>
      <c r="IOK340" s="238"/>
      <c r="IOL340" s="238"/>
      <c r="IOM340" s="238"/>
      <c r="ION340" s="238"/>
      <c r="IOO340" s="238"/>
      <c r="IOP340" s="238"/>
      <c r="IOQ340" s="238"/>
      <c r="IOR340" s="238"/>
      <c r="IOS340" s="238"/>
      <c r="IOT340" s="238"/>
      <c r="IOU340" s="238"/>
      <c r="IOV340" s="238"/>
      <c r="IOW340" s="238"/>
      <c r="IOX340" s="238"/>
      <c r="IOY340" s="238"/>
      <c r="IOZ340" s="238"/>
      <c r="IPA340" s="238"/>
      <c r="IPB340" s="238"/>
      <c r="IPC340" s="238"/>
      <c r="IPD340" s="238"/>
      <c r="IPE340" s="238"/>
      <c r="IPF340" s="238"/>
      <c r="IPG340" s="238"/>
      <c r="IPH340" s="238"/>
      <c r="IPI340" s="238"/>
      <c r="IPJ340" s="238"/>
      <c r="IPK340" s="238"/>
      <c r="IPL340" s="238"/>
      <c r="IPM340" s="238"/>
      <c r="IPN340" s="238"/>
      <c r="IPO340" s="238"/>
      <c r="IPP340" s="238"/>
      <c r="IPQ340" s="238"/>
      <c r="IPR340" s="238"/>
      <c r="IPS340" s="238"/>
      <c r="IPT340" s="238"/>
      <c r="IPU340" s="238"/>
      <c r="IPV340" s="238"/>
      <c r="IPW340" s="238"/>
      <c r="IPX340" s="238"/>
      <c r="IPY340" s="238"/>
      <c r="IPZ340" s="238"/>
      <c r="IQA340" s="238"/>
      <c r="IQB340" s="238"/>
      <c r="IQC340" s="238"/>
      <c r="IQD340" s="238"/>
      <c r="IQE340" s="238"/>
      <c r="IQF340" s="238"/>
      <c r="IQG340" s="238"/>
      <c r="IQH340" s="238"/>
      <c r="IQI340" s="238"/>
      <c r="IQJ340" s="238"/>
      <c r="IQK340" s="238"/>
      <c r="IQL340" s="238"/>
      <c r="IQM340" s="238"/>
      <c r="IQN340" s="238"/>
      <c r="IQO340" s="238"/>
      <c r="IQP340" s="238"/>
      <c r="IQQ340" s="238"/>
      <c r="IQR340" s="238"/>
      <c r="IQS340" s="238"/>
      <c r="IQT340" s="238"/>
      <c r="IQU340" s="238"/>
      <c r="IQV340" s="238"/>
      <c r="IQW340" s="238"/>
      <c r="IQX340" s="238"/>
      <c r="IQY340" s="238"/>
      <c r="IQZ340" s="238"/>
      <c r="IRA340" s="238"/>
      <c r="IRB340" s="238"/>
      <c r="IRC340" s="238"/>
      <c r="IRD340" s="238"/>
      <c r="IRE340" s="238"/>
      <c r="IRF340" s="238"/>
      <c r="IRG340" s="238"/>
      <c r="IRH340" s="238"/>
      <c r="IRI340" s="238"/>
      <c r="IRJ340" s="238"/>
      <c r="IRK340" s="238"/>
      <c r="IRL340" s="238"/>
      <c r="IRM340" s="238"/>
      <c r="IRN340" s="238"/>
      <c r="IRO340" s="238"/>
      <c r="IRP340" s="238"/>
      <c r="IRQ340" s="238"/>
      <c r="IRR340" s="238"/>
      <c r="IRS340" s="238"/>
      <c r="IRT340" s="238"/>
      <c r="IRU340" s="238"/>
      <c r="IRV340" s="238"/>
      <c r="IRW340" s="238"/>
      <c r="IRX340" s="238"/>
      <c r="IRY340" s="238"/>
      <c r="IRZ340" s="238"/>
      <c r="ISA340" s="238"/>
      <c r="ISB340" s="238"/>
      <c r="ISC340" s="238"/>
      <c r="ISD340" s="238"/>
      <c r="ISE340" s="238"/>
      <c r="ISF340" s="238"/>
      <c r="ISG340" s="238"/>
      <c r="ISH340" s="238"/>
      <c r="ISI340" s="238"/>
      <c r="ISJ340" s="238"/>
      <c r="ISK340" s="238"/>
      <c r="ISL340" s="238"/>
      <c r="ISM340" s="238"/>
      <c r="ISN340" s="238"/>
      <c r="ISO340" s="238"/>
      <c r="ISP340" s="238"/>
      <c r="ISQ340" s="238"/>
      <c r="ISR340" s="238"/>
      <c r="ISS340" s="238"/>
      <c r="IST340" s="238"/>
      <c r="ISU340" s="238"/>
      <c r="ISV340" s="238"/>
      <c r="ISW340" s="238"/>
      <c r="ISX340" s="238"/>
      <c r="ISY340" s="238"/>
      <c r="ISZ340" s="238"/>
      <c r="ITA340" s="238"/>
      <c r="ITB340" s="238"/>
      <c r="ITC340" s="238"/>
      <c r="ITD340" s="238"/>
      <c r="ITE340" s="238"/>
      <c r="ITF340" s="238"/>
      <c r="ITG340" s="238"/>
      <c r="ITH340" s="238"/>
      <c r="ITI340" s="238"/>
      <c r="ITJ340" s="238"/>
      <c r="ITK340" s="238"/>
      <c r="ITL340" s="238"/>
      <c r="ITM340" s="238"/>
      <c r="ITN340" s="238"/>
      <c r="ITO340" s="238"/>
      <c r="ITP340" s="238"/>
      <c r="ITQ340" s="238"/>
      <c r="ITR340" s="238"/>
      <c r="ITS340" s="238"/>
      <c r="ITT340" s="238"/>
      <c r="ITU340" s="238"/>
      <c r="ITV340" s="238"/>
      <c r="ITW340" s="238"/>
      <c r="ITX340" s="238"/>
      <c r="ITY340" s="238"/>
      <c r="ITZ340" s="238"/>
      <c r="IUA340" s="238"/>
      <c r="IUB340" s="238"/>
      <c r="IUC340" s="238"/>
      <c r="IUD340" s="238"/>
      <c r="IUE340" s="238"/>
      <c r="IUF340" s="238"/>
      <c r="IUG340" s="238"/>
      <c r="IUH340" s="238"/>
      <c r="IUI340" s="238"/>
      <c r="IUJ340" s="238"/>
      <c r="IUK340" s="238"/>
      <c r="IUL340" s="238"/>
      <c r="IUM340" s="238"/>
      <c r="IUN340" s="238"/>
      <c r="IUO340" s="238"/>
      <c r="IUP340" s="238"/>
      <c r="IUQ340" s="238"/>
      <c r="IUR340" s="238"/>
      <c r="IUS340" s="238"/>
      <c r="IUT340" s="238"/>
      <c r="IUU340" s="238"/>
      <c r="IUV340" s="238"/>
      <c r="IUW340" s="238"/>
      <c r="IUX340" s="238"/>
      <c r="IUY340" s="238"/>
      <c r="IUZ340" s="238"/>
      <c r="IVA340" s="238"/>
      <c r="IVB340" s="238"/>
      <c r="IVC340" s="238"/>
      <c r="IVD340" s="238"/>
      <c r="IVE340" s="238"/>
      <c r="IVF340" s="238"/>
      <c r="IVG340" s="238"/>
      <c r="IVH340" s="238"/>
      <c r="IVI340" s="238"/>
      <c r="IVJ340" s="238"/>
      <c r="IVK340" s="238"/>
      <c r="IVL340" s="238"/>
      <c r="IVM340" s="238"/>
      <c r="IVN340" s="238"/>
      <c r="IVO340" s="238"/>
      <c r="IVP340" s="238"/>
      <c r="IVQ340" s="238"/>
      <c r="IVR340" s="238"/>
      <c r="IVS340" s="238"/>
      <c r="IVT340" s="238"/>
      <c r="IVU340" s="238"/>
      <c r="IVV340" s="238"/>
      <c r="IVW340" s="238"/>
      <c r="IVX340" s="238"/>
      <c r="IVY340" s="238"/>
      <c r="IVZ340" s="238"/>
      <c r="IWA340" s="238"/>
      <c r="IWB340" s="238"/>
      <c r="IWC340" s="238"/>
      <c r="IWD340" s="238"/>
      <c r="IWE340" s="238"/>
      <c r="IWF340" s="238"/>
      <c r="IWG340" s="238"/>
      <c r="IWH340" s="238"/>
      <c r="IWI340" s="238"/>
      <c r="IWJ340" s="238"/>
      <c r="IWK340" s="238"/>
      <c r="IWL340" s="238"/>
      <c r="IWM340" s="238"/>
      <c r="IWN340" s="238"/>
      <c r="IWO340" s="238"/>
      <c r="IWP340" s="238"/>
      <c r="IWQ340" s="238"/>
      <c r="IWR340" s="238"/>
      <c r="IWS340" s="238"/>
      <c r="IWT340" s="238"/>
      <c r="IWU340" s="238"/>
      <c r="IWV340" s="238"/>
      <c r="IWW340" s="238"/>
      <c r="IWX340" s="238"/>
      <c r="IWY340" s="238"/>
      <c r="IWZ340" s="238"/>
      <c r="IXA340" s="238"/>
      <c r="IXB340" s="238"/>
      <c r="IXC340" s="238"/>
      <c r="IXD340" s="238"/>
      <c r="IXE340" s="238"/>
      <c r="IXF340" s="238"/>
      <c r="IXG340" s="238"/>
      <c r="IXH340" s="238"/>
      <c r="IXI340" s="238"/>
      <c r="IXJ340" s="238"/>
      <c r="IXK340" s="238"/>
      <c r="IXL340" s="238"/>
      <c r="IXM340" s="238"/>
      <c r="IXN340" s="238"/>
      <c r="IXO340" s="238"/>
      <c r="IXP340" s="238"/>
      <c r="IXQ340" s="238"/>
      <c r="IXR340" s="238"/>
      <c r="IXS340" s="238"/>
      <c r="IXT340" s="238"/>
      <c r="IXU340" s="238"/>
      <c r="IXV340" s="238"/>
      <c r="IXW340" s="238"/>
      <c r="IXX340" s="238"/>
      <c r="IXY340" s="238"/>
      <c r="IXZ340" s="238"/>
      <c r="IYA340" s="238"/>
      <c r="IYB340" s="238"/>
      <c r="IYC340" s="238"/>
      <c r="IYD340" s="238"/>
      <c r="IYE340" s="238"/>
      <c r="IYF340" s="238"/>
      <c r="IYG340" s="238"/>
      <c r="IYH340" s="238"/>
      <c r="IYI340" s="238"/>
      <c r="IYJ340" s="238"/>
      <c r="IYK340" s="238"/>
      <c r="IYL340" s="238"/>
      <c r="IYM340" s="238"/>
      <c r="IYN340" s="238"/>
      <c r="IYO340" s="238"/>
      <c r="IYP340" s="238"/>
      <c r="IYQ340" s="238"/>
      <c r="IYR340" s="238"/>
      <c r="IYS340" s="238"/>
      <c r="IYT340" s="238"/>
      <c r="IYU340" s="238"/>
      <c r="IYV340" s="238"/>
      <c r="IYW340" s="238"/>
      <c r="IYX340" s="238"/>
      <c r="IYY340" s="238"/>
      <c r="IYZ340" s="238"/>
      <c r="IZA340" s="238"/>
      <c r="IZB340" s="238"/>
      <c r="IZC340" s="238"/>
      <c r="IZD340" s="238"/>
      <c r="IZE340" s="238"/>
      <c r="IZF340" s="238"/>
      <c r="IZG340" s="238"/>
      <c r="IZH340" s="238"/>
      <c r="IZI340" s="238"/>
      <c r="IZJ340" s="238"/>
      <c r="IZK340" s="238"/>
      <c r="IZL340" s="238"/>
      <c r="IZM340" s="238"/>
      <c r="IZN340" s="238"/>
      <c r="IZO340" s="238"/>
      <c r="IZP340" s="238"/>
      <c r="IZQ340" s="238"/>
      <c r="IZR340" s="238"/>
      <c r="IZS340" s="238"/>
      <c r="IZT340" s="238"/>
      <c r="IZU340" s="238"/>
      <c r="IZV340" s="238"/>
      <c r="IZW340" s="238"/>
      <c r="IZX340" s="238"/>
      <c r="IZY340" s="238"/>
      <c r="IZZ340" s="238"/>
      <c r="JAA340" s="238"/>
      <c r="JAB340" s="238"/>
      <c r="JAC340" s="238"/>
      <c r="JAD340" s="238"/>
      <c r="JAE340" s="238"/>
      <c r="JAF340" s="238"/>
      <c r="JAG340" s="238"/>
      <c r="JAH340" s="238"/>
      <c r="JAI340" s="238"/>
      <c r="JAJ340" s="238"/>
      <c r="JAK340" s="238"/>
      <c r="JAL340" s="238"/>
      <c r="JAM340" s="238"/>
      <c r="JAN340" s="238"/>
      <c r="JAO340" s="238"/>
      <c r="JAP340" s="238"/>
      <c r="JAQ340" s="238"/>
      <c r="JAR340" s="238"/>
      <c r="JAS340" s="238"/>
      <c r="JAT340" s="238"/>
      <c r="JAU340" s="238"/>
      <c r="JAV340" s="238"/>
      <c r="JAW340" s="238"/>
      <c r="JAX340" s="238"/>
      <c r="JAY340" s="238"/>
      <c r="JAZ340" s="238"/>
      <c r="JBA340" s="238"/>
      <c r="JBB340" s="238"/>
      <c r="JBC340" s="238"/>
      <c r="JBD340" s="238"/>
      <c r="JBE340" s="238"/>
      <c r="JBF340" s="238"/>
      <c r="JBG340" s="238"/>
      <c r="JBH340" s="238"/>
      <c r="JBI340" s="238"/>
      <c r="JBJ340" s="238"/>
      <c r="JBK340" s="238"/>
      <c r="JBL340" s="238"/>
      <c r="JBM340" s="238"/>
      <c r="JBN340" s="238"/>
      <c r="JBO340" s="238"/>
      <c r="JBP340" s="238"/>
      <c r="JBQ340" s="238"/>
      <c r="JBR340" s="238"/>
      <c r="JBS340" s="238"/>
      <c r="JBT340" s="238"/>
      <c r="JBU340" s="238"/>
      <c r="JBV340" s="238"/>
      <c r="JBW340" s="238"/>
      <c r="JBX340" s="238"/>
      <c r="JBY340" s="238"/>
      <c r="JBZ340" s="238"/>
      <c r="JCA340" s="238"/>
      <c r="JCB340" s="238"/>
      <c r="JCC340" s="238"/>
      <c r="JCD340" s="238"/>
      <c r="JCE340" s="238"/>
      <c r="JCF340" s="238"/>
      <c r="JCG340" s="238"/>
      <c r="JCH340" s="238"/>
      <c r="JCI340" s="238"/>
      <c r="JCJ340" s="238"/>
      <c r="JCK340" s="238"/>
      <c r="JCL340" s="238"/>
      <c r="JCM340" s="238"/>
      <c r="JCN340" s="238"/>
      <c r="JCO340" s="238"/>
      <c r="JCP340" s="238"/>
      <c r="JCQ340" s="238"/>
      <c r="JCR340" s="238"/>
      <c r="JCS340" s="238"/>
      <c r="JCT340" s="238"/>
      <c r="JCU340" s="238"/>
      <c r="JCV340" s="238"/>
      <c r="JCW340" s="238"/>
      <c r="JCX340" s="238"/>
      <c r="JCY340" s="238"/>
      <c r="JCZ340" s="238"/>
      <c r="JDA340" s="238"/>
      <c r="JDB340" s="238"/>
      <c r="JDC340" s="238"/>
      <c r="JDD340" s="238"/>
      <c r="JDE340" s="238"/>
      <c r="JDF340" s="238"/>
      <c r="JDG340" s="238"/>
      <c r="JDH340" s="238"/>
      <c r="JDI340" s="238"/>
      <c r="JDJ340" s="238"/>
      <c r="JDK340" s="238"/>
      <c r="JDL340" s="238"/>
      <c r="JDM340" s="238"/>
      <c r="JDN340" s="238"/>
      <c r="JDO340" s="238"/>
      <c r="JDP340" s="238"/>
      <c r="JDQ340" s="238"/>
      <c r="JDR340" s="238"/>
      <c r="JDS340" s="238"/>
      <c r="JDT340" s="238"/>
      <c r="JDU340" s="238"/>
      <c r="JDV340" s="238"/>
      <c r="JDW340" s="238"/>
      <c r="JDX340" s="238"/>
      <c r="JDY340" s="238"/>
      <c r="JDZ340" s="238"/>
      <c r="JEA340" s="238"/>
      <c r="JEB340" s="238"/>
      <c r="JEC340" s="238"/>
      <c r="JED340" s="238"/>
      <c r="JEE340" s="238"/>
      <c r="JEF340" s="238"/>
      <c r="JEG340" s="238"/>
      <c r="JEH340" s="238"/>
      <c r="JEI340" s="238"/>
      <c r="JEJ340" s="238"/>
      <c r="JEK340" s="238"/>
      <c r="JEL340" s="238"/>
      <c r="JEM340" s="238"/>
      <c r="JEN340" s="238"/>
      <c r="JEO340" s="238"/>
      <c r="JEP340" s="238"/>
      <c r="JEQ340" s="238"/>
      <c r="JER340" s="238"/>
      <c r="JES340" s="238"/>
      <c r="JET340" s="238"/>
      <c r="JEU340" s="238"/>
      <c r="JEV340" s="238"/>
      <c r="JEW340" s="238"/>
      <c r="JEX340" s="238"/>
      <c r="JEY340" s="238"/>
      <c r="JEZ340" s="238"/>
      <c r="JFA340" s="238"/>
      <c r="JFB340" s="238"/>
      <c r="JFC340" s="238"/>
      <c r="JFD340" s="238"/>
      <c r="JFE340" s="238"/>
      <c r="JFF340" s="238"/>
      <c r="JFG340" s="238"/>
      <c r="JFH340" s="238"/>
      <c r="JFI340" s="238"/>
      <c r="JFJ340" s="238"/>
      <c r="JFK340" s="238"/>
      <c r="JFL340" s="238"/>
      <c r="JFM340" s="238"/>
      <c r="JFN340" s="238"/>
      <c r="JFO340" s="238"/>
      <c r="JFP340" s="238"/>
      <c r="JFQ340" s="238"/>
      <c r="JFR340" s="238"/>
      <c r="JFS340" s="238"/>
      <c r="JFT340" s="238"/>
      <c r="JFU340" s="238"/>
      <c r="JFV340" s="238"/>
      <c r="JFW340" s="238"/>
      <c r="JFX340" s="238"/>
      <c r="JFY340" s="238"/>
      <c r="JFZ340" s="238"/>
      <c r="JGA340" s="238"/>
      <c r="JGB340" s="238"/>
      <c r="JGC340" s="238"/>
      <c r="JGD340" s="238"/>
      <c r="JGE340" s="238"/>
      <c r="JGF340" s="238"/>
      <c r="JGG340" s="238"/>
      <c r="JGH340" s="238"/>
      <c r="JGI340" s="238"/>
      <c r="JGJ340" s="238"/>
      <c r="JGK340" s="238"/>
      <c r="JGL340" s="238"/>
      <c r="JGM340" s="238"/>
      <c r="JGN340" s="238"/>
      <c r="JGO340" s="238"/>
      <c r="JGP340" s="238"/>
      <c r="JGQ340" s="238"/>
      <c r="JGR340" s="238"/>
      <c r="JGS340" s="238"/>
      <c r="JGT340" s="238"/>
      <c r="JGU340" s="238"/>
      <c r="JGV340" s="238"/>
      <c r="JGW340" s="238"/>
      <c r="JGX340" s="238"/>
      <c r="JGY340" s="238"/>
      <c r="JGZ340" s="238"/>
      <c r="JHA340" s="238"/>
      <c r="JHB340" s="238"/>
      <c r="JHC340" s="238"/>
      <c r="JHD340" s="238"/>
      <c r="JHE340" s="238"/>
      <c r="JHF340" s="238"/>
      <c r="JHG340" s="238"/>
      <c r="JHH340" s="238"/>
      <c r="JHI340" s="238"/>
      <c r="JHJ340" s="238"/>
      <c r="JHK340" s="238"/>
      <c r="JHL340" s="238"/>
      <c r="JHM340" s="238"/>
      <c r="JHN340" s="238"/>
      <c r="JHO340" s="238"/>
      <c r="JHP340" s="238"/>
      <c r="JHQ340" s="238"/>
      <c r="JHR340" s="238"/>
      <c r="JHS340" s="238"/>
      <c r="JHT340" s="238"/>
      <c r="JHU340" s="238"/>
      <c r="JHV340" s="238"/>
      <c r="JHW340" s="238"/>
      <c r="JHX340" s="238"/>
      <c r="JHY340" s="238"/>
      <c r="JHZ340" s="238"/>
      <c r="JIA340" s="238"/>
      <c r="JIB340" s="238"/>
      <c r="JIC340" s="238"/>
      <c r="JID340" s="238"/>
      <c r="JIE340" s="238"/>
      <c r="JIF340" s="238"/>
      <c r="JIG340" s="238"/>
      <c r="JIH340" s="238"/>
      <c r="JII340" s="238"/>
      <c r="JIJ340" s="238"/>
      <c r="JIK340" s="238"/>
      <c r="JIL340" s="238"/>
      <c r="JIM340" s="238"/>
      <c r="JIN340" s="238"/>
      <c r="JIO340" s="238"/>
      <c r="JIP340" s="238"/>
      <c r="JIQ340" s="238"/>
      <c r="JIR340" s="238"/>
      <c r="JIS340" s="238"/>
      <c r="JIT340" s="238"/>
      <c r="JIU340" s="238"/>
      <c r="JIV340" s="238"/>
      <c r="JIW340" s="238"/>
      <c r="JIX340" s="238"/>
      <c r="JIY340" s="238"/>
      <c r="JIZ340" s="238"/>
      <c r="JJA340" s="238"/>
      <c r="JJB340" s="238"/>
      <c r="JJC340" s="238"/>
      <c r="JJD340" s="238"/>
      <c r="JJE340" s="238"/>
      <c r="JJF340" s="238"/>
      <c r="JJG340" s="238"/>
      <c r="JJH340" s="238"/>
      <c r="JJI340" s="238"/>
      <c r="JJJ340" s="238"/>
      <c r="JJK340" s="238"/>
      <c r="JJL340" s="238"/>
      <c r="JJM340" s="238"/>
      <c r="JJN340" s="238"/>
      <c r="JJO340" s="238"/>
      <c r="JJP340" s="238"/>
      <c r="JJQ340" s="238"/>
      <c r="JJR340" s="238"/>
      <c r="JJS340" s="238"/>
      <c r="JJT340" s="238"/>
      <c r="JJU340" s="238"/>
      <c r="JJV340" s="238"/>
      <c r="JJW340" s="238"/>
      <c r="JJX340" s="238"/>
      <c r="JJY340" s="238"/>
      <c r="JJZ340" s="238"/>
      <c r="JKA340" s="238"/>
      <c r="JKB340" s="238"/>
      <c r="JKC340" s="238"/>
      <c r="JKD340" s="238"/>
      <c r="JKE340" s="238"/>
      <c r="JKF340" s="238"/>
      <c r="JKG340" s="238"/>
      <c r="JKH340" s="238"/>
      <c r="JKI340" s="238"/>
      <c r="JKJ340" s="238"/>
      <c r="JKK340" s="238"/>
      <c r="JKL340" s="238"/>
      <c r="JKM340" s="238"/>
      <c r="JKN340" s="238"/>
      <c r="JKO340" s="238"/>
      <c r="JKP340" s="238"/>
      <c r="JKQ340" s="238"/>
      <c r="JKR340" s="238"/>
      <c r="JKS340" s="238"/>
      <c r="JKT340" s="238"/>
      <c r="JKU340" s="238"/>
      <c r="JKV340" s="238"/>
      <c r="JKW340" s="238"/>
      <c r="JKX340" s="238"/>
      <c r="JKY340" s="238"/>
      <c r="JKZ340" s="238"/>
      <c r="JLA340" s="238"/>
      <c r="JLB340" s="238"/>
      <c r="JLC340" s="238"/>
      <c r="JLD340" s="238"/>
      <c r="JLE340" s="238"/>
      <c r="JLF340" s="238"/>
      <c r="JLG340" s="238"/>
      <c r="JLH340" s="238"/>
      <c r="JLI340" s="238"/>
      <c r="JLJ340" s="238"/>
      <c r="JLK340" s="238"/>
      <c r="JLL340" s="238"/>
      <c r="JLM340" s="238"/>
      <c r="JLN340" s="238"/>
      <c r="JLO340" s="238"/>
      <c r="JLP340" s="238"/>
      <c r="JLQ340" s="238"/>
      <c r="JLR340" s="238"/>
      <c r="JLS340" s="238"/>
      <c r="JLT340" s="238"/>
      <c r="JLU340" s="238"/>
      <c r="JLV340" s="238"/>
      <c r="JLW340" s="238"/>
      <c r="JLX340" s="238"/>
      <c r="JLY340" s="238"/>
      <c r="JLZ340" s="238"/>
      <c r="JMA340" s="238"/>
      <c r="JMB340" s="238"/>
      <c r="JMC340" s="238"/>
      <c r="JMD340" s="238"/>
      <c r="JME340" s="238"/>
      <c r="JMF340" s="238"/>
      <c r="JMG340" s="238"/>
      <c r="JMH340" s="238"/>
      <c r="JMI340" s="238"/>
      <c r="JMJ340" s="238"/>
      <c r="JMK340" s="238"/>
      <c r="JML340" s="238"/>
      <c r="JMM340" s="238"/>
      <c r="JMN340" s="238"/>
      <c r="JMO340" s="238"/>
      <c r="JMP340" s="238"/>
      <c r="JMQ340" s="238"/>
      <c r="JMR340" s="238"/>
      <c r="JMS340" s="238"/>
      <c r="JMT340" s="238"/>
      <c r="JMU340" s="238"/>
      <c r="JMV340" s="238"/>
      <c r="JMW340" s="238"/>
      <c r="JMX340" s="238"/>
      <c r="JMY340" s="238"/>
      <c r="JMZ340" s="238"/>
      <c r="JNA340" s="238"/>
      <c r="JNB340" s="238"/>
      <c r="JNC340" s="238"/>
      <c r="JND340" s="238"/>
      <c r="JNE340" s="238"/>
      <c r="JNF340" s="238"/>
      <c r="JNG340" s="238"/>
      <c r="JNH340" s="238"/>
      <c r="JNI340" s="238"/>
      <c r="JNJ340" s="238"/>
      <c r="JNK340" s="238"/>
      <c r="JNL340" s="238"/>
      <c r="JNM340" s="238"/>
      <c r="JNN340" s="238"/>
      <c r="JNO340" s="238"/>
      <c r="JNP340" s="238"/>
      <c r="JNQ340" s="238"/>
      <c r="JNR340" s="238"/>
      <c r="JNS340" s="238"/>
      <c r="JNT340" s="238"/>
      <c r="JNU340" s="238"/>
      <c r="JNV340" s="238"/>
      <c r="JNW340" s="238"/>
      <c r="JNX340" s="238"/>
      <c r="JNY340" s="238"/>
      <c r="JNZ340" s="238"/>
      <c r="JOA340" s="238"/>
      <c r="JOB340" s="238"/>
      <c r="JOC340" s="238"/>
      <c r="JOD340" s="238"/>
      <c r="JOE340" s="238"/>
      <c r="JOF340" s="238"/>
      <c r="JOG340" s="238"/>
      <c r="JOH340" s="238"/>
      <c r="JOI340" s="238"/>
      <c r="JOJ340" s="238"/>
      <c r="JOK340" s="238"/>
      <c r="JOL340" s="238"/>
      <c r="JOM340" s="238"/>
      <c r="JON340" s="238"/>
      <c r="JOO340" s="238"/>
      <c r="JOP340" s="238"/>
      <c r="JOQ340" s="238"/>
      <c r="JOR340" s="238"/>
      <c r="JOS340" s="238"/>
      <c r="JOT340" s="238"/>
      <c r="JOU340" s="238"/>
      <c r="JOV340" s="238"/>
      <c r="JOW340" s="238"/>
      <c r="JOX340" s="238"/>
      <c r="JOY340" s="238"/>
      <c r="JOZ340" s="238"/>
      <c r="JPA340" s="238"/>
      <c r="JPB340" s="238"/>
      <c r="JPC340" s="238"/>
      <c r="JPD340" s="238"/>
      <c r="JPE340" s="238"/>
      <c r="JPF340" s="238"/>
      <c r="JPG340" s="238"/>
      <c r="JPH340" s="238"/>
      <c r="JPI340" s="238"/>
      <c r="JPJ340" s="238"/>
      <c r="JPK340" s="238"/>
      <c r="JPL340" s="238"/>
      <c r="JPM340" s="238"/>
      <c r="JPN340" s="238"/>
      <c r="JPO340" s="238"/>
      <c r="JPP340" s="238"/>
      <c r="JPQ340" s="238"/>
      <c r="JPR340" s="238"/>
      <c r="JPS340" s="238"/>
      <c r="JPT340" s="238"/>
      <c r="JPU340" s="238"/>
      <c r="JPV340" s="238"/>
      <c r="JPW340" s="238"/>
      <c r="JPX340" s="238"/>
      <c r="JPY340" s="238"/>
      <c r="JPZ340" s="238"/>
      <c r="JQA340" s="238"/>
      <c r="JQB340" s="238"/>
      <c r="JQC340" s="238"/>
      <c r="JQD340" s="238"/>
      <c r="JQE340" s="238"/>
      <c r="JQF340" s="238"/>
      <c r="JQG340" s="238"/>
      <c r="JQH340" s="238"/>
      <c r="JQI340" s="238"/>
      <c r="JQJ340" s="238"/>
      <c r="JQK340" s="238"/>
      <c r="JQL340" s="238"/>
      <c r="JQM340" s="238"/>
      <c r="JQN340" s="238"/>
      <c r="JQO340" s="238"/>
      <c r="JQP340" s="238"/>
      <c r="JQQ340" s="238"/>
      <c r="JQR340" s="238"/>
      <c r="JQS340" s="238"/>
      <c r="JQT340" s="238"/>
      <c r="JQU340" s="238"/>
      <c r="JQV340" s="238"/>
      <c r="JQW340" s="238"/>
      <c r="JQX340" s="238"/>
      <c r="JQY340" s="238"/>
      <c r="JQZ340" s="238"/>
      <c r="JRA340" s="238"/>
      <c r="JRB340" s="238"/>
      <c r="JRC340" s="238"/>
      <c r="JRD340" s="238"/>
      <c r="JRE340" s="238"/>
      <c r="JRF340" s="238"/>
      <c r="JRG340" s="238"/>
      <c r="JRH340" s="238"/>
      <c r="JRI340" s="238"/>
      <c r="JRJ340" s="238"/>
      <c r="JRK340" s="238"/>
      <c r="JRL340" s="238"/>
      <c r="JRM340" s="238"/>
      <c r="JRN340" s="238"/>
      <c r="JRO340" s="238"/>
      <c r="JRP340" s="238"/>
      <c r="JRQ340" s="238"/>
      <c r="JRR340" s="238"/>
      <c r="JRS340" s="238"/>
      <c r="JRT340" s="238"/>
      <c r="JRU340" s="238"/>
      <c r="JRV340" s="238"/>
      <c r="JRW340" s="238"/>
      <c r="JRX340" s="238"/>
      <c r="JRY340" s="238"/>
      <c r="JRZ340" s="238"/>
      <c r="JSA340" s="238"/>
      <c r="JSB340" s="238"/>
      <c r="JSC340" s="238"/>
      <c r="JSD340" s="238"/>
      <c r="JSE340" s="238"/>
      <c r="JSF340" s="238"/>
      <c r="JSG340" s="238"/>
      <c r="JSH340" s="238"/>
      <c r="JSI340" s="238"/>
      <c r="JSJ340" s="238"/>
      <c r="JSK340" s="238"/>
      <c r="JSL340" s="238"/>
      <c r="JSM340" s="238"/>
      <c r="JSN340" s="238"/>
      <c r="JSO340" s="238"/>
      <c r="JSP340" s="238"/>
      <c r="JSQ340" s="238"/>
      <c r="JSR340" s="238"/>
      <c r="JSS340" s="238"/>
      <c r="JST340" s="238"/>
      <c r="JSU340" s="238"/>
      <c r="JSV340" s="238"/>
      <c r="JSW340" s="238"/>
      <c r="JSX340" s="238"/>
      <c r="JSY340" s="238"/>
      <c r="JSZ340" s="238"/>
      <c r="JTA340" s="238"/>
      <c r="JTB340" s="238"/>
      <c r="JTC340" s="238"/>
      <c r="JTD340" s="238"/>
      <c r="JTE340" s="238"/>
      <c r="JTF340" s="238"/>
      <c r="JTG340" s="238"/>
      <c r="JTH340" s="238"/>
      <c r="JTI340" s="238"/>
      <c r="JTJ340" s="238"/>
      <c r="JTK340" s="238"/>
      <c r="JTL340" s="238"/>
      <c r="JTM340" s="238"/>
      <c r="JTN340" s="238"/>
      <c r="JTO340" s="238"/>
      <c r="JTP340" s="238"/>
      <c r="JTQ340" s="238"/>
      <c r="JTR340" s="238"/>
      <c r="JTS340" s="238"/>
      <c r="JTT340" s="238"/>
      <c r="JTU340" s="238"/>
      <c r="JTV340" s="238"/>
      <c r="JTW340" s="238"/>
      <c r="JTX340" s="238"/>
      <c r="JTY340" s="238"/>
      <c r="JTZ340" s="238"/>
      <c r="JUA340" s="238"/>
      <c r="JUB340" s="238"/>
      <c r="JUC340" s="238"/>
      <c r="JUD340" s="238"/>
      <c r="JUE340" s="238"/>
      <c r="JUF340" s="238"/>
      <c r="JUG340" s="238"/>
      <c r="JUH340" s="238"/>
      <c r="JUI340" s="238"/>
      <c r="JUJ340" s="238"/>
      <c r="JUK340" s="238"/>
      <c r="JUL340" s="238"/>
      <c r="JUM340" s="238"/>
      <c r="JUN340" s="238"/>
      <c r="JUO340" s="238"/>
      <c r="JUP340" s="238"/>
      <c r="JUQ340" s="238"/>
      <c r="JUR340" s="238"/>
      <c r="JUS340" s="238"/>
      <c r="JUT340" s="238"/>
      <c r="JUU340" s="238"/>
      <c r="JUV340" s="238"/>
      <c r="JUW340" s="238"/>
      <c r="JUX340" s="238"/>
      <c r="JUY340" s="238"/>
      <c r="JUZ340" s="238"/>
      <c r="JVA340" s="238"/>
      <c r="JVB340" s="238"/>
      <c r="JVC340" s="238"/>
      <c r="JVD340" s="238"/>
      <c r="JVE340" s="238"/>
      <c r="JVF340" s="238"/>
      <c r="JVG340" s="238"/>
      <c r="JVH340" s="238"/>
      <c r="JVI340" s="238"/>
      <c r="JVJ340" s="238"/>
      <c r="JVK340" s="238"/>
      <c r="JVL340" s="238"/>
      <c r="JVM340" s="238"/>
      <c r="JVN340" s="238"/>
      <c r="JVO340" s="238"/>
      <c r="JVP340" s="238"/>
      <c r="JVQ340" s="238"/>
      <c r="JVR340" s="238"/>
      <c r="JVS340" s="238"/>
      <c r="JVT340" s="238"/>
      <c r="JVU340" s="238"/>
      <c r="JVV340" s="238"/>
      <c r="JVW340" s="238"/>
      <c r="JVX340" s="238"/>
      <c r="JVY340" s="238"/>
      <c r="JVZ340" s="238"/>
      <c r="JWA340" s="238"/>
      <c r="JWB340" s="238"/>
      <c r="JWC340" s="238"/>
      <c r="JWD340" s="238"/>
      <c r="JWE340" s="238"/>
      <c r="JWF340" s="238"/>
      <c r="JWG340" s="238"/>
      <c r="JWH340" s="238"/>
      <c r="JWI340" s="238"/>
      <c r="JWJ340" s="238"/>
      <c r="JWK340" s="238"/>
      <c r="JWL340" s="238"/>
      <c r="JWM340" s="238"/>
      <c r="JWN340" s="238"/>
      <c r="JWO340" s="238"/>
      <c r="JWP340" s="238"/>
      <c r="JWQ340" s="238"/>
      <c r="JWR340" s="238"/>
      <c r="JWS340" s="238"/>
      <c r="JWT340" s="238"/>
      <c r="JWU340" s="238"/>
      <c r="JWV340" s="238"/>
      <c r="JWW340" s="238"/>
      <c r="JWX340" s="238"/>
      <c r="JWY340" s="238"/>
      <c r="JWZ340" s="238"/>
      <c r="JXA340" s="238"/>
      <c r="JXB340" s="238"/>
      <c r="JXC340" s="238"/>
      <c r="JXD340" s="238"/>
      <c r="JXE340" s="238"/>
      <c r="JXF340" s="238"/>
      <c r="JXG340" s="238"/>
      <c r="JXH340" s="238"/>
      <c r="JXI340" s="238"/>
      <c r="JXJ340" s="238"/>
      <c r="JXK340" s="238"/>
      <c r="JXL340" s="238"/>
      <c r="JXM340" s="238"/>
      <c r="JXN340" s="238"/>
      <c r="JXO340" s="238"/>
      <c r="JXP340" s="238"/>
      <c r="JXQ340" s="238"/>
      <c r="JXR340" s="238"/>
      <c r="JXS340" s="238"/>
      <c r="JXT340" s="238"/>
      <c r="JXU340" s="238"/>
      <c r="JXV340" s="238"/>
      <c r="JXW340" s="238"/>
      <c r="JXX340" s="238"/>
      <c r="JXY340" s="238"/>
      <c r="JXZ340" s="238"/>
      <c r="JYA340" s="238"/>
      <c r="JYB340" s="238"/>
      <c r="JYC340" s="238"/>
      <c r="JYD340" s="238"/>
      <c r="JYE340" s="238"/>
      <c r="JYF340" s="238"/>
      <c r="JYG340" s="238"/>
      <c r="JYH340" s="238"/>
      <c r="JYI340" s="238"/>
      <c r="JYJ340" s="238"/>
      <c r="JYK340" s="238"/>
      <c r="JYL340" s="238"/>
      <c r="JYM340" s="238"/>
      <c r="JYN340" s="238"/>
      <c r="JYO340" s="238"/>
      <c r="JYP340" s="238"/>
      <c r="JYQ340" s="238"/>
      <c r="JYR340" s="238"/>
      <c r="JYS340" s="238"/>
      <c r="JYT340" s="238"/>
      <c r="JYU340" s="238"/>
      <c r="JYV340" s="238"/>
      <c r="JYW340" s="238"/>
      <c r="JYX340" s="238"/>
      <c r="JYY340" s="238"/>
      <c r="JYZ340" s="238"/>
      <c r="JZA340" s="238"/>
      <c r="JZB340" s="238"/>
      <c r="JZC340" s="238"/>
      <c r="JZD340" s="238"/>
      <c r="JZE340" s="238"/>
      <c r="JZF340" s="238"/>
      <c r="JZG340" s="238"/>
      <c r="JZH340" s="238"/>
      <c r="JZI340" s="238"/>
      <c r="JZJ340" s="238"/>
      <c r="JZK340" s="238"/>
      <c r="JZL340" s="238"/>
      <c r="JZM340" s="238"/>
      <c r="JZN340" s="238"/>
      <c r="JZO340" s="238"/>
      <c r="JZP340" s="238"/>
      <c r="JZQ340" s="238"/>
      <c r="JZR340" s="238"/>
      <c r="JZS340" s="238"/>
      <c r="JZT340" s="238"/>
      <c r="JZU340" s="238"/>
      <c r="JZV340" s="238"/>
      <c r="JZW340" s="238"/>
      <c r="JZX340" s="238"/>
      <c r="JZY340" s="238"/>
      <c r="JZZ340" s="238"/>
      <c r="KAA340" s="238"/>
      <c r="KAB340" s="238"/>
      <c r="KAC340" s="238"/>
      <c r="KAD340" s="238"/>
      <c r="KAE340" s="238"/>
      <c r="KAF340" s="238"/>
      <c r="KAG340" s="238"/>
      <c r="KAH340" s="238"/>
      <c r="KAI340" s="238"/>
      <c r="KAJ340" s="238"/>
      <c r="KAK340" s="238"/>
      <c r="KAL340" s="238"/>
      <c r="KAM340" s="238"/>
      <c r="KAN340" s="238"/>
      <c r="KAO340" s="238"/>
      <c r="KAP340" s="238"/>
      <c r="KAQ340" s="238"/>
      <c r="KAR340" s="238"/>
      <c r="KAS340" s="238"/>
      <c r="KAT340" s="238"/>
      <c r="KAU340" s="238"/>
      <c r="KAV340" s="238"/>
      <c r="KAW340" s="238"/>
      <c r="KAX340" s="238"/>
      <c r="KAY340" s="238"/>
      <c r="KAZ340" s="238"/>
      <c r="KBA340" s="238"/>
      <c r="KBB340" s="238"/>
      <c r="KBC340" s="238"/>
      <c r="KBD340" s="238"/>
      <c r="KBE340" s="238"/>
      <c r="KBF340" s="238"/>
      <c r="KBG340" s="238"/>
      <c r="KBH340" s="238"/>
      <c r="KBI340" s="238"/>
      <c r="KBJ340" s="238"/>
      <c r="KBK340" s="238"/>
      <c r="KBL340" s="238"/>
      <c r="KBM340" s="238"/>
      <c r="KBN340" s="238"/>
      <c r="KBO340" s="238"/>
      <c r="KBP340" s="238"/>
      <c r="KBQ340" s="238"/>
      <c r="KBR340" s="238"/>
      <c r="KBS340" s="238"/>
      <c r="KBT340" s="238"/>
      <c r="KBU340" s="238"/>
      <c r="KBV340" s="238"/>
      <c r="KBW340" s="238"/>
      <c r="KBX340" s="238"/>
      <c r="KBY340" s="238"/>
      <c r="KBZ340" s="238"/>
      <c r="KCA340" s="238"/>
      <c r="KCB340" s="238"/>
      <c r="KCC340" s="238"/>
      <c r="KCD340" s="238"/>
      <c r="KCE340" s="238"/>
      <c r="KCF340" s="238"/>
      <c r="KCG340" s="238"/>
      <c r="KCH340" s="238"/>
      <c r="KCI340" s="238"/>
      <c r="KCJ340" s="238"/>
      <c r="KCK340" s="238"/>
      <c r="KCL340" s="238"/>
      <c r="KCM340" s="238"/>
      <c r="KCN340" s="238"/>
      <c r="KCO340" s="238"/>
      <c r="KCP340" s="238"/>
      <c r="KCQ340" s="238"/>
      <c r="KCR340" s="238"/>
      <c r="KCS340" s="238"/>
      <c r="KCT340" s="238"/>
      <c r="KCU340" s="238"/>
      <c r="KCV340" s="238"/>
      <c r="KCW340" s="238"/>
      <c r="KCX340" s="238"/>
      <c r="KCY340" s="238"/>
      <c r="KCZ340" s="238"/>
      <c r="KDA340" s="238"/>
      <c r="KDB340" s="238"/>
      <c r="KDC340" s="238"/>
      <c r="KDD340" s="238"/>
      <c r="KDE340" s="238"/>
      <c r="KDF340" s="238"/>
      <c r="KDG340" s="238"/>
      <c r="KDH340" s="238"/>
      <c r="KDI340" s="238"/>
      <c r="KDJ340" s="238"/>
      <c r="KDK340" s="238"/>
      <c r="KDL340" s="238"/>
      <c r="KDM340" s="238"/>
      <c r="KDN340" s="238"/>
      <c r="KDO340" s="238"/>
      <c r="KDP340" s="238"/>
      <c r="KDQ340" s="238"/>
      <c r="KDR340" s="238"/>
      <c r="KDS340" s="238"/>
      <c r="KDT340" s="238"/>
      <c r="KDU340" s="238"/>
      <c r="KDV340" s="238"/>
      <c r="KDW340" s="238"/>
      <c r="KDX340" s="238"/>
      <c r="KDY340" s="238"/>
      <c r="KDZ340" s="238"/>
      <c r="KEA340" s="238"/>
      <c r="KEB340" s="238"/>
      <c r="KEC340" s="238"/>
      <c r="KED340" s="238"/>
      <c r="KEE340" s="238"/>
      <c r="KEF340" s="238"/>
      <c r="KEG340" s="238"/>
      <c r="KEH340" s="238"/>
      <c r="KEI340" s="238"/>
      <c r="KEJ340" s="238"/>
      <c r="KEK340" s="238"/>
      <c r="KEL340" s="238"/>
      <c r="KEM340" s="238"/>
      <c r="KEN340" s="238"/>
      <c r="KEO340" s="238"/>
      <c r="KEP340" s="238"/>
      <c r="KEQ340" s="238"/>
      <c r="KER340" s="238"/>
      <c r="KES340" s="238"/>
      <c r="KET340" s="238"/>
      <c r="KEU340" s="238"/>
      <c r="KEV340" s="238"/>
      <c r="KEW340" s="238"/>
      <c r="KEX340" s="238"/>
      <c r="KEY340" s="238"/>
      <c r="KEZ340" s="238"/>
      <c r="KFA340" s="238"/>
      <c r="KFB340" s="238"/>
      <c r="KFC340" s="238"/>
      <c r="KFD340" s="238"/>
      <c r="KFE340" s="238"/>
      <c r="KFF340" s="238"/>
      <c r="KFG340" s="238"/>
      <c r="KFH340" s="238"/>
      <c r="KFI340" s="238"/>
      <c r="KFJ340" s="238"/>
      <c r="KFK340" s="238"/>
      <c r="KFL340" s="238"/>
      <c r="KFM340" s="238"/>
      <c r="KFN340" s="238"/>
      <c r="KFO340" s="238"/>
      <c r="KFP340" s="238"/>
      <c r="KFQ340" s="238"/>
      <c r="KFR340" s="238"/>
      <c r="KFS340" s="238"/>
      <c r="KFT340" s="238"/>
      <c r="KFU340" s="238"/>
      <c r="KFV340" s="238"/>
      <c r="KFW340" s="238"/>
      <c r="KFX340" s="238"/>
      <c r="KFY340" s="238"/>
      <c r="KFZ340" s="238"/>
      <c r="KGA340" s="238"/>
      <c r="KGB340" s="238"/>
      <c r="KGC340" s="238"/>
      <c r="KGD340" s="238"/>
      <c r="KGE340" s="238"/>
      <c r="KGF340" s="238"/>
      <c r="KGG340" s="238"/>
      <c r="KGH340" s="238"/>
      <c r="KGI340" s="238"/>
      <c r="KGJ340" s="238"/>
      <c r="KGK340" s="238"/>
      <c r="KGL340" s="238"/>
      <c r="KGM340" s="238"/>
      <c r="KGN340" s="238"/>
      <c r="KGO340" s="238"/>
      <c r="KGP340" s="238"/>
      <c r="KGQ340" s="238"/>
      <c r="KGR340" s="238"/>
      <c r="KGS340" s="238"/>
      <c r="KGT340" s="238"/>
      <c r="KGU340" s="238"/>
      <c r="KGV340" s="238"/>
      <c r="KGW340" s="238"/>
      <c r="KGX340" s="238"/>
      <c r="KGY340" s="238"/>
      <c r="KGZ340" s="238"/>
      <c r="KHA340" s="238"/>
      <c r="KHB340" s="238"/>
      <c r="KHC340" s="238"/>
      <c r="KHD340" s="238"/>
      <c r="KHE340" s="238"/>
      <c r="KHF340" s="238"/>
      <c r="KHG340" s="238"/>
      <c r="KHH340" s="238"/>
      <c r="KHI340" s="238"/>
      <c r="KHJ340" s="238"/>
      <c r="KHK340" s="238"/>
      <c r="KHL340" s="238"/>
      <c r="KHM340" s="238"/>
      <c r="KHN340" s="238"/>
      <c r="KHO340" s="238"/>
      <c r="KHP340" s="238"/>
      <c r="KHQ340" s="238"/>
      <c r="KHR340" s="238"/>
      <c r="KHS340" s="238"/>
      <c r="KHT340" s="238"/>
      <c r="KHU340" s="238"/>
      <c r="KHV340" s="238"/>
      <c r="KHW340" s="238"/>
      <c r="KHX340" s="238"/>
      <c r="KHY340" s="238"/>
      <c r="KHZ340" s="238"/>
      <c r="KIA340" s="238"/>
      <c r="KIB340" s="238"/>
      <c r="KIC340" s="238"/>
      <c r="KID340" s="238"/>
      <c r="KIE340" s="238"/>
      <c r="KIF340" s="238"/>
      <c r="KIG340" s="238"/>
      <c r="KIH340" s="238"/>
      <c r="KII340" s="238"/>
      <c r="KIJ340" s="238"/>
      <c r="KIK340" s="238"/>
      <c r="KIL340" s="238"/>
      <c r="KIM340" s="238"/>
      <c r="KIN340" s="238"/>
      <c r="KIO340" s="238"/>
      <c r="KIP340" s="238"/>
      <c r="KIQ340" s="238"/>
      <c r="KIR340" s="238"/>
      <c r="KIS340" s="238"/>
      <c r="KIT340" s="238"/>
      <c r="KIU340" s="238"/>
      <c r="KIV340" s="238"/>
      <c r="KIW340" s="238"/>
      <c r="KIX340" s="238"/>
      <c r="KIY340" s="238"/>
      <c r="KIZ340" s="238"/>
      <c r="KJA340" s="238"/>
      <c r="KJB340" s="238"/>
      <c r="KJC340" s="238"/>
      <c r="KJD340" s="238"/>
      <c r="KJE340" s="238"/>
      <c r="KJF340" s="238"/>
      <c r="KJG340" s="238"/>
      <c r="KJH340" s="238"/>
      <c r="KJI340" s="238"/>
      <c r="KJJ340" s="238"/>
      <c r="KJK340" s="238"/>
      <c r="KJL340" s="238"/>
      <c r="KJM340" s="238"/>
      <c r="KJN340" s="238"/>
      <c r="KJO340" s="238"/>
      <c r="KJP340" s="238"/>
      <c r="KJQ340" s="238"/>
      <c r="KJR340" s="238"/>
      <c r="KJS340" s="238"/>
      <c r="KJT340" s="238"/>
      <c r="KJU340" s="238"/>
      <c r="KJV340" s="238"/>
      <c r="KJW340" s="238"/>
      <c r="KJX340" s="238"/>
      <c r="KJY340" s="238"/>
      <c r="KJZ340" s="238"/>
      <c r="KKA340" s="238"/>
      <c r="KKB340" s="238"/>
      <c r="KKC340" s="238"/>
      <c r="KKD340" s="238"/>
      <c r="KKE340" s="238"/>
      <c r="KKF340" s="238"/>
      <c r="KKG340" s="238"/>
      <c r="KKH340" s="238"/>
      <c r="KKI340" s="238"/>
      <c r="KKJ340" s="238"/>
      <c r="KKK340" s="238"/>
      <c r="KKL340" s="238"/>
      <c r="KKM340" s="238"/>
      <c r="KKN340" s="238"/>
      <c r="KKO340" s="238"/>
      <c r="KKP340" s="238"/>
      <c r="KKQ340" s="238"/>
      <c r="KKR340" s="238"/>
      <c r="KKS340" s="238"/>
      <c r="KKT340" s="238"/>
      <c r="KKU340" s="238"/>
      <c r="KKV340" s="238"/>
      <c r="KKW340" s="238"/>
      <c r="KKX340" s="238"/>
      <c r="KKY340" s="238"/>
      <c r="KKZ340" s="238"/>
      <c r="KLA340" s="238"/>
      <c r="KLB340" s="238"/>
      <c r="KLC340" s="238"/>
      <c r="KLD340" s="238"/>
      <c r="KLE340" s="238"/>
      <c r="KLF340" s="238"/>
      <c r="KLG340" s="238"/>
      <c r="KLH340" s="238"/>
      <c r="KLI340" s="238"/>
      <c r="KLJ340" s="238"/>
      <c r="KLK340" s="238"/>
      <c r="KLL340" s="238"/>
      <c r="KLM340" s="238"/>
      <c r="KLN340" s="238"/>
      <c r="KLO340" s="238"/>
      <c r="KLP340" s="238"/>
      <c r="KLQ340" s="238"/>
      <c r="KLR340" s="238"/>
      <c r="KLS340" s="238"/>
      <c r="KLT340" s="238"/>
      <c r="KLU340" s="238"/>
      <c r="KLV340" s="238"/>
      <c r="KLW340" s="238"/>
      <c r="KLX340" s="238"/>
      <c r="KLY340" s="238"/>
      <c r="KLZ340" s="238"/>
      <c r="KMA340" s="238"/>
      <c r="KMB340" s="238"/>
      <c r="KMC340" s="238"/>
      <c r="KMD340" s="238"/>
      <c r="KME340" s="238"/>
      <c r="KMF340" s="238"/>
      <c r="KMG340" s="238"/>
      <c r="KMH340" s="238"/>
      <c r="KMI340" s="238"/>
      <c r="KMJ340" s="238"/>
      <c r="KMK340" s="238"/>
      <c r="KML340" s="238"/>
      <c r="KMM340" s="238"/>
      <c r="KMN340" s="238"/>
      <c r="KMO340" s="238"/>
      <c r="KMP340" s="238"/>
      <c r="KMQ340" s="238"/>
      <c r="KMR340" s="238"/>
      <c r="KMS340" s="238"/>
      <c r="KMT340" s="238"/>
      <c r="KMU340" s="238"/>
      <c r="KMV340" s="238"/>
      <c r="KMW340" s="238"/>
      <c r="KMX340" s="238"/>
      <c r="KMY340" s="238"/>
      <c r="KMZ340" s="238"/>
      <c r="KNA340" s="238"/>
      <c r="KNB340" s="238"/>
      <c r="KNC340" s="238"/>
      <c r="KND340" s="238"/>
      <c r="KNE340" s="238"/>
      <c r="KNF340" s="238"/>
      <c r="KNG340" s="238"/>
      <c r="KNH340" s="238"/>
      <c r="KNI340" s="238"/>
      <c r="KNJ340" s="238"/>
      <c r="KNK340" s="238"/>
      <c r="KNL340" s="238"/>
      <c r="KNM340" s="238"/>
      <c r="KNN340" s="238"/>
      <c r="KNO340" s="238"/>
      <c r="KNP340" s="238"/>
      <c r="KNQ340" s="238"/>
      <c r="KNR340" s="238"/>
      <c r="KNS340" s="238"/>
      <c r="KNT340" s="238"/>
      <c r="KNU340" s="238"/>
      <c r="KNV340" s="238"/>
      <c r="KNW340" s="238"/>
      <c r="KNX340" s="238"/>
      <c r="KNY340" s="238"/>
      <c r="KNZ340" s="238"/>
      <c r="KOA340" s="238"/>
      <c r="KOB340" s="238"/>
      <c r="KOC340" s="238"/>
      <c r="KOD340" s="238"/>
      <c r="KOE340" s="238"/>
      <c r="KOF340" s="238"/>
      <c r="KOG340" s="238"/>
      <c r="KOH340" s="238"/>
      <c r="KOI340" s="238"/>
      <c r="KOJ340" s="238"/>
      <c r="KOK340" s="238"/>
      <c r="KOL340" s="238"/>
      <c r="KOM340" s="238"/>
      <c r="KON340" s="238"/>
      <c r="KOO340" s="238"/>
      <c r="KOP340" s="238"/>
      <c r="KOQ340" s="238"/>
      <c r="KOR340" s="238"/>
      <c r="KOS340" s="238"/>
      <c r="KOT340" s="238"/>
      <c r="KOU340" s="238"/>
      <c r="KOV340" s="238"/>
      <c r="KOW340" s="238"/>
      <c r="KOX340" s="238"/>
      <c r="KOY340" s="238"/>
      <c r="KOZ340" s="238"/>
      <c r="KPA340" s="238"/>
      <c r="KPB340" s="238"/>
      <c r="KPC340" s="238"/>
      <c r="KPD340" s="238"/>
      <c r="KPE340" s="238"/>
      <c r="KPF340" s="238"/>
      <c r="KPG340" s="238"/>
      <c r="KPH340" s="238"/>
      <c r="KPI340" s="238"/>
      <c r="KPJ340" s="238"/>
      <c r="KPK340" s="238"/>
      <c r="KPL340" s="238"/>
      <c r="KPM340" s="238"/>
      <c r="KPN340" s="238"/>
      <c r="KPO340" s="238"/>
      <c r="KPP340" s="238"/>
      <c r="KPQ340" s="238"/>
      <c r="KPR340" s="238"/>
      <c r="KPS340" s="238"/>
      <c r="KPT340" s="238"/>
      <c r="KPU340" s="238"/>
      <c r="KPV340" s="238"/>
      <c r="KPW340" s="238"/>
      <c r="KPX340" s="238"/>
      <c r="KPY340" s="238"/>
      <c r="KPZ340" s="238"/>
      <c r="KQA340" s="238"/>
      <c r="KQB340" s="238"/>
      <c r="KQC340" s="238"/>
      <c r="KQD340" s="238"/>
      <c r="KQE340" s="238"/>
      <c r="KQF340" s="238"/>
      <c r="KQG340" s="238"/>
      <c r="KQH340" s="238"/>
      <c r="KQI340" s="238"/>
      <c r="KQJ340" s="238"/>
      <c r="KQK340" s="238"/>
      <c r="KQL340" s="238"/>
      <c r="KQM340" s="238"/>
      <c r="KQN340" s="238"/>
      <c r="KQO340" s="238"/>
      <c r="KQP340" s="238"/>
      <c r="KQQ340" s="238"/>
      <c r="KQR340" s="238"/>
      <c r="KQS340" s="238"/>
      <c r="KQT340" s="238"/>
      <c r="KQU340" s="238"/>
      <c r="KQV340" s="238"/>
      <c r="KQW340" s="238"/>
      <c r="KQX340" s="238"/>
      <c r="KQY340" s="238"/>
      <c r="KQZ340" s="238"/>
      <c r="KRA340" s="238"/>
      <c r="KRB340" s="238"/>
      <c r="KRC340" s="238"/>
      <c r="KRD340" s="238"/>
      <c r="KRE340" s="238"/>
      <c r="KRF340" s="238"/>
      <c r="KRG340" s="238"/>
      <c r="KRH340" s="238"/>
      <c r="KRI340" s="238"/>
      <c r="KRJ340" s="238"/>
      <c r="KRK340" s="238"/>
      <c r="KRL340" s="238"/>
      <c r="KRM340" s="238"/>
      <c r="KRN340" s="238"/>
      <c r="KRO340" s="238"/>
      <c r="KRP340" s="238"/>
      <c r="KRQ340" s="238"/>
      <c r="KRR340" s="238"/>
      <c r="KRS340" s="238"/>
      <c r="KRT340" s="238"/>
      <c r="KRU340" s="238"/>
      <c r="KRV340" s="238"/>
      <c r="KRW340" s="238"/>
      <c r="KRX340" s="238"/>
      <c r="KRY340" s="238"/>
      <c r="KRZ340" s="238"/>
      <c r="KSA340" s="238"/>
      <c r="KSB340" s="238"/>
      <c r="KSC340" s="238"/>
      <c r="KSD340" s="238"/>
      <c r="KSE340" s="238"/>
      <c r="KSF340" s="238"/>
      <c r="KSG340" s="238"/>
      <c r="KSH340" s="238"/>
      <c r="KSI340" s="238"/>
      <c r="KSJ340" s="238"/>
      <c r="KSK340" s="238"/>
      <c r="KSL340" s="238"/>
      <c r="KSM340" s="238"/>
      <c r="KSN340" s="238"/>
      <c r="KSO340" s="238"/>
      <c r="KSP340" s="238"/>
      <c r="KSQ340" s="238"/>
      <c r="KSR340" s="238"/>
      <c r="KSS340" s="238"/>
      <c r="KST340" s="238"/>
      <c r="KSU340" s="238"/>
      <c r="KSV340" s="238"/>
      <c r="KSW340" s="238"/>
      <c r="KSX340" s="238"/>
      <c r="KSY340" s="238"/>
      <c r="KSZ340" s="238"/>
      <c r="KTA340" s="238"/>
      <c r="KTB340" s="238"/>
      <c r="KTC340" s="238"/>
      <c r="KTD340" s="238"/>
      <c r="KTE340" s="238"/>
      <c r="KTF340" s="238"/>
      <c r="KTG340" s="238"/>
      <c r="KTH340" s="238"/>
      <c r="KTI340" s="238"/>
      <c r="KTJ340" s="238"/>
      <c r="KTK340" s="238"/>
      <c r="KTL340" s="238"/>
      <c r="KTM340" s="238"/>
      <c r="KTN340" s="238"/>
      <c r="KTO340" s="238"/>
      <c r="KTP340" s="238"/>
      <c r="KTQ340" s="238"/>
      <c r="KTR340" s="238"/>
      <c r="KTS340" s="238"/>
      <c r="KTT340" s="238"/>
      <c r="KTU340" s="238"/>
      <c r="KTV340" s="238"/>
      <c r="KTW340" s="238"/>
      <c r="KTX340" s="238"/>
      <c r="KTY340" s="238"/>
      <c r="KTZ340" s="238"/>
      <c r="KUA340" s="238"/>
      <c r="KUB340" s="238"/>
      <c r="KUC340" s="238"/>
      <c r="KUD340" s="238"/>
      <c r="KUE340" s="238"/>
      <c r="KUF340" s="238"/>
      <c r="KUG340" s="238"/>
      <c r="KUH340" s="238"/>
      <c r="KUI340" s="238"/>
      <c r="KUJ340" s="238"/>
      <c r="KUK340" s="238"/>
      <c r="KUL340" s="238"/>
      <c r="KUM340" s="238"/>
      <c r="KUN340" s="238"/>
      <c r="KUO340" s="238"/>
      <c r="KUP340" s="238"/>
      <c r="KUQ340" s="238"/>
      <c r="KUR340" s="238"/>
      <c r="KUS340" s="238"/>
      <c r="KUT340" s="238"/>
      <c r="KUU340" s="238"/>
      <c r="KUV340" s="238"/>
      <c r="KUW340" s="238"/>
      <c r="KUX340" s="238"/>
      <c r="KUY340" s="238"/>
      <c r="KUZ340" s="238"/>
      <c r="KVA340" s="238"/>
      <c r="KVB340" s="238"/>
      <c r="KVC340" s="238"/>
      <c r="KVD340" s="238"/>
      <c r="KVE340" s="238"/>
      <c r="KVF340" s="238"/>
      <c r="KVG340" s="238"/>
      <c r="KVH340" s="238"/>
      <c r="KVI340" s="238"/>
      <c r="KVJ340" s="238"/>
      <c r="KVK340" s="238"/>
      <c r="KVL340" s="238"/>
      <c r="KVM340" s="238"/>
      <c r="KVN340" s="238"/>
      <c r="KVO340" s="238"/>
      <c r="KVP340" s="238"/>
      <c r="KVQ340" s="238"/>
      <c r="KVR340" s="238"/>
      <c r="KVS340" s="238"/>
      <c r="KVT340" s="238"/>
      <c r="KVU340" s="238"/>
      <c r="KVV340" s="238"/>
      <c r="KVW340" s="238"/>
      <c r="KVX340" s="238"/>
      <c r="KVY340" s="238"/>
      <c r="KVZ340" s="238"/>
      <c r="KWA340" s="238"/>
      <c r="KWB340" s="238"/>
      <c r="KWC340" s="238"/>
      <c r="KWD340" s="238"/>
      <c r="KWE340" s="238"/>
      <c r="KWF340" s="238"/>
      <c r="KWG340" s="238"/>
      <c r="KWH340" s="238"/>
      <c r="KWI340" s="238"/>
      <c r="KWJ340" s="238"/>
      <c r="KWK340" s="238"/>
      <c r="KWL340" s="238"/>
      <c r="KWM340" s="238"/>
      <c r="KWN340" s="238"/>
      <c r="KWO340" s="238"/>
      <c r="KWP340" s="238"/>
      <c r="KWQ340" s="238"/>
      <c r="KWR340" s="238"/>
      <c r="KWS340" s="238"/>
      <c r="KWT340" s="238"/>
      <c r="KWU340" s="238"/>
      <c r="KWV340" s="238"/>
      <c r="KWW340" s="238"/>
      <c r="KWX340" s="238"/>
      <c r="KWY340" s="238"/>
      <c r="KWZ340" s="238"/>
      <c r="KXA340" s="238"/>
      <c r="KXB340" s="238"/>
      <c r="KXC340" s="238"/>
      <c r="KXD340" s="238"/>
      <c r="KXE340" s="238"/>
      <c r="KXF340" s="238"/>
      <c r="KXG340" s="238"/>
      <c r="KXH340" s="238"/>
      <c r="KXI340" s="238"/>
      <c r="KXJ340" s="238"/>
      <c r="KXK340" s="238"/>
      <c r="KXL340" s="238"/>
      <c r="KXM340" s="238"/>
      <c r="KXN340" s="238"/>
      <c r="KXO340" s="238"/>
      <c r="KXP340" s="238"/>
      <c r="KXQ340" s="238"/>
      <c r="KXR340" s="238"/>
      <c r="KXS340" s="238"/>
      <c r="KXT340" s="238"/>
      <c r="KXU340" s="238"/>
      <c r="KXV340" s="238"/>
      <c r="KXW340" s="238"/>
      <c r="KXX340" s="238"/>
      <c r="KXY340" s="238"/>
      <c r="KXZ340" s="238"/>
      <c r="KYA340" s="238"/>
      <c r="KYB340" s="238"/>
      <c r="KYC340" s="238"/>
      <c r="KYD340" s="238"/>
      <c r="KYE340" s="238"/>
      <c r="KYF340" s="238"/>
      <c r="KYG340" s="238"/>
      <c r="KYH340" s="238"/>
      <c r="KYI340" s="238"/>
      <c r="KYJ340" s="238"/>
      <c r="KYK340" s="238"/>
      <c r="KYL340" s="238"/>
      <c r="KYM340" s="238"/>
      <c r="KYN340" s="238"/>
      <c r="KYO340" s="238"/>
      <c r="KYP340" s="238"/>
      <c r="KYQ340" s="238"/>
      <c r="KYR340" s="238"/>
      <c r="KYS340" s="238"/>
      <c r="KYT340" s="238"/>
      <c r="KYU340" s="238"/>
      <c r="KYV340" s="238"/>
      <c r="KYW340" s="238"/>
      <c r="KYX340" s="238"/>
      <c r="KYY340" s="238"/>
      <c r="KYZ340" s="238"/>
      <c r="KZA340" s="238"/>
      <c r="KZB340" s="238"/>
      <c r="KZC340" s="238"/>
      <c r="KZD340" s="238"/>
      <c r="KZE340" s="238"/>
      <c r="KZF340" s="238"/>
      <c r="KZG340" s="238"/>
      <c r="KZH340" s="238"/>
      <c r="KZI340" s="238"/>
      <c r="KZJ340" s="238"/>
      <c r="KZK340" s="238"/>
      <c r="KZL340" s="238"/>
      <c r="KZM340" s="238"/>
      <c r="KZN340" s="238"/>
      <c r="KZO340" s="238"/>
      <c r="KZP340" s="238"/>
      <c r="KZQ340" s="238"/>
      <c r="KZR340" s="238"/>
      <c r="KZS340" s="238"/>
      <c r="KZT340" s="238"/>
      <c r="KZU340" s="238"/>
      <c r="KZV340" s="238"/>
      <c r="KZW340" s="238"/>
      <c r="KZX340" s="238"/>
      <c r="KZY340" s="238"/>
      <c r="KZZ340" s="238"/>
      <c r="LAA340" s="238"/>
      <c r="LAB340" s="238"/>
      <c r="LAC340" s="238"/>
      <c r="LAD340" s="238"/>
      <c r="LAE340" s="238"/>
      <c r="LAF340" s="238"/>
      <c r="LAG340" s="238"/>
      <c r="LAH340" s="238"/>
      <c r="LAI340" s="238"/>
      <c r="LAJ340" s="238"/>
      <c r="LAK340" s="238"/>
      <c r="LAL340" s="238"/>
      <c r="LAM340" s="238"/>
      <c r="LAN340" s="238"/>
      <c r="LAO340" s="238"/>
      <c r="LAP340" s="238"/>
      <c r="LAQ340" s="238"/>
      <c r="LAR340" s="238"/>
      <c r="LAS340" s="238"/>
      <c r="LAT340" s="238"/>
      <c r="LAU340" s="238"/>
      <c r="LAV340" s="238"/>
      <c r="LAW340" s="238"/>
      <c r="LAX340" s="238"/>
      <c r="LAY340" s="238"/>
      <c r="LAZ340" s="238"/>
      <c r="LBA340" s="238"/>
      <c r="LBB340" s="238"/>
      <c r="LBC340" s="238"/>
      <c r="LBD340" s="238"/>
      <c r="LBE340" s="238"/>
      <c r="LBF340" s="238"/>
      <c r="LBG340" s="238"/>
      <c r="LBH340" s="238"/>
      <c r="LBI340" s="238"/>
      <c r="LBJ340" s="238"/>
      <c r="LBK340" s="238"/>
      <c r="LBL340" s="238"/>
      <c r="LBM340" s="238"/>
      <c r="LBN340" s="238"/>
      <c r="LBO340" s="238"/>
      <c r="LBP340" s="238"/>
      <c r="LBQ340" s="238"/>
      <c r="LBR340" s="238"/>
      <c r="LBS340" s="238"/>
      <c r="LBT340" s="238"/>
      <c r="LBU340" s="238"/>
      <c r="LBV340" s="238"/>
      <c r="LBW340" s="238"/>
      <c r="LBX340" s="238"/>
      <c r="LBY340" s="238"/>
      <c r="LBZ340" s="238"/>
      <c r="LCA340" s="238"/>
      <c r="LCB340" s="238"/>
      <c r="LCC340" s="238"/>
      <c r="LCD340" s="238"/>
      <c r="LCE340" s="238"/>
      <c r="LCF340" s="238"/>
      <c r="LCG340" s="238"/>
      <c r="LCH340" s="238"/>
      <c r="LCI340" s="238"/>
      <c r="LCJ340" s="238"/>
      <c r="LCK340" s="238"/>
      <c r="LCL340" s="238"/>
      <c r="LCM340" s="238"/>
      <c r="LCN340" s="238"/>
      <c r="LCO340" s="238"/>
      <c r="LCP340" s="238"/>
      <c r="LCQ340" s="238"/>
      <c r="LCR340" s="238"/>
      <c r="LCS340" s="238"/>
      <c r="LCT340" s="238"/>
      <c r="LCU340" s="238"/>
      <c r="LCV340" s="238"/>
      <c r="LCW340" s="238"/>
      <c r="LCX340" s="238"/>
      <c r="LCY340" s="238"/>
      <c r="LCZ340" s="238"/>
      <c r="LDA340" s="238"/>
      <c r="LDB340" s="238"/>
      <c r="LDC340" s="238"/>
      <c r="LDD340" s="238"/>
      <c r="LDE340" s="238"/>
      <c r="LDF340" s="238"/>
      <c r="LDG340" s="238"/>
      <c r="LDH340" s="238"/>
      <c r="LDI340" s="238"/>
      <c r="LDJ340" s="238"/>
      <c r="LDK340" s="238"/>
      <c r="LDL340" s="238"/>
      <c r="LDM340" s="238"/>
      <c r="LDN340" s="238"/>
      <c r="LDO340" s="238"/>
      <c r="LDP340" s="238"/>
      <c r="LDQ340" s="238"/>
      <c r="LDR340" s="238"/>
      <c r="LDS340" s="238"/>
      <c r="LDT340" s="238"/>
      <c r="LDU340" s="238"/>
      <c r="LDV340" s="238"/>
      <c r="LDW340" s="238"/>
      <c r="LDX340" s="238"/>
      <c r="LDY340" s="238"/>
      <c r="LDZ340" s="238"/>
      <c r="LEA340" s="238"/>
      <c r="LEB340" s="238"/>
      <c r="LEC340" s="238"/>
      <c r="LED340" s="238"/>
      <c r="LEE340" s="238"/>
      <c r="LEF340" s="238"/>
      <c r="LEG340" s="238"/>
      <c r="LEH340" s="238"/>
      <c r="LEI340" s="238"/>
      <c r="LEJ340" s="238"/>
      <c r="LEK340" s="238"/>
      <c r="LEL340" s="238"/>
      <c r="LEM340" s="238"/>
      <c r="LEN340" s="238"/>
      <c r="LEO340" s="238"/>
      <c r="LEP340" s="238"/>
      <c r="LEQ340" s="238"/>
      <c r="LER340" s="238"/>
      <c r="LES340" s="238"/>
      <c r="LET340" s="238"/>
      <c r="LEU340" s="238"/>
      <c r="LEV340" s="238"/>
      <c r="LEW340" s="238"/>
      <c r="LEX340" s="238"/>
      <c r="LEY340" s="238"/>
      <c r="LEZ340" s="238"/>
      <c r="LFA340" s="238"/>
      <c r="LFB340" s="238"/>
      <c r="LFC340" s="238"/>
      <c r="LFD340" s="238"/>
      <c r="LFE340" s="238"/>
      <c r="LFF340" s="238"/>
      <c r="LFG340" s="238"/>
      <c r="LFH340" s="238"/>
      <c r="LFI340" s="238"/>
      <c r="LFJ340" s="238"/>
      <c r="LFK340" s="238"/>
      <c r="LFL340" s="238"/>
      <c r="LFM340" s="238"/>
      <c r="LFN340" s="238"/>
      <c r="LFO340" s="238"/>
      <c r="LFP340" s="238"/>
      <c r="LFQ340" s="238"/>
      <c r="LFR340" s="238"/>
      <c r="LFS340" s="238"/>
      <c r="LFT340" s="238"/>
      <c r="LFU340" s="238"/>
      <c r="LFV340" s="238"/>
      <c r="LFW340" s="238"/>
      <c r="LFX340" s="238"/>
      <c r="LFY340" s="238"/>
      <c r="LFZ340" s="238"/>
      <c r="LGA340" s="238"/>
      <c r="LGB340" s="238"/>
      <c r="LGC340" s="238"/>
      <c r="LGD340" s="238"/>
      <c r="LGE340" s="238"/>
      <c r="LGF340" s="238"/>
      <c r="LGG340" s="238"/>
      <c r="LGH340" s="238"/>
      <c r="LGI340" s="238"/>
      <c r="LGJ340" s="238"/>
      <c r="LGK340" s="238"/>
      <c r="LGL340" s="238"/>
      <c r="LGM340" s="238"/>
      <c r="LGN340" s="238"/>
      <c r="LGO340" s="238"/>
      <c r="LGP340" s="238"/>
      <c r="LGQ340" s="238"/>
      <c r="LGR340" s="238"/>
      <c r="LGS340" s="238"/>
      <c r="LGT340" s="238"/>
      <c r="LGU340" s="238"/>
      <c r="LGV340" s="238"/>
      <c r="LGW340" s="238"/>
      <c r="LGX340" s="238"/>
      <c r="LGY340" s="238"/>
      <c r="LGZ340" s="238"/>
      <c r="LHA340" s="238"/>
      <c r="LHB340" s="238"/>
      <c r="LHC340" s="238"/>
      <c r="LHD340" s="238"/>
      <c r="LHE340" s="238"/>
      <c r="LHF340" s="238"/>
      <c r="LHG340" s="238"/>
      <c r="LHH340" s="238"/>
      <c r="LHI340" s="238"/>
      <c r="LHJ340" s="238"/>
      <c r="LHK340" s="238"/>
      <c r="LHL340" s="238"/>
      <c r="LHM340" s="238"/>
      <c r="LHN340" s="238"/>
      <c r="LHO340" s="238"/>
      <c r="LHP340" s="238"/>
      <c r="LHQ340" s="238"/>
      <c r="LHR340" s="238"/>
      <c r="LHS340" s="238"/>
      <c r="LHT340" s="238"/>
      <c r="LHU340" s="238"/>
      <c r="LHV340" s="238"/>
      <c r="LHW340" s="238"/>
      <c r="LHX340" s="238"/>
      <c r="LHY340" s="238"/>
      <c r="LHZ340" s="238"/>
      <c r="LIA340" s="238"/>
      <c r="LIB340" s="238"/>
      <c r="LIC340" s="238"/>
      <c r="LID340" s="238"/>
      <c r="LIE340" s="238"/>
      <c r="LIF340" s="238"/>
      <c r="LIG340" s="238"/>
      <c r="LIH340" s="238"/>
      <c r="LII340" s="238"/>
      <c r="LIJ340" s="238"/>
      <c r="LIK340" s="238"/>
      <c r="LIL340" s="238"/>
      <c r="LIM340" s="238"/>
      <c r="LIN340" s="238"/>
      <c r="LIO340" s="238"/>
      <c r="LIP340" s="238"/>
      <c r="LIQ340" s="238"/>
      <c r="LIR340" s="238"/>
      <c r="LIS340" s="238"/>
      <c r="LIT340" s="238"/>
      <c r="LIU340" s="238"/>
      <c r="LIV340" s="238"/>
      <c r="LIW340" s="238"/>
      <c r="LIX340" s="238"/>
      <c r="LIY340" s="238"/>
      <c r="LIZ340" s="238"/>
      <c r="LJA340" s="238"/>
      <c r="LJB340" s="238"/>
      <c r="LJC340" s="238"/>
      <c r="LJD340" s="238"/>
      <c r="LJE340" s="238"/>
      <c r="LJF340" s="238"/>
      <c r="LJG340" s="238"/>
      <c r="LJH340" s="238"/>
      <c r="LJI340" s="238"/>
      <c r="LJJ340" s="238"/>
      <c r="LJK340" s="238"/>
      <c r="LJL340" s="238"/>
      <c r="LJM340" s="238"/>
      <c r="LJN340" s="238"/>
      <c r="LJO340" s="238"/>
      <c r="LJP340" s="238"/>
      <c r="LJQ340" s="238"/>
      <c r="LJR340" s="238"/>
      <c r="LJS340" s="238"/>
      <c r="LJT340" s="238"/>
      <c r="LJU340" s="238"/>
      <c r="LJV340" s="238"/>
      <c r="LJW340" s="238"/>
      <c r="LJX340" s="238"/>
      <c r="LJY340" s="238"/>
      <c r="LJZ340" s="238"/>
      <c r="LKA340" s="238"/>
      <c r="LKB340" s="238"/>
      <c r="LKC340" s="238"/>
      <c r="LKD340" s="238"/>
      <c r="LKE340" s="238"/>
      <c r="LKF340" s="238"/>
      <c r="LKG340" s="238"/>
      <c r="LKH340" s="238"/>
      <c r="LKI340" s="238"/>
      <c r="LKJ340" s="238"/>
      <c r="LKK340" s="238"/>
      <c r="LKL340" s="238"/>
      <c r="LKM340" s="238"/>
      <c r="LKN340" s="238"/>
      <c r="LKO340" s="238"/>
      <c r="LKP340" s="238"/>
      <c r="LKQ340" s="238"/>
      <c r="LKR340" s="238"/>
      <c r="LKS340" s="238"/>
      <c r="LKT340" s="238"/>
      <c r="LKU340" s="238"/>
      <c r="LKV340" s="238"/>
      <c r="LKW340" s="238"/>
      <c r="LKX340" s="238"/>
      <c r="LKY340" s="238"/>
      <c r="LKZ340" s="238"/>
      <c r="LLA340" s="238"/>
      <c r="LLB340" s="238"/>
      <c r="LLC340" s="238"/>
      <c r="LLD340" s="238"/>
      <c r="LLE340" s="238"/>
      <c r="LLF340" s="238"/>
      <c r="LLG340" s="238"/>
      <c r="LLH340" s="238"/>
      <c r="LLI340" s="238"/>
      <c r="LLJ340" s="238"/>
      <c r="LLK340" s="238"/>
      <c r="LLL340" s="238"/>
      <c r="LLM340" s="238"/>
      <c r="LLN340" s="238"/>
      <c r="LLO340" s="238"/>
      <c r="LLP340" s="238"/>
      <c r="LLQ340" s="238"/>
      <c r="LLR340" s="238"/>
      <c r="LLS340" s="238"/>
      <c r="LLT340" s="238"/>
      <c r="LLU340" s="238"/>
      <c r="LLV340" s="238"/>
      <c r="LLW340" s="238"/>
      <c r="LLX340" s="238"/>
      <c r="LLY340" s="238"/>
      <c r="LLZ340" s="238"/>
      <c r="LMA340" s="238"/>
      <c r="LMB340" s="238"/>
      <c r="LMC340" s="238"/>
      <c r="LMD340" s="238"/>
      <c r="LME340" s="238"/>
      <c r="LMF340" s="238"/>
      <c r="LMG340" s="238"/>
      <c r="LMH340" s="238"/>
      <c r="LMI340" s="238"/>
      <c r="LMJ340" s="238"/>
      <c r="LMK340" s="238"/>
      <c r="LML340" s="238"/>
      <c r="LMM340" s="238"/>
      <c r="LMN340" s="238"/>
      <c r="LMO340" s="238"/>
      <c r="LMP340" s="238"/>
      <c r="LMQ340" s="238"/>
      <c r="LMR340" s="238"/>
      <c r="LMS340" s="238"/>
      <c r="LMT340" s="238"/>
      <c r="LMU340" s="238"/>
      <c r="LMV340" s="238"/>
      <c r="LMW340" s="238"/>
      <c r="LMX340" s="238"/>
      <c r="LMY340" s="238"/>
      <c r="LMZ340" s="238"/>
      <c r="LNA340" s="238"/>
      <c r="LNB340" s="238"/>
      <c r="LNC340" s="238"/>
      <c r="LND340" s="238"/>
      <c r="LNE340" s="238"/>
      <c r="LNF340" s="238"/>
      <c r="LNG340" s="238"/>
      <c r="LNH340" s="238"/>
      <c r="LNI340" s="238"/>
      <c r="LNJ340" s="238"/>
      <c r="LNK340" s="238"/>
      <c r="LNL340" s="238"/>
      <c r="LNM340" s="238"/>
      <c r="LNN340" s="238"/>
      <c r="LNO340" s="238"/>
      <c r="LNP340" s="238"/>
      <c r="LNQ340" s="238"/>
      <c r="LNR340" s="238"/>
      <c r="LNS340" s="238"/>
      <c r="LNT340" s="238"/>
      <c r="LNU340" s="238"/>
      <c r="LNV340" s="238"/>
      <c r="LNW340" s="238"/>
      <c r="LNX340" s="238"/>
      <c r="LNY340" s="238"/>
      <c r="LNZ340" s="238"/>
      <c r="LOA340" s="238"/>
      <c r="LOB340" s="238"/>
      <c r="LOC340" s="238"/>
      <c r="LOD340" s="238"/>
      <c r="LOE340" s="238"/>
      <c r="LOF340" s="238"/>
      <c r="LOG340" s="238"/>
      <c r="LOH340" s="238"/>
      <c r="LOI340" s="238"/>
      <c r="LOJ340" s="238"/>
      <c r="LOK340" s="238"/>
      <c r="LOL340" s="238"/>
      <c r="LOM340" s="238"/>
      <c r="LON340" s="238"/>
      <c r="LOO340" s="238"/>
      <c r="LOP340" s="238"/>
      <c r="LOQ340" s="238"/>
      <c r="LOR340" s="238"/>
      <c r="LOS340" s="238"/>
      <c r="LOT340" s="238"/>
      <c r="LOU340" s="238"/>
      <c r="LOV340" s="238"/>
      <c r="LOW340" s="238"/>
      <c r="LOX340" s="238"/>
      <c r="LOY340" s="238"/>
      <c r="LOZ340" s="238"/>
      <c r="LPA340" s="238"/>
      <c r="LPB340" s="238"/>
      <c r="LPC340" s="238"/>
      <c r="LPD340" s="238"/>
      <c r="LPE340" s="238"/>
      <c r="LPF340" s="238"/>
      <c r="LPG340" s="238"/>
      <c r="LPH340" s="238"/>
      <c r="LPI340" s="238"/>
      <c r="LPJ340" s="238"/>
      <c r="LPK340" s="238"/>
      <c r="LPL340" s="238"/>
      <c r="LPM340" s="238"/>
      <c r="LPN340" s="238"/>
      <c r="LPO340" s="238"/>
      <c r="LPP340" s="238"/>
      <c r="LPQ340" s="238"/>
      <c r="LPR340" s="238"/>
      <c r="LPS340" s="238"/>
      <c r="LPT340" s="238"/>
      <c r="LPU340" s="238"/>
      <c r="LPV340" s="238"/>
      <c r="LPW340" s="238"/>
      <c r="LPX340" s="238"/>
      <c r="LPY340" s="238"/>
      <c r="LPZ340" s="238"/>
      <c r="LQA340" s="238"/>
      <c r="LQB340" s="238"/>
      <c r="LQC340" s="238"/>
      <c r="LQD340" s="238"/>
      <c r="LQE340" s="238"/>
      <c r="LQF340" s="238"/>
      <c r="LQG340" s="238"/>
      <c r="LQH340" s="238"/>
      <c r="LQI340" s="238"/>
      <c r="LQJ340" s="238"/>
      <c r="LQK340" s="238"/>
      <c r="LQL340" s="238"/>
      <c r="LQM340" s="238"/>
      <c r="LQN340" s="238"/>
      <c r="LQO340" s="238"/>
      <c r="LQP340" s="238"/>
      <c r="LQQ340" s="238"/>
      <c r="LQR340" s="238"/>
      <c r="LQS340" s="238"/>
      <c r="LQT340" s="238"/>
      <c r="LQU340" s="238"/>
      <c r="LQV340" s="238"/>
      <c r="LQW340" s="238"/>
      <c r="LQX340" s="238"/>
      <c r="LQY340" s="238"/>
      <c r="LQZ340" s="238"/>
      <c r="LRA340" s="238"/>
      <c r="LRB340" s="238"/>
      <c r="LRC340" s="238"/>
      <c r="LRD340" s="238"/>
      <c r="LRE340" s="238"/>
      <c r="LRF340" s="238"/>
      <c r="LRG340" s="238"/>
      <c r="LRH340" s="238"/>
      <c r="LRI340" s="238"/>
      <c r="LRJ340" s="238"/>
      <c r="LRK340" s="238"/>
      <c r="LRL340" s="238"/>
      <c r="LRM340" s="238"/>
      <c r="LRN340" s="238"/>
      <c r="LRO340" s="238"/>
      <c r="LRP340" s="238"/>
      <c r="LRQ340" s="238"/>
      <c r="LRR340" s="238"/>
      <c r="LRS340" s="238"/>
      <c r="LRT340" s="238"/>
      <c r="LRU340" s="238"/>
      <c r="LRV340" s="238"/>
      <c r="LRW340" s="238"/>
      <c r="LRX340" s="238"/>
      <c r="LRY340" s="238"/>
      <c r="LRZ340" s="238"/>
      <c r="LSA340" s="238"/>
      <c r="LSB340" s="238"/>
      <c r="LSC340" s="238"/>
      <c r="LSD340" s="238"/>
      <c r="LSE340" s="238"/>
      <c r="LSF340" s="238"/>
      <c r="LSG340" s="238"/>
      <c r="LSH340" s="238"/>
      <c r="LSI340" s="238"/>
      <c r="LSJ340" s="238"/>
      <c r="LSK340" s="238"/>
      <c r="LSL340" s="238"/>
      <c r="LSM340" s="238"/>
      <c r="LSN340" s="238"/>
      <c r="LSO340" s="238"/>
      <c r="LSP340" s="238"/>
      <c r="LSQ340" s="238"/>
      <c r="LSR340" s="238"/>
      <c r="LSS340" s="238"/>
      <c r="LST340" s="238"/>
      <c r="LSU340" s="238"/>
      <c r="LSV340" s="238"/>
      <c r="LSW340" s="238"/>
      <c r="LSX340" s="238"/>
      <c r="LSY340" s="238"/>
      <c r="LSZ340" s="238"/>
      <c r="LTA340" s="238"/>
      <c r="LTB340" s="238"/>
      <c r="LTC340" s="238"/>
      <c r="LTD340" s="238"/>
      <c r="LTE340" s="238"/>
      <c r="LTF340" s="238"/>
      <c r="LTG340" s="238"/>
      <c r="LTH340" s="238"/>
      <c r="LTI340" s="238"/>
      <c r="LTJ340" s="238"/>
      <c r="LTK340" s="238"/>
      <c r="LTL340" s="238"/>
      <c r="LTM340" s="238"/>
      <c r="LTN340" s="238"/>
      <c r="LTO340" s="238"/>
      <c r="LTP340" s="238"/>
      <c r="LTQ340" s="238"/>
      <c r="LTR340" s="238"/>
      <c r="LTS340" s="238"/>
      <c r="LTT340" s="238"/>
      <c r="LTU340" s="238"/>
      <c r="LTV340" s="238"/>
      <c r="LTW340" s="238"/>
      <c r="LTX340" s="238"/>
      <c r="LTY340" s="238"/>
      <c r="LTZ340" s="238"/>
      <c r="LUA340" s="238"/>
      <c r="LUB340" s="238"/>
      <c r="LUC340" s="238"/>
      <c r="LUD340" s="238"/>
      <c r="LUE340" s="238"/>
      <c r="LUF340" s="238"/>
      <c r="LUG340" s="238"/>
      <c r="LUH340" s="238"/>
      <c r="LUI340" s="238"/>
      <c r="LUJ340" s="238"/>
      <c r="LUK340" s="238"/>
      <c r="LUL340" s="238"/>
      <c r="LUM340" s="238"/>
      <c r="LUN340" s="238"/>
      <c r="LUO340" s="238"/>
      <c r="LUP340" s="238"/>
      <c r="LUQ340" s="238"/>
      <c r="LUR340" s="238"/>
      <c r="LUS340" s="238"/>
      <c r="LUT340" s="238"/>
      <c r="LUU340" s="238"/>
      <c r="LUV340" s="238"/>
      <c r="LUW340" s="238"/>
      <c r="LUX340" s="238"/>
      <c r="LUY340" s="238"/>
      <c r="LUZ340" s="238"/>
      <c r="LVA340" s="238"/>
      <c r="LVB340" s="238"/>
      <c r="LVC340" s="238"/>
      <c r="LVD340" s="238"/>
      <c r="LVE340" s="238"/>
      <c r="LVF340" s="238"/>
      <c r="LVG340" s="238"/>
      <c r="LVH340" s="238"/>
      <c r="LVI340" s="238"/>
      <c r="LVJ340" s="238"/>
      <c r="LVK340" s="238"/>
      <c r="LVL340" s="238"/>
      <c r="LVM340" s="238"/>
      <c r="LVN340" s="238"/>
      <c r="LVO340" s="238"/>
      <c r="LVP340" s="238"/>
      <c r="LVQ340" s="238"/>
      <c r="LVR340" s="238"/>
      <c r="LVS340" s="238"/>
      <c r="LVT340" s="238"/>
      <c r="LVU340" s="238"/>
      <c r="LVV340" s="238"/>
      <c r="LVW340" s="238"/>
      <c r="LVX340" s="238"/>
      <c r="LVY340" s="238"/>
      <c r="LVZ340" s="238"/>
      <c r="LWA340" s="238"/>
      <c r="LWB340" s="238"/>
      <c r="LWC340" s="238"/>
      <c r="LWD340" s="238"/>
      <c r="LWE340" s="238"/>
      <c r="LWF340" s="238"/>
      <c r="LWG340" s="238"/>
      <c r="LWH340" s="238"/>
      <c r="LWI340" s="238"/>
      <c r="LWJ340" s="238"/>
      <c r="LWK340" s="238"/>
      <c r="LWL340" s="238"/>
      <c r="LWM340" s="238"/>
      <c r="LWN340" s="238"/>
      <c r="LWO340" s="238"/>
      <c r="LWP340" s="238"/>
      <c r="LWQ340" s="238"/>
      <c r="LWR340" s="238"/>
      <c r="LWS340" s="238"/>
      <c r="LWT340" s="238"/>
      <c r="LWU340" s="238"/>
      <c r="LWV340" s="238"/>
      <c r="LWW340" s="238"/>
      <c r="LWX340" s="238"/>
      <c r="LWY340" s="238"/>
      <c r="LWZ340" s="238"/>
      <c r="LXA340" s="238"/>
      <c r="LXB340" s="238"/>
      <c r="LXC340" s="238"/>
      <c r="LXD340" s="238"/>
      <c r="LXE340" s="238"/>
      <c r="LXF340" s="238"/>
      <c r="LXG340" s="238"/>
      <c r="LXH340" s="238"/>
      <c r="LXI340" s="238"/>
      <c r="LXJ340" s="238"/>
      <c r="LXK340" s="238"/>
      <c r="LXL340" s="238"/>
      <c r="LXM340" s="238"/>
      <c r="LXN340" s="238"/>
      <c r="LXO340" s="238"/>
      <c r="LXP340" s="238"/>
      <c r="LXQ340" s="238"/>
      <c r="LXR340" s="238"/>
      <c r="LXS340" s="238"/>
      <c r="LXT340" s="238"/>
      <c r="LXU340" s="238"/>
      <c r="LXV340" s="238"/>
      <c r="LXW340" s="238"/>
      <c r="LXX340" s="238"/>
      <c r="LXY340" s="238"/>
      <c r="LXZ340" s="238"/>
      <c r="LYA340" s="238"/>
      <c r="LYB340" s="238"/>
      <c r="LYC340" s="238"/>
      <c r="LYD340" s="238"/>
      <c r="LYE340" s="238"/>
      <c r="LYF340" s="238"/>
      <c r="LYG340" s="238"/>
      <c r="LYH340" s="238"/>
      <c r="LYI340" s="238"/>
      <c r="LYJ340" s="238"/>
      <c r="LYK340" s="238"/>
      <c r="LYL340" s="238"/>
      <c r="LYM340" s="238"/>
      <c r="LYN340" s="238"/>
      <c r="LYO340" s="238"/>
      <c r="LYP340" s="238"/>
      <c r="LYQ340" s="238"/>
      <c r="LYR340" s="238"/>
      <c r="LYS340" s="238"/>
      <c r="LYT340" s="238"/>
      <c r="LYU340" s="238"/>
      <c r="LYV340" s="238"/>
      <c r="LYW340" s="238"/>
      <c r="LYX340" s="238"/>
      <c r="LYY340" s="238"/>
      <c r="LYZ340" s="238"/>
      <c r="LZA340" s="238"/>
      <c r="LZB340" s="238"/>
      <c r="LZC340" s="238"/>
      <c r="LZD340" s="238"/>
      <c r="LZE340" s="238"/>
      <c r="LZF340" s="238"/>
      <c r="LZG340" s="238"/>
      <c r="LZH340" s="238"/>
      <c r="LZI340" s="238"/>
      <c r="LZJ340" s="238"/>
      <c r="LZK340" s="238"/>
      <c r="LZL340" s="238"/>
      <c r="LZM340" s="238"/>
      <c r="LZN340" s="238"/>
      <c r="LZO340" s="238"/>
      <c r="LZP340" s="238"/>
      <c r="LZQ340" s="238"/>
      <c r="LZR340" s="238"/>
      <c r="LZS340" s="238"/>
      <c r="LZT340" s="238"/>
      <c r="LZU340" s="238"/>
      <c r="LZV340" s="238"/>
      <c r="LZW340" s="238"/>
      <c r="LZX340" s="238"/>
      <c r="LZY340" s="238"/>
      <c r="LZZ340" s="238"/>
      <c r="MAA340" s="238"/>
      <c r="MAB340" s="238"/>
      <c r="MAC340" s="238"/>
      <c r="MAD340" s="238"/>
      <c r="MAE340" s="238"/>
      <c r="MAF340" s="238"/>
      <c r="MAG340" s="238"/>
      <c r="MAH340" s="238"/>
      <c r="MAI340" s="238"/>
      <c r="MAJ340" s="238"/>
      <c r="MAK340" s="238"/>
      <c r="MAL340" s="238"/>
      <c r="MAM340" s="238"/>
      <c r="MAN340" s="238"/>
      <c r="MAO340" s="238"/>
      <c r="MAP340" s="238"/>
      <c r="MAQ340" s="238"/>
      <c r="MAR340" s="238"/>
      <c r="MAS340" s="238"/>
      <c r="MAT340" s="238"/>
      <c r="MAU340" s="238"/>
      <c r="MAV340" s="238"/>
      <c r="MAW340" s="238"/>
      <c r="MAX340" s="238"/>
      <c r="MAY340" s="238"/>
      <c r="MAZ340" s="238"/>
      <c r="MBA340" s="238"/>
      <c r="MBB340" s="238"/>
      <c r="MBC340" s="238"/>
      <c r="MBD340" s="238"/>
      <c r="MBE340" s="238"/>
      <c r="MBF340" s="238"/>
      <c r="MBG340" s="238"/>
      <c r="MBH340" s="238"/>
      <c r="MBI340" s="238"/>
      <c r="MBJ340" s="238"/>
      <c r="MBK340" s="238"/>
      <c r="MBL340" s="238"/>
      <c r="MBM340" s="238"/>
      <c r="MBN340" s="238"/>
      <c r="MBO340" s="238"/>
      <c r="MBP340" s="238"/>
      <c r="MBQ340" s="238"/>
      <c r="MBR340" s="238"/>
      <c r="MBS340" s="238"/>
      <c r="MBT340" s="238"/>
      <c r="MBU340" s="238"/>
      <c r="MBV340" s="238"/>
      <c r="MBW340" s="238"/>
      <c r="MBX340" s="238"/>
      <c r="MBY340" s="238"/>
      <c r="MBZ340" s="238"/>
      <c r="MCA340" s="238"/>
      <c r="MCB340" s="238"/>
      <c r="MCC340" s="238"/>
      <c r="MCD340" s="238"/>
      <c r="MCE340" s="238"/>
      <c r="MCF340" s="238"/>
      <c r="MCG340" s="238"/>
      <c r="MCH340" s="238"/>
      <c r="MCI340" s="238"/>
      <c r="MCJ340" s="238"/>
      <c r="MCK340" s="238"/>
      <c r="MCL340" s="238"/>
      <c r="MCM340" s="238"/>
      <c r="MCN340" s="238"/>
      <c r="MCO340" s="238"/>
      <c r="MCP340" s="238"/>
      <c r="MCQ340" s="238"/>
      <c r="MCR340" s="238"/>
      <c r="MCS340" s="238"/>
      <c r="MCT340" s="238"/>
      <c r="MCU340" s="238"/>
      <c r="MCV340" s="238"/>
      <c r="MCW340" s="238"/>
      <c r="MCX340" s="238"/>
      <c r="MCY340" s="238"/>
      <c r="MCZ340" s="238"/>
      <c r="MDA340" s="238"/>
      <c r="MDB340" s="238"/>
      <c r="MDC340" s="238"/>
      <c r="MDD340" s="238"/>
      <c r="MDE340" s="238"/>
      <c r="MDF340" s="238"/>
      <c r="MDG340" s="238"/>
      <c r="MDH340" s="238"/>
      <c r="MDI340" s="238"/>
      <c r="MDJ340" s="238"/>
      <c r="MDK340" s="238"/>
      <c r="MDL340" s="238"/>
      <c r="MDM340" s="238"/>
      <c r="MDN340" s="238"/>
      <c r="MDO340" s="238"/>
      <c r="MDP340" s="238"/>
      <c r="MDQ340" s="238"/>
      <c r="MDR340" s="238"/>
      <c r="MDS340" s="238"/>
      <c r="MDT340" s="238"/>
      <c r="MDU340" s="238"/>
      <c r="MDV340" s="238"/>
      <c r="MDW340" s="238"/>
      <c r="MDX340" s="238"/>
      <c r="MDY340" s="238"/>
      <c r="MDZ340" s="238"/>
      <c r="MEA340" s="238"/>
      <c r="MEB340" s="238"/>
      <c r="MEC340" s="238"/>
      <c r="MED340" s="238"/>
      <c r="MEE340" s="238"/>
      <c r="MEF340" s="238"/>
      <c r="MEG340" s="238"/>
      <c r="MEH340" s="238"/>
      <c r="MEI340" s="238"/>
      <c r="MEJ340" s="238"/>
      <c r="MEK340" s="238"/>
      <c r="MEL340" s="238"/>
      <c r="MEM340" s="238"/>
      <c r="MEN340" s="238"/>
      <c r="MEO340" s="238"/>
      <c r="MEP340" s="238"/>
      <c r="MEQ340" s="238"/>
      <c r="MER340" s="238"/>
      <c r="MES340" s="238"/>
      <c r="MET340" s="238"/>
      <c r="MEU340" s="238"/>
      <c r="MEV340" s="238"/>
      <c r="MEW340" s="238"/>
      <c r="MEX340" s="238"/>
      <c r="MEY340" s="238"/>
      <c r="MEZ340" s="238"/>
      <c r="MFA340" s="238"/>
      <c r="MFB340" s="238"/>
      <c r="MFC340" s="238"/>
      <c r="MFD340" s="238"/>
      <c r="MFE340" s="238"/>
      <c r="MFF340" s="238"/>
      <c r="MFG340" s="238"/>
      <c r="MFH340" s="238"/>
      <c r="MFI340" s="238"/>
      <c r="MFJ340" s="238"/>
      <c r="MFK340" s="238"/>
      <c r="MFL340" s="238"/>
      <c r="MFM340" s="238"/>
      <c r="MFN340" s="238"/>
      <c r="MFO340" s="238"/>
      <c r="MFP340" s="238"/>
      <c r="MFQ340" s="238"/>
      <c r="MFR340" s="238"/>
      <c r="MFS340" s="238"/>
      <c r="MFT340" s="238"/>
      <c r="MFU340" s="238"/>
      <c r="MFV340" s="238"/>
      <c r="MFW340" s="238"/>
      <c r="MFX340" s="238"/>
      <c r="MFY340" s="238"/>
      <c r="MFZ340" s="238"/>
      <c r="MGA340" s="238"/>
      <c r="MGB340" s="238"/>
      <c r="MGC340" s="238"/>
      <c r="MGD340" s="238"/>
      <c r="MGE340" s="238"/>
      <c r="MGF340" s="238"/>
      <c r="MGG340" s="238"/>
      <c r="MGH340" s="238"/>
      <c r="MGI340" s="238"/>
      <c r="MGJ340" s="238"/>
      <c r="MGK340" s="238"/>
      <c r="MGL340" s="238"/>
      <c r="MGM340" s="238"/>
      <c r="MGN340" s="238"/>
      <c r="MGO340" s="238"/>
      <c r="MGP340" s="238"/>
      <c r="MGQ340" s="238"/>
      <c r="MGR340" s="238"/>
      <c r="MGS340" s="238"/>
      <c r="MGT340" s="238"/>
      <c r="MGU340" s="238"/>
      <c r="MGV340" s="238"/>
      <c r="MGW340" s="238"/>
      <c r="MGX340" s="238"/>
      <c r="MGY340" s="238"/>
      <c r="MGZ340" s="238"/>
      <c r="MHA340" s="238"/>
      <c r="MHB340" s="238"/>
      <c r="MHC340" s="238"/>
      <c r="MHD340" s="238"/>
      <c r="MHE340" s="238"/>
      <c r="MHF340" s="238"/>
      <c r="MHG340" s="238"/>
      <c r="MHH340" s="238"/>
      <c r="MHI340" s="238"/>
      <c r="MHJ340" s="238"/>
      <c r="MHK340" s="238"/>
      <c r="MHL340" s="238"/>
      <c r="MHM340" s="238"/>
      <c r="MHN340" s="238"/>
      <c r="MHO340" s="238"/>
      <c r="MHP340" s="238"/>
      <c r="MHQ340" s="238"/>
      <c r="MHR340" s="238"/>
      <c r="MHS340" s="238"/>
      <c r="MHT340" s="238"/>
      <c r="MHU340" s="238"/>
      <c r="MHV340" s="238"/>
      <c r="MHW340" s="238"/>
      <c r="MHX340" s="238"/>
      <c r="MHY340" s="238"/>
      <c r="MHZ340" s="238"/>
      <c r="MIA340" s="238"/>
      <c r="MIB340" s="238"/>
      <c r="MIC340" s="238"/>
      <c r="MID340" s="238"/>
      <c r="MIE340" s="238"/>
      <c r="MIF340" s="238"/>
      <c r="MIG340" s="238"/>
      <c r="MIH340" s="238"/>
      <c r="MII340" s="238"/>
      <c r="MIJ340" s="238"/>
      <c r="MIK340" s="238"/>
      <c r="MIL340" s="238"/>
      <c r="MIM340" s="238"/>
      <c r="MIN340" s="238"/>
      <c r="MIO340" s="238"/>
      <c r="MIP340" s="238"/>
      <c r="MIQ340" s="238"/>
      <c r="MIR340" s="238"/>
      <c r="MIS340" s="238"/>
      <c r="MIT340" s="238"/>
      <c r="MIU340" s="238"/>
      <c r="MIV340" s="238"/>
      <c r="MIW340" s="238"/>
      <c r="MIX340" s="238"/>
      <c r="MIY340" s="238"/>
      <c r="MIZ340" s="238"/>
      <c r="MJA340" s="238"/>
      <c r="MJB340" s="238"/>
      <c r="MJC340" s="238"/>
      <c r="MJD340" s="238"/>
      <c r="MJE340" s="238"/>
      <c r="MJF340" s="238"/>
      <c r="MJG340" s="238"/>
      <c r="MJH340" s="238"/>
      <c r="MJI340" s="238"/>
      <c r="MJJ340" s="238"/>
      <c r="MJK340" s="238"/>
      <c r="MJL340" s="238"/>
      <c r="MJM340" s="238"/>
      <c r="MJN340" s="238"/>
      <c r="MJO340" s="238"/>
      <c r="MJP340" s="238"/>
      <c r="MJQ340" s="238"/>
      <c r="MJR340" s="238"/>
      <c r="MJS340" s="238"/>
      <c r="MJT340" s="238"/>
      <c r="MJU340" s="238"/>
      <c r="MJV340" s="238"/>
      <c r="MJW340" s="238"/>
      <c r="MJX340" s="238"/>
      <c r="MJY340" s="238"/>
      <c r="MJZ340" s="238"/>
      <c r="MKA340" s="238"/>
      <c r="MKB340" s="238"/>
      <c r="MKC340" s="238"/>
      <c r="MKD340" s="238"/>
      <c r="MKE340" s="238"/>
      <c r="MKF340" s="238"/>
      <c r="MKG340" s="238"/>
      <c r="MKH340" s="238"/>
      <c r="MKI340" s="238"/>
      <c r="MKJ340" s="238"/>
      <c r="MKK340" s="238"/>
      <c r="MKL340" s="238"/>
      <c r="MKM340" s="238"/>
      <c r="MKN340" s="238"/>
      <c r="MKO340" s="238"/>
      <c r="MKP340" s="238"/>
      <c r="MKQ340" s="238"/>
      <c r="MKR340" s="238"/>
      <c r="MKS340" s="238"/>
      <c r="MKT340" s="238"/>
      <c r="MKU340" s="238"/>
      <c r="MKV340" s="238"/>
      <c r="MKW340" s="238"/>
      <c r="MKX340" s="238"/>
      <c r="MKY340" s="238"/>
      <c r="MKZ340" s="238"/>
      <c r="MLA340" s="238"/>
      <c r="MLB340" s="238"/>
      <c r="MLC340" s="238"/>
      <c r="MLD340" s="238"/>
      <c r="MLE340" s="238"/>
      <c r="MLF340" s="238"/>
      <c r="MLG340" s="238"/>
      <c r="MLH340" s="238"/>
      <c r="MLI340" s="238"/>
      <c r="MLJ340" s="238"/>
      <c r="MLK340" s="238"/>
      <c r="MLL340" s="238"/>
      <c r="MLM340" s="238"/>
      <c r="MLN340" s="238"/>
      <c r="MLO340" s="238"/>
      <c r="MLP340" s="238"/>
      <c r="MLQ340" s="238"/>
      <c r="MLR340" s="238"/>
      <c r="MLS340" s="238"/>
      <c r="MLT340" s="238"/>
      <c r="MLU340" s="238"/>
      <c r="MLV340" s="238"/>
      <c r="MLW340" s="238"/>
      <c r="MLX340" s="238"/>
      <c r="MLY340" s="238"/>
      <c r="MLZ340" s="238"/>
      <c r="MMA340" s="238"/>
      <c r="MMB340" s="238"/>
      <c r="MMC340" s="238"/>
      <c r="MMD340" s="238"/>
      <c r="MME340" s="238"/>
      <c r="MMF340" s="238"/>
      <c r="MMG340" s="238"/>
      <c r="MMH340" s="238"/>
      <c r="MMI340" s="238"/>
      <c r="MMJ340" s="238"/>
      <c r="MMK340" s="238"/>
      <c r="MML340" s="238"/>
      <c r="MMM340" s="238"/>
      <c r="MMN340" s="238"/>
      <c r="MMO340" s="238"/>
      <c r="MMP340" s="238"/>
      <c r="MMQ340" s="238"/>
      <c r="MMR340" s="238"/>
      <c r="MMS340" s="238"/>
      <c r="MMT340" s="238"/>
      <c r="MMU340" s="238"/>
      <c r="MMV340" s="238"/>
      <c r="MMW340" s="238"/>
      <c r="MMX340" s="238"/>
      <c r="MMY340" s="238"/>
      <c r="MMZ340" s="238"/>
      <c r="MNA340" s="238"/>
      <c r="MNB340" s="238"/>
      <c r="MNC340" s="238"/>
      <c r="MND340" s="238"/>
      <c r="MNE340" s="238"/>
      <c r="MNF340" s="238"/>
      <c r="MNG340" s="238"/>
      <c r="MNH340" s="238"/>
      <c r="MNI340" s="238"/>
      <c r="MNJ340" s="238"/>
      <c r="MNK340" s="238"/>
      <c r="MNL340" s="238"/>
      <c r="MNM340" s="238"/>
      <c r="MNN340" s="238"/>
      <c r="MNO340" s="238"/>
      <c r="MNP340" s="238"/>
      <c r="MNQ340" s="238"/>
      <c r="MNR340" s="238"/>
      <c r="MNS340" s="238"/>
      <c r="MNT340" s="238"/>
      <c r="MNU340" s="238"/>
      <c r="MNV340" s="238"/>
      <c r="MNW340" s="238"/>
      <c r="MNX340" s="238"/>
      <c r="MNY340" s="238"/>
      <c r="MNZ340" s="238"/>
      <c r="MOA340" s="238"/>
      <c r="MOB340" s="238"/>
      <c r="MOC340" s="238"/>
      <c r="MOD340" s="238"/>
      <c r="MOE340" s="238"/>
      <c r="MOF340" s="238"/>
      <c r="MOG340" s="238"/>
      <c r="MOH340" s="238"/>
      <c r="MOI340" s="238"/>
      <c r="MOJ340" s="238"/>
      <c r="MOK340" s="238"/>
      <c r="MOL340" s="238"/>
      <c r="MOM340" s="238"/>
      <c r="MON340" s="238"/>
      <c r="MOO340" s="238"/>
      <c r="MOP340" s="238"/>
      <c r="MOQ340" s="238"/>
      <c r="MOR340" s="238"/>
      <c r="MOS340" s="238"/>
      <c r="MOT340" s="238"/>
      <c r="MOU340" s="238"/>
      <c r="MOV340" s="238"/>
      <c r="MOW340" s="238"/>
      <c r="MOX340" s="238"/>
      <c r="MOY340" s="238"/>
      <c r="MOZ340" s="238"/>
      <c r="MPA340" s="238"/>
      <c r="MPB340" s="238"/>
      <c r="MPC340" s="238"/>
      <c r="MPD340" s="238"/>
      <c r="MPE340" s="238"/>
      <c r="MPF340" s="238"/>
      <c r="MPG340" s="238"/>
      <c r="MPH340" s="238"/>
      <c r="MPI340" s="238"/>
      <c r="MPJ340" s="238"/>
      <c r="MPK340" s="238"/>
      <c r="MPL340" s="238"/>
      <c r="MPM340" s="238"/>
      <c r="MPN340" s="238"/>
      <c r="MPO340" s="238"/>
      <c r="MPP340" s="238"/>
      <c r="MPQ340" s="238"/>
      <c r="MPR340" s="238"/>
      <c r="MPS340" s="238"/>
      <c r="MPT340" s="238"/>
      <c r="MPU340" s="238"/>
      <c r="MPV340" s="238"/>
      <c r="MPW340" s="238"/>
      <c r="MPX340" s="238"/>
      <c r="MPY340" s="238"/>
      <c r="MPZ340" s="238"/>
      <c r="MQA340" s="238"/>
      <c r="MQB340" s="238"/>
      <c r="MQC340" s="238"/>
      <c r="MQD340" s="238"/>
      <c r="MQE340" s="238"/>
      <c r="MQF340" s="238"/>
      <c r="MQG340" s="238"/>
      <c r="MQH340" s="238"/>
      <c r="MQI340" s="238"/>
      <c r="MQJ340" s="238"/>
      <c r="MQK340" s="238"/>
      <c r="MQL340" s="238"/>
      <c r="MQM340" s="238"/>
      <c r="MQN340" s="238"/>
      <c r="MQO340" s="238"/>
      <c r="MQP340" s="238"/>
      <c r="MQQ340" s="238"/>
      <c r="MQR340" s="238"/>
      <c r="MQS340" s="238"/>
      <c r="MQT340" s="238"/>
      <c r="MQU340" s="238"/>
      <c r="MQV340" s="238"/>
      <c r="MQW340" s="238"/>
      <c r="MQX340" s="238"/>
      <c r="MQY340" s="238"/>
      <c r="MQZ340" s="238"/>
      <c r="MRA340" s="238"/>
      <c r="MRB340" s="238"/>
      <c r="MRC340" s="238"/>
      <c r="MRD340" s="238"/>
      <c r="MRE340" s="238"/>
      <c r="MRF340" s="238"/>
      <c r="MRG340" s="238"/>
      <c r="MRH340" s="238"/>
      <c r="MRI340" s="238"/>
      <c r="MRJ340" s="238"/>
      <c r="MRK340" s="238"/>
      <c r="MRL340" s="238"/>
      <c r="MRM340" s="238"/>
      <c r="MRN340" s="238"/>
      <c r="MRO340" s="238"/>
      <c r="MRP340" s="238"/>
      <c r="MRQ340" s="238"/>
      <c r="MRR340" s="238"/>
      <c r="MRS340" s="238"/>
      <c r="MRT340" s="238"/>
      <c r="MRU340" s="238"/>
      <c r="MRV340" s="238"/>
      <c r="MRW340" s="238"/>
      <c r="MRX340" s="238"/>
      <c r="MRY340" s="238"/>
      <c r="MRZ340" s="238"/>
      <c r="MSA340" s="238"/>
      <c r="MSB340" s="238"/>
      <c r="MSC340" s="238"/>
      <c r="MSD340" s="238"/>
      <c r="MSE340" s="238"/>
      <c r="MSF340" s="238"/>
      <c r="MSG340" s="238"/>
      <c r="MSH340" s="238"/>
      <c r="MSI340" s="238"/>
      <c r="MSJ340" s="238"/>
      <c r="MSK340" s="238"/>
      <c r="MSL340" s="238"/>
      <c r="MSM340" s="238"/>
      <c r="MSN340" s="238"/>
      <c r="MSO340" s="238"/>
      <c r="MSP340" s="238"/>
      <c r="MSQ340" s="238"/>
      <c r="MSR340" s="238"/>
      <c r="MSS340" s="238"/>
      <c r="MST340" s="238"/>
      <c r="MSU340" s="238"/>
      <c r="MSV340" s="238"/>
      <c r="MSW340" s="238"/>
      <c r="MSX340" s="238"/>
      <c r="MSY340" s="238"/>
      <c r="MSZ340" s="238"/>
      <c r="MTA340" s="238"/>
      <c r="MTB340" s="238"/>
      <c r="MTC340" s="238"/>
      <c r="MTD340" s="238"/>
      <c r="MTE340" s="238"/>
      <c r="MTF340" s="238"/>
      <c r="MTG340" s="238"/>
      <c r="MTH340" s="238"/>
      <c r="MTI340" s="238"/>
      <c r="MTJ340" s="238"/>
      <c r="MTK340" s="238"/>
      <c r="MTL340" s="238"/>
      <c r="MTM340" s="238"/>
      <c r="MTN340" s="238"/>
      <c r="MTO340" s="238"/>
      <c r="MTP340" s="238"/>
      <c r="MTQ340" s="238"/>
      <c r="MTR340" s="238"/>
      <c r="MTS340" s="238"/>
      <c r="MTT340" s="238"/>
      <c r="MTU340" s="238"/>
      <c r="MTV340" s="238"/>
      <c r="MTW340" s="238"/>
      <c r="MTX340" s="238"/>
      <c r="MTY340" s="238"/>
      <c r="MTZ340" s="238"/>
      <c r="MUA340" s="238"/>
      <c r="MUB340" s="238"/>
      <c r="MUC340" s="238"/>
      <c r="MUD340" s="238"/>
      <c r="MUE340" s="238"/>
      <c r="MUF340" s="238"/>
      <c r="MUG340" s="238"/>
      <c r="MUH340" s="238"/>
      <c r="MUI340" s="238"/>
      <c r="MUJ340" s="238"/>
      <c r="MUK340" s="238"/>
      <c r="MUL340" s="238"/>
      <c r="MUM340" s="238"/>
      <c r="MUN340" s="238"/>
      <c r="MUO340" s="238"/>
      <c r="MUP340" s="238"/>
      <c r="MUQ340" s="238"/>
      <c r="MUR340" s="238"/>
      <c r="MUS340" s="238"/>
      <c r="MUT340" s="238"/>
      <c r="MUU340" s="238"/>
      <c r="MUV340" s="238"/>
      <c r="MUW340" s="238"/>
      <c r="MUX340" s="238"/>
      <c r="MUY340" s="238"/>
      <c r="MUZ340" s="238"/>
      <c r="MVA340" s="238"/>
      <c r="MVB340" s="238"/>
      <c r="MVC340" s="238"/>
      <c r="MVD340" s="238"/>
      <c r="MVE340" s="238"/>
      <c r="MVF340" s="238"/>
      <c r="MVG340" s="238"/>
      <c r="MVH340" s="238"/>
      <c r="MVI340" s="238"/>
      <c r="MVJ340" s="238"/>
      <c r="MVK340" s="238"/>
      <c r="MVL340" s="238"/>
      <c r="MVM340" s="238"/>
      <c r="MVN340" s="238"/>
      <c r="MVO340" s="238"/>
      <c r="MVP340" s="238"/>
      <c r="MVQ340" s="238"/>
      <c r="MVR340" s="238"/>
      <c r="MVS340" s="238"/>
      <c r="MVT340" s="238"/>
      <c r="MVU340" s="238"/>
      <c r="MVV340" s="238"/>
      <c r="MVW340" s="238"/>
      <c r="MVX340" s="238"/>
      <c r="MVY340" s="238"/>
      <c r="MVZ340" s="238"/>
      <c r="MWA340" s="238"/>
      <c r="MWB340" s="238"/>
      <c r="MWC340" s="238"/>
      <c r="MWD340" s="238"/>
      <c r="MWE340" s="238"/>
      <c r="MWF340" s="238"/>
      <c r="MWG340" s="238"/>
      <c r="MWH340" s="238"/>
      <c r="MWI340" s="238"/>
      <c r="MWJ340" s="238"/>
      <c r="MWK340" s="238"/>
      <c r="MWL340" s="238"/>
      <c r="MWM340" s="238"/>
      <c r="MWN340" s="238"/>
      <c r="MWO340" s="238"/>
      <c r="MWP340" s="238"/>
      <c r="MWQ340" s="238"/>
      <c r="MWR340" s="238"/>
      <c r="MWS340" s="238"/>
      <c r="MWT340" s="238"/>
      <c r="MWU340" s="238"/>
      <c r="MWV340" s="238"/>
      <c r="MWW340" s="238"/>
      <c r="MWX340" s="238"/>
      <c r="MWY340" s="238"/>
      <c r="MWZ340" s="238"/>
      <c r="MXA340" s="238"/>
      <c r="MXB340" s="238"/>
      <c r="MXC340" s="238"/>
      <c r="MXD340" s="238"/>
      <c r="MXE340" s="238"/>
      <c r="MXF340" s="238"/>
      <c r="MXG340" s="238"/>
      <c r="MXH340" s="238"/>
      <c r="MXI340" s="238"/>
      <c r="MXJ340" s="238"/>
      <c r="MXK340" s="238"/>
      <c r="MXL340" s="238"/>
      <c r="MXM340" s="238"/>
      <c r="MXN340" s="238"/>
      <c r="MXO340" s="238"/>
      <c r="MXP340" s="238"/>
      <c r="MXQ340" s="238"/>
      <c r="MXR340" s="238"/>
      <c r="MXS340" s="238"/>
      <c r="MXT340" s="238"/>
      <c r="MXU340" s="238"/>
      <c r="MXV340" s="238"/>
      <c r="MXW340" s="238"/>
      <c r="MXX340" s="238"/>
      <c r="MXY340" s="238"/>
      <c r="MXZ340" s="238"/>
      <c r="MYA340" s="238"/>
      <c r="MYB340" s="238"/>
      <c r="MYC340" s="238"/>
      <c r="MYD340" s="238"/>
      <c r="MYE340" s="238"/>
      <c r="MYF340" s="238"/>
      <c r="MYG340" s="238"/>
      <c r="MYH340" s="238"/>
      <c r="MYI340" s="238"/>
      <c r="MYJ340" s="238"/>
      <c r="MYK340" s="238"/>
      <c r="MYL340" s="238"/>
      <c r="MYM340" s="238"/>
      <c r="MYN340" s="238"/>
      <c r="MYO340" s="238"/>
      <c r="MYP340" s="238"/>
      <c r="MYQ340" s="238"/>
      <c r="MYR340" s="238"/>
      <c r="MYS340" s="238"/>
      <c r="MYT340" s="238"/>
      <c r="MYU340" s="238"/>
      <c r="MYV340" s="238"/>
      <c r="MYW340" s="238"/>
      <c r="MYX340" s="238"/>
      <c r="MYY340" s="238"/>
      <c r="MYZ340" s="238"/>
      <c r="MZA340" s="238"/>
      <c r="MZB340" s="238"/>
      <c r="MZC340" s="238"/>
      <c r="MZD340" s="238"/>
      <c r="MZE340" s="238"/>
      <c r="MZF340" s="238"/>
      <c r="MZG340" s="238"/>
      <c r="MZH340" s="238"/>
      <c r="MZI340" s="238"/>
      <c r="MZJ340" s="238"/>
      <c r="MZK340" s="238"/>
      <c r="MZL340" s="238"/>
      <c r="MZM340" s="238"/>
      <c r="MZN340" s="238"/>
      <c r="MZO340" s="238"/>
      <c r="MZP340" s="238"/>
      <c r="MZQ340" s="238"/>
      <c r="MZR340" s="238"/>
      <c r="MZS340" s="238"/>
      <c r="MZT340" s="238"/>
      <c r="MZU340" s="238"/>
      <c r="MZV340" s="238"/>
      <c r="MZW340" s="238"/>
      <c r="MZX340" s="238"/>
      <c r="MZY340" s="238"/>
      <c r="MZZ340" s="238"/>
      <c r="NAA340" s="238"/>
      <c r="NAB340" s="238"/>
      <c r="NAC340" s="238"/>
      <c r="NAD340" s="238"/>
      <c r="NAE340" s="238"/>
      <c r="NAF340" s="238"/>
      <c r="NAG340" s="238"/>
      <c r="NAH340" s="238"/>
      <c r="NAI340" s="238"/>
      <c r="NAJ340" s="238"/>
      <c r="NAK340" s="238"/>
      <c r="NAL340" s="238"/>
      <c r="NAM340" s="238"/>
      <c r="NAN340" s="238"/>
      <c r="NAO340" s="238"/>
      <c r="NAP340" s="238"/>
      <c r="NAQ340" s="238"/>
      <c r="NAR340" s="238"/>
      <c r="NAS340" s="238"/>
      <c r="NAT340" s="238"/>
      <c r="NAU340" s="238"/>
      <c r="NAV340" s="238"/>
      <c r="NAW340" s="238"/>
      <c r="NAX340" s="238"/>
      <c r="NAY340" s="238"/>
      <c r="NAZ340" s="238"/>
      <c r="NBA340" s="238"/>
      <c r="NBB340" s="238"/>
      <c r="NBC340" s="238"/>
      <c r="NBD340" s="238"/>
      <c r="NBE340" s="238"/>
      <c r="NBF340" s="238"/>
      <c r="NBG340" s="238"/>
      <c r="NBH340" s="238"/>
      <c r="NBI340" s="238"/>
      <c r="NBJ340" s="238"/>
      <c r="NBK340" s="238"/>
      <c r="NBL340" s="238"/>
      <c r="NBM340" s="238"/>
      <c r="NBN340" s="238"/>
      <c r="NBO340" s="238"/>
      <c r="NBP340" s="238"/>
      <c r="NBQ340" s="238"/>
      <c r="NBR340" s="238"/>
      <c r="NBS340" s="238"/>
      <c r="NBT340" s="238"/>
      <c r="NBU340" s="238"/>
      <c r="NBV340" s="238"/>
      <c r="NBW340" s="238"/>
      <c r="NBX340" s="238"/>
      <c r="NBY340" s="238"/>
      <c r="NBZ340" s="238"/>
      <c r="NCA340" s="238"/>
      <c r="NCB340" s="238"/>
      <c r="NCC340" s="238"/>
      <c r="NCD340" s="238"/>
      <c r="NCE340" s="238"/>
      <c r="NCF340" s="238"/>
      <c r="NCG340" s="238"/>
      <c r="NCH340" s="238"/>
      <c r="NCI340" s="238"/>
      <c r="NCJ340" s="238"/>
      <c r="NCK340" s="238"/>
      <c r="NCL340" s="238"/>
      <c r="NCM340" s="238"/>
      <c r="NCN340" s="238"/>
      <c r="NCO340" s="238"/>
      <c r="NCP340" s="238"/>
      <c r="NCQ340" s="238"/>
      <c r="NCR340" s="238"/>
      <c r="NCS340" s="238"/>
      <c r="NCT340" s="238"/>
      <c r="NCU340" s="238"/>
      <c r="NCV340" s="238"/>
      <c r="NCW340" s="238"/>
      <c r="NCX340" s="238"/>
      <c r="NCY340" s="238"/>
      <c r="NCZ340" s="238"/>
      <c r="NDA340" s="238"/>
      <c r="NDB340" s="238"/>
      <c r="NDC340" s="238"/>
      <c r="NDD340" s="238"/>
      <c r="NDE340" s="238"/>
      <c r="NDF340" s="238"/>
      <c r="NDG340" s="238"/>
      <c r="NDH340" s="238"/>
      <c r="NDI340" s="238"/>
      <c r="NDJ340" s="238"/>
      <c r="NDK340" s="238"/>
      <c r="NDL340" s="238"/>
      <c r="NDM340" s="238"/>
      <c r="NDN340" s="238"/>
      <c r="NDO340" s="238"/>
      <c r="NDP340" s="238"/>
      <c r="NDQ340" s="238"/>
      <c r="NDR340" s="238"/>
      <c r="NDS340" s="238"/>
      <c r="NDT340" s="238"/>
      <c r="NDU340" s="238"/>
      <c r="NDV340" s="238"/>
      <c r="NDW340" s="238"/>
      <c r="NDX340" s="238"/>
      <c r="NDY340" s="238"/>
      <c r="NDZ340" s="238"/>
      <c r="NEA340" s="238"/>
      <c r="NEB340" s="238"/>
      <c r="NEC340" s="238"/>
      <c r="NED340" s="238"/>
      <c r="NEE340" s="238"/>
      <c r="NEF340" s="238"/>
      <c r="NEG340" s="238"/>
      <c r="NEH340" s="238"/>
      <c r="NEI340" s="238"/>
      <c r="NEJ340" s="238"/>
      <c r="NEK340" s="238"/>
      <c r="NEL340" s="238"/>
      <c r="NEM340" s="238"/>
      <c r="NEN340" s="238"/>
      <c r="NEO340" s="238"/>
      <c r="NEP340" s="238"/>
      <c r="NEQ340" s="238"/>
      <c r="NER340" s="238"/>
      <c r="NES340" s="238"/>
      <c r="NET340" s="238"/>
      <c r="NEU340" s="238"/>
      <c r="NEV340" s="238"/>
      <c r="NEW340" s="238"/>
      <c r="NEX340" s="238"/>
      <c r="NEY340" s="238"/>
      <c r="NEZ340" s="238"/>
      <c r="NFA340" s="238"/>
      <c r="NFB340" s="238"/>
      <c r="NFC340" s="238"/>
      <c r="NFD340" s="238"/>
      <c r="NFE340" s="238"/>
      <c r="NFF340" s="238"/>
      <c r="NFG340" s="238"/>
      <c r="NFH340" s="238"/>
      <c r="NFI340" s="238"/>
      <c r="NFJ340" s="238"/>
      <c r="NFK340" s="238"/>
      <c r="NFL340" s="238"/>
      <c r="NFM340" s="238"/>
      <c r="NFN340" s="238"/>
      <c r="NFO340" s="238"/>
      <c r="NFP340" s="238"/>
      <c r="NFQ340" s="238"/>
      <c r="NFR340" s="238"/>
      <c r="NFS340" s="238"/>
      <c r="NFT340" s="238"/>
      <c r="NFU340" s="238"/>
      <c r="NFV340" s="238"/>
      <c r="NFW340" s="238"/>
      <c r="NFX340" s="238"/>
      <c r="NFY340" s="238"/>
      <c r="NFZ340" s="238"/>
      <c r="NGA340" s="238"/>
      <c r="NGB340" s="238"/>
      <c r="NGC340" s="238"/>
      <c r="NGD340" s="238"/>
      <c r="NGE340" s="238"/>
      <c r="NGF340" s="238"/>
      <c r="NGG340" s="238"/>
      <c r="NGH340" s="238"/>
      <c r="NGI340" s="238"/>
      <c r="NGJ340" s="238"/>
      <c r="NGK340" s="238"/>
      <c r="NGL340" s="238"/>
      <c r="NGM340" s="238"/>
      <c r="NGN340" s="238"/>
      <c r="NGO340" s="238"/>
      <c r="NGP340" s="238"/>
      <c r="NGQ340" s="238"/>
      <c r="NGR340" s="238"/>
      <c r="NGS340" s="238"/>
      <c r="NGT340" s="238"/>
      <c r="NGU340" s="238"/>
      <c r="NGV340" s="238"/>
      <c r="NGW340" s="238"/>
      <c r="NGX340" s="238"/>
      <c r="NGY340" s="238"/>
      <c r="NGZ340" s="238"/>
      <c r="NHA340" s="238"/>
      <c r="NHB340" s="238"/>
      <c r="NHC340" s="238"/>
      <c r="NHD340" s="238"/>
      <c r="NHE340" s="238"/>
      <c r="NHF340" s="238"/>
      <c r="NHG340" s="238"/>
      <c r="NHH340" s="238"/>
      <c r="NHI340" s="238"/>
      <c r="NHJ340" s="238"/>
      <c r="NHK340" s="238"/>
      <c r="NHL340" s="238"/>
      <c r="NHM340" s="238"/>
      <c r="NHN340" s="238"/>
      <c r="NHO340" s="238"/>
      <c r="NHP340" s="238"/>
      <c r="NHQ340" s="238"/>
      <c r="NHR340" s="238"/>
      <c r="NHS340" s="238"/>
      <c r="NHT340" s="238"/>
      <c r="NHU340" s="238"/>
      <c r="NHV340" s="238"/>
      <c r="NHW340" s="238"/>
      <c r="NHX340" s="238"/>
      <c r="NHY340" s="238"/>
      <c r="NHZ340" s="238"/>
      <c r="NIA340" s="238"/>
      <c r="NIB340" s="238"/>
      <c r="NIC340" s="238"/>
      <c r="NID340" s="238"/>
      <c r="NIE340" s="238"/>
      <c r="NIF340" s="238"/>
      <c r="NIG340" s="238"/>
      <c r="NIH340" s="238"/>
      <c r="NII340" s="238"/>
      <c r="NIJ340" s="238"/>
      <c r="NIK340" s="238"/>
      <c r="NIL340" s="238"/>
      <c r="NIM340" s="238"/>
      <c r="NIN340" s="238"/>
      <c r="NIO340" s="238"/>
      <c r="NIP340" s="238"/>
      <c r="NIQ340" s="238"/>
      <c r="NIR340" s="238"/>
      <c r="NIS340" s="238"/>
      <c r="NIT340" s="238"/>
      <c r="NIU340" s="238"/>
      <c r="NIV340" s="238"/>
      <c r="NIW340" s="238"/>
      <c r="NIX340" s="238"/>
      <c r="NIY340" s="238"/>
      <c r="NIZ340" s="238"/>
      <c r="NJA340" s="238"/>
      <c r="NJB340" s="238"/>
      <c r="NJC340" s="238"/>
      <c r="NJD340" s="238"/>
      <c r="NJE340" s="238"/>
      <c r="NJF340" s="238"/>
      <c r="NJG340" s="238"/>
      <c r="NJH340" s="238"/>
      <c r="NJI340" s="238"/>
      <c r="NJJ340" s="238"/>
      <c r="NJK340" s="238"/>
      <c r="NJL340" s="238"/>
      <c r="NJM340" s="238"/>
      <c r="NJN340" s="238"/>
      <c r="NJO340" s="238"/>
      <c r="NJP340" s="238"/>
      <c r="NJQ340" s="238"/>
      <c r="NJR340" s="238"/>
      <c r="NJS340" s="238"/>
      <c r="NJT340" s="238"/>
      <c r="NJU340" s="238"/>
      <c r="NJV340" s="238"/>
      <c r="NJW340" s="238"/>
      <c r="NJX340" s="238"/>
      <c r="NJY340" s="238"/>
      <c r="NJZ340" s="238"/>
      <c r="NKA340" s="238"/>
      <c r="NKB340" s="238"/>
      <c r="NKC340" s="238"/>
      <c r="NKD340" s="238"/>
      <c r="NKE340" s="238"/>
      <c r="NKF340" s="238"/>
      <c r="NKG340" s="238"/>
      <c r="NKH340" s="238"/>
      <c r="NKI340" s="238"/>
      <c r="NKJ340" s="238"/>
      <c r="NKK340" s="238"/>
      <c r="NKL340" s="238"/>
      <c r="NKM340" s="238"/>
      <c r="NKN340" s="238"/>
      <c r="NKO340" s="238"/>
      <c r="NKP340" s="238"/>
      <c r="NKQ340" s="238"/>
      <c r="NKR340" s="238"/>
      <c r="NKS340" s="238"/>
      <c r="NKT340" s="238"/>
      <c r="NKU340" s="238"/>
      <c r="NKV340" s="238"/>
      <c r="NKW340" s="238"/>
      <c r="NKX340" s="238"/>
      <c r="NKY340" s="238"/>
      <c r="NKZ340" s="238"/>
      <c r="NLA340" s="238"/>
      <c r="NLB340" s="238"/>
      <c r="NLC340" s="238"/>
      <c r="NLD340" s="238"/>
      <c r="NLE340" s="238"/>
      <c r="NLF340" s="238"/>
      <c r="NLG340" s="238"/>
      <c r="NLH340" s="238"/>
      <c r="NLI340" s="238"/>
      <c r="NLJ340" s="238"/>
      <c r="NLK340" s="238"/>
      <c r="NLL340" s="238"/>
      <c r="NLM340" s="238"/>
      <c r="NLN340" s="238"/>
      <c r="NLO340" s="238"/>
      <c r="NLP340" s="238"/>
      <c r="NLQ340" s="238"/>
      <c r="NLR340" s="238"/>
      <c r="NLS340" s="238"/>
      <c r="NLT340" s="238"/>
      <c r="NLU340" s="238"/>
      <c r="NLV340" s="238"/>
      <c r="NLW340" s="238"/>
      <c r="NLX340" s="238"/>
      <c r="NLY340" s="238"/>
      <c r="NLZ340" s="238"/>
      <c r="NMA340" s="238"/>
      <c r="NMB340" s="238"/>
      <c r="NMC340" s="238"/>
      <c r="NMD340" s="238"/>
      <c r="NME340" s="238"/>
      <c r="NMF340" s="238"/>
      <c r="NMG340" s="238"/>
      <c r="NMH340" s="238"/>
      <c r="NMI340" s="238"/>
      <c r="NMJ340" s="238"/>
      <c r="NMK340" s="238"/>
      <c r="NML340" s="238"/>
      <c r="NMM340" s="238"/>
      <c r="NMN340" s="238"/>
      <c r="NMO340" s="238"/>
      <c r="NMP340" s="238"/>
      <c r="NMQ340" s="238"/>
      <c r="NMR340" s="238"/>
      <c r="NMS340" s="238"/>
      <c r="NMT340" s="238"/>
      <c r="NMU340" s="238"/>
      <c r="NMV340" s="238"/>
      <c r="NMW340" s="238"/>
      <c r="NMX340" s="238"/>
      <c r="NMY340" s="238"/>
      <c r="NMZ340" s="238"/>
      <c r="NNA340" s="238"/>
      <c r="NNB340" s="238"/>
      <c r="NNC340" s="238"/>
      <c r="NND340" s="238"/>
      <c r="NNE340" s="238"/>
      <c r="NNF340" s="238"/>
      <c r="NNG340" s="238"/>
      <c r="NNH340" s="238"/>
      <c r="NNI340" s="238"/>
      <c r="NNJ340" s="238"/>
      <c r="NNK340" s="238"/>
      <c r="NNL340" s="238"/>
      <c r="NNM340" s="238"/>
      <c r="NNN340" s="238"/>
      <c r="NNO340" s="238"/>
      <c r="NNP340" s="238"/>
      <c r="NNQ340" s="238"/>
      <c r="NNR340" s="238"/>
      <c r="NNS340" s="238"/>
      <c r="NNT340" s="238"/>
      <c r="NNU340" s="238"/>
      <c r="NNV340" s="238"/>
      <c r="NNW340" s="238"/>
      <c r="NNX340" s="238"/>
      <c r="NNY340" s="238"/>
      <c r="NNZ340" s="238"/>
      <c r="NOA340" s="238"/>
      <c r="NOB340" s="238"/>
      <c r="NOC340" s="238"/>
      <c r="NOD340" s="238"/>
      <c r="NOE340" s="238"/>
      <c r="NOF340" s="238"/>
      <c r="NOG340" s="238"/>
      <c r="NOH340" s="238"/>
      <c r="NOI340" s="238"/>
      <c r="NOJ340" s="238"/>
      <c r="NOK340" s="238"/>
      <c r="NOL340" s="238"/>
      <c r="NOM340" s="238"/>
      <c r="NON340" s="238"/>
      <c r="NOO340" s="238"/>
      <c r="NOP340" s="238"/>
      <c r="NOQ340" s="238"/>
      <c r="NOR340" s="238"/>
      <c r="NOS340" s="238"/>
      <c r="NOT340" s="238"/>
      <c r="NOU340" s="238"/>
      <c r="NOV340" s="238"/>
      <c r="NOW340" s="238"/>
      <c r="NOX340" s="238"/>
      <c r="NOY340" s="238"/>
      <c r="NOZ340" s="238"/>
      <c r="NPA340" s="238"/>
      <c r="NPB340" s="238"/>
      <c r="NPC340" s="238"/>
      <c r="NPD340" s="238"/>
      <c r="NPE340" s="238"/>
      <c r="NPF340" s="238"/>
      <c r="NPG340" s="238"/>
      <c r="NPH340" s="238"/>
      <c r="NPI340" s="238"/>
      <c r="NPJ340" s="238"/>
      <c r="NPK340" s="238"/>
      <c r="NPL340" s="238"/>
      <c r="NPM340" s="238"/>
      <c r="NPN340" s="238"/>
      <c r="NPO340" s="238"/>
      <c r="NPP340" s="238"/>
      <c r="NPQ340" s="238"/>
      <c r="NPR340" s="238"/>
      <c r="NPS340" s="238"/>
      <c r="NPT340" s="238"/>
      <c r="NPU340" s="238"/>
      <c r="NPV340" s="238"/>
      <c r="NPW340" s="238"/>
      <c r="NPX340" s="238"/>
      <c r="NPY340" s="238"/>
      <c r="NPZ340" s="238"/>
      <c r="NQA340" s="238"/>
      <c r="NQB340" s="238"/>
      <c r="NQC340" s="238"/>
      <c r="NQD340" s="238"/>
      <c r="NQE340" s="238"/>
      <c r="NQF340" s="238"/>
      <c r="NQG340" s="238"/>
      <c r="NQH340" s="238"/>
      <c r="NQI340" s="238"/>
      <c r="NQJ340" s="238"/>
      <c r="NQK340" s="238"/>
      <c r="NQL340" s="238"/>
      <c r="NQM340" s="238"/>
      <c r="NQN340" s="238"/>
      <c r="NQO340" s="238"/>
      <c r="NQP340" s="238"/>
      <c r="NQQ340" s="238"/>
      <c r="NQR340" s="238"/>
      <c r="NQS340" s="238"/>
      <c r="NQT340" s="238"/>
      <c r="NQU340" s="238"/>
      <c r="NQV340" s="238"/>
      <c r="NQW340" s="238"/>
      <c r="NQX340" s="238"/>
      <c r="NQY340" s="238"/>
      <c r="NQZ340" s="238"/>
      <c r="NRA340" s="238"/>
      <c r="NRB340" s="238"/>
      <c r="NRC340" s="238"/>
      <c r="NRD340" s="238"/>
      <c r="NRE340" s="238"/>
      <c r="NRF340" s="238"/>
      <c r="NRG340" s="238"/>
      <c r="NRH340" s="238"/>
      <c r="NRI340" s="238"/>
      <c r="NRJ340" s="238"/>
      <c r="NRK340" s="238"/>
      <c r="NRL340" s="238"/>
      <c r="NRM340" s="238"/>
      <c r="NRN340" s="238"/>
      <c r="NRO340" s="238"/>
      <c r="NRP340" s="238"/>
      <c r="NRQ340" s="238"/>
      <c r="NRR340" s="238"/>
      <c r="NRS340" s="238"/>
      <c r="NRT340" s="238"/>
      <c r="NRU340" s="238"/>
      <c r="NRV340" s="238"/>
      <c r="NRW340" s="238"/>
      <c r="NRX340" s="238"/>
      <c r="NRY340" s="238"/>
      <c r="NRZ340" s="238"/>
      <c r="NSA340" s="238"/>
      <c r="NSB340" s="238"/>
      <c r="NSC340" s="238"/>
      <c r="NSD340" s="238"/>
      <c r="NSE340" s="238"/>
      <c r="NSF340" s="238"/>
      <c r="NSG340" s="238"/>
      <c r="NSH340" s="238"/>
      <c r="NSI340" s="238"/>
      <c r="NSJ340" s="238"/>
      <c r="NSK340" s="238"/>
      <c r="NSL340" s="238"/>
      <c r="NSM340" s="238"/>
      <c r="NSN340" s="238"/>
      <c r="NSO340" s="238"/>
      <c r="NSP340" s="238"/>
      <c r="NSQ340" s="238"/>
      <c r="NSR340" s="238"/>
      <c r="NSS340" s="238"/>
      <c r="NST340" s="238"/>
      <c r="NSU340" s="238"/>
      <c r="NSV340" s="238"/>
      <c r="NSW340" s="238"/>
      <c r="NSX340" s="238"/>
      <c r="NSY340" s="238"/>
      <c r="NSZ340" s="238"/>
      <c r="NTA340" s="238"/>
      <c r="NTB340" s="238"/>
      <c r="NTC340" s="238"/>
      <c r="NTD340" s="238"/>
      <c r="NTE340" s="238"/>
      <c r="NTF340" s="238"/>
      <c r="NTG340" s="238"/>
      <c r="NTH340" s="238"/>
      <c r="NTI340" s="238"/>
      <c r="NTJ340" s="238"/>
      <c r="NTK340" s="238"/>
      <c r="NTL340" s="238"/>
      <c r="NTM340" s="238"/>
      <c r="NTN340" s="238"/>
      <c r="NTO340" s="238"/>
      <c r="NTP340" s="238"/>
      <c r="NTQ340" s="238"/>
      <c r="NTR340" s="238"/>
      <c r="NTS340" s="238"/>
      <c r="NTT340" s="238"/>
      <c r="NTU340" s="238"/>
      <c r="NTV340" s="238"/>
      <c r="NTW340" s="238"/>
      <c r="NTX340" s="238"/>
      <c r="NTY340" s="238"/>
      <c r="NTZ340" s="238"/>
      <c r="NUA340" s="238"/>
      <c r="NUB340" s="238"/>
      <c r="NUC340" s="238"/>
      <c r="NUD340" s="238"/>
      <c r="NUE340" s="238"/>
      <c r="NUF340" s="238"/>
      <c r="NUG340" s="238"/>
      <c r="NUH340" s="238"/>
      <c r="NUI340" s="238"/>
      <c r="NUJ340" s="238"/>
      <c r="NUK340" s="238"/>
      <c r="NUL340" s="238"/>
      <c r="NUM340" s="238"/>
      <c r="NUN340" s="238"/>
      <c r="NUO340" s="238"/>
      <c r="NUP340" s="238"/>
      <c r="NUQ340" s="238"/>
      <c r="NUR340" s="238"/>
      <c r="NUS340" s="238"/>
      <c r="NUT340" s="238"/>
      <c r="NUU340" s="238"/>
      <c r="NUV340" s="238"/>
      <c r="NUW340" s="238"/>
      <c r="NUX340" s="238"/>
      <c r="NUY340" s="238"/>
      <c r="NUZ340" s="238"/>
      <c r="NVA340" s="238"/>
      <c r="NVB340" s="238"/>
      <c r="NVC340" s="238"/>
      <c r="NVD340" s="238"/>
      <c r="NVE340" s="238"/>
      <c r="NVF340" s="238"/>
      <c r="NVG340" s="238"/>
      <c r="NVH340" s="238"/>
      <c r="NVI340" s="238"/>
      <c r="NVJ340" s="238"/>
      <c r="NVK340" s="238"/>
      <c r="NVL340" s="238"/>
      <c r="NVM340" s="238"/>
      <c r="NVN340" s="238"/>
      <c r="NVO340" s="238"/>
      <c r="NVP340" s="238"/>
      <c r="NVQ340" s="238"/>
      <c r="NVR340" s="238"/>
      <c r="NVS340" s="238"/>
      <c r="NVT340" s="238"/>
      <c r="NVU340" s="238"/>
      <c r="NVV340" s="238"/>
      <c r="NVW340" s="238"/>
      <c r="NVX340" s="238"/>
      <c r="NVY340" s="238"/>
      <c r="NVZ340" s="238"/>
      <c r="NWA340" s="238"/>
      <c r="NWB340" s="238"/>
      <c r="NWC340" s="238"/>
      <c r="NWD340" s="238"/>
      <c r="NWE340" s="238"/>
      <c r="NWF340" s="238"/>
      <c r="NWG340" s="238"/>
      <c r="NWH340" s="238"/>
      <c r="NWI340" s="238"/>
      <c r="NWJ340" s="238"/>
      <c r="NWK340" s="238"/>
      <c r="NWL340" s="238"/>
      <c r="NWM340" s="238"/>
      <c r="NWN340" s="238"/>
      <c r="NWO340" s="238"/>
      <c r="NWP340" s="238"/>
      <c r="NWQ340" s="238"/>
      <c r="NWR340" s="238"/>
      <c r="NWS340" s="238"/>
      <c r="NWT340" s="238"/>
      <c r="NWU340" s="238"/>
      <c r="NWV340" s="238"/>
      <c r="NWW340" s="238"/>
      <c r="NWX340" s="238"/>
      <c r="NWY340" s="238"/>
      <c r="NWZ340" s="238"/>
      <c r="NXA340" s="238"/>
      <c r="NXB340" s="238"/>
      <c r="NXC340" s="238"/>
      <c r="NXD340" s="238"/>
      <c r="NXE340" s="238"/>
      <c r="NXF340" s="238"/>
      <c r="NXG340" s="238"/>
      <c r="NXH340" s="238"/>
      <c r="NXI340" s="238"/>
      <c r="NXJ340" s="238"/>
      <c r="NXK340" s="238"/>
      <c r="NXL340" s="238"/>
      <c r="NXM340" s="238"/>
      <c r="NXN340" s="238"/>
      <c r="NXO340" s="238"/>
      <c r="NXP340" s="238"/>
      <c r="NXQ340" s="238"/>
      <c r="NXR340" s="238"/>
      <c r="NXS340" s="238"/>
      <c r="NXT340" s="238"/>
      <c r="NXU340" s="238"/>
      <c r="NXV340" s="238"/>
      <c r="NXW340" s="238"/>
      <c r="NXX340" s="238"/>
      <c r="NXY340" s="238"/>
      <c r="NXZ340" s="238"/>
      <c r="NYA340" s="238"/>
      <c r="NYB340" s="238"/>
      <c r="NYC340" s="238"/>
      <c r="NYD340" s="238"/>
      <c r="NYE340" s="238"/>
      <c r="NYF340" s="238"/>
      <c r="NYG340" s="238"/>
      <c r="NYH340" s="238"/>
      <c r="NYI340" s="238"/>
      <c r="NYJ340" s="238"/>
      <c r="NYK340" s="238"/>
      <c r="NYL340" s="238"/>
      <c r="NYM340" s="238"/>
      <c r="NYN340" s="238"/>
      <c r="NYO340" s="238"/>
      <c r="NYP340" s="238"/>
      <c r="NYQ340" s="238"/>
      <c r="NYR340" s="238"/>
      <c r="NYS340" s="238"/>
      <c r="NYT340" s="238"/>
      <c r="NYU340" s="238"/>
      <c r="NYV340" s="238"/>
      <c r="NYW340" s="238"/>
      <c r="NYX340" s="238"/>
      <c r="NYY340" s="238"/>
      <c r="NYZ340" s="238"/>
      <c r="NZA340" s="238"/>
      <c r="NZB340" s="238"/>
      <c r="NZC340" s="238"/>
      <c r="NZD340" s="238"/>
      <c r="NZE340" s="238"/>
      <c r="NZF340" s="238"/>
      <c r="NZG340" s="238"/>
      <c r="NZH340" s="238"/>
      <c r="NZI340" s="238"/>
      <c r="NZJ340" s="238"/>
      <c r="NZK340" s="238"/>
      <c r="NZL340" s="238"/>
      <c r="NZM340" s="238"/>
      <c r="NZN340" s="238"/>
      <c r="NZO340" s="238"/>
      <c r="NZP340" s="238"/>
      <c r="NZQ340" s="238"/>
      <c r="NZR340" s="238"/>
      <c r="NZS340" s="238"/>
      <c r="NZT340" s="238"/>
      <c r="NZU340" s="238"/>
      <c r="NZV340" s="238"/>
      <c r="NZW340" s="238"/>
      <c r="NZX340" s="238"/>
      <c r="NZY340" s="238"/>
      <c r="NZZ340" s="238"/>
      <c r="OAA340" s="238"/>
      <c r="OAB340" s="238"/>
      <c r="OAC340" s="238"/>
      <c r="OAD340" s="238"/>
      <c r="OAE340" s="238"/>
      <c r="OAF340" s="238"/>
      <c r="OAG340" s="238"/>
      <c r="OAH340" s="238"/>
      <c r="OAI340" s="238"/>
      <c r="OAJ340" s="238"/>
      <c r="OAK340" s="238"/>
      <c r="OAL340" s="238"/>
      <c r="OAM340" s="238"/>
      <c r="OAN340" s="238"/>
      <c r="OAO340" s="238"/>
      <c r="OAP340" s="238"/>
      <c r="OAQ340" s="238"/>
      <c r="OAR340" s="238"/>
      <c r="OAS340" s="238"/>
      <c r="OAT340" s="238"/>
      <c r="OAU340" s="238"/>
      <c r="OAV340" s="238"/>
      <c r="OAW340" s="238"/>
      <c r="OAX340" s="238"/>
      <c r="OAY340" s="238"/>
      <c r="OAZ340" s="238"/>
      <c r="OBA340" s="238"/>
      <c r="OBB340" s="238"/>
      <c r="OBC340" s="238"/>
      <c r="OBD340" s="238"/>
      <c r="OBE340" s="238"/>
      <c r="OBF340" s="238"/>
      <c r="OBG340" s="238"/>
      <c r="OBH340" s="238"/>
      <c r="OBI340" s="238"/>
      <c r="OBJ340" s="238"/>
      <c r="OBK340" s="238"/>
      <c r="OBL340" s="238"/>
      <c r="OBM340" s="238"/>
      <c r="OBN340" s="238"/>
      <c r="OBO340" s="238"/>
      <c r="OBP340" s="238"/>
      <c r="OBQ340" s="238"/>
      <c r="OBR340" s="238"/>
      <c r="OBS340" s="238"/>
      <c r="OBT340" s="238"/>
      <c r="OBU340" s="238"/>
      <c r="OBV340" s="238"/>
      <c r="OBW340" s="238"/>
      <c r="OBX340" s="238"/>
      <c r="OBY340" s="238"/>
      <c r="OBZ340" s="238"/>
      <c r="OCA340" s="238"/>
      <c r="OCB340" s="238"/>
      <c r="OCC340" s="238"/>
      <c r="OCD340" s="238"/>
      <c r="OCE340" s="238"/>
      <c r="OCF340" s="238"/>
      <c r="OCG340" s="238"/>
      <c r="OCH340" s="238"/>
      <c r="OCI340" s="238"/>
      <c r="OCJ340" s="238"/>
      <c r="OCK340" s="238"/>
      <c r="OCL340" s="238"/>
      <c r="OCM340" s="238"/>
      <c r="OCN340" s="238"/>
      <c r="OCO340" s="238"/>
      <c r="OCP340" s="238"/>
      <c r="OCQ340" s="238"/>
      <c r="OCR340" s="238"/>
      <c r="OCS340" s="238"/>
      <c r="OCT340" s="238"/>
      <c r="OCU340" s="238"/>
      <c r="OCV340" s="238"/>
      <c r="OCW340" s="238"/>
      <c r="OCX340" s="238"/>
      <c r="OCY340" s="238"/>
      <c r="OCZ340" s="238"/>
      <c r="ODA340" s="238"/>
      <c r="ODB340" s="238"/>
      <c r="ODC340" s="238"/>
      <c r="ODD340" s="238"/>
      <c r="ODE340" s="238"/>
      <c r="ODF340" s="238"/>
      <c r="ODG340" s="238"/>
      <c r="ODH340" s="238"/>
      <c r="ODI340" s="238"/>
      <c r="ODJ340" s="238"/>
      <c r="ODK340" s="238"/>
      <c r="ODL340" s="238"/>
      <c r="ODM340" s="238"/>
      <c r="ODN340" s="238"/>
      <c r="ODO340" s="238"/>
      <c r="ODP340" s="238"/>
      <c r="ODQ340" s="238"/>
      <c r="ODR340" s="238"/>
      <c r="ODS340" s="238"/>
      <c r="ODT340" s="238"/>
      <c r="ODU340" s="238"/>
      <c r="ODV340" s="238"/>
      <c r="ODW340" s="238"/>
      <c r="ODX340" s="238"/>
      <c r="ODY340" s="238"/>
      <c r="ODZ340" s="238"/>
      <c r="OEA340" s="238"/>
      <c r="OEB340" s="238"/>
      <c r="OEC340" s="238"/>
      <c r="OED340" s="238"/>
      <c r="OEE340" s="238"/>
      <c r="OEF340" s="238"/>
      <c r="OEG340" s="238"/>
      <c r="OEH340" s="238"/>
      <c r="OEI340" s="238"/>
      <c r="OEJ340" s="238"/>
      <c r="OEK340" s="238"/>
      <c r="OEL340" s="238"/>
      <c r="OEM340" s="238"/>
      <c r="OEN340" s="238"/>
      <c r="OEO340" s="238"/>
      <c r="OEP340" s="238"/>
      <c r="OEQ340" s="238"/>
      <c r="OER340" s="238"/>
      <c r="OES340" s="238"/>
      <c r="OET340" s="238"/>
      <c r="OEU340" s="238"/>
      <c r="OEV340" s="238"/>
      <c r="OEW340" s="238"/>
      <c r="OEX340" s="238"/>
      <c r="OEY340" s="238"/>
      <c r="OEZ340" s="238"/>
      <c r="OFA340" s="238"/>
      <c r="OFB340" s="238"/>
      <c r="OFC340" s="238"/>
      <c r="OFD340" s="238"/>
      <c r="OFE340" s="238"/>
      <c r="OFF340" s="238"/>
      <c r="OFG340" s="238"/>
      <c r="OFH340" s="238"/>
      <c r="OFI340" s="238"/>
      <c r="OFJ340" s="238"/>
      <c r="OFK340" s="238"/>
      <c r="OFL340" s="238"/>
      <c r="OFM340" s="238"/>
      <c r="OFN340" s="238"/>
      <c r="OFO340" s="238"/>
      <c r="OFP340" s="238"/>
      <c r="OFQ340" s="238"/>
      <c r="OFR340" s="238"/>
      <c r="OFS340" s="238"/>
      <c r="OFT340" s="238"/>
      <c r="OFU340" s="238"/>
      <c r="OFV340" s="238"/>
      <c r="OFW340" s="238"/>
      <c r="OFX340" s="238"/>
      <c r="OFY340" s="238"/>
      <c r="OFZ340" s="238"/>
      <c r="OGA340" s="238"/>
      <c r="OGB340" s="238"/>
      <c r="OGC340" s="238"/>
      <c r="OGD340" s="238"/>
      <c r="OGE340" s="238"/>
      <c r="OGF340" s="238"/>
      <c r="OGG340" s="238"/>
      <c r="OGH340" s="238"/>
      <c r="OGI340" s="238"/>
      <c r="OGJ340" s="238"/>
      <c r="OGK340" s="238"/>
      <c r="OGL340" s="238"/>
      <c r="OGM340" s="238"/>
      <c r="OGN340" s="238"/>
      <c r="OGO340" s="238"/>
      <c r="OGP340" s="238"/>
      <c r="OGQ340" s="238"/>
      <c r="OGR340" s="238"/>
      <c r="OGS340" s="238"/>
      <c r="OGT340" s="238"/>
      <c r="OGU340" s="238"/>
      <c r="OGV340" s="238"/>
      <c r="OGW340" s="238"/>
      <c r="OGX340" s="238"/>
      <c r="OGY340" s="238"/>
      <c r="OGZ340" s="238"/>
      <c r="OHA340" s="238"/>
      <c r="OHB340" s="238"/>
      <c r="OHC340" s="238"/>
      <c r="OHD340" s="238"/>
      <c r="OHE340" s="238"/>
      <c r="OHF340" s="238"/>
      <c r="OHG340" s="238"/>
      <c r="OHH340" s="238"/>
      <c r="OHI340" s="238"/>
      <c r="OHJ340" s="238"/>
      <c r="OHK340" s="238"/>
      <c r="OHL340" s="238"/>
      <c r="OHM340" s="238"/>
      <c r="OHN340" s="238"/>
      <c r="OHO340" s="238"/>
      <c r="OHP340" s="238"/>
      <c r="OHQ340" s="238"/>
      <c r="OHR340" s="238"/>
      <c r="OHS340" s="238"/>
      <c r="OHT340" s="238"/>
      <c r="OHU340" s="238"/>
      <c r="OHV340" s="238"/>
      <c r="OHW340" s="238"/>
      <c r="OHX340" s="238"/>
      <c r="OHY340" s="238"/>
      <c r="OHZ340" s="238"/>
      <c r="OIA340" s="238"/>
      <c r="OIB340" s="238"/>
      <c r="OIC340" s="238"/>
      <c r="OID340" s="238"/>
      <c r="OIE340" s="238"/>
      <c r="OIF340" s="238"/>
      <c r="OIG340" s="238"/>
      <c r="OIH340" s="238"/>
      <c r="OII340" s="238"/>
      <c r="OIJ340" s="238"/>
      <c r="OIK340" s="238"/>
      <c r="OIL340" s="238"/>
      <c r="OIM340" s="238"/>
      <c r="OIN340" s="238"/>
      <c r="OIO340" s="238"/>
      <c r="OIP340" s="238"/>
      <c r="OIQ340" s="238"/>
      <c r="OIR340" s="238"/>
      <c r="OIS340" s="238"/>
      <c r="OIT340" s="238"/>
      <c r="OIU340" s="238"/>
      <c r="OIV340" s="238"/>
      <c r="OIW340" s="238"/>
      <c r="OIX340" s="238"/>
      <c r="OIY340" s="238"/>
      <c r="OIZ340" s="238"/>
      <c r="OJA340" s="238"/>
      <c r="OJB340" s="238"/>
      <c r="OJC340" s="238"/>
      <c r="OJD340" s="238"/>
      <c r="OJE340" s="238"/>
      <c r="OJF340" s="238"/>
      <c r="OJG340" s="238"/>
      <c r="OJH340" s="238"/>
      <c r="OJI340" s="238"/>
      <c r="OJJ340" s="238"/>
      <c r="OJK340" s="238"/>
      <c r="OJL340" s="238"/>
      <c r="OJM340" s="238"/>
      <c r="OJN340" s="238"/>
      <c r="OJO340" s="238"/>
      <c r="OJP340" s="238"/>
      <c r="OJQ340" s="238"/>
      <c r="OJR340" s="238"/>
      <c r="OJS340" s="238"/>
      <c r="OJT340" s="238"/>
      <c r="OJU340" s="238"/>
      <c r="OJV340" s="238"/>
      <c r="OJW340" s="238"/>
      <c r="OJX340" s="238"/>
      <c r="OJY340" s="238"/>
      <c r="OJZ340" s="238"/>
      <c r="OKA340" s="238"/>
      <c r="OKB340" s="238"/>
      <c r="OKC340" s="238"/>
      <c r="OKD340" s="238"/>
      <c r="OKE340" s="238"/>
      <c r="OKF340" s="238"/>
      <c r="OKG340" s="238"/>
      <c r="OKH340" s="238"/>
      <c r="OKI340" s="238"/>
      <c r="OKJ340" s="238"/>
      <c r="OKK340" s="238"/>
      <c r="OKL340" s="238"/>
      <c r="OKM340" s="238"/>
      <c r="OKN340" s="238"/>
      <c r="OKO340" s="238"/>
      <c r="OKP340" s="238"/>
      <c r="OKQ340" s="238"/>
      <c r="OKR340" s="238"/>
      <c r="OKS340" s="238"/>
      <c r="OKT340" s="238"/>
      <c r="OKU340" s="238"/>
      <c r="OKV340" s="238"/>
      <c r="OKW340" s="238"/>
      <c r="OKX340" s="238"/>
      <c r="OKY340" s="238"/>
      <c r="OKZ340" s="238"/>
      <c r="OLA340" s="238"/>
      <c r="OLB340" s="238"/>
      <c r="OLC340" s="238"/>
      <c r="OLD340" s="238"/>
      <c r="OLE340" s="238"/>
      <c r="OLF340" s="238"/>
      <c r="OLG340" s="238"/>
      <c r="OLH340" s="238"/>
      <c r="OLI340" s="238"/>
      <c r="OLJ340" s="238"/>
      <c r="OLK340" s="238"/>
      <c r="OLL340" s="238"/>
      <c r="OLM340" s="238"/>
      <c r="OLN340" s="238"/>
      <c r="OLO340" s="238"/>
      <c r="OLP340" s="238"/>
      <c r="OLQ340" s="238"/>
      <c r="OLR340" s="238"/>
      <c r="OLS340" s="238"/>
      <c r="OLT340" s="238"/>
      <c r="OLU340" s="238"/>
      <c r="OLV340" s="238"/>
      <c r="OLW340" s="238"/>
      <c r="OLX340" s="238"/>
      <c r="OLY340" s="238"/>
      <c r="OLZ340" s="238"/>
      <c r="OMA340" s="238"/>
      <c r="OMB340" s="238"/>
      <c r="OMC340" s="238"/>
      <c r="OMD340" s="238"/>
      <c r="OME340" s="238"/>
      <c r="OMF340" s="238"/>
      <c r="OMG340" s="238"/>
      <c r="OMH340" s="238"/>
      <c r="OMI340" s="238"/>
      <c r="OMJ340" s="238"/>
      <c r="OMK340" s="238"/>
      <c r="OML340" s="238"/>
      <c r="OMM340" s="238"/>
      <c r="OMN340" s="238"/>
      <c r="OMO340" s="238"/>
      <c r="OMP340" s="238"/>
      <c r="OMQ340" s="238"/>
      <c r="OMR340" s="238"/>
      <c r="OMS340" s="238"/>
      <c r="OMT340" s="238"/>
      <c r="OMU340" s="238"/>
      <c r="OMV340" s="238"/>
      <c r="OMW340" s="238"/>
      <c r="OMX340" s="238"/>
      <c r="OMY340" s="238"/>
      <c r="OMZ340" s="238"/>
      <c r="ONA340" s="238"/>
      <c r="ONB340" s="238"/>
      <c r="ONC340" s="238"/>
      <c r="OND340" s="238"/>
      <c r="ONE340" s="238"/>
      <c r="ONF340" s="238"/>
      <c r="ONG340" s="238"/>
      <c r="ONH340" s="238"/>
      <c r="ONI340" s="238"/>
      <c r="ONJ340" s="238"/>
      <c r="ONK340" s="238"/>
      <c r="ONL340" s="238"/>
      <c r="ONM340" s="238"/>
      <c r="ONN340" s="238"/>
      <c r="ONO340" s="238"/>
      <c r="ONP340" s="238"/>
      <c r="ONQ340" s="238"/>
      <c r="ONR340" s="238"/>
      <c r="ONS340" s="238"/>
      <c r="ONT340" s="238"/>
      <c r="ONU340" s="238"/>
      <c r="ONV340" s="238"/>
      <c r="ONW340" s="238"/>
      <c r="ONX340" s="238"/>
      <c r="ONY340" s="238"/>
      <c r="ONZ340" s="238"/>
      <c r="OOA340" s="238"/>
      <c r="OOB340" s="238"/>
      <c r="OOC340" s="238"/>
      <c r="OOD340" s="238"/>
      <c r="OOE340" s="238"/>
      <c r="OOF340" s="238"/>
      <c r="OOG340" s="238"/>
      <c r="OOH340" s="238"/>
      <c r="OOI340" s="238"/>
      <c r="OOJ340" s="238"/>
      <c r="OOK340" s="238"/>
      <c r="OOL340" s="238"/>
      <c r="OOM340" s="238"/>
      <c r="OON340" s="238"/>
      <c r="OOO340" s="238"/>
      <c r="OOP340" s="238"/>
      <c r="OOQ340" s="238"/>
      <c r="OOR340" s="238"/>
      <c r="OOS340" s="238"/>
      <c r="OOT340" s="238"/>
      <c r="OOU340" s="238"/>
      <c r="OOV340" s="238"/>
      <c r="OOW340" s="238"/>
      <c r="OOX340" s="238"/>
      <c r="OOY340" s="238"/>
      <c r="OOZ340" s="238"/>
      <c r="OPA340" s="238"/>
      <c r="OPB340" s="238"/>
      <c r="OPC340" s="238"/>
      <c r="OPD340" s="238"/>
      <c r="OPE340" s="238"/>
      <c r="OPF340" s="238"/>
      <c r="OPG340" s="238"/>
      <c r="OPH340" s="238"/>
      <c r="OPI340" s="238"/>
      <c r="OPJ340" s="238"/>
      <c r="OPK340" s="238"/>
      <c r="OPL340" s="238"/>
      <c r="OPM340" s="238"/>
      <c r="OPN340" s="238"/>
      <c r="OPO340" s="238"/>
      <c r="OPP340" s="238"/>
      <c r="OPQ340" s="238"/>
      <c r="OPR340" s="238"/>
      <c r="OPS340" s="238"/>
      <c r="OPT340" s="238"/>
      <c r="OPU340" s="238"/>
      <c r="OPV340" s="238"/>
      <c r="OPW340" s="238"/>
      <c r="OPX340" s="238"/>
      <c r="OPY340" s="238"/>
      <c r="OPZ340" s="238"/>
      <c r="OQA340" s="238"/>
      <c r="OQB340" s="238"/>
      <c r="OQC340" s="238"/>
      <c r="OQD340" s="238"/>
      <c r="OQE340" s="238"/>
      <c r="OQF340" s="238"/>
      <c r="OQG340" s="238"/>
      <c r="OQH340" s="238"/>
      <c r="OQI340" s="238"/>
      <c r="OQJ340" s="238"/>
      <c r="OQK340" s="238"/>
      <c r="OQL340" s="238"/>
      <c r="OQM340" s="238"/>
      <c r="OQN340" s="238"/>
      <c r="OQO340" s="238"/>
      <c r="OQP340" s="238"/>
      <c r="OQQ340" s="238"/>
      <c r="OQR340" s="238"/>
      <c r="OQS340" s="238"/>
      <c r="OQT340" s="238"/>
      <c r="OQU340" s="238"/>
      <c r="OQV340" s="238"/>
      <c r="OQW340" s="238"/>
      <c r="OQX340" s="238"/>
      <c r="OQY340" s="238"/>
      <c r="OQZ340" s="238"/>
      <c r="ORA340" s="238"/>
      <c r="ORB340" s="238"/>
      <c r="ORC340" s="238"/>
      <c r="ORD340" s="238"/>
      <c r="ORE340" s="238"/>
      <c r="ORF340" s="238"/>
      <c r="ORG340" s="238"/>
      <c r="ORH340" s="238"/>
      <c r="ORI340" s="238"/>
      <c r="ORJ340" s="238"/>
      <c r="ORK340" s="238"/>
      <c r="ORL340" s="238"/>
      <c r="ORM340" s="238"/>
      <c r="ORN340" s="238"/>
      <c r="ORO340" s="238"/>
      <c r="ORP340" s="238"/>
      <c r="ORQ340" s="238"/>
      <c r="ORR340" s="238"/>
      <c r="ORS340" s="238"/>
      <c r="ORT340" s="238"/>
      <c r="ORU340" s="238"/>
      <c r="ORV340" s="238"/>
      <c r="ORW340" s="238"/>
      <c r="ORX340" s="238"/>
      <c r="ORY340" s="238"/>
      <c r="ORZ340" s="238"/>
      <c r="OSA340" s="238"/>
      <c r="OSB340" s="238"/>
      <c r="OSC340" s="238"/>
      <c r="OSD340" s="238"/>
      <c r="OSE340" s="238"/>
      <c r="OSF340" s="238"/>
      <c r="OSG340" s="238"/>
      <c r="OSH340" s="238"/>
      <c r="OSI340" s="238"/>
      <c r="OSJ340" s="238"/>
      <c r="OSK340" s="238"/>
      <c r="OSL340" s="238"/>
      <c r="OSM340" s="238"/>
      <c r="OSN340" s="238"/>
      <c r="OSO340" s="238"/>
      <c r="OSP340" s="238"/>
      <c r="OSQ340" s="238"/>
      <c r="OSR340" s="238"/>
      <c r="OSS340" s="238"/>
      <c r="OST340" s="238"/>
      <c r="OSU340" s="238"/>
      <c r="OSV340" s="238"/>
      <c r="OSW340" s="238"/>
      <c r="OSX340" s="238"/>
      <c r="OSY340" s="238"/>
      <c r="OSZ340" s="238"/>
      <c r="OTA340" s="238"/>
      <c r="OTB340" s="238"/>
      <c r="OTC340" s="238"/>
      <c r="OTD340" s="238"/>
      <c r="OTE340" s="238"/>
      <c r="OTF340" s="238"/>
      <c r="OTG340" s="238"/>
      <c r="OTH340" s="238"/>
      <c r="OTI340" s="238"/>
      <c r="OTJ340" s="238"/>
      <c r="OTK340" s="238"/>
      <c r="OTL340" s="238"/>
      <c r="OTM340" s="238"/>
      <c r="OTN340" s="238"/>
      <c r="OTO340" s="238"/>
      <c r="OTP340" s="238"/>
      <c r="OTQ340" s="238"/>
      <c r="OTR340" s="238"/>
      <c r="OTS340" s="238"/>
      <c r="OTT340" s="238"/>
      <c r="OTU340" s="238"/>
      <c r="OTV340" s="238"/>
      <c r="OTW340" s="238"/>
      <c r="OTX340" s="238"/>
      <c r="OTY340" s="238"/>
      <c r="OTZ340" s="238"/>
      <c r="OUA340" s="238"/>
      <c r="OUB340" s="238"/>
      <c r="OUC340" s="238"/>
      <c r="OUD340" s="238"/>
      <c r="OUE340" s="238"/>
      <c r="OUF340" s="238"/>
      <c r="OUG340" s="238"/>
      <c r="OUH340" s="238"/>
      <c r="OUI340" s="238"/>
      <c r="OUJ340" s="238"/>
      <c r="OUK340" s="238"/>
      <c r="OUL340" s="238"/>
      <c r="OUM340" s="238"/>
      <c r="OUN340" s="238"/>
      <c r="OUO340" s="238"/>
      <c r="OUP340" s="238"/>
      <c r="OUQ340" s="238"/>
      <c r="OUR340" s="238"/>
      <c r="OUS340" s="238"/>
      <c r="OUT340" s="238"/>
      <c r="OUU340" s="238"/>
      <c r="OUV340" s="238"/>
      <c r="OUW340" s="238"/>
      <c r="OUX340" s="238"/>
      <c r="OUY340" s="238"/>
      <c r="OUZ340" s="238"/>
      <c r="OVA340" s="238"/>
      <c r="OVB340" s="238"/>
      <c r="OVC340" s="238"/>
      <c r="OVD340" s="238"/>
      <c r="OVE340" s="238"/>
      <c r="OVF340" s="238"/>
      <c r="OVG340" s="238"/>
      <c r="OVH340" s="238"/>
      <c r="OVI340" s="238"/>
      <c r="OVJ340" s="238"/>
      <c r="OVK340" s="238"/>
      <c r="OVL340" s="238"/>
      <c r="OVM340" s="238"/>
      <c r="OVN340" s="238"/>
      <c r="OVO340" s="238"/>
      <c r="OVP340" s="238"/>
      <c r="OVQ340" s="238"/>
      <c r="OVR340" s="238"/>
      <c r="OVS340" s="238"/>
      <c r="OVT340" s="238"/>
      <c r="OVU340" s="238"/>
      <c r="OVV340" s="238"/>
      <c r="OVW340" s="238"/>
      <c r="OVX340" s="238"/>
      <c r="OVY340" s="238"/>
      <c r="OVZ340" s="238"/>
      <c r="OWA340" s="238"/>
      <c r="OWB340" s="238"/>
      <c r="OWC340" s="238"/>
      <c r="OWD340" s="238"/>
      <c r="OWE340" s="238"/>
      <c r="OWF340" s="238"/>
      <c r="OWG340" s="238"/>
      <c r="OWH340" s="238"/>
      <c r="OWI340" s="238"/>
      <c r="OWJ340" s="238"/>
      <c r="OWK340" s="238"/>
      <c r="OWL340" s="238"/>
      <c r="OWM340" s="238"/>
      <c r="OWN340" s="238"/>
      <c r="OWO340" s="238"/>
      <c r="OWP340" s="238"/>
      <c r="OWQ340" s="238"/>
      <c r="OWR340" s="238"/>
      <c r="OWS340" s="238"/>
      <c r="OWT340" s="238"/>
      <c r="OWU340" s="238"/>
      <c r="OWV340" s="238"/>
      <c r="OWW340" s="238"/>
      <c r="OWX340" s="238"/>
      <c r="OWY340" s="238"/>
      <c r="OWZ340" s="238"/>
      <c r="OXA340" s="238"/>
      <c r="OXB340" s="238"/>
      <c r="OXC340" s="238"/>
      <c r="OXD340" s="238"/>
      <c r="OXE340" s="238"/>
      <c r="OXF340" s="238"/>
      <c r="OXG340" s="238"/>
      <c r="OXH340" s="238"/>
      <c r="OXI340" s="238"/>
      <c r="OXJ340" s="238"/>
      <c r="OXK340" s="238"/>
      <c r="OXL340" s="238"/>
      <c r="OXM340" s="238"/>
      <c r="OXN340" s="238"/>
      <c r="OXO340" s="238"/>
      <c r="OXP340" s="238"/>
      <c r="OXQ340" s="238"/>
      <c r="OXR340" s="238"/>
      <c r="OXS340" s="238"/>
      <c r="OXT340" s="238"/>
      <c r="OXU340" s="238"/>
      <c r="OXV340" s="238"/>
      <c r="OXW340" s="238"/>
      <c r="OXX340" s="238"/>
      <c r="OXY340" s="238"/>
      <c r="OXZ340" s="238"/>
      <c r="OYA340" s="238"/>
      <c r="OYB340" s="238"/>
      <c r="OYC340" s="238"/>
      <c r="OYD340" s="238"/>
      <c r="OYE340" s="238"/>
      <c r="OYF340" s="238"/>
      <c r="OYG340" s="238"/>
      <c r="OYH340" s="238"/>
      <c r="OYI340" s="238"/>
      <c r="OYJ340" s="238"/>
      <c r="OYK340" s="238"/>
      <c r="OYL340" s="238"/>
      <c r="OYM340" s="238"/>
      <c r="OYN340" s="238"/>
      <c r="OYO340" s="238"/>
      <c r="OYP340" s="238"/>
      <c r="OYQ340" s="238"/>
      <c r="OYR340" s="238"/>
      <c r="OYS340" s="238"/>
      <c r="OYT340" s="238"/>
      <c r="OYU340" s="238"/>
      <c r="OYV340" s="238"/>
      <c r="OYW340" s="238"/>
      <c r="OYX340" s="238"/>
      <c r="OYY340" s="238"/>
      <c r="OYZ340" s="238"/>
      <c r="OZA340" s="238"/>
      <c r="OZB340" s="238"/>
      <c r="OZC340" s="238"/>
      <c r="OZD340" s="238"/>
      <c r="OZE340" s="238"/>
      <c r="OZF340" s="238"/>
      <c r="OZG340" s="238"/>
      <c r="OZH340" s="238"/>
      <c r="OZI340" s="238"/>
      <c r="OZJ340" s="238"/>
      <c r="OZK340" s="238"/>
      <c r="OZL340" s="238"/>
      <c r="OZM340" s="238"/>
      <c r="OZN340" s="238"/>
      <c r="OZO340" s="238"/>
      <c r="OZP340" s="238"/>
      <c r="OZQ340" s="238"/>
      <c r="OZR340" s="238"/>
      <c r="OZS340" s="238"/>
      <c r="OZT340" s="238"/>
      <c r="OZU340" s="238"/>
      <c r="OZV340" s="238"/>
      <c r="OZW340" s="238"/>
      <c r="OZX340" s="238"/>
      <c r="OZY340" s="238"/>
      <c r="OZZ340" s="238"/>
      <c r="PAA340" s="238"/>
      <c r="PAB340" s="238"/>
      <c r="PAC340" s="238"/>
      <c r="PAD340" s="238"/>
      <c r="PAE340" s="238"/>
      <c r="PAF340" s="238"/>
      <c r="PAG340" s="238"/>
      <c r="PAH340" s="238"/>
      <c r="PAI340" s="238"/>
      <c r="PAJ340" s="238"/>
      <c r="PAK340" s="238"/>
      <c r="PAL340" s="238"/>
      <c r="PAM340" s="238"/>
      <c r="PAN340" s="238"/>
      <c r="PAO340" s="238"/>
      <c r="PAP340" s="238"/>
      <c r="PAQ340" s="238"/>
      <c r="PAR340" s="238"/>
      <c r="PAS340" s="238"/>
      <c r="PAT340" s="238"/>
      <c r="PAU340" s="238"/>
      <c r="PAV340" s="238"/>
      <c r="PAW340" s="238"/>
      <c r="PAX340" s="238"/>
      <c r="PAY340" s="238"/>
      <c r="PAZ340" s="238"/>
      <c r="PBA340" s="238"/>
      <c r="PBB340" s="238"/>
      <c r="PBC340" s="238"/>
      <c r="PBD340" s="238"/>
      <c r="PBE340" s="238"/>
      <c r="PBF340" s="238"/>
      <c r="PBG340" s="238"/>
      <c r="PBH340" s="238"/>
      <c r="PBI340" s="238"/>
      <c r="PBJ340" s="238"/>
      <c r="PBK340" s="238"/>
      <c r="PBL340" s="238"/>
      <c r="PBM340" s="238"/>
      <c r="PBN340" s="238"/>
      <c r="PBO340" s="238"/>
      <c r="PBP340" s="238"/>
      <c r="PBQ340" s="238"/>
      <c r="PBR340" s="238"/>
      <c r="PBS340" s="238"/>
      <c r="PBT340" s="238"/>
      <c r="PBU340" s="238"/>
      <c r="PBV340" s="238"/>
      <c r="PBW340" s="238"/>
      <c r="PBX340" s="238"/>
      <c r="PBY340" s="238"/>
      <c r="PBZ340" s="238"/>
      <c r="PCA340" s="238"/>
      <c r="PCB340" s="238"/>
      <c r="PCC340" s="238"/>
      <c r="PCD340" s="238"/>
      <c r="PCE340" s="238"/>
      <c r="PCF340" s="238"/>
      <c r="PCG340" s="238"/>
      <c r="PCH340" s="238"/>
      <c r="PCI340" s="238"/>
      <c r="PCJ340" s="238"/>
      <c r="PCK340" s="238"/>
      <c r="PCL340" s="238"/>
      <c r="PCM340" s="238"/>
      <c r="PCN340" s="238"/>
      <c r="PCO340" s="238"/>
      <c r="PCP340" s="238"/>
      <c r="PCQ340" s="238"/>
      <c r="PCR340" s="238"/>
      <c r="PCS340" s="238"/>
      <c r="PCT340" s="238"/>
      <c r="PCU340" s="238"/>
      <c r="PCV340" s="238"/>
      <c r="PCW340" s="238"/>
      <c r="PCX340" s="238"/>
      <c r="PCY340" s="238"/>
      <c r="PCZ340" s="238"/>
      <c r="PDA340" s="238"/>
      <c r="PDB340" s="238"/>
      <c r="PDC340" s="238"/>
      <c r="PDD340" s="238"/>
      <c r="PDE340" s="238"/>
      <c r="PDF340" s="238"/>
      <c r="PDG340" s="238"/>
      <c r="PDH340" s="238"/>
      <c r="PDI340" s="238"/>
      <c r="PDJ340" s="238"/>
      <c r="PDK340" s="238"/>
      <c r="PDL340" s="238"/>
      <c r="PDM340" s="238"/>
      <c r="PDN340" s="238"/>
      <c r="PDO340" s="238"/>
      <c r="PDP340" s="238"/>
      <c r="PDQ340" s="238"/>
      <c r="PDR340" s="238"/>
      <c r="PDS340" s="238"/>
      <c r="PDT340" s="238"/>
      <c r="PDU340" s="238"/>
      <c r="PDV340" s="238"/>
      <c r="PDW340" s="238"/>
      <c r="PDX340" s="238"/>
      <c r="PDY340" s="238"/>
      <c r="PDZ340" s="238"/>
      <c r="PEA340" s="238"/>
      <c r="PEB340" s="238"/>
      <c r="PEC340" s="238"/>
      <c r="PED340" s="238"/>
      <c r="PEE340" s="238"/>
      <c r="PEF340" s="238"/>
      <c r="PEG340" s="238"/>
      <c r="PEH340" s="238"/>
      <c r="PEI340" s="238"/>
      <c r="PEJ340" s="238"/>
      <c r="PEK340" s="238"/>
      <c r="PEL340" s="238"/>
      <c r="PEM340" s="238"/>
      <c r="PEN340" s="238"/>
      <c r="PEO340" s="238"/>
      <c r="PEP340" s="238"/>
      <c r="PEQ340" s="238"/>
      <c r="PER340" s="238"/>
      <c r="PES340" s="238"/>
      <c r="PET340" s="238"/>
      <c r="PEU340" s="238"/>
      <c r="PEV340" s="238"/>
      <c r="PEW340" s="238"/>
      <c r="PEX340" s="238"/>
      <c r="PEY340" s="238"/>
      <c r="PEZ340" s="238"/>
      <c r="PFA340" s="238"/>
      <c r="PFB340" s="238"/>
      <c r="PFC340" s="238"/>
      <c r="PFD340" s="238"/>
      <c r="PFE340" s="238"/>
      <c r="PFF340" s="238"/>
      <c r="PFG340" s="238"/>
      <c r="PFH340" s="238"/>
      <c r="PFI340" s="238"/>
      <c r="PFJ340" s="238"/>
      <c r="PFK340" s="238"/>
      <c r="PFL340" s="238"/>
      <c r="PFM340" s="238"/>
      <c r="PFN340" s="238"/>
      <c r="PFO340" s="238"/>
      <c r="PFP340" s="238"/>
      <c r="PFQ340" s="238"/>
      <c r="PFR340" s="238"/>
      <c r="PFS340" s="238"/>
      <c r="PFT340" s="238"/>
      <c r="PFU340" s="238"/>
      <c r="PFV340" s="238"/>
      <c r="PFW340" s="238"/>
      <c r="PFX340" s="238"/>
      <c r="PFY340" s="238"/>
      <c r="PFZ340" s="238"/>
      <c r="PGA340" s="238"/>
      <c r="PGB340" s="238"/>
      <c r="PGC340" s="238"/>
      <c r="PGD340" s="238"/>
      <c r="PGE340" s="238"/>
      <c r="PGF340" s="238"/>
      <c r="PGG340" s="238"/>
      <c r="PGH340" s="238"/>
      <c r="PGI340" s="238"/>
      <c r="PGJ340" s="238"/>
      <c r="PGK340" s="238"/>
      <c r="PGL340" s="238"/>
      <c r="PGM340" s="238"/>
      <c r="PGN340" s="238"/>
      <c r="PGO340" s="238"/>
      <c r="PGP340" s="238"/>
      <c r="PGQ340" s="238"/>
      <c r="PGR340" s="238"/>
      <c r="PGS340" s="238"/>
      <c r="PGT340" s="238"/>
      <c r="PGU340" s="238"/>
      <c r="PGV340" s="238"/>
      <c r="PGW340" s="238"/>
      <c r="PGX340" s="238"/>
      <c r="PGY340" s="238"/>
      <c r="PGZ340" s="238"/>
      <c r="PHA340" s="238"/>
      <c r="PHB340" s="238"/>
      <c r="PHC340" s="238"/>
      <c r="PHD340" s="238"/>
      <c r="PHE340" s="238"/>
      <c r="PHF340" s="238"/>
      <c r="PHG340" s="238"/>
      <c r="PHH340" s="238"/>
      <c r="PHI340" s="238"/>
      <c r="PHJ340" s="238"/>
      <c r="PHK340" s="238"/>
      <c r="PHL340" s="238"/>
      <c r="PHM340" s="238"/>
      <c r="PHN340" s="238"/>
      <c r="PHO340" s="238"/>
      <c r="PHP340" s="238"/>
      <c r="PHQ340" s="238"/>
      <c r="PHR340" s="238"/>
      <c r="PHS340" s="238"/>
      <c r="PHT340" s="238"/>
      <c r="PHU340" s="238"/>
      <c r="PHV340" s="238"/>
      <c r="PHW340" s="238"/>
      <c r="PHX340" s="238"/>
      <c r="PHY340" s="238"/>
      <c r="PHZ340" s="238"/>
      <c r="PIA340" s="238"/>
      <c r="PIB340" s="238"/>
      <c r="PIC340" s="238"/>
      <c r="PID340" s="238"/>
      <c r="PIE340" s="238"/>
      <c r="PIF340" s="238"/>
      <c r="PIG340" s="238"/>
      <c r="PIH340" s="238"/>
      <c r="PII340" s="238"/>
      <c r="PIJ340" s="238"/>
      <c r="PIK340" s="238"/>
      <c r="PIL340" s="238"/>
      <c r="PIM340" s="238"/>
      <c r="PIN340" s="238"/>
      <c r="PIO340" s="238"/>
      <c r="PIP340" s="238"/>
      <c r="PIQ340" s="238"/>
      <c r="PIR340" s="238"/>
      <c r="PIS340" s="238"/>
      <c r="PIT340" s="238"/>
      <c r="PIU340" s="238"/>
      <c r="PIV340" s="238"/>
      <c r="PIW340" s="238"/>
      <c r="PIX340" s="238"/>
      <c r="PIY340" s="238"/>
      <c r="PIZ340" s="238"/>
      <c r="PJA340" s="238"/>
      <c r="PJB340" s="238"/>
      <c r="PJC340" s="238"/>
      <c r="PJD340" s="238"/>
      <c r="PJE340" s="238"/>
      <c r="PJF340" s="238"/>
      <c r="PJG340" s="238"/>
      <c r="PJH340" s="238"/>
      <c r="PJI340" s="238"/>
      <c r="PJJ340" s="238"/>
      <c r="PJK340" s="238"/>
      <c r="PJL340" s="238"/>
      <c r="PJM340" s="238"/>
      <c r="PJN340" s="238"/>
      <c r="PJO340" s="238"/>
      <c r="PJP340" s="238"/>
      <c r="PJQ340" s="238"/>
      <c r="PJR340" s="238"/>
      <c r="PJS340" s="238"/>
      <c r="PJT340" s="238"/>
      <c r="PJU340" s="238"/>
      <c r="PJV340" s="238"/>
      <c r="PJW340" s="238"/>
      <c r="PJX340" s="238"/>
      <c r="PJY340" s="238"/>
      <c r="PJZ340" s="238"/>
      <c r="PKA340" s="238"/>
      <c r="PKB340" s="238"/>
      <c r="PKC340" s="238"/>
      <c r="PKD340" s="238"/>
      <c r="PKE340" s="238"/>
      <c r="PKF340" s="238"/>
      <c r="PKG340" s="238"/>
      <c r="PKH340" s="238"/>
      <c r="PKI340" s="238"/>
      <c r="PKJ340" s="238"/>
      <c r="PKK340" s="238"/>
      <c r="PKL340" s="238"/>
      <c r="PKM340" s="238"/>
      <c r="PKN340" s="238"/>
      <c r="PKO340" s="238"/>
      <c r="PKP340" s="238"/>
      <c r="PKQ340" s="238"/>
      <c r="PKR340" s="238"/>
      <c r="PKS340" s="238"/>
      <c r="PKT340" s="238"/>
      <c r="PKU340" s="238"/>
      <c r="PKV340" s="238"/>
      <c r="PKW340" s="238"/>
      <c r="PKX340" s="238"/>
      <c r="PKY340" s="238"/>
      <c r="PKZ340" s="238"/>
      <c r="PLA340" s="238"/>
      <c r="PLB340" s="238"/>
      <c r="PLC340" s="238"/>
      <c r="PLD340" s="238"/>
      <c r="PLE340" s="238"/>
      <c r="PLF340" s="238"/>
      <c r="PLG340" s="238"/>
      <c r="PLH340" s="238"/>
      <c r="PLI340" s="238"/>
      <c r="PLJ340" s="238"/>
      <c r="PLK340" s="238"/>
      <c r="PLL340" s="238"/>
      <c r="PLM340" s="238"/>
      <c r="PLN340" s="238"/>
      <c r="PLO340" s="238"/>
      <c r="PLP340" s="238"/>
      <c r="PLQ340" s="238"/>
      <c r="PLR340" s="238"/>
      <c r="PLS340" s="238"/>
      <c r="PLT340" s="238"/>
      <c r="PLU340" s="238"/>
      <c r="PLV340" s="238"/>
      <c r="PLW340" s="238"/>
      <c r="PLX340" s="238"/>
      <c r="PLY340" s="238"/>
      <c r="PLZ340" s="238"/>
      <c r="PMA340" s="238"/>
      <c r="PMB340" s="238"/>
      <c r="PMC340" s="238"/>
      <c r="PMD340" s="238"/>
      <c r="PME340" s="238"/>
      <c r="PMF340" s="238"/>
      <c r="PMG340" s="238"/>
      <c r="PMH340" s="238"/>
      <c r="PMI340" s="238"/>
      <c r="PMJ340" s="238"/>
      <c r="PMK340" s="238"/>
      <c r="PML340" s="238"/>
      <c r="PMM340" s="238"/>
      <c r="PMN340" s="238"/>
      <c r="PMO340" s="238"/>
      <c r="PMP340" s="238"/>
      <c r="PMQ340" s="238"/>
      <c r="PMR340" s="238"/>
      <c r="PMS340" s="238"/>
      <c r="PMT340" s="238"/>
      <c r="PMU340" s="238"/>
      <c r="PMV340" s="238"/>
      <c r="PMW340" s="238"/>
      <c r="PMX340" s="238"/>
      <c r="PMY340" s="238"/>
      <c r="PMZ340" s="238"/>
      <c r="PNA340" s="238"/>
      <c r="PNB340" s="238"/>
      <c r="PNC340" s="238"/>
      <c r="PND340" s="238"/>
      <c r="PNE340" s="238"/>
      <c r="PNF340" s="238"/>
      <c r="PNG340" s="238"/>
      <c r="PNH340" s="238"/>
      <c r="PNI340" s="238"/>
      <c r="PNJ340" s="238"/>
      <c r="PNK340" s="238"/>
      <c r="PNL340" s="238"/>
      <c r="PNM340" s="238"/>
      <c r="PNN340" s="238"/>
      <c r="PNO340" s="238"/>
      <c r="PNP340" s="238"/>
      <c r="PNQ340" s="238"/>
      <c r="PNR340" s="238"/>
      <c r="PNS340" s="238"/>
      <c r="PNT340" s="238"/>
      <c r="PNU340" s="238"/>
      <c r="PNV340" s="238"/>
      <c r="PNW340" s="238"/>
      <c r="PNX340" s="238"/>
      <c r="PNY340" s="238"/>
      <c r="PNZ340" s="238"/>
      <c r="POA340" s="238"/>
      <c r="POB340" s="238"/>
      <c r="POC340" s="238"/>
      <c r="POD340" s="238"/>
      <c r="POE340" s="238"/>
      <c r="POF340" s="238"/>
      <c r="POG340" s="238"/>
      <c r="POH340" s="238"/>
      <c r="POI340" s="238"/>
      <c r="POJ340" s="238"/>
      <c r="POK340" s="238"/>
      <c r="POL340" s="238"/>
      <c r="POM340" s="238"/>
      <c r="PON340" s="238"/>
      <c r="POO340" s="238"/>
      <c r="POP340" s="238"/>
      <c r="POQ340" s="238"/>
      <c r="POR340" s="238"/>
      <c r="POS340" s="238"/>
      <c r="POT340" s="238"/>
      <c r="POU340" s="238"/>
      <c r="POV340" s="238"/>
      <c r="POW340" s="238"/>
      <c r="POX340" s="238"/>
      <c r="POY340" s="238"/>
      <c r="POZ340" s="238"/>
      <c r="PPA340" s="238"/>
      <c r="PPB340" s="238"/>
      <c r="PPC340" s="238"/>
      <c r="PPD340" s="238"/>
      <c r="PPE340" s="238"/>
      <c r="PPF340" s="238"/>
      <c r="PPG340" s="238"/>
      <c r="PPH340" s="238"/>
      <c r="PPI340" s="238"/>
      <c r="PPJ340" s="238"/>
      <c r="PPK340" s="238"/>
      <c r="PPL340" s="238"/>
      <c r="PPM340" s="238"/>
      <c r="PPN340" s="238"/>
      <c r="PPO340" s="238"/>
      <c r="PPP340" s="238"/>
      <c r="PPQ340" s="238"/>
      <c r="PPR340" s="238"/>
      <c r="PPS340" s="238"/>
      <c r="PPT340" s="238"/>
      <c r="PPU340" s="238"/>
      <c r="PPV340" s="238"/>
      <c r="PPW340" s="238"/>
      <c r="PPX340" s="238"/>
      <c r="PPY340" s="238"/>
      <c r="PPZ340" s="238"/>
      <c r="PQA340" s="238"/>
      <c r="PQB340" s="238"/>
      <c r="PQC340" s="238"/>
      <c r="PQD340" s="238"/>
      <c r="PQE340" s="238"/>
      <c r="PQF340" s="238"/>
      <c r="PQG340" s="238"/>
      <c r="PQH340" s="238"/>
      <c r="PQI340" s="238"/>
      <c r="PQJ340" s="238"/>
      <c r="PQK340" s="238"/>
      <c r="PQL340" s="238"/>
      <c r="PQM340" s="238"/>
      <c r="PQN340" s="238"/>
      <c r="PQO340" s="238"/>
      <c r="PQP340" s="238"/>
      <c r="PQQ340" s="238"/>
      <c r="PQR340" s="238"/>
      <c r="PQS340" s="238"/>
      <c r="PQT340" s="238"/>
      <c r="PQU340" s="238"/>
      <c r="PQV340" s="238"/>
      <c r="PQW340" s="238"/>
      <c r="PQX340" s="238"/>
      <c r="PQY340" s="238"/>
      <c r="PQZ340" s="238"/>
      <c r="PRA340" s="238"/>
      <c r="PRB340" s="238"/>
      <c r="PRC340" s="238"/>
      <c r="PRD340" s="238"/>
      <c r="PRE340" s="238"/>
      <c r="PRF340" s="238"/>
      <c r="PRG340" s="238"/>
      <c r="PRH340" s="238"/>
      <c r="PRI340" s="238"/>
      <c r="PRJ340" s="238"/>
      <c r="PRK340" s="238"/>
      <c r="PRL340" s="238"/>
      <c r="PRM340" s="238"/>
      <c r="PRN340" s="238"/>
      <c r="PRO340" s="238"/>
      <c r="PRP340" s="238"/>
      <c r="PRQ340" s="238"/>
      <c r="PRR340" s="238"/>
      <c r="PRS340" s="238"/>
      <c r="PRT340" s="238"/>
      <c r="PRU340" s="238"/>
      <c r="PRV340" s="238"/>
      <c r="PRW340" s="238"/>
      <c r="PRX340" s="238"/>
      <c r="PRY340" s="238"/>
      <c r="PRZ340" s="238"/>
      <c r="PSA340" s="238"/>
      <c r="PSB340" s="238"/>
      <c r="PSC340" s="238"/>
      <c r="PSD340" s="238"/>
      <c r="PSE340" s="238"/>
      <c r="PSF340" s="238"/>
      <c r="PSG340" s="238"/>
      <c r="PSH340" s="238"/>
      <c r="PSI340" s="238"/>
      <c r="PSJ340" s="238"/>
      <c r="PSK340" s="238"/>
      <c r="PSL340" s="238"/>
      <c r="PSM340" s="238"/>
      <c r="PSN340" s="238"/>
      <c r="PSO340" s="238"/>
      <c r="PSP340" s="238"/>
      <c r="PSQ340" s="238"/>
      <c r="PSR340" s="238"/>
      <c r="PSS340" s="238"/>
      <c r="PST340" s="238"/>
      <c r="PSU340" s="238"/>
      <c r="PSV340" s="238"/>
      <c r="PSW340" s="238"/>
      <c r="PSX340" s="238"/>
      <c r="PSY340" s="238"/>
      <c r="PSZ340" s="238"/>
      <c r="PTA340" s="238"/>
      <c r="PTB340" s="238"/>
      <c r="PTC340" s="238"/>
      <c r="PTD340" s="238"/>
      <c r="PTE340" s="238"/>
      <c r="PTF340" s="238"/>
      <c r="PTG340" s="238"/>
      <c r="PTH340" s="238"/>
      <c r="PTI340" s="238"/>
      <c r="PTJ340" s="238"/>
      <c r="PTK340" s="238"/>
      <c r="PTL340" s="238"/>
      <c r="PTM340" s="238"/>
      <c r="PTN340" s="238"/>
      <c r="PTO340" s="238"/>
      <c r="PTP340" s="238"/>
      <c r="PTQ340" s="238"/>
      <c r="PTR340" s="238"/>
      <c r="PTS340" s="238"/>
      <c r="PTT340" s="238"/>
      <c r="PTU340" s="238"/>
      <c r="PTV340" s="238"/>
      <c r="PTW340" s="238"/>
      <c r="PTX340" s="238"/>
      <c r="PTY340" s="238"/>
      <c r="PTZ340" s="238"/>
      <c r="PUA340" s="238"/>
      <c r="PUB340" s="238"/>
      <c r="PUC340" s="238"/>
      <c r="PUD340" s="238"/>
      <c r="PUE340" s="238"/>
      <c r="PUF340" s="238"/>
      <c r="PUG340" s="238"/>
      <c r="PUH340" s="238"/>
      <c r="PUI340" s="238"/>
      <c r="PUJ340" s="238"/>
      <c r="PUK340" s="238"/>
      <c r="PUL340" s="238"/>
      <c r="PUM340" s="238"/>
      <c r="PUN340" s="238"/>
      <c r="PUO340" s="238"/>
      <c r="PUP340" s="238"/>
      <c r="PUQ340" s="238"/>
      <c r="PUR340" s="238"/>
      <c r="PUS340" s="238"/>
      <c r="PUT340" s="238"/>
      <c r="PUU340" s="238"/>
      <c r="PUV340" s="238"/>
      <c r="PUW340" s="238"/>
      <c r="PUX340" s="238"/>
      <c r="PUY340" s="238"/>
      <c r="PUZ340" s="238"/>
      <c r="PVA340" s="238"/>
      <c r="PVB340" s="238"/>
      <c r="PVC340" s="238"/>
      <c r="PVD340" s="238"/>
      <c r="PVE340" s="238"/>
      <c r="PVF340" s="238"/>
      <c r="PVG340" s="238"/>
      <c r="PVH340" s="238"/>
      <c r="PVI340" s="238"/>
      <c r="PVJ340" s="238"/>
      <c r="PVK340" s="238"/>
      <c r="PVL340" s="238"/>
      <c r="PVM340" s="238"/>
      <c r="PVN340" s="238"/>
      <c r="PVO340" s="238"/>
      <c r="PVP340" s="238"/>
      <c r="PVQ340" s="238"/>
      <c r="PVR340" s="238"/>
      <c r="PVS340" s="238"/>
      <c r="PVT340" s="238"/>
      <c r="PVU340" s="238"/>
      <c r="PVV340" s="238"/>
      <c r="PVW340" s="238"/>
      <c r="PVX340" s="238"/>
      <c r="PVY340" s="238"/>
      <c r="PVZ340" s="238"/>
      <c r="PWA340" s="238"/>
      <c r="PWB340" s="238"/>
      <c r="PWC340" s="238"/>
      <c r="PWD340" s="238"/>
      <c r="PWE340" s="238"/>
      <c r="PWF340" s="238"/>
      <c r="PWG340" s="238"/>
      <c r="PWH340" s="238"/>
      <c r="PWI340" s="238"/>
      <c r="PWJ340" s="238"/>
      <c r="PWK340" s="238"/>
      <c r="PWL340" s="238"/>
      <c r="PWM340" s="238"/>
      <c r="PWN340" s="238"/>
      <c r="PWO340" s="238"/>
      <c r="PWP340" s="238"/>
      <c r="PWQ340" s="238"/>
      <c r="PWR340" s="238"/>
      <c r="PWS340" s="238"/>
      <c r="PWT340" s="238"/>
      <c r="PWU340" s="238"/>
      <c r="PWV340" s="238"/>
      <c r="PWW340" s="238"/>
      <c r="PWX340" s="238"/>
      <c r="PWY340" s="238"/>
      <c r="PWZ340" s="238"/>
      <c r="PXA340" s="238"/>
      <c r="PXB340" s="238"/>
      <c r="PXC340" s="238"/>
      <c r="PXD340" s="238"/>
      <c r="PXE340" s="238"/>
      <c r="PXF340" s="238"/>
      <c r="PXG340" s="238"/>
      <c r="PXH340" s="238"/>
      <c r="PXI340" s="238"/>
      <c r="PXJ340" s="238"/>
      <c r="PXK340" s="238"/>
      <c r="PXL340" s="238"/>
      <c r="PXM340" s="238"/>
      <c r="PXN340" s="238"/>
      <c r="PXO340" s="238"/>
      <c r="PXP340" s="238"/>
      <c r="PXQ340" s="238"/>
      <c r="PXR340" s="238"/>
      <c r="PXS340" s="238"/>
      <c r="PXT340" s="238"/>
      <c r="PXU340" s="238"/>
      <c r="PXV340" s="238"/>
      <c r="PXW340" s="238"/>
      <c r="PXX340" s="238"/>
      <c r="PXY340" s="238"/>
      <c r="PXZ340" s="238"/>
      <c r="PYA340" s="238"/>
      <c r="PYB340" s="238"/>
      <c r="PYC340" s="238"/>
      <c r="PYD340" s="238"/>
      <c r="PYE340" s="238"/>
      <c r="PYF340" s="238"/>
      <c r="PYG340" s="238"/>
      <c r="PYH340" s="238"/>
      <c r="PYI340" s="238"/>
      <c r="PYJ340" s="238"/>
      <c r="PYK340" s="238"/>
      <c r="PYL340" s="238"/>
      <c r="PYM340" s="238"/>
      <c r="PYN340" s="238"/>
      <c r="PYO340" s="238"/>
      <c r="PYP340" s="238"/>
      <c r="PYQ340" s="238"/>
      <c r="PYR340" s="238"/>
      <c r="PYS340" s="238"/>
      <c r="PYT340" s="238"/>
      <c r="PYU340" s="238"/>
      <c r="PYV340" s="238"/>
      <c r="PYW340" s="238"/>
      <c r="PYX340" s="238"/>
      <c r="PYY340" s="238"/>
      <c r="PYZ340" s="238"/>
      <c r="PZA340" s="238"/>
      <c r="PZB340" s="238"/>
      <c r="PZC340" s="238"/>
      <c r="PZD340" s="238"/>
      <c r="PZE340" s="238"/>
      <c r="PZF340" s="238"/>
      <c r="PZG340" s="238"/>
      <c r="PZH340" s="238"/>
      <c r="PZI340" s="238"/>
      <c r="PZJ340" s="238"/>
      <c r="PZK340" s="238"/>
      <c r="PZL340" s="238"/>
      <c r="PZM340" s="238"/>
      <c r="PZN340" s="238"/>
      <c r="PZO340" s="238"/>
      <c r="PZP340" s="238"/>
      <c r="PZQ340" s="238"/>
      <c r="PZR340" s="238"/>
      <c r="PZS340" s="238"/>
      <c r="PZT340" s="238"/>
      <c r="PZU340" s="238"/>
      <c r="PZV340" s="238"/>
      <c r="PZW340" s="238"/>
      <c r="PZX340" s="238"/>
      <c r="PZY340" s="238"/>
      <c r="PZZ340" s="238"/>
      <c r="QAA340" s="238"/>
      <c r="QAB340" s="238"/>
      <c r="QAC340" s="238"/>
      <c r="QAD340" s="238"/>
      <c r="QAE340" s="238"/>
      <c r="QAF340" s="238"/>
      <c r="QAG340" s="238"/>
      <c r="QAH340" s="238"/>
      <c r="QAI340" s="238"/>
      <c r="QAJ340" s="238"/>
      <c r="QAK340" s="238"/>
      <c r="QAL340" s="238"/>
      <c r="QAM340" s="238"/>
      <c r="QAN340" s="238"/>
      <c r="QAO340" s="238"/>
      <c r="QAP340" s="238"/>
      <c r="QAQ340" s="238"/>
      <c r="QAR340" s="238"/>
      <c r="QAS340" s="238"/>
      <c r="QAT340" s="238"/>
      <c r="QAU340" s="238"/>
      <c r="QAV340" s="238"/>
      <c r="QAW340" s="238"/>
      <c r="QAX340" s="238"/>
      <c r="QAY340" s="238"/>
      <c r="QAZ340" s="238"/>
      <c r="QBA340" s="238"/>
      <c r="QBB340" s="238"/>
      <c r="QBC340" s="238"/>
      <c r="QBD340" s="238"/>
      <c r="QBE340" s="238"/>
      <c r="QBF340" s="238"/>
      <c r="QBG340" s="238"/>
      <c r="QBH340" s="238"/>
      <c r="QBI340" s="238"/>
      <c r="QBJ340" s="238"/>
      <c r="QBK340" s="238"/>
      <c r="QBL340" s="238"/>
      <c r="QBM340" s="238"/>
      <c r="QBN340" s="238"/>
      <c r="QBO340" s="238"/>
      <c r="QBP340" s="238"/>
      <c r="QBQ340" s="238"/>
      <c r="QBR340" s="238"/>
      <c r="QBS340" s="238"/>
      <c r="QBT340" s="238"/>
      <c r="QBU340" s="238"/>
      <c r="QBV340" s="238"/>
      <c r="QBW340" s="238"/>
      <c r="QBX340" s="238"/>
      <c r="QBY340" s="238"/>
      <c r="QBZ340" s="238"/>
      <c r="QCA340" s="238"/>
      <c r="QCB340" s="238"/>
      <c r="QCC340" s="238"/>
      <c r="QCD340" s="238"/>
      <c r="QCE340" s="238"/>
      <c r="QCF340" s="238"/>
      <c r="QCG340" s="238"/>
      <c r="QCH340" s="238"/>
      <c r="QCI340" s="238"/>
      <c r="QCJ340" s="238"/>
      <c r="QCK340" s="238"/>
      <c r="QCL340" s="238"/>
      <c r="QCM340" s="238"/>
      <c r="QCN340" s="238"/>
      <c r="QCO340" s="238"/>
      <c r="QCP340" s="238"/>
      <c r="QCQ340" s="238"/>
      <c r="QCR340" s="238"/>
      <c r="QCS340" s="238"/>
      <c r="QCT340" s="238"/>
      <c r="QCU340" s="238"/>
      <c r="QCV340" s="238"/>
      <c r="QCW340" s="238"/>
      <c r="QCX340" s="238"/>
      <c r="QCY340" s="238"/>
      <c r="QCZ340" s="238"/>
      <c r="QDA340" s="238"/>
      <c r="QDB340" s="238"/>
      <c r="QDC340" s="238"/>
      <c r="QDD340" s="238"/>
      <c r="QDE340" s="238"/>
      <c r="QDF340" s="238"/>
      <c r="QDG340" s="238"/>
      <c r="QDH340" s="238"/>
      <c r="QDI340" s="238"/>
      <c r="QDJ340" s="238"/>
      <c r="QDK340" s="238"/>
      <c r="QDL340" s="238"/>
      <c r="QDM340" s="238"/>
      <c r="QDN340" s="238"/>
      <c r="QDO340" s="238"/>
      <c r="QDP340" s="238"/>
      <c r="QDQ340" s="238"/>
      <c r="QDR340" s="238"/>
      <c r="QDS340" s="238"/>
      <c r="QDT340" s="238"/>
      <c r="QDU340" s="238"/>
      <c r="QDV340" s="238"/>
      <c r="QDW340" s="238"/>
      <c r="QDX340" s="238"/>
      <c r="QDY340" s="238"/>
      <c r="QDZ340" s="238"/>
      <c r="QEA340" s="238"/>
      <c r="QEB340" s="238"/>
      <c r="QEC340" s="238"/>
      <c r="QED340" s="238"/>
      <c r="QEE340" s="238"/>
      <c r="QEF340" s="238"/>
      <c r="QEG340" s="238"/>
      <c r="QEH340" s="238"/>
      <c r="QEI340" s="238"/>
      <c r="QEJ340" s="238"/>
      <c r="QEK340" s="238"/>
      <c r="QEL340" s="238"/>
      <c r="QEM340" s="238"/>
      <c r="QEN340" s="238"/>
      <c r="QEO340" s="238"/>
      <c r="QEP340" s="238"/>
      <c r="QEQ340" s="238"/>
      <c r="QER340" s="238"/>
      <c r="QES340" s="238"/>
      <c r="QET340" s="238"/>
      <c r="QEU340" s="238"/>
      <c r="QEV340" s="238"/>
      <c r="QEW340" s="238"/>
      <c r="QEX340" s="238"/>
      <c r="QEY340" s="238"/>
      <c r="QEZ340" s="238"/>
      <c r="QFA340" s="238"/>
      <c r="QFB340" s="238"/>
      <c r="QFC340" s="238"/>
      <c r="QFD340" s="238"/>
      <c r="QFE340" s="238"/>
      <c r="QFF340" s="238"/>
      <c r="QFG340" s="238"/>
      <c r="QFH340" s="238"/>
      <c r="QFI340" s="238"/>
      <c r="QFJ340" s="238"/>
      <c r="QFK340" s="238"/>
      <c r="QFL340" s="238"/>
      <c r="QFM340" s="238"/>
      <c r="QFN340" s="238"/>
      <c r="QFO340" s="238"/>
      <c r="QFP340" s="238"/>
      <c r="QFQ340" s="238"/>
      <c r="QFR340" s="238"/>
      <c r="QFS340" s="238"/>
      <c r="QFT340" s="238"/>
      <c r="QFU340" s="238"/>
      <c r="QFV340" s="238"/>
      <c r="QFW340" s="238"/>
      <c r="QFX340" s="238"/>
      <c r="QFY340" s="238"/>
      <c r="QFZ340" s="238"/>
      <c r="QGA340" s="238"/>
      <c r="QGB340" s="238"/>
      <c r="QGC340" s="238"/>
      <c r="QGD340" s="238"/>
      <c r="QGE340" s="238"/>
      <c r="QGF340" s="238"/>
      <c r="QGG340" s="238"/>
      <c r="QGH340" s="238"/>
      <c r="QGI340" s="238"/>
      <c r="QGJ340" s="238"/>
      <c r="QGK340" s="238"/>
      <c r="QGL340" s="238"/>
      <c r="QGM340" s="238"/>
      <c r="QGN340" s="238"/>
      <c r="QGO340" s="238"/>
      <c r="QGP340" s="238"/>
      <c r="QGQ340" s="238"/>
      <c r="QGR340" s="238"/>
      <c r="QGS340" s="238"/>
      <c r="QGT340" s="238"/>
      <c r="QGU340" s="238"/>
      <c r="QGV340" s="238"/>
      <c r="QGW340" s="238"/>
      <c r="QGX340" s="238"/>
      <c r="QGY340" s="238"/>
      <c r="QGZ340" s="238"/>
      <c r="QHA340" s="238"/>
      <c r="QHB340" s="238"/>
      <c r="QHC340" s="238"/>
      <c r="QHD340" s="238"/>
      <c r="QHE340" s="238"/>
      <c r="QHF340" s="238"/>
      <c r="QHG340" s="238"/>
      <c r="QHH340" s="238"/>
      <c r="QHI340" s="238"/>
      <c r="QHJ340" s="238"/>
      <c r="QHK340" s="238"/>
      <c r="QHL340" s="238"/>
      <c r="QHM340" s="238"/>
      <c r="QHN340" s="238"/>
      <c r="QHO340" s="238"/>
      <c r="QHP340" s="238"/>
      <c r="QHQ340" s="238"/>
      <c r="QHR340" s="238"/>
      <c r="QHS340" s="238"/>
      <c r="QHT340" s="238"/>
      <c r="QHU340" s="238"/>
      <c r="QHV340" s="238"/>
      <c r="QHW340" s="238"/>
      <c r="QHX340" s="238"/>
      <c r="QHY340" s="238"/>
      <c r="QHZ340" s="238"/>
      <c r="QIA340" s="238"/>
      <c r="QIB340" s="238"/>
      <c r="QIC340" s="238"/>
      <c r="QID340" s="238"/>
      <c r="QIE340" s="238"/>
      <c r="QIF340" s="238"/>
      <c r="QIG340" s="238"/>
      <c r="QIH340" s="238"/>
      <c r="QII340" s="238"/>
      <c r="QIJ340" s="238"/>
      <c r="QIK340" s="238"/>
      <c r="QIL340" s="238"/>
      <c r="QIM340" s="238"/>
      <c r="QIN340" s="238"/>
      <c r="QIO340" s="238"/>
      <c r="QIP340" s="238"/>
      <c r="QIQ340" s="238"/>
      <c r="QIR340" s="238"/>
      <c r="QIS340" s="238"/>
      <c r="QIT340" s="238"/>
      <c r="QIU340" s="238"/>
      <c r="QIV340" s="238"/>
      <c r="QIW340" s="238"/>
      <c r="QIX340" s="238"/>
      <c r="QIY340" s="238"/>
      <c r="QIZ340" s="238"/>
      <c r="QJA340" s="238"/>
      <c r="QJB340" s="238"/>
      <c r="QJC340" s="238"/>
      <c r="QJD340" s="238"/>
      <c r="QJE340" s="238"/>
      <c r="QJF340" s="238"/>
      <c r="QJG340" s="238"/>
      <c r="QJH340" s="238"/>
      <c r="QJI340" s="238"/>
      <c r="QJJ340" s="238"/>
      <c r="QJK340" s="238"/>
      <c r="QJL340" s="238"/>
      <c r="QJM340" s="238"/>
      <c r="QJN340" s="238"/>
      <c r="QJO340" s="238"/>
      <c r="QJP340" s="238"/>
      <c r="QJQ340" s="238"/>
      <c r="QJR340" s="238"/>
      <c r="QJS340" s="238"/>
      <c r="QJT340" s="238"/>
      <c r="QJU340" s="238"/>
      <c r="QJV340" s="238"/>
      <c r="QJW340" s="238"/>
      <c r="QJX340" s="238"/>
      <c r="QJY340" s="238"/>
      <c r="QJZ340" s="238"/>
      <c r="QKA340" s="238"/>
      <c r="QKB340" s="238"/>
      <c r="QKC340" s="238"/>
      <c r="QKD340" s="238"/>
      <c r="QKE340" s="238"/>
      <c r="QKF340" s="238"/>
      <c r="QKG340" s="238"/>
      <c r="QKH340" s="238"/>
      <c r="QKI340" s="238"/>
      <c r="QKJ340" s="238"/>
      <c r="QKK340" s="238"/>
      <c r="QKL340" s="238"/>
      <c r="QKM340" s="238"/>
      <c r="QKN340" s="238"/>
      <c r="QKO340" s="238"/>
      <c r="QKP340" s="238"/>
      <c r="QKQ340" s="238"/>
      <c r="QKR340" s="238"/>
      <c r="QKS340" s="238"/>
      <c r="QKT340" s="238"/>
      <c r="QKU340" s="238"/>
      <c r="QKV340" s="238"/>
      <c r="QKW340" s="238"/>
      <c r="QKX340" s="238"/>
      <c r="QKY340" s="238"/>
      <c r="QKZ340" s="238"/>
      <c r="QLA340" s="238"/>
      <c r="QLB340" s="238"/>
      <c r="QLC340" s="238"/>
      <c r="QLD340" s="238"/>
      <c r="QLE340" s="238"/>
      <c r="QLF340" s="238"/>
      <c r="QLG340" s="238"/>
      <c r="QLH340" s="238"/>
      <c r="QLI340" s="238"/>
      <c r="QLJ340" s="238"/>
      <c r="QLK340" s="238"/>
      <c r="QLL340" s="238"/>
      <c r="QLM340" s="238"/>
      <c r="QLN340" s="238"/>
      <c r="QLO340" s="238"/>
      <c r="QLP340" s="238"/>
      <c r="QLQ340" s="238"/>
      <c r="QLR340" s="238"/>
      <c r="QLS340" s="238"/>
      <c r="QLT340" s="238"/>
      <c r="QLU340" s="238"/>
      <c r="QLV340" s="238"/>
      <c r="QLW340" s="238"/>
      <c r="QLX340" s="238"/>
      <c r="QLY340" s="238"/>
      <c r="QLZ340" s="238"/>
      <c r="QMA340" s="238"/>
      <c r="QMB340" s="238"/>
      <c r="QMC340" s="238"/>
      <c r="QMD340" s="238"/>
      <c r="QME340" s="238"/>
      <c r="QMF340" s="238"/>
      <c r="QMG340" s="238"/>
      <c r="QMH340" s="238"/>
      <c r="QMI340" s="238"/>
      <c r="QMJ340" s="238"/>
      <c r="QMK340" s="238"/>
      <c r="QML340" s="238"/>
      <c r="QMM340" s="238"/>
      <c r="QMN340" s="238"/>
      <c r="QMO340" s="238"/>
      <c r="QMP340" s="238"/>
      <c r="QMQ340" s="238"/>
      <c r="QMR340" s="238"/>
      <c r="QMS340" s="238"/>
      <c r="QMT340" s="238"/>
      <c r="QMU340" s="238"/>
      <c r="QMV340" s="238"/>
      <c r="QMW340" s="238"/>
      <c r="QMX340" s="238"/>
      <c r="QMY340" s="238"/>
      <c r="QMZ340" s="238"/>
      <c r="QNA340" s="238"/>
      <c r="QNB340" s="238"/>
      <c r="QNC340" s="238"/>
      <c r="QND340" s="238"/>
      <c r="QNE340" s="238"/>
      <c r="QNF340" s="238"/>
      <c r="QNG340" s="238"/>
      <c r="QNH340" s="238"/>
      <c r="QNI340" s="238"/>
      <c r="QNJ340" s="238"/>
      <c r="QNK340" s="238"/>
      <c r="QNL340" s="238"/>
      <c r="QNM340" s="238"/>
      <c r="QNN340" s="238"/>
      <c r="QNO340" s="238"/>
      <c r="QNP340" s="238"/>
      <c r="QNQ340" s="238"/>
      <c r="QNR340" s="238"/>
      <c r="QNS340" s="238"/>
      <c r="QNT340" s="238"/>
      <c r="QNU340" s="238"/>
      <c r="QNV340" s="238"/>
      <c r="QNW340" s="238"/>
      <c r="QNX340" s="238"/>
      <c r="QNY340" s="238"/>
      <c r="QNZ340" s="238"/>
      <c r="QOA340" s="238"/>
      <c r="QOB340" s="238"/>
      <c r="QOC340" s="238"/>
      <c r="QOD340" s="238"/>
      <c r="QOE340" s="238"/>
      <c r="QOF340" s="238"/>
      <c r="QOG340" s="238"/>
      <c r="QOH340" s="238"/>
      <c r="QOI340" s="238"/>
      <c r="QOJ340" s="238"/>
      <c r="QOK340" s="238"/>
      <c r="QOL340" s="238"/>
      <c r="QOM340" s="238"/>
      <c r="QON340" s="238"/>
      <c r="QOO340" s="238"/>
      <c r="QOP340" s="238"/>
      <c r="QOQ340" s="238"/>
      <c r="QOR340" s="238"/>
      <c r="QOS340" s="238"/>
      <c r="QOT340" s="238"/>
      <c r="QOU340" s="238"/>
      <c r="QOV340" s="238"/>
      <c r="QOW340" s="238"/>
      <c r="QOX340" s="238"/>
      <c r="QOY340" s="238"/>
      <c r="QOZ340" s="238"/>
      <c r="QPA340" s="238"/>
      <c r="QPB340" s="238"/>
      <c r="QPC340" s="238"/>
      <c r="QPD340" s="238"/>
      <c r="QPE340" s="238"/>
      <c r="QPF340" s="238"/>
      <c r="QPG340" s="238"/>
      <c r="QPH340" s="238"/>
      <c r="QPI340" s="238"/>
      <c r="QPJ340" s="238"/>
      <c r="QPK340" s="238"/>
      <c r="QPL340" s="238"/>
      <c r="QPM340" s="238"/>
      <c r="QPN340" s="238"/>
      <c r="QPO340" s="238"/>
      <c r="QPP340" s="238"/>
      <c r="QPQ340" s="238"/>
      <c r="QPR340" s="238"/>
      <c r="QPS340" s="238"/>
      <c r="QPT340" s="238"/>
      <c r="QPU340" s="238"/>
      <c r="QPV340" s="238"/>
      <c r="QPW340" s="238"/>
      <c r="QPX340" s="238"/>
      <c r="QPY340" s="238"/>
      <c r="QPZ340" s="238"/>
      <c r="QQA340" s="238"/>
      <c r="QQB340" s="238"/>
      <c r="QQC340" s="238"/>
      <c r="QQD340" s="238"/>
      <c r="QQE340" s="238"/>
      <c r="QQF340" s="238"/>
      <c r="QQG340" s="238"/>
      <c r="QQH340" s="238"/>
      <c r="QQI340" s="238"/>
      <c r="QQJ340" s="238"/>
      <c r="QQK340" s="238"/>
      <c r="QQL340" s="238"/>
      <c r="QQM340" s="238"/>
      <c r="QQN340" s="238"/>
      <c r="QQO340" s="238"/>
      <c r="QQP340" s="238"/>
      <c r="QQQ340" s="238"/>
      <c r="QQR340" s="238"/>
      <c r="QQS340" s="238"/>
      <c r="QQT340" s="238"/>
      <c r="QQU340" s="238"/>
      <c r="QQV340" s="238"/>
      <c r="QQW340" s="238"/>
      <c r="QQX340" s="238"/>
      <c r="QQY340" s="238"/>
      <c r="QQZ340" s="238"/>
      <c r="QRA340" s="238"/>
      <c r="QRB340" s="238"/>
      <c r="QRC340" s="238"/>
      <c r="QRD340" s="238"/>
      <c r="QRE340" s="238"/>
      <c r="QRF340" s="238"/>
      <c r="QRG340" s="238"/>
      <c r="QRH340" s="238"/>
      <c r="QRI340" s="238"/>
      <c r="QRJ340" s="238"/>
      <c r="QRK340" s="238"/>
      <c r="QRL340" s="238"/>
      <c r="QRM340" s="238"/>
      <c r="QRN340" s="238"/>
      <c r="QRO340" s="238"/>
      <c r="QRP340" s="238"/>
      <c r="QRQ340" s="238"/>
      <c r="QRR340" s="238"/>
      <c r="QRS340" s="238"/>
      <c r="QRT340" s="238"/>
      <c r="QRU340" s="238"/>
      <c r="QRV340" s="238"/>
      <c r="QRW340" s="238"/>
      <c r="QRX340" s="238"/>
      <c r="QRY340" s="238"/>
      <c r="QRZ340" s="238"/>
      <c r="QSA340" s="238"/>
      <c r="QSB340" s="238"/>
      <c r="QSC340" s="238"/>
      <c r="QSD340" s="238"/>
      <c r="QSE340" s="238"/>
      <c r="QSF340" s="238"/>
      <c r="QSG340" s="238"/>
      <c r="QSH340" s="238"/>
      <c r="QSI340" s="238"/>
      <c r="QSJ340" s="238"/>
      <c r="QSK340" s="238"/>
      <c r="QSL340" s="238"/>
      <c r="QSM340" s="238"/>
      <c r="QSN340" s="238"/>
      <c r="QSO340" s="238"/>
      <c r="QSP340" s="238"/>
      <c r="QSQ340" s="238"/>
      <c r="QSR340" s="238"/>
      <c r="QSS340" s="238"/>
      <c r="QST340" s="238"/>
      <c r="QSU340" s="238"/>
      <c r="QSV340" s="238"/>
      <c r="QSW340" s="238"/>
      <c r="QSX340" s="238"/>
      <c r="QSY340" s="238"/>
      <c r="QSZ340" s="238"/>
      <c r="QTA340" s="238"/>
      <c r="QTB340" s="238"/>
      <c r="QTC340" s="238"/>
      <c r="QTD340" s="238"/>
      <c r="QTE340" s="238"/>
      <c r="QTF340" s="238"/>
      <c r="QTG340" s="238"/>
      <c r="QTH340" s="238"/>
      <c r="QTI340" s="238"/>
      <c r="QTJ340" s="238"/>
      <c r="QTK340" s="238"/>
      <c r="QTL340" s="238"/>
      <c r="QTM340" s="238"/>
      <c r="QTN340" s="238"/>
      <c r="QTO340" s="238"/>
      <c r="QTP340" s="238"/>
      <c r="QTQ340" s="238"/>
      <c r="QTR340" s="238"/>
      <c r="QTS340" s="238"/>
      <c r="QTT340" s="238"/>
      <c r="QTU340" s="238"/>
      <c r="QTV340" s="238"/>
      <c r="QTW340" s="238"/>
      <c r="QTX340" s="238"/>
      <c r="QTY340" s="238"/>
      <c r="QTZ340" s="238"/>
      <c r="QUA340" s="238"/>
      <c r="QUB340" s="238"/>
      <c r="QUC340" s="238"/>
      <c r="QUD340" s="238"/>
      <c r="QUE340" s="238"/>
      <c r="QUF340" s="238"/>
      <c r="QUG340" s="238"/>
      <c r="QUH340" s="238"/>
      <c r="QUI340" s="238"/>
      <c r="QUJ340" s="238"/>
      <c r="QUK340" s="238"/>
      <c r="QUL340" s="238"/>
      <c r="QUM340" s="238"/>
      <c r="QUN340" s="238"/>
      <c r="QUO340" s="238"/>
      <c r="QUP340" s="238"/>
      <c r="QUQ340" s="238"/>
      <c r="QUR340" s="238"/>
      <c r="QUS340" s="238"/>
      <c r="QUT340" s="238"/>
      <c r="QUU340" s="238"/>
      <c r="QUV340" s="238"/>
      <c r="QUW340" s="238"/>
      <c r="QUX340" s="238"/>
      <c r="QUY340" s="238"/>
      <c r="QUZ340" s="238"/>
      <c r="QVA340" s="238"/>
      <c r="QVB340" s="238"/>
      <c r="QVC340" s="238"/>
      <c r="QVD340" s="238"/>
      <c r="QVE340" s="238"/>
      <c r="QVF340" s="238"/>
      <c r="QVG340" s="238"/>
      <c r="QVH340" s="238"/>
      <c r="QVI340" s="238"/>
      <c r="QVJ340" s="238"/>
      <c r="QVK340" s="238"/>
      <c r="QVL340" s="238"/>
      <c r="QVM340" s="238"/>
      <c r="QVN340" s="238"/>
      <c r="QVO340" s="238"/>
      <c r="QVP340" s="238"/>
      <c r="QVQ340" s="238"/>
      <c r="QVR340" s="238"/>
      <c r="QVS340" s="238"/>
      <c r="QVT340" s="238"/>
      <c r="QVU340" s="238"/>
      <c r="QVV340" s="238"/>
      <c r="QVW340" s="238"/>
      <c r="QVX340" s="238"/>
      <c r="QVY340" s="238"/>
      <c r="QVZ340" s="238"/>
      <c r="QWA340" s="238"/>
      <c r="QWB340" s="238"/>
      <c r="QWC340" s="238"/>
      <c r="QWD340" s="238"/>
      <c r="QWE340" s="238"/>
      <c r="QWF340" s="238"/>
      <c r="QWG340" s="238"/>
      <c r="QWH340" s="238"/>
      <c r="QWI340" s="238"/>
      <c r="QWJ340" s="238"/>
      <c r="QWK340" s="238"/>
      <c r="QWL340" s="238"/>
      <c r="QWM340" s="238"/>
      <c r="QWN340" s="238"/>
      <c r="QWO340" s="238"/>
      <c r="QWP340" s="238"/>
      <c r="QWQ340" s="238"/>
      <c r="QWR340" s="238"/>
      <c r="QWS340" s="238"/>
      <c r="QWT340" s="238"/>
      <c r="QWU340" s="238"/>
      <c r="QWV340" s="238"/>
      <c r="QWW340" s="238"/>
      <c r="QWX340" s="238"/>
      <c r="QWY340" s="238"/>
      <c r="QWZ340" s="238"/>
      <c r="QXA340" s="238"/>
      <c r="QXB340" s="238"/>
      <c r="QXC340" s="238"/>
      <c r="QXD340" s="238"/>
      <c r="QXE340" s="238"/>
      <c r="QXF340" s="238"/>
      <c r="QXG340" s="238"/>
      <c r="QXH340" s="238"/>
      <c r="QXI340" s="238"/>
      <c r="QXJ340" s="238"/>
      <c r="QXK340" s="238"/>
      <c r="QXL340" s="238"/>
      <c r="QXM340" s="238"/>
      <c r="QXN340" s="238"/>
      <c r="QXO340" s="238"/>
      <c r="QXP340" s="238"/>
      <c r="QXQ340" s="238"/>
      <c r="QXR340" s="238"/>
      <c r="QXS340" s="238"/>
      <c r="QXT340" s="238"/>
      <c r="QXU340" s="238"/>
      <c r="QXV340" s="238"/>
      <c r="QXW340" s="238"/>
      <c r="QXX340" s="238"/>
      <c r="QXY340" s="238"/>
      <c r="QXZ340" s="238"/>
      <c r="QYA340" s="238"/>
      <c r="QYB340" s="238"/>
      <c r="QYC340" s="238"/>
      <c r="QYD340" s="238"/>
      <c r="QYE340" s="238"/>
      <c r="QYF340" s="238"/>
      <c r="QYG340" s="238"/>
      <c r="QYH340" s="238"/>
      <c r="QYI340" s="238"/>
      <c r="QYJ340" s="238"/>
      <c r="QYK340" s="238"/>
      <c r="QYL340" s="238"/>
      <c r="QYM340" s="238"/>
      <c r="QYN340" s="238"/>
      <c r="QYO340" s="238"/>
      <c r="QYP340" s="238"/>
      <c r="QYQ340" s="238"/>
      <c r="QYR340" s="238"/>
      <c r="QYS340" s="238"/>
      <c r="QYT340" s="238"/>
      <c r="QYU340" s="238"/>
      <c r="QYV340" s="238"/>
      <c r="QYW340" s="238"/>
      <c r="QYX340" s="238"/>
      <c r="QYY340" s="238"/>
      <c r="QYZ340" s="238"/>
      <c r="QZA340" s="238"/>
      <c r="QZB340" s="238"/>
      <c r="QZC340" s="238"/>
      <c r="QZD340" s="238"/>
      <c r="QZE340" s="238"/>
      <c r="QZF340" s="238"/>
      <c r="QZG340" s="238"/>
      <c r="QZH340" s="238"/>
      <c r="QZI340" s="238"/>
      <c r="QZJ340" s="238"/>
      <c r="QZK340" s="238"/>
      <c r="QZL340" s="238"/>
      <c r="QZM340" s="238"/>
      <c r="QZN340" s="238"/>
      <c r="QZO340" s="238"/>
      <c r="QZP340" s="238"/>
      <c r="QZQ340" s="238"/>
      <c r="QZR340" s="238"/>
      <c r="QZS340" s="238"/>
      <c r="QZT340" s="238"/>
      <c r="QZU340" s="238"/>
      <c r="QZV340" s="238"/>
      <c r="QZW340" s="238"/>
      <c r="QZX340" s="238"/>
      <c r="QZY340" s="238"/>
      <c r="QZZ340" s="238"/>
      <c r="RAA340" s="238"/>
      <c r="RAB340" s="238"/>
      <c r="RAC340" s="238"/>
      <c r="RAD340" s="238"/>
      <c r="RAE340" s="238"/>
      <c r="RAF340" s="238"/>
      <c r="RAG340" s="238"/>
      <c r="RAH340" s="238"/>
      <c r="RAI340" s="238"/>
      <c r="RAJ340" s="238"/>
      <c r="RAK340" s="238"/>
      <c r="RAL340" s="238"/>
      <c r="RAM340" s="238"/>
      <c r="RAN340" s="238"/>
      <c r="RAO340" s="238"/>
      <c r="RAP340" s="238"/>
      <c r="RAQ340" s="238"/>
      <c r="RAR340" s="238"/>
      <c r="RAS340" s="238"/>
      <c r="RAT340" s="238"/>
      <c r="RAU340" s="238"/>
      <c r="RAV340" s="238"/>
      <c r="RAW340" s="238"/>
      <c r="RAX340" s="238"/>
      <c r="RAY340" s="238"/>
      <c r="RAZ340" s="238"/>
      <c r="RBA340" s="238"/>
      <c r="RBB340" s="238"/>
      <c r="RBC340" s="238"/>
      <c r="RBD340" s="238"/>
      <c r="RBE340" s="238"/>
      <c r="RBF340" s="238"/>
      <c r="RBG340" s="238"/>
      <c r="RBH340" s="238"/>
      <c r="RBI340" s="238"/>
      <c r="RBJ340" s="238"/>
      <c r="RBK340" s="238"/>
      <c r="RBL340" s="238"/>
      <c r="RBM340" s="238"/>
      <c r="RBN340" s="238"/>
      <c r="RBO340" s="238"/>
      <c r="RBP340" s="238"/>
      <c r="RBQ340" s="238"/>
      <c r="RBR340" s="238"/>
      <c r="RBS340" s="238"/>
      <c r="RBT340" s="238"/>
      <c r="RBU340" s="238"/>
      <c r="RBV340" s="238"/>
      <c r="RBW340" s="238"/>
      <c r="RBX340" s="238"/>
      <c r="RBY340" s="238"/>
      <c r="RBZ340" s="238"/>
      <c r="RCA340" s="238"/>
      <c r="RCB340" s="238"/>
      <c r="RCC340" s="238"/>
      <c r="RCD340" s="238"/>
      <c r="RCE340" s="238"/>
      <c r="RCF340" s="238"/>
      <c r="RCG340" s="238"/>
      <c r="RCH340" s="238"/>
      <c r="RCI340" s="238"/>
      <c r="RCJ340" s="238"/>
      <c r="RCK340" s="238"/>
      <c r="RCL340" s="238"/>
      <c r="RCM340" s="238"/>
      <c r="RCN340" s="238"/>
      <c r="RCO340" s="238"/>
      <c r="RCP340" s="238"/>
      <c r="RCQ340" s="238"/>
      <c r="RCR340" s="238"/>
      <c r="RCS340" s="238"/>
      <c r="RCT340" s="238"/>
      <c r="RCU340" s="238"/>
      <c r="RCV340" s="238"/>
      <c r="RCW340" s="238"/>
      <c r="RCX340" s="238"/>
      <c r="RCY340" s="238"/>
      <c r="RCZ340" s="238"/>
      <c r="RDA340" s="238"/>
      <c r="RDB340" s="238"/>
      <c r="RDC340" s="238"/>
      <c r="RDD340" s="238"/>
      <c r="RDE340" s="238"/>
      <c r="RDF340" s="238"/>
      <c r="RDG340" s="238"/>
      <c r="RDH340" s="238"/>
      <c r="RDI340" s="238"/>
      <c r="RDJ340" s="238"/>
      <c r="RDK340" s="238"/>
      <c r="RDL340" s="238"/>
      <c r="RDM340" s="238"/>
      <c r="RDN340" s="238"/>
      <c r="RDO340" s="238"/>
      <c r="RDP340" s="238"/>
      <c r="RDQ340" s="238"/>
      <c r="RDR340" s="238"/>
      <c r="RDS340" s="238"/>
      <c r="RDT340" s="238"/>
      <c r="RDU340" s="238"/>
      <c r="RDV340" s="238"/>
      <c r="RDW340" s="238"/>
      <c r="RDX340" s="238"/>
      <c r="RDY340" s="238"/>
      <c r="RDZ340" s="238"/>
      <c r="REA340" s="238"/>
      <c r="REB340" s="238"/>
      <c r="REC340" s="238"/>
      <c r="RED340" s="238"/>
      <c r="REE340" s="238"/>
      <c r="REF340" s="238"/>
      <c r="REG340" s="238"/>
      <c r="REH340" s="238"/>
      <c r="REI340" s="238"/>
      <c r="REJ340" s="238"/>
      <c r="REK340" s="238"/>
      <c r="REL340" s="238"/>
      <c r="REM340" s="238"/>
      <c r="REN340" s="238"/>
      <c r="REO340" s="238"/>
      <c r="REP340" s="238"/>
      <c r="REQ340" s="238"/>
      <c r="RER340" s="238"/>
      <c r="RES340" s="238"/>
      <c r="RET340" s="238"/>
      <c r="REU340" s="238"/>
      <c r="REV340" s="238"/>
      <c r="REW340" s="238"/>
      <c r="REX340" s="238"/>
      <c r="REY340" s="238"/>
      <c r="REZ340" s="238"/>
      <c r="RFA340" s="238"/>
      <c r="RFB340" s="238"/>
      <c r="RFC340" s="238"/>
      <c r="RFD340" s="238"/>
      <c r="RFE340" s="238"/>
      <c r="RFF340" s="238"/>
      <c r="RFG340" s="238"/>
      <c r="RFH340" s="238"/>
      <c r="RFI340" s="238"/>
      <c r="RFJ340" s="238"/>
      <c r="RFK340" s="238"/>
      <c r="RFL340" s="238"/>
      <c r="RFM340" s="238"/>
      <c r="RFN340" s="238"/>
      <c r="RFO340" s="238"/>
      <c r="RFP340" s="238"/>
      <c r="RFQ340" s="238"/>
      <c r="RFR340" s="238"/>
      <c r="RFS340" s="238"/>
      <c r="RFT340" s="238"/>
      <c r="RFU340" s="238"/>
      <c r="RFV340" s="238"/>
      <c r="RFW340" s="238"/>
      <c r="RFX340" s="238"/>
      <c r="RFY340" s="238"/>
      <c r="RFZ340" s="238"/>
      <c r="RGA340" s="238"/>
      <c r="RGB340" s="238"/>
      <c r="RGC340" s="238"/>
      <c r="RGD340" s="238"/>
      <c r="RGE340" s="238"/>
      <c r="RGF340" s="238"/>
      <c r="RGG340" s="238"/>
      <c r="RGH340" s="238"/>
      <c r="RGI340" s="238"/>
      <c r="RGJ340" s="238"/>
      <c r="RGK340" s="238"/>
      <c r="RGL340" s="238"/>
      <c r="RGM340" s="238"/>
      <c r="RGN340" s="238"/>
      <c r="RGO340" s="238"/>
      <c r="RGP340" s="238"/>
      <c r="RGQ340" s="238"/>
      <c r="RGR340" s="238"/>
      <c r="RGS340" s="238"/>
      <c r="RGT340" s="238"/>
      <c r="RGU340" s="238"/>
      <c r="RGV340" s="238"/>
      <c r="RGW340" s="238"/>
      <c r="RGX340" s="238"/>
      <c r="RGY340" s="238"/>
      <c r="RGZ340" s="238"/>
      <c r="RHA340" s="238"/>
      <c r="RHB340" s="238"/>
      <c r="RHC340" s="238"/>
      <c r="RHD340" s="238"/>
      <c r="RHE340" s="238"/>
      <c r="RHF340" s="238"/>
      <c r="RHG340" s="238"/>
      <c r="RHH340" s="238"/>
      <c r="RHI340" s="238"/>
      <c r="RHJ340" s="238"/>
      <c r="RHK340" s="238"/>
      <c r="RHL340" s="238"/>
      <c r="RHM340" s="238"/>
      <c r="RHN340" s="238"/>
      <c r="RHO340" s="238"/>
      <c r="RHP340" s="238"/>
      <c r="RHQ340" s="238"/>
      <c r="RHR340" s="238"/>
      <c r="RHS340" s="238"/>
      <c r="RHT340" s="238"/>
      <c r="RHU340" s="238"/>
      <c r="RHV340" s="238"/>
      <c r="RHW340" s="238"/>
      <c r="RHX340" s="238"/>
      <c r="RHY340" s="238"/>
      <c r="RHZ340" s="238"/>
      <c r="RIA340" s="238"/>
      <c r="RIB340" s="238"/>
      <c r="RIC340" s="238"/>
      <c r="RID340" s="238"/>
      <c r="RIE340" s="238"/>
      <c r="RIF340" s="238"/>
      <c r="RIG340" s="238"/>
      <c r="RIH340" s="238"/>
      <c r="RII340" s="238"/>
      <c r="RIJ340" s="238"/>
      <c r="RIK340" s="238"/>
      <c r="RIL340" s="238"/>
      <c r="RIM340" s="238"/>
      <c r="RIN340" s="238"/>
      <c r="RIO340" s="238"/>
      <c r="RIP340" s="238"/>
      <c r="RIQ340" s="238"/>
      <c r="RIR340" s="238"/>
      <c r="RIS340" s="238"/>
      <c r="RIT340" s="238"/>
      <c r="RIU340" s="238"/>
      <c r="RIV340" s="238"/>
      <c r="RIW340" s="238"/>
      <c r="RIX340" s="238"/>
      <c r="RIY340" s="238"/>
      <c r="RIZ340" s="238"/>
      <c r="RJA340" s="238"/>
      <c r="RJB340" s="238"/>
      <c r="RJC340" s="238"/>
      <c r="RJD340" s="238"/>
      <c r="RJE340" s="238"/>
      <c r="RJF340" s="238"/>
      <c r="RJG340" s="238"/>
      <c r="RJH340" s="238"/>
      <c r="RJI340" s="238"/>
      <c r="RJJ340" s="238"/>
      <c r="RJK340" s="238"/>
      <c r="RJL340" s="238"/>
      <c r="RJM340" s="238"/>
      <c r="RJN340" s="238"/>
      <c r="RJO340" s="238"/>
      <c r="RJP340" s="238"/>
      <c r="RJQ340" s="238"/>
      <c r="RJR340" s="238"/>
      <c r="RJS340" s="238"/>
      <c r="RJT340" s="238"/>
      <c r="RJU340" s="238"/>
      <c r="RJV340" s="238"/>
      <c r="RJW340" s="238"/>
      <c r="RJX340" s="238"/>
      <c r="RJY340" s="238"/>
      <c r="RJZ340" s="238"/>
      <c r="RKA340" s="238"/>
      <c r="RKB340" s="238"/>
      <c r="RKC340" s="238"/>
      <c r="RKD340" s="238"/>
      <c r="RKE340" s="238"/>
      <c r="RKF340" s="238"/>
      <c r="RKG340" s="238"/>
      <c r="RKH340" s="238"/>
      <c r="RKI340" s="238"/>
      <c r="RKJ340" s="238"/>
      <c r="RKK340" s="238"/>
      <c r="RKL340" s="238"/>
      <c r="RKM340" s="238"/>
      <c r="RKN340" s="238"/>
      <c r="RKO340" s="238"/>
      <c r="RKP340" s="238"/>
      <c r="RKQ340" s="238"/>
      <c r="RKR340" s="238"/>
      <c r="RKS340" s="238"/>
      <c r="RKT340" s="238"/>
      <c r="RKU340" s="238"/>
      <c r="RKV340" s="238"/>
      <c r="RKW340" s="238"/>
      <c r="RKX340" s="238"/>
      <c r="RKY340" s="238"/>
      <c r="RKZ340" s="238"/>
      <c r="RLA340" s="238"/>
      <c r="RLB340" s="238"/>
      <c r="RLC340" s="238"/>
      <c r="RLD340" s="238"/>
      <c r="RLE340" s="238"/>
      <c r="RLF340" s="238"/>
      <c r="RLG340" s="238"/>
      <c r="RLH340" s="238"/>
      <c r="RLI340" s="238"/>
      <c r="RLJ340" s="238"/>
      <c r="RLK340" s="238"/>
      <c r="RLL340" s="238"/>
      <c r="RLM340" s="238"/>
      <c r="RLN340" s="238"/>
      <c r="RLO340" s="238"/>
      <c r="RLP340" s="238"/>
      <c r="RLQ340" s="238"/>
      <c r="RLR340" s="238"/>
      <c r="RLS340" s="238"/>
      <c r="RLT340" s="238"/>
      <c r="RLU340" s="238"/>
      <c r="RLV340" s="238"/>
      <c r="RLW340" s="238"/>
      <c r="RLX340" s="238"/>
      <c r="RLY340" s="238"/>
      <c r="RLZ340" s="238"/>
      <c r="RMA340" s="238"/>
      <c r="RMB340" s="238"/>
      <c r="RMC340" s="238"/>
      <c r="RMD340" s="238"/>
      <c r="RME340" s="238"/>
      <c r="RMF340" s="238"/>
      <c r="RMG340" s="238"/>
      <c r="RMH340" s="238"/>
      <c r="RMI340" s="238"/>
      <c r="RMJ340" s="238"/>
      <c r="RMK340" s="238"/>
      <c r="RML340" s="238"/>
      <c r="RMM340" s="238"/>
      <c r="RMN340" s="238"/>
      <c r="RMO340" s="238"/>
      <c r="RMP340" s="238"/>
      <c r="RMQ340" s="238"/>
      <c r="RMR340" s="238"/>
      <c r="RMS340" s="238"/>
      <c r="RMT340" s="238"/>
      <c r="RMU340" s="238"/>
      <c r="RMV340" s="238"/>
      <c r="RMW340" s="238"/>
      <c r="RMX340" s="238"/>
      <c r="RMY340" s="238"/>
      <c r="RMZ340" s="238"/>
      <c r="RNA340" s="238"/>
      <c r="RNB340" s="238"/>
      <c r="RNC340" s="238"/>
      <c r="RND340" s="238"/>
      <c r="RNE340" s="238"/>
      <c r="RNF340" s="238"/>
      <c r="RNG340" s="238"/>
      <c r="RNH340" s="238"/>
      <c r="RNI340" s="238"/>
      <c r="RNJ340" s="238"/>
      <c r="RNK340" s="238"/>
      <c r="RNL340" s="238"/>
      <c r="RNM340" s="238"/>
      <c r="RNN340" s="238"/>
      <c r="RNO340" s="238"/>
      <c r="RNP340" s="238"/>
      <c r="RNQ340" s="238"/>
      <c r="RNR340" s="238"/>
      <c r="RNS340" s="238"/>
      <c r="RNT340" s="238"/>
      <c r="RNU340" s="238"/>
      <c r="RNV340" s="238"/>
      <c r="RNW340" s="238"/>
      <c r="RNX340" s="238"/>
      <c r="RNY340" s="238"/>
      <c r="RNZ340" s="238"/>
      <c r="ROA340" s="238"/>
      <c r="ROB340" s="238"/>
      <c r="ROC340" s="238"/>
      <c r="ROD340" s="238"/>
      <c r="ROE340" s="238"/>
      <c r="ROF340" s="238"/>
      <c r="ROG340" s="238"/>
      <c r="ROH340" s="238"/>
      <c r="ROI340" s="238"/>
      <c r="ROJ340" s="238"/>
      <c r="ROK340" s="238"/>
      <c r="ROL340" s="238"/>
      <c r="ROM340" s="238"/>
      <c r="RON340" s="238"/>
      <c r="ROO340" s="238"/>
      <c r="ROP340" s="238"/>
      <c r="ROQ340" s="238"/>
      <c r="ROR340" s="238"/>
      <c r="ROS340" s="238"/>
      <c r="ROT340" s="238"/>
      <c r="ROU340" s="238"/>
      <c r="ROV340" s="238"/>
      <c r="ROW340" s="238"/>
      <c r="ROX340" s="238"/>
      <c r="ROY340" s="238"/>
      <c r="ROZ340" s="238"/>
      <c r="RPA340" s="238"/>
      <c r="RPB340" s="238"/>
      <c r="RPC340" s="238"/>
      <c r="RPD340" s="238"/>
      <c r="RPE340" s="238"/>
      <c r="RPF340" s="238"/>
      <c r="RPG340" s="238"/>
      <c r="RPH340" s="238"/>
      <c r="RPI340" s="238"/>
      <c r="RPJ340" s="238"/>
      <c r="RPK340" s="238"/>
      <c r="RPL340" s="238"/>
      <c r="RPM340" s="238"/>
      <c r="RPN340" s="238"/>
      <c r="RPO340" s="238"/>
      <c r="RPP340" s="238"/>
      <c r="RPQ340" s="238"/>
      <c r="RPR340" s="238"/>
      <c r="RPS340" s="238"/>
      <c r="RPT340" s="238"/>
      <c r="RPU340" s="238"/>
      <c r="RPV340" s="238"/>
      <c r="RPW340" s="238"/>
      <c r="RPX340" s="238"/>
      <c r="RPY340" s="238"/>
      <c r="RPZ340" s="238"/>
      <c r="RQA340" s="238"/>
      <c r="RQB340" s="238"/>
      <c r="RQC340" s="238"/>
      <c r="RQD340" s="238"/>
      <c r="RQE340" s="238"/>
      <c r="RQF340" s="238"/>
      <c r="RQG340" s="238"/>
      <c r="RQH340" s="238"/>
      <c r="RQI340" s="238"/>
      <c r="RQJ340" s="238"/>
      <c r="RQK340" s="238"/>
      <c r="RQL340" s="238"/>
      <c r="RQM340" s="238"/>
      <c r="RQN340" s="238"/>
      <c r="RQO340" s="238"/>
      <c r="RQP340" s="238"/>
      <c r="RQQ340" s="238"/>
      <c r="RQR340" s="238"/>
      <c r="RQS340" s="238"/>
      <c r="RQT340" s="238"/>
      <c r="RQU340" s="238"/>
      <c r="RQV340" s="238"/>
      <c r="RQW340" s="238"/>
      <c r="RQX340" s="238"/>
      <c r="RQY340" s="238"/>
      <c r="RQZ340" s="238"/>
      <c r="RRA340" s="238"/>
      <c r="RRB340" s="238"/>
      <c r="RRC340" s="238"/>
      <c r="RRD340" s="238"/>
      <c r="RRE340" s="238"/>
      <c r="RRF340" s="238"/>
      <c r="RRG340" s="238"/>
      <c r="RRH340" s="238"/>
      <c r="RRI340" s="238"/>
      <c r="RRJ340" s="238"/>
      <c r="RRK340" s="238"/>
      <c r="RRL340" s="238"/>
      <c r="RRM340" s="238"/>
      <c r="RRN340" s="238"/>
      <c r="RRO340" s="238"/>
      <c r="RRP340" s="238"/>
      <c r="RRQ340" s="238"/>
      <c r="RRR340" s="238"/>
      <c r="RRS340" s="238"/>
      <c r="RRT340" s="238"/>
      <c r="RRU340" s="238"/>
      <c r="RRV340" s="238"/>
      <c r="RRW340" s="238"/>
      <c r="RRX340" s="238"/>
      <c r="RRY340" s="238"/>
      <c r="RRZ340" s="238"/>
      <c r="RSA340" s="238"/>
      <c r="RSB340" s="238"/>
      <c r="RSC340" s="238"/>
      <c r="RSD340" s="238"/>
      <c r="RSE340" s="238"/>
      <c r="RSF340" s="238"/>
      <c r="RSG340" s="238"/>
      <c r="RSH340" s="238"/>
      <c r="RSI340" s="238"/>
      <c r="RSJ340" s="238"/>
      <c r="RSK340" s="238"/>
      <c r="RSL340" s="238"/>
      <c r="RSM340" s="238"/>
      <c r="RSN340" s="238"/>
      <c r="RSO340" s="238"/>
      <c r="RSP340" s="238"/>
      <c r="RSQ340" s="238"/>
      <c r="RSR340" s="238"/>
      <c r="RSS340" s="238"/>
      <c r="RST340" s="238"/>
      <c r="RSU340" s="238"/>
      <c r="RSV340" s="238"/>
      <c r="RSW340" s="238"/>
      <c r="RSX340" s="238"/>
      <c r="RSY340" s="238"/>
      <c r="RSZ340" s="238"/>
      <c r="RTA340" s="238"/>
      <c r="RTB340" s="238"/>
      <c r="RTC340" s="238"/>
      <c r="RTD340" s="238"/>
      <c r="RTE340" s="238"/>
      <c r="RTF340" s="238"/>
      <c r="RTG340" s="238"/>
      <c r="RTH340" s="238"/>
      <c r="RTI340" s="238"/>
      <c r="RTJ340" s="238"/>
      <c r="RTK340" s="238"/>
      <c r="RTL340" s="238"/>
      <c r="RTM340" s="238"/>
      <c r="RTN340" s="238"/>
      <c r="RTO340" s="238"/>
      <c r="RTP340" s="238"/>
      <c r="RTQ340" s="238"/>
      <c r="RTR340" s="238"/>
      <c r="RTS340" s="238"/>
      <c r="RTT340" s="238"/>
      <c r="RTU340" s="238"/>
      <c r="RTV340" s="238"/>
      <c r="RTW340" s="238"/>
      <c r="RTX340" s="238"/>
      <c r="RTY340" s="238"/>
      <c r="RTZ340" s="238"/>
      <c r="RUA340" s="238"/>
      <c r="RUB340" s="238"/>
      <c r="RUC340" s="238"/>
      <c r="RUD340" s="238"/>
      <c r="RUE340" s="238"/>
      <c r="RUF340" s="238"/>
      <c r="RUG340" s="238"/>
      <c r="RUH340" s="238"/>
      <c r="RUI340" s="238"/>
      <c r="RUJ340" s="238"/>
      <c r="RUK340" s="238"/>
      <c r="RUL340" s="238"/>
      <c r="RUM340" s="238"/>
      <c r="RUN340" s="238"/>
      <c r="RUO340" s="238"/>
      <c r="RUP340" s="238"/>
      <c r="RUQ340" s="238"/>
      <c r="RUR340" s="238"/>
      <c r="RUS340" s="238"/>
      <c r="RUT340" s="238"/>
      <c r="RUU340" s="238"/>
      <c r="RUV340" s="238"/>
      <c r="RUW340" s="238"/>
      <c r="RUX340" s="238"/>
      <c r="RUY340" s="238"/>
      <c r="RUZ340" s="238"/>
      <c r="RVA340" s="238"/>
      <c r="RVB340" s="238"/>
      <c r="RVC340" s="238"/>
      <c r="RVD340" s="238"/>
      <c r="RVE340" s="238"/>
      <c r="RVF340" s="238"/>
      <c r="RVG340" s="238"/>
      <c r="RVH340" s="238"/>
      <c r="RVI340" s="238"/>
      <c r="RVJ340" s="238"/>
      <c r="RVK340" s="238"/>
      <c r="RVL340" s="238"/>
      <c r="RVM340" s="238"/>
      <c r="RVN340" s="238"/>
      <c r="RVO340" s="238"/>
      <c r="RVP340" s="238"/>
      <c r="RVQ340" s="238"/>
      <c r="RVR340" s="238"/>
      <c r="RVS340" s="238"/>
      <c r="RVT340" s="238"/>
      <c r="RVU340" s="238"/>
      <c r="RVV340" s="238"/>
      <c r="RVW340" s="238"/>
      <c r="RVX340" s="238"/>
      <c r="RVY340" s="238"/>
      <c r="RVZ340" s="238"/>
      <c r="RWA340" s="238"/>
      <c r="RWB340" s="238"/>
      <c r="RWC340" s="238"/>
      <c r="RWD340" s="238"/>
      <c r="RWE340" s="238"/>
      <c r="RWF340" s="238"/>
      <c r="RWG340" s="238"/>
      <c r="RWH340" s="238"/>
      <c r="RWI340" s="238"/>
      <c r="RWJ340" s="238"/>
      <c r="RWK340" s="238"/>
      <c r="RWL340" s="238"/>
      <c r="RWM340" s="238"/>
      <c r="RWN340" s="238"/>
      <c r="RWO340" s="238"/>
      <c r="RWP340" s="238"/>
      <c r="RWQ340" s="238"/>
      <c r="RWR340" s="238"/>
      <c r="RWS340" s="238"/>
      <c r="RWT340" s="238"/>
      <c r="RWU340" s="238"/>
      <c r="RWV340" s="238"/>
      <c r="RWW340" s="238"/>
      <c r="RWX340" s="238"/>
      <c r="RWY340" s="238"/>
      <c r="RWZ340" s="238"/>
      <c r="RXA340" s="238"/>
      <c r="RXB340" s="238"/>
      <c r="RXC340" s="238"/>
      <c r="RXD340" s="238"/>
      <c r="RXE340" s="238"/>
      <c r="RXF340" s="238"/>
      <c r="RXG340" s="238"/>
      <c r="RXH340" s="238"/>
      <c r="RXI340" s="238"/>
      <c r="RXJ340" s="238"/>
      <c r="RXK340" s="238"/>
      <c r="RXL340" s="238"/>
      <c r="RXM340" s="238"/>
      <c r="RXN340" s="238"/>
      <c r="RXO340" s="238"/>
      <c r="RXP340" s="238"/>
      <c r="RXQ340" s="238"/>
      <c r="RXR340" s="238"/>
      <c r="RXS340" s="238"/>
      <c r="RXT340" s="238"/>
      <c r="RXU340" s="238"/>
      <c r="RXV340" s="238"/>
      <c r="RXW340" s="238"/>
      <c r="RXX340" s="238"/>
      <c r="RXY340" s="238"/>
      <c r="RXZ340" s="238"/>
      <c r="RYA340" s="238"/>
      <c r="RYB340" s="238"/>
      <c r="RYC340" s="238"/>
      <c r="RYD340" s="238"/>
      <c r="RYE340" s="238"/>
      <c r="RYF340" s="238"/>
      <c r="RYG340" s="238"/>
      <c r="RYH340" s="238"/>
      <c r="RYI340" s="238"/>
      <c r="RYJ340" s="238"/>
      <c r="RYK340" s="238"/>
      <c r="RYL340" s="238"/>
      <c r="RYM340" s="238"/>
      <c r="RYN340" s="238"/>
      <c r="RYO340" s="238"/>
      <c r="RYP340" s="238"/>
      <c r="RYQ340" s="238"/>
      <c r="RYR340" s="238"/>
      <c r="RYS340" s="238"/>
      <c r="RYT340" s="238"/>
      <c r="RYU340" s="238"/>
      <c r="RYV340" s="238"/>
      <c r="RYW340" s="238"/>
      <c r="RYX340" s="238"/>
      <c r="RYY340" s="238"/>
      <c r="RYZ340" s="238"/>
      <c r="RZA340" s="238"/>
      <c r="RZB340" s="238"/>
      <c r="RZC340" s="238"/>
      <c r="RZD340" s="238"/>
      <c r="RZE340" s="238"/>
      <c r="RZF340" s="238"/>
      <c r="RZG340" s="238"/>
      <c r="RZH340" s="238"/>
      <c r="RZI340" s="238"/>
      <c r="RZJ340" s="238"/>
      <c r="RZK340" s="238"/>
      <c r="RZL340" s="238"/>
      <c r="RZM340" s="238"/>
      <c r="RZN340" s="238"/>
      <c r="RZO340" s="238"/>
      <c r="RZP340" s="238"/>
      <c r="RZQ340" s="238"/>
      <c r="RZR340" s="238"/>
      <c r="RZS340" s="238"/>
      <c r="RZT340" s="238"/>
      <c r="RZU340" s="238"/>
      <c r="RZV340" s="238"/>
      <c r="RZW340" s="238"/>
      <c r="RZX340" s="238"/>
      <c r="RZY340" s="238"/>
      <c r="RZZ340" s="238"/>
      <c r="SAA340" s="238"/>
      <c r="SAB340" s="238"/>
      <c r="SAC340" s="238"/>
      <c r="SAD340" s="238"/>
      <c r="SAE340" s="238"/>
      <c r="SAF340" s="238"/>
      <c r="SAG340" s="238"/>
      <c r="SAH340" s="238"/>
      <c r="SAI340" s="238"/>
      <c r="SAJ340" s="238"/>
      <c r="SAK340" s="238"/>
      <c r="SAL340" s="238"/>
      <c r="SAM340" s="238"/>
      <c r="SAN340" s="238"/>
      <c r="SAO340" s="238"/>
      <c r="SAP340" s="238"/>
      <c r="SAQ340" s="238"/>
      <c r="SAR340" s="238"/>
      <c r="SAS340" s="238"/>
      <c r="SAT340" s="238"/>
      <c r="SAU340" s="238"/>
      <c r="SAV340" s="238"/>
      <c r="SAW340" s="238"/>
      <c r="SAX340" s="238"/>
      <c r="SAY340" s="238"/>
      <c r="SAZ340" s="238"/>
      <c r="SBA340" s="238"/>
      <c r="SBB340" s="238"/>
      <c r="SBC340" s="238"/>
      <c r="SBD340" s="238"/>
      <c r="SBE340" s="238"/>
      <c r="SBF340" s="238"/>
      <c r="SBG340" s="238"/>
      <c r="SBH340" s="238"/>
      <c r="SBI340" s="238"/>
      <c r="SBJ340" s="238"/>
      <c r="SBK340" s="238"/>
      <c r="SBL340" s="238"/>
      <c r="SBM340" s="238"/>
      <c r="SBN340" s="238"/>
      <c r="SBO340" s="238"/>
      <c r="SBP340" s="238"/>
      <c r="SBQ340" s="238"/>
      <c r="SBR340" s="238"/>
      <c r="SBS340" s="238"/>
      <c r="SBT340" s="238"/>
      <c r="SBU340" s="238"/>
      <c r="SBV340" s="238"/>
      <c r="SBW340" s="238"/>
      <c r="SBX340" s="238"/>
      <c r="SBY340" s="238"/>
      <c r="SBZ340" s="238"/>
      <c r="SCA340" s="238"/>
      <c r="SCB340" s="238"/>
      <c r="SCC340" s="238"/>
      <c r="SCD340" s="238"/>
      <c r="SCE340" s="238"/>
      <c r="SCF340" s="238"/>
      <c r="SCG340" s="238"/>
      <c r="SCH340" s="238"/>
      <c r="SCI340" s="238"/>
      <c r="SCJ340" s="238"/>
      <c r="SCK340" s="238"/>
      <c r="SCL340" s="238"/>
      <c r="SCM340" s="238"/>
      <c r="SCN340" s="238"/>
      <c r="SCO340" s="238"/>
      <c r="SCP340" s="238"/>
      <c r="SCQ340" s="238"/>
      <c r="SCR340" s="238"/>
      <c r="SCS340" s="238"/>
      <c r="SCT340" s="238"/>
      <c r="SCU340" s="238"/>
      <c r="SCV340" s="238"/>
      <c r="SCW340" s="238"/>
      <c r="SCX340" s="238"/>
      <c r="SCY340" s="238"/>
      <c r="SCZ340" s="238"/>
      <c r="SDA340" s="238"/>
      <c r="SDB340" s="238"/>
      <c r="SDC340" s="238"/>
      <c r="SDD340" s="238"/>
      <c r="SDE340" s="238"/>
      <c r="SDF340" s="238"/>
      <c r="SDG340" s="238"/>
      <c r="SDH340" s="238"/>
      <c r="SDI340" s="238"/>
      <c r="SDJ340" s="238"/>
      <c r="SDK340" s="238"/>
      <c r="SDL340" s="238"/>
      <c r="SDM340" s="238"/>
      <c r="SDN340" s="238"/>
      <c r="SDO340" s="238"/>
      <c r="SDP340" s="238"/>
      <c r="SDQ340" s="238"/>
      <c r="SDR340" s="238"/>
      <c r="SDS340" s="238"/>
      <c r="SDT340" s="238"/>
      <c r="SDU340" s="238"/>
      <c r="SDV340" s="238"/>
      <c r="SDW340" s="238"/>
      <c r="SDX340" s="238"/>
      <c r="SDY340" s="238"/>
      <c r="SDZ340" s="238"/>
      <c r="SEA340" s="238"/>
      <c r="SEB340" s="238"/>
      <c r="SEC340" s="238"/>
      <c r="SED340" s="238"/>
      <c r="SEE340" s="238"/>
      <c r="SEF340" s="238"/>
      <c r="SEG340" s="238"/>
      <c r="SEH340" s="238"/>
      <c r="SEI340" s="238"/>
      <c r="SEJ340" s="238"/>
      <c r="SEK340" s="238"/>
      <c r="SEL340" s="238"/>
      <c r="SEM340" s="238"/>
      <c r="SEN340" s="238"/>
      <c r="SEO340" s="238"/>
      <c r="SEP340" s="238"/>
      <c r="SEQ340" s="238"/>
      <c r="SER340" s="238"/>
      <c r="SES340" s="238"/>
      <c r="SET340" s="238"/>
      <c r="SEU340" s="238"/>
      <c r="SEV340" s="238"/>
      <c r="SEW340" s="238"/>
      <c r="SEX340" s="238"/>
      <c r="SEY340" s="238"/>
      <c r="SEZ340" s="238"/>
      <c r="SFA340" s="238"/>
      <c r="SFB340" s="238"/>
      <c r="SFC340" s="238"/>
      <c r="SFD340" s="238"/>
      <c r="SFE340" s="238"/>
      <c r="SFF340" s="238"/>
      <c r="SFG340" s="238"/>
      <c r="SFH340" s="238"/>
      <c r="SFI340" s="238"/>
      <c r="SFJ340" s="238"/>
      <c r="SFK340" s="238"/>
      <c r="SFL340" s="238"/>
      <c r="SFM340" s="238"/>
      <c r="SFN340" s="238"/>
      <c r="SFO340" s="238"/>
      <c r="SFP340" s="238"/>
      <c r="SFQ340" s="238"/>
      <c r="SFR340" s="238"/>
      <c r="SFS340" s="238"/>
      <c r="SFT340" s="238"/>
      <c r="SFU340" s="238"/>
      <c r="SFV340" s="238"/>
      <c r="SFW340" s="238"/>
      <c r="SFX340" s="238"/>
      <c r="SFY340" s="238"/>
      <c r="SFZ340" s="238"/>
      <c r="SGA340" s="238"/>
      <c r="SGB340" s="238"/>
      <c r="SGC340" s="238"/>
      <c r="SGD340" s="238"/>
      <c r="SGE340" s="238"/>
      <c r="SGF340" s="238"/>
      <c r="SGG340" s="238"/>
      <c r="SGH340" s="238"/>
      <c r="SGI340" s="238"/>
      <c r="SGJ340" s="238"/>
      <c r="SGK340" s="238"/>
      <c r="SGL340" s="238"/>
      <c r="SGM340" s="238"/>
      <c r="SGN340" s="238"/>
      <c r="SGO340" s="238"/>
      <c r="SGP340" s="238"/>
      <c r="SGQ340" s="238"/>
      <c r="SGR340" s="238"/>
      <c r="SGS340" s="238"/>
      <c r="SGT340" s="238"/>
      <c r="SGU340" s="238"/>
      <c r="SGV340" s="238"/>
      <c r="SGW340" s="238"/>
      <c r="SGX340" s="238"/>
      <c r="SGY340" s="238"/>
      <c r="SGZ340" s="238"/>
      <c r="SHA340" s="238"/>
      <c r="SHB340" s="238"/>
      <c r="SHC340" s="238"/>
      <c r="SHD340" s="238"/>
      <c r="SHE340" s="238"/>
      <c r="SHF340" s="238"/>
      <c r="SHG340" s="238"/>
      <c r="SHH340" s="238"/>
      <c r="SHI340" s="238"/>
      <c r="SHJ340" s="238"/>
      <c r="SHK340" s="238"/>
      <c r="SHL340" s="238"/>
      <c r="SHM340" s="238"/>
      <c r="SHN340" s="238"/>
      <c r="SHO340" s="238"/>
      <c r="SHP340" s="238"/>
      <c r="SHQ340" s="238"/>
      <c r="SHR340" s="238"/>
      <c r="SHS340" s="238"/>
      <c r="SHT340" s="238"/>
      <c r="SHU340" s="238"/>
      <c r="SHV340" s="238"/>
      <c r="SHW340" s="238"/>
      <c r="SHX340" s="238"/>
      <c r="SHY340" s="238"/>
      <c r="SHZ340" s="238"/>
      <c r="SIA340" s="238"/>
      <c r="SIB340" s="238"/>
      <c r="SIC340" s="238"/>
      <c r="SID340" s="238"/>
      <c r="SIE340" s="238"/>
      <c r="SIF340" s="238"/>
      <c r="SIG340" s="238"/>
      <c r="SIH340" s="238"/>
      <c r="SII340" s="238"/>
      <c r="SIJ340" s="238"/>
      <c r="SIK340" s="238"/>
      <c r="SIL340" s="238"/>
      <c r="SIM340" s="238"/>
      <c r="SIN340" s="238"/>
      <c r="SIO340" s="238"/>
      <c r="SIP340" s="238"/>
      <c r="SIQ340" s="238"/>
      <c r="SIR340" s="238"/>
      <c r="SIS340" s="238"/>
      <c r="SIT340" s="238"/>
      <c r="SIU340" s="238"/>
      <c r="SIV340" s="238"/>
      <c r="SIW340" s="238"/>
      <c r="SIX340" s="238"/>
      <c r="SIY340" s="238"/>
      <c r="SIZ340" s="238"/>
      <c r="SJA340" s="238"/>
      <c r="SJB340" s="238"/>
      <c r="SJC340" s="238"/>
      <c r="SJD340" s="238"/>
      <c r="SJE340" s="238"/>
      <c r="SJF340" s="238"/>
      <c r="SJG340" s="238"/>
      <c r="SJH340" s="238"/>
      <c r="SJI340" s="238"/>
      <c r="SJJ340" s="238"/>
      <c r="SJK340" s="238"/>
      <c r="SJL340" s="238"/>
      <c r="SJM340" s="238"/>
      <c r="SJN340" s="238"/>
      <c r="SJO340" s="238"/>
      <c r="SJP340" s="238"/>
      <c r="SJQ340" s="238"/>
      <c r="SJR340" s="238"/>
      <c r="SJS340" s="238"/>
      <c r="SJT340" s="238"/>
      <c r="SJU340" s="238"/>
      <c r="SJV340" s="238"/>
      <c r="SJW340" s="238"/>
      <c r="SJX340" s="238"/>
      <c r="SJY340" s="238"/>
      <c r="SJZ340" s="238"/>
      <c r="SKA340" s="238"/>
      <c r="SKB340" s="238"/>
      <c r="SKC340" s="238"/>
      <c r="SKD340" s="238"/>
      <c r="SKE340" s="238"/>
      <c r="SKF340" s="238"/>
      <c r="SKG340" s="238"/>
      <c r="SKH340" s="238"/>
      <c r="SKI340" s="238"/>
      <c r="SKJ340" s="238"/>
      <c r="SKK340" s="238"/>
      <c r="SKL340" s="238"/>
      <c r="SKM340" s="238"/>
      <c r="SKN340" s="238"/>
      <c r="SKO340" s="238"/>
      <c r="SKP340" s="238"/>
      <c r="SKQ340" s="238"/>
      <c r="SKR340" s="238"/>
      <c r="SKS340" s="238"/>
      <c r="SKT340" s="238"/>
      <c r="SKU340" s="238"/>
      <c r="SKV340" s="238"/>
      <c r="SKW340" s="238"/>
      <c r="SKX340" s="238"/>
      <c r="SKY340" s="238"/>
      <c r="SKZ340" s="238"/>
      <c r="SLA340" s="238"/>
      <c r="SLB340" s="238"/>
      <c r="SLC340" s="238"/>
      <c r="SLD340" s="238"/>
      <c r="SLE340" s="238"/>
      <c r="SLF340" s="238"/>
      <c r="SLG340" s="238"/>
      <c r="SLH340" s="238"/>
      <c r="SLI340" s="238"/>
      <c r="SLJ340" s="238"/>
      <c r="SLK340" s="238"/>
      <c r="SLL340" s="238"/>
      <c r="SLM340" s="238"/>
      <c r="SLN340" s="238"/>
      <c r="SLO340" s="238"/>
      <c r="SLP340" s="238"/>
      <c r="SLQ340" s="238"/>
      <c r="SLR340" s="238"/>
      <c r="SLS340" s="238"/>
      <c r="SLT340" s="238"/>
      <c r="SLU340" s="238"/>
      <c r="SLV340" s="238"/>
      <c r="SLW340" s="238"/>
      <c r="SLX340" s="238"/>
      <c r="SLY340" s="238"/>
      <c r="SLZ340" s="238"/>
      <c r="SMA340" s="238"/>
      <c r="SMB340" s="238"/>
      <c r="SMC340" s="238"/>
      <c r="SMD340" s="238"/>
      <c r="SME340" s="238"/>
      <c r="SMF340" s="238"/>
      <c r="SMG340" s="238"/>
      <c r="SMH340" s="238"/>
      <c r="SMI340" s="238"/>
      <c r="SMJ340" s="238"/>
      <c r="SMK340" s="238"/>
      <c r="SML340" s="238"/>
      <c r="SMM340" s="238"/>
      <c r="SMN340" s="238"/>
      <c r="SMO340" s="238"/>
      <c r="SMP340" s="238"/>
      <c r="SMQ340" s="238"/>
      <c r="SMR340" s="238"/>
      <c r="SMS340" s="238"/>
      <c r="SMT340" s="238"/>
      <c r="SMU340" s="238"/>
      <c r="SMV340" s="238"/>
      <c r="SMW340" s="238"/>
      <c r="SMX340" s="238"/>
      <c r="SMY340" s="238"/>
      <c r="SMZ340" s="238"/>
      <c r="SNA340" s="238"/>
      <c r="SNB340" s="238"/>
      <c r="SNC340" s="238"/>
      <c r="SND340" s="238"/>
      <c r="SNE340" s="238"/>
      <c r="SNF340" s="238"/>
      <c r="SNG340" s="238"/>
      <c r="SNH340" s="238"/>
      <c r="SNI340" s="238"/>
      <c r="SNJ340" s="238"/>
      <c r="SNK340" s="238"/>
      <c r="SNL340" s="238"/>
      <c r="SNM340" s="238"/>
      <c r="SNN340" s="238"/>
      <c r="SNO340" s="238"/>
      <c r="SNP340" s="238"/>
      <c r="SNQ340" s="238"/>
      <c r="SNR340" s="238"/>
      <c r="SNS340" s="238"/>
      <c r="SNT340" s="238"/>
      <c r="SNU340" s="238"/>
      <c r="SNV340" s="238"/>
      <c r="SNW340" s="238"/>
      <c r="SNX340" s="238"/>
      <c r="SNY340" s="238"/>
      <c r="SNZ340" s="238"/>
      <c r="SOA340" s="238"/>
      <c r="SOB340" s="238"/>
      <c r="SOC340" s="238"/>
      <c r="SOD340" s="238"/>
      <c r="SOE340" s="238"/>
      <c r="SOF340" s="238"/>
      <c r="SOG340" s="238"/>
      <c r="SOH340" s="238"/>
      <c r="SOI340" s="238"/>
      <c r="SOJ340" s="238"/>
      <c r="SOK340" s="238"/>
      <c r="SOL340" s="238"/>
      <c r="SOM340" s="238"/>
      <c r="SON340" s="238"/>
      <c r="SOO340" s="238"/>
      <c r="SOP340" s="238"/>
      <c r="SOQ340" s="238"/>
      <c r="SOR340" s="238"/>
      <c r="SOS340" s="238"/>
      <c r="SOT340" s="238"/>
      <c r="SOU340" s="238"/>
      <c r="SOV340" s="238"/>
      <c r="SOW340" s="238"/>
      <c r="SOX340" s="238"/>
      <c r="SOY340" s="238"/>
      <c r="SOZ340" s="238"/>
      <c r="SPA340" s="238"/>
      <c r="SPB340" s="238"/>
      <c r="SPC340" s="238"/>
      <c r="SPD340" s="238"/>
      <c r="SPE340" s="238"/>
      <c r="SPF340" s="238"/>
      <c r="SPG340" s="238"/>
      <c r="SPH340" s="238"/>
      <c r="SPI340" s="238"/>
      <c r="SPJ340" s="238"/>
      <c r="SPK340" s="238"/>
      <c r="SPL340" s="238"/>
      <c r="SPM340" s="238"/>
      <c r="SPN340" s="238"/>
      <c r="SPO340" s="238"/>
      <c r="SPP340" s="238"/>
      <c r="SPQ340" s="238"/>
      <c r="SPR340" s="238"/>
      <c r="SPS340" s="238"/>
      <c r="SPT340" s="238"/>
      <c r="SPU340" s="238"/>
      <c r="SPV340" s="238"/>
      <c r="SPW340" s="238"/>
      <c r="SPX340" s="238"/>
      <c r="SPY340" s="238"/>
      <c r="SPZ340" s="238"/>
      <c r="SQA340" s="238"/>
      <c r="SQB340" s="238"/>
      <c r="SQC340" s="238"/>
      <c r="SQD340" s="238"/>
      <c r="SQE340" s="238"/>
      <c r="SQF340" s="238"/>
      <c r="SQG340" s="238"/>
      <c r="SQH340" s="238"/>
      <c r="SQI340" s="238"/>
      <c r="SQJ340" s="238"/>
      <c r="SQK340" s="238"/>
      <c r="SQL340" s="238"/>
      <c r="SQM340" s="238"/>
      <c r="SQN340" s="238"/>
      <c r="SQO340" s="238"/>
      <c r="SQP340" s="238"/>
      <c r="SQQ340" s="238"/>
      <c r="SQR340" s="238"/>
      <c r="SQS340" s="238"/>
      <c r="SQT340" s="238"/>
      <c r="SQU340" s="238"/>
      <c r="SQV340" s="238"/>
      <c r="SQW340" s="238"/>
      <c r="SQX340" s="238"/>
      <c r="SQY340" s="238"/>
      <c r="SQZ340" s="238"/>
      <c r="SRA340" s="238"/>
      <c r="SRB340" s="238"/>
      <c r="SRC340" s="238"/>
      <c r="SRD340" s="238"/>
      <c r="SRE340" s="238"/>
      <c r="SRF340" s="238"/>
      <c r="SRG340" s="238"/>
      <c r="SRH340" s="238"/>
      <c r="SRI340" s="238"/>
      <c r="SRJ340" s="238"/>
      <c r="SRK340" s="238"/>
      <c r="SRL340" s="238"/>
      <c r="SRM340" s="238"/>
      <c r="SRN340" s="238"/>
      <c r="SRO340" s="238"/>
      <c r="SRP340" s="238"/>
      <c r="SRQ340" s="238"/>
      <c r="SRR340" s="238"/>
      <c r="SRS340" s="238"/>
      <c r="SRT340" s="238"/>
      <c r="SRU340" s="238"/>
      <c r="SRV340" s="238"/>
      <c r="SRW340" s="238"/>
      <c r="SRX340" s="238"/>
      <c r="SRY340" s="238"/>
      <c r="SRZ340" s="238"/>
      <c r="SSA340" s="238"/>
      <c r="SSB340" s="238"/>
      <c r="SSC340" s="238"/>
      <c r="SSD340" s="238"/>
      <c r="SSE340" s="238"/>
      <c r="SSF340" s="238"/>
      <c r="SSG340" s="238"/>
      <c r="SSH340" s="238"/>
      <c r="SSI340" s="238"/>
      <c r="SSJ340" s="238"/>
      <c r="SSK340" s="238"/>
      <c r="SSL340" s="238"/>
      <c r="SSM340" s="238"/>
      <c r="SSN340" s="238"/>
      <c r="SSO340" s="238"/>
      <c r="SSP340" s="238"/>
      <c r="SSQ340" s="238"/>
      <c r="SSR340" s="238"/>
      <c r="SSS340" s="238"/>
      <c r="SST340" s="238"/>
      <c r="SSU340" s="238"/>
      <c r="SSV340" s="238"/>
      <c r="SSW340" s="238"/>
      <c r="SSX340" s="238"/>
      <c r="SSY340" s="238"/>
      <c r="SSZ340" s="238"/>
      <c r="STA340" s="238"/>
      <c r="STB340" s="238"/>
      <c r="STC340" s="238"/>
      <c r="STD340" s="238"/>
      <c r="STE340" s="238"/>
      <c r="STF340" s="238"/>
      <c r="STG340" s="238"/>
      <c r="STH340" s="238"/>
      <c r="STI340" s="238"/>
      <c r="STJ340" s="238"/>
      <c r="STK340" s="238"/>
      <c r="STL340" s="238"/>
      <c r="STM340" s="238"/>
      <c r="STN340" s="238"/>
      <c r="STO340" s="238"/>
      <c r="STP340" s="238"/>
      <c r="STQ340" s="238"/>
      <c r="STR340" s="238"/>
      <c r="STS340" s="238"/>
      <c r="STT340" s="238"/>
      <c r="STU340" s="238"/>
      <c r="STV340" s="238"/>
      <c r="STW340" s="238"/>
      <c r="STX340" s="238"/>
      <c r="STY340" s="238"/>
      <c r="STZ340" s="238"/>
      <c r="SUA340" s="238"/>
      <c r="SUB340" s="238"/>
      <c r="SUC340" s="238"/>
      <c r="SUD340" s="238"/>
      <c r="SUE340" s="238"/>
      <c r="SUF340" s="238"/>
      <c r="SUG340" s="238"/>
      <c r="SUH340" s="238"/>
      <c r="SUI340" s="238"/>
      <c r="SUJ340" s="238"/>
      <c r="SUK340" s="238"/>
      <c r="SUL340" s="238"/>
      <c r="SUM340" s="238"/>
      <c r="SUN340" s="238"/>
      <c r="SUO340" s="238"/>
      <c r="SUP340" s="238"/>
      <c r="SUQ340" s="238"/>
      <c r="SUR340" s="238"/>
      <c r="SUS340" s="238"/>
      <c r="SUT340" s="238"/>
      <c r="SUU340" s="238"/>
      <c r="SUV340" s="238"/>
      <c r="SUW340" s="238"/>
      <c r="SUX340" s="238"/>
      <c r="SUY340" s="238"/>
      <c r="SUZ340" s="238"/>
      <c r="SVA340" s="238"/>
      <c r="SVB340" s="238"/>
      <c r="SVC340" s="238"/>
      <c r="SVD340" s="238"/>
      <c r="SVE340" s="238"/>
      <c r="SVF340" s="238"/>
      <c r="SVG340" s="238"/>
      <c r="SVH340" s="238"/>
      <c r="SVI340" s="238"/>
      <c r="SVJ340" s="238"/>
      <c r="SVK340" s="238"/>
      <c r="SVL340" s="238"/>
      <c r="SVM340" s="238"/>
      <c r="SVN340" s="238"/>
      <c r="SVO340" s="238"/>
      <c r="SVP340" s="238"/>
      <c r="SVQ340" s="238"/>
      <c r="SVR340" s="238"/>
      <c r="SVS340" s="238"/>
      <c r="SVT340" s="238"/>
      <c r="SVU340" s="238"/>
      <c r="SVV340" s="238"/>
      <c r="SVW340" s="238"/>
      <c r="SVX340" s="238"/>
      <c r="SVY340" s="238"/>
      <c r="SVZ340" s="238"/>
      <c r="SWA340" s="238"/>
      <c r="SWB340" s="238"/>
      <c r="SWC340" s="238"/>
      <c r="SWD340" s="238"/>
      <c r="SWE340" s="238"/>
      <c r="SWF340" s="238"/>
      <c r="SWG340" s="238"/>
      <c r="SWH340" s="238"/>
      <c r="SWI340" s="238"/>
      <c r="SWJ340" s="238"/>
      <c r="SWK340" s="238"/>
      <c r="SWL340" s="238"/>
      <c r="SWM340" s="238"/>
      <c r="SWN340" s="238"/>
      <c r="SWO340" s="238"/>
      <c r="SWP340" s="238"/>
      <c r="SWQ340" s="238"/>
      <c r="SWR340" s="238"/>
      <c r="SWS340" s="238"/>
      <c r="SWT340" s="238"/>
      <c r="SWU340" s="238"/>
      <c r="SWV340" s="238"/>
      <c r="SWW340" s="238"/>
      <c r="SWX340" s="238"/>
      <c r="SWY340" s="238"/>
      <c r="SWZ340" s="238"/>
      <c r="SXA340" s="238"/>
      <c r="SXB340" s="238"/>
      <c r="SXC340" s="238"/>
      <c r="SXD340" s="238"/>
      <c r="SXE340" s="238"/>
      <c r="SXF340" s="238"/>
      <c r="SXG340" s="238"/>
      <c r="SXH340" s="238"/>
      <c r="SXI340" s="238"/>
      <c r="SXJ340" s="238"/>
      <c r="SXK340" s="238"/>
      <c r="SXL340" s="238"/>
      <c r="SXM340" s="238"/>
      <c r="SXN340" s="238"/>
      <c r="SXO340" s="238"/>
      <c r="SXP340" s="238"/>
      <c r="SXQ340" s="238"/>
      <c r="SXR340" s="238"/>
      <c r="SXS340" s="238"/>
      <c r="SXT340" s="238"/>
      <c r="SXU340" s="238"/>
      <c r="SXV340" s="238"/>
      <c r="SXW340" s="238"/>
      <c r="SXX340" s="238"/>
      <c r="SXY340" s="238"/>
      <c r="SXZ340" s="238"/>
      <c r="SYA340" s="238"/>
      <c r="SYB340" s="238"/>
      <c r="SYC340" s="238"/>
      <c r="SYD340" s="238"/>
      <c r="SYE340" s="238"/>
      <c r="SYF340" s="238"/>
      <c r="SYG340" s="238"/>
      <c r="SYH340" s="238"/>
      <c r="SYI340" s="238"/>
      <c r="SYJ340" s="238"/>
      <c r="SYK340" s="238"/>
      <c r="SYL340" s="238"/>
      <c r="SYM340" s="238"/>
      <c r="SYN340" s="238"/>
      <c r="SYO340" s="238"/>
      <c r="SYP340" s="238"/>
      <c r="SYQ340" s="238"/>
      <c r="SYR340" s="238"/>
      <c r="SYS340" s="238"/>
      <c r="SYT340" s="238"/>
      <c r="SYU340" s="238"/>
      <c r="SYV340" s="238"/>
      <c r="SYW340" s="238"/>
      <c r="SYX340" s="238"/>
      <c r="SYY340" s="238"/>
      <c r="SYZ340" s="238"/>
      <c r="SZA340" s="238"/>
      <c r="SZB340" s="238"/>
      <c r="SZC340" s="238"/>
      <c r="SZD340" s="238"/>
      <c r="SZE340" s="238"/>
      <c r="SZF340" s="238"/>
      <c r="SZG340" s="238"/>
      <c r="SZH340" s="238"/>
      <c r="SZI340" s="238"/>
      <c r="SZJ340" s="238"/>
      <c r="SZK340" s="238"/>
      <c r="SZL340" s="238"/>
      <c r="SZM340" s="238"/>
      <c r="SZN340" s="238"/>
      <c r="SZO340" s="238"/>
      <c r="SZP340" s="238"/>
      <c r="SZQ340" s="238"/>
      <c r="SZR340" s="238"/>
      <c r="SZS340" s="238"/>
      <c r="SZT340" s="238"/>
      <c r="SZU340" s="238"/>
      <c r="SZV340" s="238"/>
      <c r="SZW340" s="238"/>
      <c r="SZX340" s="238"/>
      <c r="SZY340" s="238"/>
      <c r="SZZ340" s="238"/>
      <c r="TAA340" s="238"/>
      <c r="TAB340" s="238"/>
      <c r="TAC340" s="238"/>
      <c r="TAD340" s="238"/>
      <c r="TAE340" s="238"/>
      <c r="TAF340" s="238"/>
      <c r="TAG340" s="238"/>
      <c r="TAH340" s="238"/>
      <c r="TAI340" s="238"/>
      <c r="TAJ340" s="238"/>
      <c r="TAK340" s="238"/>
      <c r="TAL340" s="238"/>
      <c r="TAM340" s="238"/>
      <c r="TAN340" s="238"/>
      <c r="TAO340" s="238"/>
      <c r="TAP340" s="238"/>
      <c r="TAQ340" s="238"/>
      <c r="TAR340" s="238"/>
      <c r="TAS340" s="238"/>
      <c r="TAT340" s="238"/>
      <c r="TAU340" s="238"/>
      <c r="TAV340" s="238"/>
      <c r="TAW340" s="238"/>
      <c r="TAX340" s="238"/>
      <c r="TAY340" s="238"/>
      <c r="TAZ340" s="238"/>
      <c r="TBA340" s="238"/>
      <c r="TBB340" s="238"/>
      <c r="TBC340" s="238"/>
      <c r="TBD340" s="238"/>
      <c r="TBE340" s="238"/>
      <c r="TBF340" s="238"/>
      <c r="TBG340" s="238"/>
      <c r="TBH340" s="238"/>
      <c r="TBI340" s="238"/>
      <c r="TBJ340" s="238"/>
      <c r="TBK340" s="238"/>
      <c r="TBL340" s="238"/>
      <c r="TBM340" s="238"/>
      <c r="TBN340" s="238"/>
      <c r="TBO340" s="238"/>
      <c r="TBP340" s="238"/>
      <c r="TBQ340" s="238"/>
      <c r="TBR340" s="238"/>
      <c r="TBS340" s="238"/>
      <c r="TBT340" s="238"/>
      <c r="TBU340" s="238"/>
      <c r="TBV340" s="238"/>
      <c r="TBW340" s="238"/>
      <c r="TBX340" s="238"/>
      <c r="TBY340" s="238"/>
      <c r="TBZ340" s="238"/>
      <c r="TCA340" s="238"/>
      <c r="TCB340" s="238"/>
      <c r="TCC340" s="238"/>
      <c r="TCD340" s="238"/>
      <c r="TCE340" s="238"/>
      <c r="TCF340" s="238"/>
      <c r="TCG340" s="238"/>
      <c r="TCH340" s="238"/>
      <c r="TCI340" s="238"/>
      <c r="TCJ340" s="238"/>
      <c r="TCK340" s="238"/>
      <c r="TCL340" s="238"/>
      <c r="TCM340" s="238"/>
      <c r="TCN340" s="238"/>
      <c r="TCO340" s="238"/>
      <c r="TCP340" s="238"/>
      <c r="TCQ340" s="238"/>
      <c r="TCR340" s="238"/>
      <c r="TCS340" s="238"/>
      <c r="TCT340" s="238"/>
      <c r="TCU340" s="238"/>
      <c r="TCV340" s="238"/>
      <c r="TCW340" s="238"/>
      <c r="TCX340" s="238"/>
      <c r="TCY340" s="238"/>
      <c r="TCZ340" s="238"/>
      <c r="TDA340" s="238"/>
      <c r="TDB340" s="238"/>
      <c r="TDC340" s="238"/>
      <c r="TDD340" s="238"/>
      <c r="TDE340" s="238"/>
      <c r="TDF340" s="238"/>
      <c r="TDG340" s="238"/>
      <c r="TDH340" s="238"/>
      <c r="TDI340" s="238"/>
      <c r="TDJ340" s="238"/>
      <c r="TDK340" s="238"/>
      <c r="TDL340" s="238"/>
      <c r="TDM340" s="238"/>
      <c r="TDN340" s="238"/>
      <c r="TDO340" s="238"/>
      <c r="TDP340" s="238"/>
      <c r="TDQ340" s="238"/>
      <c r="TDR340" s="238"/>
      <c r="TDS340" s="238"/>
      <c r="TDT340" s="238"/>
      <c r="TDU340" s="238"/>
      <c r="TDV340" s="238"/>
      <c r="TDW340" s="238"/>
      <c r="TDX340" s="238"/>
      <c r="TDY340" s="238"/>
      <c r="TDZ340" s="238"/>
      <c r="TEA340" s="238"/>
      <c r="TEB340" s="238"/>
      <c r="TEC340" s="238"/>
      <c r="TED340" s="238"/>
      <c r="TEE340" s="238"/>
      <c r="TEF340" s="238"/>
      <c r="TEG340" s="238"/>
      <c r="TEH340" s="238"/>
      <c r="TEI340" s="238"/>
      <c r="TEJ340" s="238"/>
      <c r="TEK340" s="238"/>
      <c r="TEL340" s="238"/>
      <c r="TEM340" s="238"/>
      <c r="TEN340" s="238"/>
      <c r="TEO340" s="238"/>
      <c r="TEP340" s="238"/>
      <c r="TEQ340" s="238"/>
      <c r="TER340" s="238"/>
      <c r="TES340" s="238"/>
      <c r="TET340" s="238"/>
      <c r="TEU340" s="238"/>
      <c r="TEV340" s="238"/>
      <c r="TEW340" s="238"/>
      <c r="TEX340" s="238"/>
      <c r="TEY340" s="238"/>
      <c r="TEZ340" s="238"/>
      <c r="TFA340" s="238"/>
      <c r="TFB340" s="238"/>
      <c r="TFC340" s="238"/>
      <c r="TFD340" s="238"/>
      <c r="TFE340" s="238"/>
      <c r="TFF340" s="238"/>
      <c r="TFG340" s="238"/>
      <c r="TFH340" s="238"/>
      <c r="TFI340" s="238"/>
      <c r="TFJ340" s="238"/>
      <c r="TFK340" s="238"/>
      <c r="TFL340" s="238"/>
      <c r="TFM340" s="238"/>
      <c r="TFN340" s="238"/>
      <c r="TFO340" s="238"/>
      <c r="TFP340" s="238"/>
      <c r="TFQ340" s="238"/>
      <c r="TFR340" s="238"/>
      <c r="TFS340" s="238"/>
      <c r="TFT340" s="238"/>
      <c r="TFU340" s="238"/>
      <c r="TFV340" s="238"/>
      <c r="TFW340" s="238"/>
      <c r="TFX340" s="238"/>
      <c r="TFY340" s="238"/>
      <c r="TFZ340" s="238"/>
      <c r="TGA340" s="238"/>
      <c r="TGB340" s="238"/>
      <c r="TGC340" s="238"/>
      <c r="TGD340" s="238"/>
      <c r="TGE340" s="238"/>
      <c r="TGF340" s="238"/>
      <c r="TGG340" s="238"/>
      <c r="TGH340" s="238"/>
      <c r="TGI340" s="238"/>
      <c r="TGJ340" s="238"/>
      <c r="TGK340" s="238"/>
      <c r="TGL340" s="238"/>
      <c r="TGM340" s="238"/>
      <c r="TGN340" s="238"/>
      <c r="TGO340" s="238"/>
      <c r="TGP340" s="238"/>
      <c r="TGQ340" s="238"/>
      <c r="TGR340" s="238"/>
      <c r="TGS340" s="238"/>
      <c r="TGT340" s="238"/>
      <c r="TGU340" s="238"/>
      <c r="TGV340" s="238"/>
      <c r="TGW340" s="238"/>
      <c r="TGX340" s="238"/>
      <c r="TGY340" s="238"/>
      <c r="TGZ340" s="238"/>
      <c r="THA340" s="238"/>
      <c r="THB340" s="238"/>
      <c r="THC340" s="238"/>
      <c r="THD340" s="238"/>
      <c r="THE340" s="238"/>
      <c r="THF340" s="238"/>
      <c r="THG340" s="238"/>
      <c r="THH340" s="238"/>
      <c r="THI340" s="238"/>
      <c r="THJ340" s="238"/>
      <c r="THK340" s="238"/>
      <c r="THL340" s="238"/>
      <c r="THM340" s="238"/>
      <c r="THN340" s="238"/>
      <c r="THO340" s="238"/>
      <c r="THP340" s="238"/>
      <c r="THQ340" s="238"/>
      <c r="THR340" s="238"/>
      <c r="THS340" s="238"/>
      <c r="THT340" s="238"/>
      <c r="THU340" s="238"/>
      <c r="THV340" s="238"/>
      <c r="THW340" s="238"/>
      <c r="THX340" s="238"/>
      <c r="THY340" s="238"/>
      <c r="THZ340" s="238"/>
      <c r="TIA340" s="238"/>
      <c r="TIB340" s="238"/>
      <c r="TIC340" s="238"/>
      <c r="TID340" s="238"/>
      <c r="TIE340" s="238"/>
      <c r="TIF340" s="238"/>
      <c r="TIG340" s="238"/>
      <c r="TIH340" s="238"/>
      <c r="TII340" s="238"/>
      <c r="TIJ340" s="238"/>
      <c r="TIK340" s="238"/>
      <c r="TIL340" s="238"/>
      <c r="TIM340" s="238"/>
      <c r="TIN340" s="238"/>
      <c r="TIO340" s="238"/>
      <c r="TIP340" s="238"/>
      <c r="TIQ340" s="238"/>
      <c r="TIR340" s="238"/>
      <c r="TIS340" s="238"/>
      <c r="TIT340" s="238"/>
      <c r="TIU340" s="238"/>
      <c r="TIV340" s="238"/>
      <c r="TIW340" s="238"/>
      <c r="TIX340" s="238"/>
      <c r="TIY340" s="238"/>
      <c r="TIZ340" s="238"/>
      <c r="TJA340" s="238"/>
      <c r="TJB340" s="238"/>
      <c r="TJC340" s="238"/>
      <c r="TJD340" s="238"/>
      <c r="TJE340" s="238"/>
      <c r="TJF340" s="238"/>
      <c r="TJG340" s="238"/>
      <c r="TJH340" s="238"/>
      <c r="TJI340" s="238"/>
      <c r="TJJ340" s="238"/>
      <c r="TJK340" s="238"/>
      <c r="TJL340" s="238"/>
      <c r="TJM340" s="238"/>
      <c r="TJN340" s="238"/>
      <c r="TJO340" s="238"/>
      <c r="TJP340" s="238"/>
      <c r="TJQ340" s="238"/>
      <c r="TJR340" s="238"/>
      <c r="TJS340" s="238"/>
      <c r="TJT340" s="238"/>
      <c r="TJU340" s="238"/>
      <c r="TJV340" s="238"/>
      <c r="TJW340" s="238"/>
      <c r="TJX340" s="238"/>
      <c r="TJY340" s="238"/>
      <c r="TJZ340" s="238"/>
      <c r="TKA340" s="238"/>
      <c r="TKB340" s="238"/>
      <c r="TKC340" s="238"/>
      <c r="TKD340" s="238"/>
      <c r="TKE340" s="238"/>
      <c r="TKF340" s="238"/>
      <c r="TKG340" s="238"/>
      <c r="TKH340" s="238"/>
      <c r="TKI340" s="238"/>
      <c r="TKJ340" s="238"/>
      <c r="TKK340" s="238"/>
      <c r="TKL340" s="238"/>
      <c r="TKM340" s="238"/>
      <c r="TKN340" s="238"/>
      <c r="TKO340" s="238"/>
      <c r="TKP340" s="238"/>
      <c r="TKQ340" s="238"/>
      <c r="TKR340" s="238"/>
      <c r="TKS340" s="238"/>
      <c r="TKT340" s="238"/>
      <c r="TKU340" s="238"/>
      <c r="TKV340" s="238"/>
      <c r="TKW340" s="238"/>
      <c r="TKX340" s="238"/>
      <c r="TKY340" s="238"/>
      <c r="TKZ340" s="238"/>
      <c r="TLA340" s="238"/>
      <c r="TLB340" s="238"/>
      <c r="TLC340" s="238"/>
      <c r="TLD340" s="238"/>
      <c r="TLE340" s="238"/>
      <c r="TLF340" s="238"/>
      <c r="TLG340" s="238"/>
      <c r="TLH340" s="238"/>
      <c r="TLI340" s="238"/>
      <c r="TLJ340" s="238"/>
      <c r="TLK340" s="238"/>
      <c r="TLL340" s="238"/>
      <c r="TLM340" s="238"/>
      <c r="TLN340" s="238"/>
      <c r="TLO340" s="238"/>
      <c r="TLP340" s="238"/>
      <c r="TLQ340" s="238"/>
      <c r="TLR340" s="238"/>
      <c r="TLS340" s="238"/>
      <c r="TLT340" s="238"/>
      <c r="TLU340" s="238"/>
      <c r="TLV340" s="238"/>
      <c r="TLW340" s="238"/>
      <c r="TLX340" s="238"/>
      <c r="TLY340" s="238"/>
      <c r="TLZ340" s="238"/>
      <c r="TMA340" s="238"/>
      <c r="TMB340" s="238"/>
      <c r="TMC340" s="238"/>
      <c r="TMD340" s="238"/>
      <c r="TME340" s="238"/>
      <c r="TMF340" s="238"/>
      <c r="TMG340" s="238"/>
      <c r="TMH340" s="238"/>
      <c r="TMI340" s="238"/>
      <c r="TMJ340" s="238"/>
      <c r="TMK340" s="238"/>
      <c r="TML340" s="238"/>
      <c r="TMM340" s="238"/>
      <c r="TMN340" s="238"/>
      <c r="TMO340" s="238"/>
      <c r="TMP340" s="238"/>
      <c r="TMQ340" s="238"/>
      <c r="TMR340" s="238"/>
      <c r="TMS340" s="238"/>
      <c r="TMT340" s="238"/>
      <c r="TMU340" s="238"/>
      <c r="TMV340" s="238"/>
      <c r="TMW340" s="238"/>
      <c r="TMX340" s="238"/>
      <c r="TMY340" s="238"/>
      <c r="TMZ340" s="238"/>
      <c r="TNA340" s="238"/>
      <c r="TNB340" s="238"/>
      <c r="TNC340" s="238"/>
      <c r="TND340" s="238"/>
      <c r="TNE340" s="238"/>
      <c r="TNF340" s="238"/>
      <c r="TNG340" s="238"/>
      <c r="TNH340" s="238"/>
      <c r="TNI340" s="238"/>
      <c r="TNJ340" s="238"/>
      <c r="TNK340" s="238"/>
      <c r="TNL340" s="238"/>
      <c r="TNM340" s="238"/>
      <c r="TNN340" s="238"/>
      <c r="TNO340" s="238"/>
      <c r="TNP340" s="238"/>
      <c r="TNQ340" s="238"/>
      <c r="TNR340" s="238"/>
      <c r="TNS340" s="238"/>
      <c r="TNT340" s="238"/>
      <c r="TNU340" s="238"/>
      <c r="TNV340" s="238"/>
      <c r="TNW340" s="238"/>
      <c r="TNX340" s="238"/>
      <c r="TNY340" s="238"/>
      <c r="TNZ340" s="238"/>
      <c r="TOA340" s="238"/>
      <c r="TOB340" s="238"/>
      <c r="TOC340" s="238"/>
      <c r="TOD340" s="238"/>
      <c r="TOE340" s="238"/>
      <c r="TOF340" s="238"/>
      <c r="TOG340" s="238"/>
      <c r="TOH340" s="238"/>
      <c r="TOI340" s="238"/>
      <c r="TOJ340" s="238"/>
      <c r="TOK340" s="238"/>
      <c r="TOL340" s="238"/>
      <c r="TOM340" s="238"/>
      <c r="TON340" s="238"/>
      <c r="TOO340" s="238"/>
      <c r="TOP340" s="238"/>
      <c r="TOQ340" s="238"/>
      <c r="TOR340" s="238"/>
      <c r="TOS340" s="238"/>
      <c r="TOT340" s="238"/>
      <c r="TOU340" s="238"/>
      <c r="TOV340" s="238"/>
      <c r="TOW340" s="238"/>
      <c r="TOX340" s="238"/>
      <c r="TOY340" s="238"/>
      <c r="TOZ340" s="238"/>
      <c r="TPA340" s="238"/>
      <c r="TPB340" s="238"/>
      <c r="TPC340" s="238"/>
      <c r="TPD340" s="238"/>
      <c r="TPE340" s="238"/>
      <c r="TPF340" s="238"/>
      <c r="TPG340" s="238"/>
      <c r="TPH340" s="238"/>
      <c r="TPI340" s="238"/>
      <c r="TPJ340" s="238"/>
      <c r="TPK340" s="238"/>
      <c r="TPL340" s="238"/>
      <c r="TPM340" s="238"/>
      <c r="TPN340" s="238"/>
      <c r="TPO340" s="238"/>
      <c r="TPP340" s="238"/>
      <c r="TPQ340" s="238"/>
      <c r="TPR340" s="238"/>
      <c r="TPS340" s="238"/>
      <c r="TPT340" s="238"/>
      <c r="TPU340" s="238"/>
      <c r="TPV340" s="238"/>
      <c r="TPW340" s="238"/>
      <c r="TPX340" s="238"/>
      <c r="TPY340" s="238"/>
      <c r="TPZ340" s="238"/>
      <c r="TQA340" s="238"/>
      <c r="TQB340" s="238"/>
      <c r="TQC340" s="238"/>
      <c r="TQD340" s="238"/>
      <c r="TQE340" s="238"/>
      <c r="TQF340" s="238"/>
      <c r="TQG340" s="238"/>
      <c r="TQH340" s="238"/>
      <c r="TQI340" s="238"/>
      <c r="TQJ340" s="238"/>
      <c r="TQK340" s="238"/>
      <c r="TQL340" s="238"/>
      <c r="TQM340" s="238"/>
      <c r="TQN340" s="238"/>
      <c r="TQO340" s="238"/>
      <c r="TQP340" s="238"/>
      <c r="TQQ340" s="238"/>
      <c r="TQR340" s="238"/>
      <c r="TQS340" s="238"/>
      <c r="TQT340" s="238"/>
      <c r="TQU340" s="238"/>
      <c r="TQV340" s="238"/>
      <c r="TQW340" s="238"/>
      <c r="TQX340" s="238"/>
      <c r="TQY340" s="238"/>
      <c r="TQZ340" s="238"/>
      <c r="TRA340" s="238"/>
      <c r="TRB340" s="238"/>
      <c r="TRC340" s="238"/>
      <c r="TRD340" s="238"/>
      <c r="TRE340" s="238"/>
      <c r="TRF340" s="238"/>
      <c r="TRG340" s="238"/>
      <c r="TRH340" s="238"/>
      <c r="TRI340" s="238"/>
      <c r="TRJ340" s="238"/>
      <c r="TRK340" s="238"/>
      <c r="TRL340" s="238"/>
      <c r="TRM340" s="238"/>
      <c r="TRN340" s="238"/>
      <c r="TRO340" s="238"/>
      <c r="TRP340" s="238"/>
      <c r="TRQ340" s="238"/>
      <c r="TRR340" s="238"/>
      <c r="TRS340" s="238"/>
      <c r="TRT340" s="238"/>
      <c r="TRU340" s="238"/>
      <c r="TRV340" s="238"/>
      <c r="TRW340" s="238"/>
      <c r="TRX340" s="238"/>
      <c r="TRY340" s="238"/>
      <c r="TRZ340" s="238"/>
      <c r="TSA340" s="238"/>
      <c r="TSB340" s="238"/>
      <c r="TSC340" s="238"/>
      <c r="TSD340" s="238"/>
      <c r="TSE340" s="238"/>
      <c r="TSF340" s="238"/>
      <c r="TSG340" s="238"/>
      <c r="TSH340" s="238"/>
      <c r="TSI340" s="238"/>
      <c r="TSJ340" s="238"/>
      <c r="TSK340" s="238"/>
      <c r="TSL340" s="238"/>
      <c r="TSM340" s="238"/>
      <c r="TSN340" s="238"/>
      <c r="TSO340" s="238"/>
      <c r="TSP340" s="238"/>
      <c r="TSQ340" s="238"/>
      <c r="TSR340" s="238"/>
      <c r="TSS340" s="238"/>
      <c r="TST340" s="238"/>
      <c r="TSU340" s="238"/>
      <c r="TSV340" s="238"/>
      <c r="TSW340" s="238"/>
      <c r="TSX340" s="238"/>
      <c r="TSY340" s="238"/>
      <c r="TSZ340" s="238"/>
      <c r="TTA340" s="238"/>
      <c r="TTB340" s="238"/>
      <c r="TTC340" s="238"/>
      <c r="TTD340" s="238"/>
      <c r="TTE340" s="238"/>
      <c r="TTF340" s="238"/>
      <c r="TTG340" s="238"/>
      <c r="TTH340" s="238"/>
      <c r="TTI340" s="238"/>
      <c r="TTJ340" s="238"/>
      <c r="TTK340" s="238"/>
      <c r="TTL340" s="238"/>
      <c r="TTM340" s="238"/>
      <c r="TTN340" s="238"/>
      <c r="TTO340" s="238"/>
      <c r="TTP340" s="238"/>
      <c r="TTQ340" s="238"/>
      <c r="TTR340" s="238"/>
      <c r="TTS340" s="238"/>
      <c r="TTT340" s="238"/>
      <c r="TTU340" s="238"/>
      <c r="TTV340" s="238"/>
      <c r="TTW340" s="238"/>
      <c r="TTX340" s="238"/>
      <c r="TTY340" s="238"/>
      <c r="TTZ340" s="238"/>
      <c r="TUA340" s="238"/>
      <c r="TUB340" s="238"/>
      <c r="TUC340" s="238"/>
      <c r="TUD340" s="238"/>
      <c r="TUE340" s="238"/>
      <c r="TUF340" s="238"/>
      <c r="TUG340" s="238"/>
      <c r="TUH340" s="238"/>
      <c r="TUI340" s="238"/>
      <c r="TUJ340" s="238"/>
      <c r="TUK340" s="238"/>
      <c r="TUL340" s="238"/>
      <c r="TUM340" s="238"/>
      <c r="TUN340" s="238"/>
      <c r="TUO340" s="238"/>
      <c r="TUP340" s="238"/>
      <c r="TUQ340" s="238"/>
      <c r="TUR340" s="238"/>
      <c r="TUS340" s="238"/>
      <c r="TUT340" s="238"/>
      <c r="TUU340" s="238"/>
      <c r="TUV340" s="238"/>
      <c r="TUW340" s="238"/>
      <c r="TUX340" s="238"/>
      <c r="TUY340" s="238"/>
      <c r="TUZ340" s="238"/>
      <c r="TVA340" s="238"/>
      <c r="TVB340" s="238"/>
      <c r="TVC340" s="238"/>
      <c r="TVD340" s="238"/>
      <c r="TVE340" s="238"/>
      <c r="TVF340" s="238"/>
      <c r="TVG340" s="238"/>
      <c r="TVH340" s="238"/>
      <c r="TVI340" s="238"/>
      <c r="TVJ340" s="238"/>
      <c r="TVK340" s="238"/>
      <c r="TVL340" s="238"/>
      <c r="TVM340" s="238"/>
      <c r="TVN340" s="238"/>
      <c r="TVO340" s="238"/>
      <c r="TVP340" s="238"/>
      <c r="TVQ340" s="238"/>
      <c r="TVR340" s="238"/>
      <c r="TVS340" s="238"/>
      <c r="TVT340" s="238"/>
      <c r="TVU340" s="238"/>
      <c r="TVV340" s="238"/>
      <c r="TVW340" s="238"/>
      <c r="TVX340" s="238"/>
      <c r="TVY340" s="238"/>
      <c r="TVZ340" s="238"/>
      <c r="TWA340" s="238"/>
      <c r="TWB340" s="238"/>
      <c r="TWC340" s="238"/>
      <c r="TWD340" s="238"/>
      <c r="TWE340" s="238"/>
      <c r="TWF340" s="238"/>
      <c r="TWG340" s="238"/>
      <c r="TWH340" s="238"/>
      <c r="TWI340" s="238"/>
      <c r="TWJ340" s="238"/>
      <c r="TWK340" s="238"/>
      <c r="TWL340" s="238"/>
      <c r="TWM340" s="238"/>
      <c r="TWN340" s="238"/>
      <c r="TWO340" s="238"/>
      <c r="TWP340" s="238"/>
      <c r="TWQ340" s="238"/>
      <c r="TWR340" s="238"/>
      <c r="TWS340" s="238"/>
      <c r="TWT340" s="238"/>
      <c r="TWU340" s="238"/>
      <c r="TWV340" s="238"/>
      <c r="TWW340" s="238"/>
      <c r="TWX340" s="238"/>
      <c r="TWY340" s="238"/>
      <c r="TWZ340" s="238"/>
      <c r="TXA340" s="238"/>
      <c r="TXB340" s="238"/>
      <c r="TXC340" s="238"/>
      <c r="TXD340" s="238"/>
      <c r="TXE340" s="238"/>
      <c r="TXF340" s="238"/>
      <c r="TXG340" s="238"/>
      <c r="TXH340" s="238"/>
      <c r="TXI340" s="238"/>
      <c r="TXJ340" s="238"/>
      <c r="TXK340" s="238"/>
      <c r="TXL340" s="238"/>
      <c r="TXM340" s="238"/>
      <c r="TXN340" s="238"/>
      <c r="TXO340" s="238"/>
      <c r="TXP340" s="238"/>
      <c r="TXQ340" s="238"/>
      <c r="TXR340" s="238"/>
      <c r="TXS340" s="238"/>
      <c r="TXT340" s="238"/>
      <c r="TXU340" s="238"/>
      <c r="TXV340" s="238"/>
      <c r="TXW340" s="238"/>
      <c r="TXX340" s="238"/>
      <c r="TXY340" s="238"/>
      <c r="TXZ340" s="238"/>
      <c r="TYA340" s="238"/>
      <c r="TYB340" s="238"/>
      <c r="TYC340" s="238"/>
      <c r="TYD340" s="238"/>
      <c r="TYE340" s="238"/>
      <c r="TYF340" s="238"/>
      <c r="TYG340" s="238"/>
      <c r="TYH340" s="238"/>
      <c r="TYI340" s="238"/>
      <c r="TYJ340" s="238"/>
      <c r="TYK340" s="238"/>
      <c r="TYL340" s="238"/>
      <c r="TYM340" s="238"/>
      <c r="TYN340" s="238"/>
      <c r="TYO340" s="238"/>
      <c r="TYP340" s="238"/>
      <c r="TYQ340" s="238"/>
      <c r="TYR340" s="238"/>
      <c r="TYS340" s="238"/>
      <c r="TYT340" s="238"/>
      <c r="TYU340" s="238"/>
      <c r="TYV340" s="238"/>
      <c r="TYW340" s="238"/>
      <c r="TYX340" s="238"/>
      <c r="TYY340" s="238"/>
      <c r="TYZ340" s="238"/>
      <c r="TZA340" s="238"/>
      <c r="TZB340" s="238"/>
      <c r="TZC340" s="238"/>
      <c r="TZD340" s="238"/>
      <c r="TZE340" s="238"/>
      <c r="TZF340" s="238"/>
      <c r="TZG340" s="238"/>
      <c r="TZH340" s="238"/>
      <c r="TZI340" s="238"/>
      <c r="TZJ340" s="238"/>
      <c r="TZK340" s="238"/>
      <c r="TZL340" s="238"/>
      <c r="TZM340" s="238"/>
      <c r="TZN340" s="238"/>
      <c r="TZO340" s="238"/>
      <c r="TZP340" s="238"/>
      <c r="TZQ340" s="238"/>
      <c r="TZR340" s="238"/>
      <c r="TZS340" s="238"/>
      <c r="TZT340" s="238"/>
      <c r="TZU340" s="238"/>
      <c r="TZV340" s="238"/>
      <c r="TZW340" s="238"/>
      <c r="TZX340" s="238"/>
      <c r="TZY340" s="238"/>
      <c r="TZZ340" s="238"/>
      <c r="UAA340" s="238"/>
      <c r="UAB340" s="238"/>
      <c r="UAC340" s="238"/>
      <c r="UAD340" s="238"/>
      <c r="UAE340" s="238"/>
      <c r="UAF340" s="238"/>
      <c r="UAG340" s="238"/>
      <c r="UAH340" s="238"/>
      <c r="UAI340" s="238"/>
      <c r="UAJ340" s="238"/>
      <c r="UAK340" s="238"/>
      <c r="UAL340" s="238"/>
      <c r="UAM340" s="238"/>
      <c r="UAN340" s="238"/>
      <c r="UAO340" s="238"/>
      <c r="UAP340" s="238"/>
      <c r="UAQ340" s="238"/>
      <c r="UAR340" s="238"/>
      <c r="UAS340" s="238"/>
      <c r="UAT340" s="238"/>
      <c r="UAU340" s="238"/>
      <c r="UAV340" s="238"/>
      <c r="UAW340" s="238"/>
      <c r="UAX340" s="238"/>
      <c r="UAY340" s="238"/>
      <c r="UAZ340" s="238"/>
      <c r="UBA340" s="238"/>
      <c r="UBB340" s="238"/>
      <c r="UBC340" s="238"/>
      <c r="UBD340" s="238"/>
      <c r="UBE340" s="238"/>
      <c r="UBF340" s="238"/>
      <c r="UBG340" s="238"/>
      <c r="UBH340" s="238"/>
      <c r="UBI340" s="238"/>
      <c r="UBJ340" s="238"/>
      <c r="UBK340" s="238"/>
      <c r="UBL340" s="238"/>
      <c r="UBM340" s="238"/>
      <c r="UBN340" s="238"/>
      <c r="UBO340" s="238"/>
      <c r="UBP340" s="238"/>
      <c r="UBQ340" s="238"/>
      <c r="UBR340" s="238"/>
      <c r="UBS340" s="238"/>
      <c r="UBT340" s="238"/>
      <c r="UBU340" s="238"/>
      <c r="UBV340" s="238"/>
      <c r="UBW340" s="238"/>
      <c r="UBX340" s="238"/>
      <c r="UBY340" s="238"/>
      <c r="UBZ340" s="238"/>
      <c r="UCA340" s="238"/>
      <c r="UCB340" s="238"/>
      <c r="UCC340" s="238"/>
      <c r="UCD340" s="238"/>
      <c r="UCE340" s="238"/>
      <c r="UCF340" s="238"/>
      <c r="UCG340" s="238"/>
      <c r="UCH340" s="238"/>
      <c r="UCI340" s="238"/>
      <c r="UCJ340" s="238"/>
      <c r="UCK340" s="238"/>
      <c r="UCL340" s="238"/>
      <c r="UCM340" s="238"/>
      <c r="UCN340" s="238"/>
      <c r="UCO340" s="238"/>
      <c r="UCP340" s="238"/>
      <c r="UCQ340" s="238"/>
      <c r="UCR340" s="238"/>
      <c r="UCS340" s="238"/>
      <c r="UCT340" s="238"/>
      <c r="UCU340" s="238"/>
      <c r="UCV340" s="238"/>
      <c r="UCW340" s="238"/>
      <c r="UCX340" s="238"/>
      <c r="UCY340" s="238"/>
      <c r="UCZ340" s="238"/>
      <c r="UDA340" s="238"/>
      <c r="UDB340" s="238"/>
      <c r="UDC340" s="238"/>
      <c r="UDD340" s="238"/>
      <c r="UDE340" s="238"/>
      <c r="UDF340" s="238"/>
      <c r="UDG340" s="238"/>
      <c r="UDH340" s="238"/>
      <c r="UDI340" s="238"/>
      <c r="UDJ340" s="238"/>
      <c r="UDK340" s="238"/>
      <c r="UDL340" s="238"/>
      <c r="UDM340" s="238"/>
      <c r="UDN340" s="238"/>
      <c r="UDO340" s="238"/>
      <c r="UDP340" s="238"/>
      <c r="UDQ340" s="238"/>
      <c r="UDR340" s="238"/>
      <c r="UDS340" s="238"/>
      <c r="UDT340" s="238"/>
      <c r="UDU340" s="238"/>
      <c r="UDV340" s="238"/>
      <c r="UDW340" s="238"/>
      <c r="UDX340" s="238"/>
      <c r="UDY340" s="238"/>
      <c r="UDZ340" s="238"/>
      <c r="UEA340" s="238"/>
      <c r="UEB340" s="238"/>
      <c r="UEC340" s="238"/>
      <c r="UED340" s="238"/>
      <c r="UEE340" s="238"/>
      <c r="UEF340" s="238"/>
      <c r="UEG340" s="238"/>
      <c r="UEH340" s="238"/>
      <c r="UEI340" s="238"/>
      <c r="UEJ340" s="238"/>
      <c r="UEK340" s="238"/>
      <c r="UEL340" s="238"/>
      <c r="UEM340" s="238"/>
      <c r="UEN340" s="238"/>
      <c r="UEO340" s="238"/>
      <c r="UEP340" s="238"/>
      <c r="UEQ340" s="238"/>
      <c r="UER340" s="238"/>
      <c r="UES340" s="238"/>
      <c r="UET340" s="238"/>
      <c r="UEU340" s="238"/>
      <c r="UEV340" s="238"/>
      <c r="UEW340" s="238"/>
      <c r="UEX340" s="238"/>
      <c r="UEY340" s="238"/>
      <c r="UEZ340" s="238"/>
      <c r="UFA340" s="238"/>
      <c r="UFB340" s="238"/>
      <c r="UFC340" s="238"/>
      <c r="UFD340" s="238"/>
      <c r="UFE340" s="238"/>
      <c r="UFF340" s="238"/>
      <c r="UFG340" s="238"/>
      <c r="UFH340" s="238"/>
      <c r="UFI340" s="238"/>
      <c r="UFJ340" s="238"/>
      <c r="UFK340" s="238"/>
      <c r="UFL340" s="238"/>
      <c r="UFM340" s="238"/>
      <c r="UFN340" s="238"/>
      <c r="UFO340" s="238"/>
      <c r="UFP340" s="238"/>
      <c r="UFQ340" s="238"/>
      <c r="UFR340" s="238"/>
      <c r="UFS340" s="238"/>
      <c r="UFT340" s="238"/>
      <c r="UFU340" s="238"/>
      <c r="UFV340" s="238"/>
      <c r="UFW340" s="238"/>
      <c r="UFX340" s="238"/>
      <c r="UFY340" s="238"/>
      <c r="UFZ340" s="238"/>
      <c r="UGA340" s="238"/>
      <c r="UGB340" s="238"/>
      <c r="UGC340" s="238"/>
      <c r="UGD340" s="238"/>
      <c r="UGE340" s="238"/>
      <c r="UGF340" s="238"/>
      <c r="UGG340" s="238"/>
      <c r="UGH340" s="238"/>
      <c r="UGI340" s="238"/>
      <c r="UGJ340" s="238"/>
      <c r="UGK340" s="238"/>
      <c r="UGL340" s="238"/>
      <c r="UGM340" s="238"/>
      <c r="UGN340" s="238"/>
      <c r="UGO340" s="238"/>
      <c r="UGP340" s="238"/>
      <c r="UGQ340" s="238"/>
      <c r="UGR340" s="238"/>
      <c r="UGS340" s="238"/>
      <c r="UGT340" s="238"/>
      <c r="UGU340" s="238"/>
      <c r="UGV340" s="238"/>
      <c r="UGW340" s="238"/>
      <c r="UGX340" s="238"/>
      <c r="UGY340" s="238"/>
      <c r="UGZ340" s="238"/>
      <c r="UHA340" s="238"/>
      <c r="UHB340" s="238"/>
      <c r="UHC340" s="238"/>
      <c r="UHD340" s="238"/>
      <c r="UHE340" s="238"/>
      <c r="UHF340" s="238"/>
      <c r="UHG340" s="238"/>
      <c r="UHH340" s="238"/>
      <c r="UHI340" s="238"/>
      <c r="UHJ340" s="238"/>
      <c r="UHK340" s="238"/>
      <c r="UHL340" s="238"/>
      <c r="UHM340" s="238"/>
      <c r="UHN340" s="238"/>
      <c r="UHO340" s="238"/>
      <c r="UHP340" s="238"/>
      <c r="UHQ340" s="238"/>
      <c r="UHR340" s="238"/>
      <c r="UHS340" s="238"/>
      <c r="UHT340" s="238"/>
      <c r="UHU340" s="238"/>
      <c r="UHV340" s="238"/>
      <c r="UHW340" s="238"/>
      <c r="UHX340" s="238"/>
      <c r="UHY340" s="238"/>
      <c r="UHZ340" s="238"/>
      <c r="UIA340" s="238"/>
      <c r="UIB340" s="238"/>
      <c r="UIC340" s="238"/>
      <c r="UID340" s="238"/>
      <c r="UIE340" s="238"/>
      <c r="UIF340" s="238"/>
      <c r="UIG340" s="238"/>
      <c r="UIH340" s="238"/>
      <c r="UII340" s="238"/>
      <c r="UIJ340" s="238"/>
      <c r="UIK340" s="238"/>
      <c r="UIL340" s="238"/>
      <c r="UIM340" s="238"/>
      <c r="UIN340" s="238"/>
      <c r="UIO340" s="238"/>
      <c r="UIP340" s="238"/>
      <c r="UIQ340" s="238"/>
      <c r="UIR340" s="238"/>
      <c r="UIS340" s="238"/>
      <c r="UIT340" s="238"/>
      <c r="UIU340" s="238"/>
      <c r="UIV340" s="238"/>
      <c r="UIW340" s="238"/>
      <c r="UIX340" s="238"/>
      <c r="UIY340" s="238"/>
      <c r="UIZ340" s="238"/>
      <c r="UJA340" s="238"/>
      <c r="UJB340" s="238"/>
      <c r="UJC340" s="238"/>
      <c r="UJD340" s="238"/>
      <c r="UJE340" s="238"/>
      <c r="UJF340" s="238"/>
      <c r="UJG340" s="238"/>
      <c r="UJH340" s="238"/>
      <c r="UJI340" s="238"/>
      <c r="UJJ340" s="238"/>
      <c r="UJK340" s="238"/>
      <c r="UJL340" s="238"/>
      <c r="UJM340" s="238"/>
      <c r="UJN340" s="238"/>
      <c r="UJO340" s="238"/>
      <c r="UJP340" s="238"/>
      <c r="UJQ340" s="238"/>
      <c r="UJR340" s="238"/>
      <c r="UJS340" s="238"/>
      <c r="UJT340" s="238"/>
      <c r="UJU340" s="238"/>
      <c r="UJV340" s="238"/>
      <c r="UJW340" s="238"/>
      <c r="UJX340" s="238"/>
      <c r="UJY340" s="238"/>
      <c r="UJZ340" s="238"/>
      <c r="UKA340" s="238"/>
      <c r="UKB340" s="238"/>
      <c r="UKC340" s="238"/>
      <c r="UKD340" s="238"/>
      <c r="UKE340" s="238"/>
      <c r="UKF340" s="238"/>
      <c r="UKG340" s="238"/>
      <c r="UKH340" s="238"/>
      <c r="UKI340" s="238"/>
      <c r="UKJ340" s="238"/>
      <c r="UKK340" s="238"/>
      <c r="UKL340" s="238"/>
      <c r="UKM340" s="238"/>
      <c r="UKN340" s="238"/>
      <c r="UKO340" s="238"/>
      <c r="UKP340" s="238"/>
      <c r="UKQ340" s="238"/>
      <c r="UKR340" s="238"/>
      <c r="UKS340" s="238"/>
      <c r="UKT340" s="238"/>
      <c r="UKU340" s="238"/>
      <c r="UKV340" s="238"/>
      <c r="UKW340" s="238"/>
      <c r="UKX340" s="238"/>
      <c r="UKY340" s="238"/>
      <c r="UKZ340" s="238"/>
      <c r="ULA340" s="238"/>
      <c r="ULB340" s="238"/>
      <c r="ULC340" s="238"/>
      <c r="ULD340" s="238"/>
      <c r="ULE340" s="238"/>
      <c r="ULF340" s="238"/>
      <c r="ULG340" s="238"/>
      <c r="ULH340" s="238"/>
      <c r="ULI340" s="238"/>
      <c r="ULJ340" s="238"/>
      <c r="ULK340" s="238"/>
      <c r="ULL340" s="238"/>
      <c r="ULM340" s="238"/>
      <c r="ULN340" s="238"/>
      <c r="ULO340" s="238"/>
      <c r="ULP340" s="238"/>
      <c r="ULQ340" s="238"/>
      <c r="ULR340" s="238"/>
      <c r="ULS340" s="238"/>
      <c r="ULT340" s="238"/>
      <c r="ULU340" s="238"/>
      <c r="ULV340" s="238"/>
      <c r="ULW340" s="238"/>
      <c r="ULX340" s="238"/>
      <c r="ULY340" s="238"/>
      <c r="ULZ340" s="238"/>
      <c r="UMA340" s="238"/>
      <c r="UMB340" s="238"/>
      <c r="UMC340" s="238"/>
      <c r="UMD340" s="238"/>
      <c r="UME340" s="238"/>
      <c r="UMF340" s="238"/>
      <c r="UMG340" s="238"/>
      <c r="UMH340" s="238"/>
      <c r="UMI340" s="238"/>
      <c r="UMJ340" s="238"/>
      <c r="UMK340" s="238"/>
      <c r="UML340" s="238"/>
      <c r="UMM340" s="238"/>
      <c r="UMN340" s="238"/>
      <c r="UMO340" s="238"/>
      <c r="UMP340" s="238"/>
      <c r="UMQ340" s="238"/>
      <c r="UMR340" s="238"/>
      <c r="UMS340" s="238"/>
      <c r="UMT340" s="238"/>
      <c r="UMU340" s="238"/>
      <c r="UMV340" s="238"/>
      <c r="UMW340" s="238"/>
      <c r="UMX340" s="238"/>
      <c r="UMY340" s="238"/>
      <c r="UMZ340" s="238"/>
      <c r="UNA340" s="238"/>
      <c r="UNB340" s="238"/>
      <c r="UNC340" s="238"/>
      <c r="UND340" s="238"/>
      <c r="UNE340" s="238"/>
      <c r="UNF340" s="238"/>
      <c r="UNG340" s="238"/>
      <c r="UNH340" s="238"/>
      <c r="UNI340" s="238"/>
      <c r="UNJ340" s="238"/>
      <c r="UNK340" s="238"/>
      <c r="UNL340" s="238"/>
      <c r="UNM340" s="238"/>
      <c r="UNN340" s="238"/>
      <c r="UNO340" s="238"/>
      <c r="UNP340" s="238"/>
      <c r="UNQ340" s="238"/>
      <c r="UNR340" s="238"/>
      <c r="UNS340" s="238"/>
      <c r="UNT340" s="238"/>
      <c r="UNU340" s="238"/>
      <c r="UNV340" s="238"/>
      <c r="UNW340" s="238"/>
      <c r="UNX340" s="238"/>
      <c r="UNY340" s="238"/>
      <c r="UNZ340" s="238"/>
      <c r="UOA340" s="238"/>
      <c r="UOB340" s="238"/>
      <c r="UOC340" s="238"/>
      <c r="UOD340" s="238"/>
      <c r="UOE340" s="238"/>
      <c r="UOF340" s="238"/>
      <c r="UOG340" s="238"/>
      <c r="UOH340" s="238"/>
      <c r="UOI340" s="238"/>
      <c r="UOJ340" s="238"/>
      <c r="UOK340" s="238"/>
      <c r="UOL340" s="238"/>
      <c r="UOM340" s="238"/>
      <c r="UON340" s="238"/>
      <c r="UOO340" s="238"/>
      <c r="UOP340" s="238"/>
      <c r="UOQ340" s="238"/>
      <c r="UOR340" s="238"/>
      <c r="UOS340" s="238"/>
      <c r="UOT340" s="238"/>
      <c r="UOU340" s="238"/>
      <c r="UOV340" s="238"/>
      <c r="UOW340" s="238"/>
      <c r="UOX340" s="238"/>
      <c r="UOY340" s="238"/>
      <c r="UOZ340" s="238"/>
      <c r="UPA340" s="238"/>
      <c r="UPB340" s="238"/>
      <c r="UPC340" s="238"/>
      <c r="UPD340" s="238"/>
      <c r="UPE340" s="238"/>
      <c r="UPF340" s="238"/>
      <c r="UPG340" s="238"/>
      <c r="UPH340" s="238"/>
      <c r="UPI340" s="238"/>
      <c r="UPJ340" s="238"/>
      <c r="UPK340" s="238"/>
      <c r="UPL340" s="238"/>
      <c r="UPM340" s="238"/>
      <c r="UPN340" s="238"/>
      <c r="UPO340" s="238"/>
      <c r="UPP340" s="238"/>
      <c r="UPQ340" s="238"/>
      <c r="UPR340" s="238"/>
      <c r="UPS340" s="238"/>
      <c r="UPT340" s="238"/>
      <c r="UPU340" s="238"/>
      <c r="UPV340" s="238"/>
      <c r="UPW340" s="238"/>
      <c r="UPX340" s="238"/>
      <c r="UPY340" s="238"/>
      <c r="UPZ340" s="238"/>
      <c r="UQA340" s="238"/>
      <c r="UQB340" s="238"/>
      <c r="UQC340" s="238"/>
      <c r="UQD340" s="238"/>
      <c r="UQE340" s="238"/>
      <c r="UQF340" s="238"/>
      <c r="UQG340" s="238"/>
      <c r="UQH340" s="238"/>
      <c r="UQI340" s="238"/>
      <c r="UQJ340" s="238"/>
      <c r="UQK340" s="238"/>
      <c r="UQL340" s="238"/>
      <c r="UQM340" s="238"/>
      <c r="UQN340" s="238"/>
      <c r="UQO340" s="238"/>
      <c r="UQP340" s="238"/>
      <c r="UQQ340" s="238"/>
      <c r="UQR340" s="238"/>
      <c r="UQS340" s="238"/>
      <c r="UQT340" s="238"/>
      <c r="UQU340" s="238"/>
      <c r="UQV340" s="238"/>
      <c r="UQW340" s="238"/>
      <c r="UQX340" s="238"/>
      <c r="UQY340" s="238"/>
      <c r="UQZ340" s="238"/>
      <c r="URA340" s="238"/>
      <c r="URB340" s="238"/>
      <c r="URC340" s="238"/>
      <c r="URD340" s="238"/>
      <c r="URE340" s="238"/>
      <c r="URF340" s="238"/>
      <c r="URG340" s="238"/>
      <c r="URH340" s="238"/>
      <c r="URI340" s="238"/>
      <c r="URJ340" s="238"/>
      <c r="URK340" s="238"/>
      <c r="URL340" s="238"/>
      <c r="URM340" s="238"/>
      <c r="URN340" s="238"/>
      <c r="URO340" s="238"/>
      <c r="URP340" s="238"/>
      <c r="URQ340" s="238"/>
      <c r="URR340" s="238"/>
      <c r="URS340" s="238"/>
      <c r="URT340" s="238"/>
      <c r="URU340" s="238"/>
      <c r="URV340" s="238"/>
      <c r="URW340" s="238"/>
      <c r="URX340" s="238"/>
      <c r="URY340" s="238"/>
      <c r="URZ340" s="238"/>
      <c r="USA340" s="238"/>
      <c r="USB340" s="238"/>
      <c r="USC340" s="238"/>
      <c r="USD340" s="238"/>
      <c r="USE340" s="238"/>
      <c r="USF340" s="238"/>
      <c r="USG340" s="238"/>
      <c r="USH340" s="238"/>
      <c r="USI340" s="238"/>
      <c r="USJ340" s="238"/>
      <c r="USK340" s="238"/>
      <c r="USL340" s="238"/>
      <c r="USM340" s="238"/>
      <c r="USN340" s="238"/>
      <c r="USO340" s="238"/>
      <c r="USP340" s="238"/>
      <c r="USQ340" s="238"/>
      <c r="USR340" s="238"/>
      <c r="USS340" s="238"/>
      <c r="UST340" s="238"/>
      <c r="USU340" s="238"/>
      <c r="USV340" s="238"/>
      <c r="USW340" s="238"/>
      <c r="USX340" s="238"/>
      <c r="USY340" s="238"/>
      <c r="USZ340" s="238"/>
      <c r="UTA340" s="238"/>
      <c r="UTB340" s="238"/>
      <c r="UTC340" s="238"/>
      <c r="UTD340" s="238"/>
      <c r="UTE340" s="238"/>
      <c r="UTF340" s="238"/>
      <c r="UTG340" s="238"/>
      <c r="UTH340" s="238"/>
      <c r="UTI340" s="238"/>
      <c r="UTJ340" s="238"/>
      <c r="UTK340" s="238"/>
      <c r="UTL340" s="238"/>
      <c r="UTM340" s="238"/>
      <c r="UTN340" s="238"/>
      <c r="UTO340" s="238"/>
      <c r="UTP340" s="238"/>
      <c r="UTQ340" s="238"/>
      <c r="UTR340" s="238"/>
      <c r="UTS340" s="238"/>
      <c r="UTT340" s="238"/>
      <c r="UTU340" s="238"/>
      <c r="UTV340" s="238"/>
      <c r="UTW340" s="238"/>
      <c r="UTX340" s="238"/>
      <c r="UTY340" s="238"/>
      <c r="UTZ340" s="238"/>
      <c r="UUA340" s="238"/>
      <c r="UUB340" s="238"/>
      <c r="UUC340" s="238"/>
      <c r="UUD340" s="238"/>
      <c r="UUE340" s="238"/>
      <c r="UUF340" s="238"/>
      <c r="UUG340" s="238"/>
      <c r="UUH340" s="238"/>
      <c r="UUI340" s="238"/>
      <c r="UUJ340" s="238"/>
      <c r="UUK340" s="238"/>
      <c r="UUL340" s="238"/>
      <c r="UUM340" s="238"/>
      <c r="UUN340" s="238"/>
      <c r="UUO340" s="238"/>
      <c r="UUP340" s="238"/>
      <c r="UUQ340" s="238"/>
      <c r="UUR340" s="238"/>
      <c r="UUS340" s="238"/>
      <c r="UUT340" s="238"/>
      <c r="UUU340" s="238"/>
      <c r="UUV340" s="238"/>
      <c r="UUW340" s="238"/>
      <c r="UUX340" s="238"/>
      <c r="UUY340" s="238"/>
      <c r="UUZ340" s="238"/>
      <c r="UVA340" s="238"/>
      <c r="UVB340" s="238"/>
      <c r="UVC340" s="238"/>
      <c r="UVD340" s="238"/>
      <c r="UVE340" s="238"/>
      <c r="UVF340" s="238"/>
      <c r="UVG340" s="238"/>
      <c r="UVH340" s="238"/>
      <c r="UVI340" s="238"/>
      <c r="UVJ340" s="238"/>
      <c r="UVK340" s="238"/>
      <c r="UVL340" s="238"/>
      <c r="UVM340" s="238"/>
      <c r="UVN340" s="238"/>
      <c r="UVO340" s="238"/>
      <c r="UVP340" s="238"/>
      <c r="UVQ340" s="238"/>
      <c r="UVR340" s="238"/>
      <c r="UVS340" s="238"/>
      <c r="UVT340" s="238"/>
      <c r="UVU340" s="238"/>
      <c r="UVV340" s="238"/>
      <c r="UVW340" s="238"/>
      <c r="UVX340" s="238"/>
      <c r="UVY340" s="238"/>
      <c r="UVZ340" s="238"/>
      <c r="UWA340" s="238"/>
      <c r="UWB340" s="238"/>
      <c r="UWC340" s="238"/>
      <c r="UWD340" s="238"/>
      <c r="UWE340" s="238"/>
      <c r="UWF340" s="238"/>
      <c r="UWG340" s="238"/>
      <c r="UWH340" s="238"/>
      <c r="UWI340" s="238"/>
      <c r="UWJ340" s="238"/>
      <c r="UWK340" s="238"/>
      <c r="UWL340" s="238"/>
      <c r="UWM340" s="238"/>
      <c r="UWN340" s="238"/>
      <c r="UWO340" s="238"/>
      <c r="UWP340" s="238"/>
      <c r="UWQ340" s="238"/>
      <c r="UWR340" s="238"/>
      <c r="UWS340" s="238"/>
      <c r="UWT340" s="238"/>
      <c r="UWU340" s="238"/>
      <c r="UWV340" s="238"/>
      <c r="UWW340" s="238"/>
      <c r="UWX340" s="238"/>
      <c r="UWY340" s="238"/>
      <c r="UWZ340" s="238"/>
      <c r="UXA340" s="238"/>
      <c r="UXB340" s="238"/>
      <c r="UXC340" s="238"/>
      <c r="UXD340" s="238"/>
      <c r="UXE340" s="238"/>
      <c r="UXF340" s="238"/>
      <c r="UXG340" s="238"/>
      <c r="UXH340" s="238"/>
      <c r="UXI340" s="238"/>
      <c r="UXJ340" s="238"/>
      <c r="UXK340" s="238"/>
      <c r="UXL340" s="238"/>
      <c r="UXM340" s="238"/>
      <c r="UXN340" s="238"/>
      <c r="UXO340" s="238"/>
      <c r="UXP340" s="238"/>
      <c r="UXQ340" s="238"/>
      <c r="UXR340" s="238"/>
      <c r="UXS340" s="238"/>
      <c r="UXT340" s="238"/>
      <c r="UXU340" s="238"/>
      <c r="UXV340" s="238"/>
      <c r="UXW340" s="238"/>
      <c r="UXX340" s="238"/>
      <c r="UXY340" s="238"/>
      <c r="UXZ340" s="238"/>
      <c r="UYA340" s="238"/>
      <c r="UYB340" s="238"/>
      <c r="UYC340" s="238"/>
      <c r="UYD340" s="238"/>
      <c r="UYE340" s="238"/>
      <c r="UYF340" s="238"/>
      <c r="UYG340" s="238"/>
      <c r="UYH340" s="238"/>
      <c r="UYI340" s="238"/>
      <c r="UYJ340" s="238"/>
      <c r="UYK340" s="238"/>
      <c r="UYL340" s="238"/>
      <c r="UYM340" s="238"/>
      <c r="UYN340" s="238"/>
      <c r="UYO340" s="238"/>
      <c r="UYP340" s="238"/>
      <c r="UYQ340" s="238"/>
      <c r="UYR340" s="238"/>
      <c r="UYS340" s="238"/>
      <c r="UYT340" s="238"/>
      <c r="UYU340" s="238"/>
      <c r="UYV340" s="238"/>
      <c r="UYW340" s="238"/>
      <c r="UYX340" s="238"/>
      <c r="UYY340" s="238"/>
      <c r="UYZ340" s="238"/>
      <c r="UZA340" s="238"/>
      <c r="UZB340" s="238"/>
      <c r="UZC340" s="238"/>
      <c r="UZD340" s="238"/>
      <c r="UZE340" s="238"/>
      <c r="UZF340" s="238"/>
      <c r="UZG340" s="238"/>
      <c r="UZH340" s="238"/>
      <c r="UZI340" s="238"/>
      <c r="UZJ340" s="238"/>
      <c r="UZK340" s="238"/>
      <c r="UZL340" s="238"/>
      <c r="UZM340" s="238"/>
      <c r="UZN340" s="238"/>
      <c r="UZO340" s="238"/>
      <c r="UZP340" s="238"/>
      <c r="UZQ340" s="238"/>
      <c r="UZR340" s="238"/>
      <c r="UZS340" s="238"/>
      <c r="UZT340" s="238"/>
      <c r="UZU340" s="238"/>
      <c r="UZV340" s="238"/>
      <c r="UZW340" s="238"/>
      <c r="UZX340" s="238"/>
      <c r="UZY340" s="238"/>
      <c r="UZZ340" s="238"/>
      <c r="VAA340" s="238"/>
      <c r="VAB340" s="238"/>
      <c r="VAC340" s="238"/>
      <c r="VAD340" s="238"/>
      <c r="VAE340" s="238"/>
      <c r="VAF340" s="238"/>
      <c r="VAG340" s="238"/>
      <c r="VAH340" s="238"/>
      <c r="VAI340" s="238"/>
      <c r="VAJ340" s="238"/>
      <c r="VAK340" s="238"/>
      <c r="VAL340" s="238"/>
      <c r="VAM340" s="238"/>
      <c r="VAN340" s="238"/>
      <c r="VAO340" s="238"/>
      <c r="VAP340" s="238"/>
      <c r="VAQ340" s="238"/>
      <c r="VAR340" s="238"/>
      <c r="VAS340" s="238"/>
      <c r="VAT340" s="238"/>
      <c r="VAU340" s="238"/>
      <c r="VAV340" s="238"/>
      <c r="VAW340" s="238"/>
      <c r="VAX340" s="238"/>
      <c r="VAY340" s="238"/>
      <c r="VAZ340" s="238"/>
      <c r="VBA340" s="238"/>
      <c r="VBB340" s="238"/>
      <c r="VBC340" s="238"/>
      <c r="VBD340" s="238"/>
      <c r="VBE340" s="238"/>
      <c r="VBF340" s="238"/>
      <c r="VBG340" s="238"/>
      <c r="VBH340" s="238"/>
      <c r="VBI340" s="238"/>
      <c r="VBJ340" s="238"/>
      <c r="VBK340" s="238"/>
      <c r="VBL340" s="238"/>
      <c r="VBM340" s="238"/>
      <c r="VBN340" s="238"/>
      <c r="VBO340" s="238"/>
      <c r="VBP340" s="238"/>
      <c r="VBQ340" s="238"/>
      <c r="VBR340" s="238"/>
      <c r="VBS340" s="238"/>
      <c r="VBT340" s="238"/>
      <c r="VBU340" s="238"/>
      <c r="VBV340" s="238"/>
      <c r="VBW340" s="238"/>
      <c r="VBX340" s="238"/>
      <c r="VBY340" s="238"/>
      <c r="VBZ340" s="238"/>
      <c r="VCA340" s="238"/>
      <c r="VCB340" s="238"/>
      <c r="VCC340" s="238"/>
      <c r="VCD340" s="238"/>
      <c r="VCE340" s="238"/>
      <c r="VCF340" s="238"/>
      <c r="VCG340" s="238"/>
      <c r="VCH340" s="238"/>
      <c r="VCI340" s="238"/>
      <c r="VCJ340" s="238"/>
      <c r="VCK340" s="238"/>
      <c r="VCL340" s="238"/>
      <c r="VCM340" s="238"/>
      <c r="VCN340" s="238"/>
      <c r="VCO340" s="238"/>
      <c r="VCP340" s="238"/>
      <c r="VCQ340" s="238"/>
      <c r="VCR340" s="238"/>
      <c r="VCS340" s="238"/>
      <c r="VCT340" s="238"/>
      <c r="VCU340" s="238"/>
      <c r="VCV340" s="238"/>
      <c r="VCW340" s="238"/>
      <c r="VCX340" s="238"/>
      <c r="VCY340" s="238"/>
      <c r="VCZ340" s="238"/>
      <c r="VDA340" s="238"/>
      <c r="VDB340" s="238"/>
      <c r="VDC340" s="238"/>
      <c r="VDD340" s="238"/>
      <c r="VDE340" s="238"/>
      <c r="VDF340" s="238"/>
      <c r="VDG340" s="238"/>
      <c r="VDH340" s="238"/>
      <c r="VDI340" s="238"/>
      <c r="VDJ340" s="238"/>
      <c r="VDK340" s="238"/>
      <c r="VDL340" s="238"/>
      <c r="VDM340" s="238"/>
      <c r="VDN340" s="238"/>
      <c r="VDO340" s="238"/>
      <c r="VDP340" s="238"/>
      <c r="VDQ340" s="238"/>
      <c r="VDR340" s="238"/>
      <c r="VDS340" s="238"/>
      <c r="VDT340" s="238"/>
      <c r="VDU340" s="238"/>
      <c r="VDV340" s="238"/>
      <c r="VDW340" s="238"/>
      <c r="VDX340" s="238"/>
      <c r="VDY340" s="238"/>
      <c r="VDZ340" s="238"/>
      <c r="VEA340" s="238"/>
      <c r="VEB340" s="238"/>
      <c r="VEC340" s="238"/>
      <c r="VED340" s="238"/>
      <c r="VEE340" s="238"/>
      <c r="VEF340" s="238"/>
      <c r="VEG340" s="238"/>
      <c r="VEH340" s="238"/>
      <c r="VEI340" s="238"/>
      <c r="VEJ340" s="238"/>
      <c r="VEK340" s="238"/>
      <c r="VEL340" s="238"/>
      <c r="VEM340" s="238"/>
      <c r="VEN340" s="238"/>
      <c r="VEO340" s="238"/>
      <c r="VEP340" s="238"/>
      <c r="VEQ340" s="238"/>
      <c r="VER340" s="238"/>
      <c r="VES340" s="238"/>
      <c r="VET340" s="238"/>
      <c r="VEU340" s="238"/>
      <c r="VEV340" s="238"/>
      <c r="VEW340" s="238"/>
      <c r="VEX340" s="238"/>
      <c r="VEY340" s="238"/>
      <c r="VEZ340" s="238"/>
      <c r="VFA340" s="238"/>
      <c r="VFB340" s="238"/>
      <c r="VFC340" s="238"/>
      <c r="VFD340" s="238"/>
      <c r="VFE340" s="238"/>
      <c r="VFF340" s="238"/>
      <c r="VFG340" s="238"/>
      <c r="VFH340" s="238"/>
      <c r="VFI340" s="238"/>
      <c r="VFJ340" s="238"/>
      <c r="VFK340" s="238"/>
      <c r="VFL340" s="238"/>
      <c r="VFM340" s="238"/>
      <c r="VFN340" s="238"/>
      <c r="VFO340" s="238"/>
      <c r="VFP340" s="238"/>
      <c r="VFQ340" s="238"/>
      <c r="VFR340" s="238"/>
      <c r="VFS340" s="238"/>
      <c r="VFT340" s="238"/>
      <c r="VFU340" s="238"/>
      <c r="VFV340" s="238"/>
      <c r="VFW340" s="238"/>
      <c r="VFX340" s="238"/>
      <c r="VFY340" s="238"/>
      <c r="VFZ340" s="238"/>
      <c r="VGA340" s="238"/>
      <c r="VGB340" s="238"/>
      <c r="VGC340" s="238"/>
      <c r="VGD340" s="238"/>
      <c r="VGE340" s="238"/>
      <c r="VGF340" s="238"/>
      <c r="VGG340" s="238"/>
      <c r="VGH340" s="238"/>
      <c r="VGI340" s="238"/>
      <c r="VGJ340" s="238"/>
      <c r="VGK340" s="238"/>
      <c r="VGL340" s="238"/>
      <c r="VGM340" s="238"/>
      <c r="VGN340" s="238"/>
      <c r="VGO340" s="238"/>
      <c r="VGP340" s="238"/>
      <c r="VGQ340" s="238"/>
      <c r="VGR340" s="238"/>
      <c r="VGS340" s="238"/>
      <c r="VGT340" s="238"/>
      <c r="VGU340" s="238"/>
      <c r="VGV340" s="238"/>
      <c r="VGW340" s="238"/>
      <c r="VGX340" s="238"/>
      <c r="VGY340" s="238"/>
      <c r="VGZ340" s="238"/>
      <c r="VHA340" s="238"/>
      <c r="VHB340" s="238"/>
      <c r="VHC340" s="238"/>
      <c r="VHD340" s="238"/>
      <c r="VHE340" s="238"/>
      <c r="VHF340" s="238"/>
      <c r="VHG340" s="238"/>
      <c r="VHH340" s="238"/>
      <c r="VHI340" s="238"/>
      <c r="VHJ340" s="238"/>
      <c r="VHK340" s="238"/>
      <c r="VHL340" s="238"/>
      <c r="VHM340" s="238"/>
      <c r="VHN340" s="238"/>
      <c r="VHO340" s="238"/>
      <c r="VHP340" s="238"/>
      <c r="VHQ340" s="238"/>
      <c r="VHR340" s="238"/>
      <c r="VHS340" s="238"/>
      <c r="VHT340" s="238"/>
      <c r="VHU340" s="238"/>
      <c r="VHV340" s="238"/>
      <c r="VHW340" s="238"/>
      <c r="VHX340" s="238"/>
      <c r="VHY340" s="238"/>
      <c r="VHZ340" s="238"/>
      <c r="VIA340" s="238"/>
      <c r="VIB340" s="238"/>
      <c r="VIC340" s="238"/>
      <c r="VID340" s="238"/>
      <c r="VIE340" s="238"/>
      <c r="VIF340" s="238"/>
      <c r="VIG340" s="238"/>
      <c r="VIH340" s="238"/>
      <c r="VII340" s="238"/>
      <c r="VIJ340" s="238"/>
      <c r="VIK340" s="238"/>
      <c r="VIL340" s="238"/>
      <c r="VIM340" s="238"/>
      <c r="VIN340" s="238"/>
      <c r="VIO340" s="238"/>
      <c r="VIP340" s="238"/>
      <c r="VIQ340" s="238"/>
      <c r="VIR340" s="238"/>
      <c r="VIS340" s="238"/>
      <c r="VIT340" s="238"/>
      <c r="VIU340" s="238"/>
      <c r="VIV340" s="238"/>
      <c r="VIW340" s="238"/>
      <c r="VIX340" s="238"/>
      <c r="VIY340" s="238"/>
      <c r="VIZ340" s="238"/>
      <c r="VJA340" s="238"/>
      <c r="VJB340" s="238"/>
      <c r="VJC340" s="238"/>
      <c r="VJD340" s="238"/>
      <c r="VJE340" s="238"/>
      <c r="VJF340" s="238"/>
      <c r="VJG340" s="238"/>
      <c r="VJH340" s="238"/>
      <c r="VJI340" s="238"/>
      <c r="VJJ340" s="238"/>
      <c r="VJK340" s="238"/>
      <c r="VJL340" s="238"/>
      <c r="VJM340" s="238"/>
      <c r="VJN340" s="238"/>
      <c r="VJO340" s="238"/>
      <c r="VJP340" s="238"/>
      <c r="VJQ340" s="238"/>
      <c r="VJR340" s="238"/>
      <c r="VJS340" s="238"/>
      <c r="VJT340" s="238"/>
      <c r="VJU340" s="238"/>
      <c r="VJV340" s="238"/>
      <c r="VJW340" s="238"/>
      <c r="VJX340" s="238"/>
      <c r="VJY340" s="238"/>
      <c r="VJZ340" s="238"/>
      <c r="VKA340" s="238"/>
      <c r="VKB340" s="238"/>
      <c r="VKC340" s="238"/>
      <c r="VKD340" s="238"/>
      <c r="VKE340" s="238"/>
      <c r="VKF340" s="238"/>
      <c r="VKG340" s="238"/>
      <c r="VKH340" s="238"/>
      <c r="VKI340" s="238"/>
      <c r="VKJ340" s="238"/>
      <c r="VKK340" s="238"/>
      <c r="VKL340" s="238"/>
      <c r="VKM340" s="238"/>
      <c r="VKN340" s="238"/>
      <c r="VKO340" s="238"/>
      <c r="VKP340" s="238"/>
      <c r="VKQ340" s="238"/>
      <c r="VKR340" s="238"/>
      <c r="VKS340" s="238"/>
      <c r="VKT340" s="238"/>
      <c r="VKU340" s="238"/>
      <c r="VKV340" s="238"/>
      <c r="VKW340" s="238"/>
      <c r="VKX340" s="238"/>
      <c r="VKY340" s="238"/>
      <c r="VKZ340" s="238"/>
      <c r="VLA340" s="238"/>
      <c r="VLB340" s="238"/>
      <c r="VLC340" s="238"/>
      <c r="VLD340" s="238"/>
      <c r="VLE340" s="238"/>
      <c r="VLF340" s="238"/>
      <c r="VLG340" s="238"/>
      <c r="VLH340" s="238"/>
      <c r="VLI340" s="238"/>
      <c r="VLJ340" s="238"/>
      <c r="VLK340" s="238"/>
      <c r="VLL340" s="238"/>
      <c r="VLM340" s="238"/>
      <c r="VLN340" s="238"/>
      <c r="VLO340" s="238"/>
      <c r="VLP340" s="238"/>
      <c r="VLQ340" s="238"/>
      <c r="VLR340" s="238"/>
      <c r="VLS340" s="238"/>
      <c r="VLT340" s="238"/>
      <c r="VLU340" s="238"/>
      <c r="VLV340" s="238"/>
      <c r="VLW340" s="238"/>
      <c r="VLX340" s="238"/>
      <c r="VLY340" s="238"/>
      <c r="VLZ340" s="238"/>
      <c r="VMA340" s="238"/>
      <c r="VMB340" s="238"/>
      <c r="VMC340" s="238"/>
      <c r="VMD340" s="238"/>
      <c r="VME340" s="238"/>
      <c r="VMF340" s="238"/>
      <c r="VMG340" s="238"/>
      <c r="VMH340" s="238"/>
      <c r="VMI340" s="238"/>
      <c r="VMJ340" s="238"/>
      <c r="VMK340" s="238"/>
      <c r="VML340" s="238"/>
      <c r="VMM340" s="238"/>
      <c r="VMN340" s="238"/>
      <c r="VMO340" s="238"/>
      <c r="VMP340" s="238"/>
      <c r="VMQ340" s="238"/>
      <c r="VMR340" s="238"/>
      <c r="VMS340" s="238"/>
      <c r="VMT340" s="238"/>
      <c r="VMU340" s="238"/>
      <c r="VMV340" s="238"/>
      <c r="VMW340" s="238"/>
      <c r="VMX340" s="238"/>
      <c r="VMY340" s="238"/>
      <c r="VMZ340" s="238"/>
      <c r="VNA340" s="238"/>
      <c r="VNB340" s="238"/>
      <c r="VNC340" s="238"/>
      <c r="VND340" s="238"/>
      <c r="VNE340" s="238"/>
      <c r="VNF340" s="238"/>
      <c r="VNG340" s="238"/>
      <c r="VNH340" s="238"/>
      <c r="VNI340" s="238"/>
      <c r="VNJ340" s="238"/>
      <c r="VNK340" s="238"/>
      <c r="VNL340" s="238"/>
      <c r="VNM340" s="238"/>
      <c r="VNN340" s="238"/>
      <c r="VNO340" s="238"/>
      <c r="VNP340" s="238"/>
      <c r="VNQ340" s="238"/>
      <c r="VNR340" s="238"/>
      <c r="VNS340" s="238"/>
      <c r="VNT340" s="238"/>
      <c r="VNU340" s="238"/>
      <c r="VNV340" s="238"/>
      <c r="VNW340" s="238"/>
      <c r="VNX340" s="238"/>
      <c r="VNY340" s="238"/>
      <c r="VNZ340" s="238"/>
      <c r="VOA340" s="238"/>
      <c r="VOB340" s="238"/>
      <c r="VOC340" s="238"/>
      <c r="VOD340" s="238"/>
      <c r="VOE340" s="238"/>
      <c r="VOF340" s="238"/>
      <c r="VOG340" s="238"/>
      <c r="VOH340" s="238"/>
      <c r="VOI340" s="238"/>
      <c r="VOJ340" s="238"/>
      <c r="VOK340" s="238"/>
      <c r="VOL340" s="238"/>
      <c r="VOM340" s="238"/>
      <c r="VON340" s="238"/>
      <c r="VOO340" s="238"/>
      <c r="VOP340" s="238"/>
      <c r="VOQ340" s="238"/>
      <c r="VOR340" s="238"/>
      <c r="VOS340" s="238"/>
      <c r="VOT340" s="238"/>
      <c r="VOU340" s="238"/>
      <c r="VOV340" s="238"/>
      <c r="VOW340" s="238"/>
      <c r="VOX340" s="238"/>
      <c r="VOY340" s="238"/>
      <c r="VOZ340" s="238"/>
      <c r="VPA340" s="238"/>
      <c r="VPB340" s="238"/>
      <c r="VPC340" s="238"/>
      <c r="VPD340" s="238"/>
      <c r="VPE340" s="238"/>
      <c r="VPF340" s="238"/>
      <c r="VPG340" s="238"/>
      <c r="VPH340" s="238"/>
      <c r="VPI340" s="238"/>
      <c r="VPJ340" s="238"/>
      <c r="VPK340" s="238"/>
      <c r="VPL340" s="238"/>
      <c r="VPM340" s="238"/>
      <c r="VPN340" s="238"/>
      <c r="VPO340" s="238"/>
      <c r="VPP340" s="238"/>
      <c r="VPQ340" s="238"/>
      <c r="VPR340" s="238"/>
      <c r="VPS340" s="238"/>
      <c r="VPT340" s="238"/>
      <c r="VPU340" s="238"/>
      <c r="VPV340" s="238"/>
      <c r="VPW340" s="238"/>
      <c r="VPX340" s="238"/>
      <c r="VPY340" s="238"/>
      <c r="VPZ340" s="238"/>
      <c r="VQA340" s="238"/>
      <c r="VQB340" s="238"/>
      <c r="VQC340" s="238"/>
      <c r="VQD340" s="238"/>
      <c r="VQE340" s="238"/>
      <c r="VQF340" s="238"/>
      <c r="VQG340" s="238"/>
      <c r="VQH340" s="238"/>
      <c r="VQI340" s="238"/>
      <c r="VQJ340" s="238"/>
      <c r="VQK340" s="238"/>
      <c r="VQL340" s="238"/>
      <c r="VQM340" s="238"/>
      <c r="VQN340" s="238"/>
      <c r="VQO340" s="238"/>
      <c r="VQP340" s="238"/>
      <c r="VQQ340" s="238"/>
      <c r="VQR340" s="238"/>
      <c r="VQS340" s="238"/>
      <c r="VQT340" s="238"/>
      <c r="VQU340" s="238"/>
      <c r="VQV340" s="238"/>
      <c r="VQW340" s="238"/>
      <c r="VQX340" s="238"/>
      <c r="VQY340" s="238"/>
      <c r="VQZ340" s="238"/>
      <c r="VRA340" s="238"/>
      <c r="VRB340" s="238"/>
      <c r="VRC340" s="238"/>
      <c r="VRD340" s="238"/>
      <c r="VRE340" s="238"/>
      <c r="VRF340" s="238"/>
      <c r="VRG340" s="238"/>
      <c r="VRH340" s="238"/>
      <c r="VRI340" s="238"/>
      <c r="VRJ340" s="238"/>
      <c r="VRK340" s="238"/>
      <c r="VRL340" s="238"/>
      <c r="VRM340" s="238"/>
      <c r="VRN340" s="238"/>
      <c r="VRO340" s="238"/>
      <c r="VRP340" s="238"/>
      <c r="VRQ340" s="238"/>
      <c r="VRR340" s="238"/>
      <c r="VRS340" s="238"/>
      <c r="VRT340" s="238"/>
      <c r="VRU340" s="238"/>
      <c r="VRV340" s="238"/>
      <c r="VRW340" s="238"/>
      <c r="VRX340" s="238"/>
      <c r="VRY340" s="238"/>
      <c r="VRZ340" s="238"/>
      <c r="VSA340" s="238"/>
      <c r="VSB340" s="238"/>
      <c r="VSC340" s="238"/>
      <c r="VSD340" s="238"/>
      <c r="VSE340" s="238"/>
      <c r="VSF340" s="238"/>
      <c r="VSG340" s="238"/>
      <c r="VSH340" s="238"/>
      <c r="VSI340" s="238"/>
      <c r="VSJ340" s="238"/>
      <c r="VSK340" s="238"/>
      <c r="VSL340" s="238"/>
      <c r="VSM340" s="238"/>
      <c r="VSN340" s="238"/>
      <c r="VSO340" s="238"/>
      <c r="VSP340" s="238"/>
      <c r="VSQ340" s="238"/>
      <c r="VSR340" s="238"/>
      <c r="VSS340" s="238"/>
      <c r="VST340" s="238"/>
      <c r="VSU340" s="238"/>
      <c r="VSV340" s="238"/>
      <c r="VSW340" s="238"/>
      <c r="VSX340" s="238"/>
      <c r="VSY340" s="238"/>
      <c r="VSZ340" s="238"/>
      <c r="VTA340" s="238"/>
      <c r="VTB340" s="238"/>
      <c r="VTC340" s="238"/>
      <c r="VTD340" s="238"/>
      <c r="VTE340" s="238"/>
      <c r="VTF340" s="238"/>
      <c r="VTG340" s="238"/>
      <c r="VTH340" s="238"/>
      <c r="VTI340" s="238"/>
      <c r="VTJ340" s="238"/>
      <c r="VTK340" s="238"/>
      <c r="VTL340" s="238"/>
      <c r="VTM340" s="238"/>
      <c r="VTN340" s="238"/>
      <c r="VTO340" s="238"/>
      <c r="VTP340" s="238"/>
      <c r="VTQ340" s="238"/>
      <c r="VTR340" s="238"/>
      <c r="VTS340" s="238"/>
      <c r="VTT340" s="238"/>
      <c r="VTU340" s="238"/>
      <c r="VTV340" s="238"/>
      <c r="VTW340" s="238"/>
      <c r="VTX340" s="238"/>
      <c r="VTY340" s="238"/>
      <c r="VTZ340" s="238"/>
      <c r="VUA340" s="238"/>
      <c r="VUB340" s="238"/>
      <c r="VUC340" s="238"/>
      <c r="VUD340" s="238"/>
      <c r="VUE340" s="238"/>
      <c r="VUF340" s="238"/>
      <c r="VUG340" s="238"/>
      <c r="VUH340" s="238"/>
      <c r="VUI340" s="238"/>
      <c r="VUJ340" s="238"/>
      <c r="VUK340" s="238"/>
      <c r="VUL340" s="238"/>
      <c r="VUM340" s="238"/>
      <c r="VUN340" s="238"/>
      <c r="VUO340" s="238"/>
      <c r="VUP340" s="238"/>
      <c r="VUQ340" s="238"/>
      <c r="VUR340" s="238"/>
      <c r="VUS340" s="238"/>
      <c r="VUT340" s="238"/>
      <c r="VUU340" s="238"/>
      <c r="VUV340" s="238"/>
      <c r="VUW340" s="238"/>
      <c r="VUX340" s="238"/>
      <c r="VUY340" s="238"/>
      <c r="VUZ340" s="238"/>
      <c r="VVA340" s="238"/>
      <c r="VVB340" s="238"/>
      <c r="VVC340" s="238"/>
      <c r="VVD340" s="238"/>
      <c r="VVE340" s="238"/>
      <c r="VVF340" s="238"/>
      <c r="VVG340" s="238"/>
      <c r="VVH340" s="238"/>
      <c r="VVI340" s="238"/>
      <c r="VVJ340" s="238"/>
      <c r="VVK340" s="238"/>
      <c r="VVL340" s="238"/>
      <c r="VVM340" s="238"/>
      <c r="VVN340" s="238"/>
      <c r="VVO340" s="238"/>
      <c r="VVP340" s="238"/>
      <c r="VVQ340" s="238"/>
      <c r="VVR340" s="238"/>
      <c r="VVS340" s="238"/>
      <c r="VVT340" s="238"/>
      <c r="VVU340" s="238"/>
      <c r="VVV340" s="238"/>
      <c r="VVW340" s="238"/>
      <c r="VVX340" s="238"/>
      <c r="VVY340" s="238"/>
      <c r="VVZ340" s="238"/>
      <c r="VWA340" s="238"/>
      <c r="VWB340" s="238"/>
      <c r="VWC340" s="238"/>
      <c r="VWD340" s="238"/>
      <c r="VWE340" s="238"/>
      <c r="VWF340" s="238"/>
      <c r="VWG340" s="238"/>
      <c r="VWH340" s="238"/>
      <c r="VWI340" s="238"/>
      <c r="VWJ340" s="238"/>
      <c r="VWK340" s="238"/>
      <c r="VWL340" s="238"/>
      <c r="VWM340" s="238"/>
      <c r="VWN340" s="238"/>
      <c r="VWO340" s="238"/>
      <c r="VWP340" s="238"/>
      <c r="VWQ340" s="238"/>
      <c r="VWR340" s="238"/>
      <c r="VWS340" s="238"/>
      <c r="VWT340" s="238"/>
      <c r="VWU340" s="238"/>
      <c r="VWV340" s="238"/>
      <c r="VWW340" s="238"/>
      <c r="VWX340" s="238"/>
      <c r="VWY340" s="238"/>
      <c r="VWZ340" s="238"/>
      <c r="VXA340" s="238"/>
      <c r="VXB340" s="238"/>
      <c r="VXC340" s="238"/>
      <c r="VXD340" s="238"/>
      <c r="VXE340" s="238"/>
      <c r="VXF340" s="238"/>
      <c r="VXG340" s="238"/>
      <c r="VXH340" s="238"/>
      <c r="VXI340" s="238"/>
      <c r="VXJ340" s="238"/>
      <c r="VXK340" s="238"/>
      <c r="VXL340" s="238"/>
      <c r="VXM340" s="238"/>
      <c r="VXN340" s="238"/>
      <c r="VXO340" s="238"/>
      <c r="VXP340" s="238"/>
      <c r="VXQ340" s="238"/>
      <c r="VXR340" s="238"/>
      <c r="VXS340" s="238"/>
      <c r="VXT340" s="238"/>
      <c r="VXU340" s="238"/>
      <c r="VXV340" s="238"/>
      <c r="VXW340" s="238"/>
      <c r="VXX340" s="238"/>
      <c r="VXY340" s="238"/>
      <c r="VXZ340" s="238"/>
      <c r="VYA340" s="238"/>
      <c r="VYB340" s="238"/>
      <c r="VYC340" s="238"/>
      <c r="VYD340" s="238"/>
      <c r="VYE340" s="238"/>
      <c r="VYF340" s="238"/>
      <c r="VYG340" s="238"/>
      <c r="VYH340" s="238"/>
      <c r="VYI340" s="238"/>
      <c r="VYJ340" s="238"/>
      <c r="VYK340" s="238"/>
      <c r="VYL340" s="238"/>
      <c r="VYM340" s="238"/>
      <c r="VYN340" s="238"/>
      <c r="VYO340" s="238"/>
      <c r="VYP340" s="238"/>
      <c r="VYQ340" s="238"/>
      <c r="VYR340" s="238"/>
      <c r="VYS340" s="238"/>
      <c r="VYT340" s="238"/>
      <c r="VYU340" s="238"/>
      <c r="VYV340" s="238"/>
      <c r="VYW340" s="238"/>
      <c r="VYX340" s="238"/>
      <c r="VYY340" s="238"/>
      <c r="VYZ340" s="238"/>
      <c r="VZA340" s="238"/>
      <c r="VZB340" s="238"/>
      <c r="VZC340" s="238"/>
      <c r="VZD340" s="238"/>
      <c r="VZE340" s="238"/>
      <c r="VZF340" s="238"/>
      <c r="VZG340" s="238"/>
      <c r="VZH340" s="238"/>
      <c r="VZI340" s="238"/>
      <c r="VZJ340" s="238"/>
      <c r="VZK340" s="238"/>
      <c r="VZL340" s="238"/>
      <c r="VZM340" s="238"/>
      <c r="VZN340" s="238"/>
      <c r="VZO340" s="238"/>
      <c r="VZP340" s="238"/>
      <c r="VZQ340" s="238"/>
      <c r="VZR340" s="238"/>
      <c r="VZS340" s="238"/>
      <c r="VZT340" s="238"/>
      <c r="VZU340" s="238"/>
      <c r="VZV340" s="238"/>
      <c r="VZW340" s="238"/>
      <c r="VZX340" s="238"/>
      <c r="VZY340" s="238"/>
      <c r="VZZ340" s="238"/>
      <c r="WAA340" s="238"/>
      <c r="WAB340" s="238"/>
      <c r="WAC340" s="238"/>
      <c r="WAD340" s="238"/>
      <c r="WAE340" s="238"/>
      <c r="WAF340" s="238"/>
      <c r="WAG340" s="238"/>
      <c r="WAH340" s="238"/>
      <c r="WAI340" s="238"/>
      <c r="WAJ340" s="238"/>
      <c r="WAK340" s="238"/>
      <c r="WAL340" s="238"/>
      <c r="WAM340" s="238"/>
      <c r="WAN340" s="238"/>
      <c r="WAO340" s="238"/>
      <c r="WAP340" s="238"/>
      <c r="WAQ340" s="238"/>
      <c r="WAR340" s="238"/>
      <c r="WAS340" s="238"/>
      <c r="WAT340" s="238"/>
      <c r="WAU340" s="238"/>
      <c r="WAV340" s="238"/>
      <c r="WAW340" s="238"/>
      <c r="WAX340" s="238"/>
      <c r="WAY340" s="238"/>
      <c r="WAZ340" s="238"/>
      <c r="WBA340" s="238"/>
      <c r="WBB340" s="238"/>
      <c r="WBC340" s="238"/>
      <c r="WBD340" s="238"/>
      <c r="WBE340" s="238"/>
      <c r="WBF340" s="238"/>
      <c r="WBG340" s="238"/>
      <c r="WBH340" s="238"/>
      <c r="WBI340" s="238"/>
      <c r="WBJ340" s="238"/>
      <c r="WBK340" s="238"/>
      <c r="WBL340" s="238"/>
      <c r="WBM340" s="238"/>
      <c r="WBN340" s="238"/>
      <c r="WBO340" s="238"/>
      <c r="WBP340" s="238"/>
      <c r="WBQ340" s="238"/>
      <c r="WBR340" s="238"/>
      <c r="WBS340" s="238"/>
      <c r="WBT340" s="238"/>
      <c r="WBU340" s="238"/>
      <c r="WBV340" s="238"/>
      <c r="WBW340" s="238"/>
      <c r="WBX340" s="238"/>
      <c r="WBY340" s="238"/>
      <c r="WBZ340" s="238"/>
      <c r="WCA340" s="238"/>
      <c r="WCB340" s="238"/>
      <c r="WCC340" s="238"/>
      <c r="WCD340" s="238"/>
      <c r="WCE340" s="238"/>
      <c r="WCF340" s="238"/>
      <c r="WCG340" s="238"/>
      <c r="WCH340" s="238"/>
      <c r="WCI340" s="238"/>
      <c r="WCJ340" s="238"/>
      <c r="WCK340" s="238"/>
      <c r="WCL340" s="238"/>
      <c r="WCM340" s="238"/>
      <c r="WCN340" s="238"/>
      <c r="WCO340" s="238"/>
      <c r="WCP340" s="238"/>
      <c r="WCQ340" s="238"/>
      <c r="WCR340" s="238"/>
      <c r="WCS340" s="238"/>
      <c r="WCT340" s="238"/>
      <c r="WCU340" s="238"/>
      <c r="WCV340" s="238"/>
      <c r="WCW340" s="238"/>
      <c r="WCX340" s="238"/>
      <c r="WCY340" s="238"/>
      <c r="WCZ340" s="238"/>
      <c r="WDA340" s="238"/>
      <c r="WDB340" s="238"/>
      <c r="WDC340" s="238"/>
      <c r="WDD340" s="238"/>
      <c r="WDE340" s="238"/>
      <c r="WDF340" s="238"/>
      <c r="WDG340" s="238"/>
      <c r="WDH340" s="238"/>
      <c r="WDI340" s="238"/>
      <c r="WDJ340" s="238"/>
      <c r="WDK340" s="238"/>
      <c r="WDL340" s="238"/>
      <c r="WDM340" s="238"/>
      <c r="WDN340" s="238"/>
      <c r="WDO340" s="238"/>
      <c r="WDP340" s="238"/>
      <c r="WDQ340" s="238"/>
      <c r="WDR340" s="238"/>
      <c r="WDS340" s="238"/>
      <c r="WDT340" s="238"/>
      <c r="WDU340" s="238"/>
      <c r="WDV340" s="238"/>
      <c r="WDW340" s="238"/>
      <c r="WDX340" s="238"/>
      <c r="WDY340" s="238"/>
      <c r="WDZ340" s="238"/>
      <c r="WEA340" s="238"/>
      <c r="WEB340" s="238"/>
      <c r="WEC340" s="238"/>
      <c r="WED340" s="238"/>
      <c r="WEE340" s="238"/>
      <c r="WEF340" s="238"/>
      <c r="WEG340" s="238"/>
      <c r="WEH340" s="238"/>
      <c r="WEI340" s="238"/>
      <c r="WEJ340" s="238"/>
      <c r="WEK340" s="238"/>
      <c r="WEL340" s="238"/>
      <c r="WEM340" s="238"/>
      <c r="WEN340" s="238"/>
      <c r="WEO340" s="238"/>
      <c r="WEP340" s="238"/>
      <c r="WEQ340" s="238"/>
      <c r="WER340" s="238"/>
      <c r="WES340" s="238"/>
      <c r="WET340" s="238"/>
      <c r="WEU340" s="238"/>
      <c r="WEV340" s="238"/>
      <c r="WEW340" s="238"/>
      <c r="WEX340" s="238"/>
      <c r="WEY340" s="238"/>
      <c r="WEZ340" s="238"/>
      <c r="WFA340" s="238"/>
      <c r="WFB340" s="238"/>
      <c r="WFC340" s="238"/>
      <c r="WFD340" s="238"/>
      <c r="WFE340" s="238"/>
      <c r="WFF340" s="238"/>
      <c r="WFG340" s="238"/>
      <c r="WFH340" s="238"/>
      <c r="WFI340" s="238"/>
      <c r="WFJ340" s="238"/>
      <c r="WFK340" s="238"/>
      <c r="WFL340" s="238"/>
      <c r="WFM340" s="238"/>
      <c r="WFN340" s="238"/>
      <c r="WFO340" s="238"/>
      <c r="WFP340" s="238"/>
      <c r="WFQ340" s="238"/>
      <c r="WFR340" s="238"/>
      <c r="WFS340" s="238"/>
      <c r="WFT340" s="238"/>
      <c r="WFU340" s="238"/>
      <c r="WFV340" s="238"/>
      <c r="WFW340" s="238"/>
      <c r="WFX340" s="238"/>
      <c r="WFY340" s="238"/>
      <c r="WFZ340" s="238"/>
      <c r="WGA340" s="238"/>
      <c r="WGB340" s="238"/>
      <c r="WGC340" s="238"/>
      <c r="WGD340" s="238"/>
      <c r="WGE340" s="238"/>
      <c r="WGF340" s="238"/>
      <c r="WGG340" s="238"/>
      <c r="WGH340" s="238"/>
      <c r="WGI340" s="238"/>
      <c r="WGJ340" s="238"/>
      <c r="WGK340" s="238"/>
      <c r="WGL340" s="238"/>
      <c r="WGM340" s="238"/>
      <c r="WGN340" s="238"/>
      <c r="WGO340" s="238"/>
      <c r="WGP340" s="238"/>
      <c r="WGQ340" s="238"/>
      <c r="WGR340" s="238"/>
      <c r="WGS340" s="238"/>
      <c r="WGT340" s="238"/>
      <c r="WGU340" s="238"/>
      <c r="WGV340" s="238"/>
      <c r="WGW340" s="238"/>
      <c r="WGX340" s="238"/>
      <c r="WGY340" s="238"/>
      <c r="WGZ340" s="238"/>
      <c r="WHA340" s="238"/>
      <c r="WHB340" s="238"/>
      <c r="WHC340" s="238"/>
      <c r="WHD340" s="238"/>
      <c r="WHE340" s="238"/>
      <c r="WHF340" s="238"/>
      <c r="WHG340" s="238"/>
      <c r="WHH340" s="238"/>
      <c r="WHI340" s="238"/>
      <c r="WHJ340" s="238"/>
      <c r="WHK340" s="238"/>
      <c r="WHL340" s="238"/>
      <c r="WHM340" s="238"/>
      <c r="WHN340" s="238"/>
      <c r="WHO340" s="238"/>
      <c r="WHP340" s="238"/>
      <c r="WHQ340" s="238"/>
      <c r="WHR340" s="238"/>
      <c r="WHS340" s="238"/>
      <c r="WHT340" s="238"/>
      <c r="WHU340" s="238"/>
      <c r="WHV340" s="238"/>
      <c r="WHW340" s="238"/>
      <c r="WHX340" s="238"/>
      <c r="WHY340" s="238"/>
      <c r="WHZ340" s="238"/>
      <c r="WIA340" s="238"/>
      <c r="WIB340" s="238"/>
      <c r="WIC340" s="238"/>
      <c r="WID340" s="238"/>
      <c r="WIE340" s="238"/>
      <c r="WIF340" s="238"/>
      <c r="WIG340" s="238"/>
      <c r="WIH340" s="238"/>
      <c r="WII340" s="238"/>
      <c r="WIJ340" s="238"/>
      <c r="WIK340" s="238"/>
      <c r="WIL340" s="238"/>
      <c r="WIM340" s="238"/>
      <c r="WIN340" s="238"/>
      <c r="WIO340" s="238"/>
      <c r="WIP340" s="238"/>
      <c r="WIQ340" s="238"/>
      <c r="WIR340" s="238"/>
      <c r="WIS340" s="238"/>
      <c r="WIT340" s="238"/>
      <c r="WIU340" s="238"/>
      <c r="WIV340" s="238"/>
      <c r="WIW340" s="238"/>
      <c r="WIX340" s="238"/>
      <c r="WIY340" s="238"/>
      <c r="WIZ340" s="238"/>
      <c r="WJA340" s="238"/>
      <c r="WJB340" s="238"/>
      <c r="WJC340" s="238"/>
      <c r="WJD340" s="238"/>
      <c r="WJE340" s="238"/>
      <c r="WJF340" s="238"/>
      <c r="WJG340" s="238"/>
      <c r="WJH340" s="238"/>
      <c r="WJI340" s="238"/>
      <c r="WJJ340" s="238"/>
      <c r="WJK340" s="238"/>
      <c r="WJL340" s="238"/>
      <c r="WJM340" s="238"/>
      <c r="WJN340" s="238"/>
      <c r="WJO340" s="238"/>
      <c r="WJP340" s="238"/>
      <c r="WJQ340" s="238"/>
      <c r="WJR340" s="238"/>
      <c r="WJS340" s="238"/>
      <c r="WJT340" s="238"/>
      <c r="WJU340" s="238"/>
      <c r="WJV340" s="238"/>
      <c r="WJW340" s="238"/>
      <c r="WJX340" s="238"/>
      <c r="WJY340" s="238"/>
      <c r="WJZ340" s="238"/>
      <c r="WKA340" s="238"/>
      <c r="WKB340" s="238"/>
      <c r="WKC340" s="238"/>
      <c r="WKD340" s="238"/>
      <c r="WKE340" s="238"/>
      <c r="WKF340" s="238"/>
      <c r="WKG340" s="238"/>
      <c r="WKH340" s="238"/>
      <c r="WKI340" s="238"/>
      <c r="WKJ340" s="238"/>
      <c r="WKK340" s="238"/>
      <c r="WKL340" s="238"/>
      <c r="WKM340" s="238"/>
      <c r="WKN340" s="238"/>
      <c r="WKO340" s="238"/>
      <c r="WKP340" s="238"/>
      <c r="WKQ340" s="238"/>
      <c r="WKR340" s="238"/>
      <c r="WKS340" s="238"/>
      <c r="WKT340" s="238"/>
      <c r="WKU340" s="238"/>
      <c r="WKV340" s="238"/>
      <c r="WKW340" s="238"/>
      <c r="WKX340" s="238"/>
      <c r="WKY340" s="238"/>
      <c r="WKZ340" s="238"/>
      <c r="WLA340" s="238"/>
      <c r="WLB340" s="238"/>
      <c r="WLC340" s="238"/>
      <c r="WLD340" s="238"/>
      <c r="WLE340" s="238"/>
      <c r="WLF340" s="238"/>
      <c r="WLG340" s="238"/>
      <c r="WLH340" s="238"/>
      <c r="WLI340" s="238"/>
      <c r="WLJ340" s="238"/>
      <c r="WLK340" s="238"/>
      <c r="WLL340" s="238"/>
      <c r="WLM340" s="238"/>
      <c r="WLN340" s="238"/>
      <c r="WLO340" s="238"/>
      <c r="WLP340" s="238"/>
      <c r="WLQ340" s="238"/>
      <c r="WLR340" s="238"/>
      <c r="WLS340" s="238"/>
      <c r="WLT340" s="238"/>
      <c r="WLU340" s="238"/>
      <c r="WLV340" s="238"/>
      <c r="WLW340" s="238"/>
      <c r="WLX340" s="238"/>
      <c r="WLY340" s="238"/>
      <c r="WLZ340" s="238"/>
      <c r="WMA340" s="238"/>
      <c r="WMB340" s="238"/>
      <c r="WMC340" s="238"/>
      <c r="WMD340" s="238"/>
      <c r="WME340" s="238"/>
      <c r="WMF340" s="238"/>
      <c r="WMG340" s="238"/>
      <c r="WMH340" s="238"/>
      <c r="WMI340" s="238"/>
      <c r="WMJ340" s="238"/>
      <c r="WMK340" s="238"/>
      <c r="WML340" s="238"/>
      <c r="WMM340" s="238"/>
      <c r="WMN340" s="238"/>
      <c r="WMO340" s="238"/>
      <c r="WMP340" s="238"/>
      <c r="WMQ340" s="238"/>
      <c r="WMR340" s="238"/>
      <c r="WMS340" s="238"/>
      <c r="WMT340" s="238"/>
      <c r="WMU340" s="238"/>
      <c r="WMV340" s="238"/>
      <c r="WMW340" s="238"/>
      <c r="WMX340" s="238"/>
      <c r="WMY340" s="238"/>
      <c r="WMZ340" s="238"/>
      <c r="WNA340" s="238"/>
      <c r="WNB340" s="238"/>
      <c r="WNC340" s="238"/>
      <c r="WND340" s="238"/>
      <c r="WNE340" s="238"/>
      <c r="WNF340" s="238"/>
      <c r="WNG340" s="238"/>
      <c r="WNH340" s="238"/>
      <c r="WNI340" s="238"/>
      <c r="WNJ340" s="238"/>
      <c r="WNK340" s="238"/>
      <c r="WNL340" s="238"/>
      <c r="WNM340" s="238"/>
      <c r="WNN340" s="238"/>
      <c r="WNO340" s="238"/>
      <c r="WNP340" s="238"/>
      <c r="WNQ340" s="238"/>
      <c r="WNR340" s="238"/>
      <c r="WNS340" s="238"/>
      <c r="WNT340" s="238"/>
      <c r="WNU340" s="238"/>
      <c r="WNV340" s="238"/>
      <c r="WNW340" s="238"/>
      <c r="WNX340" s="238"/>
      <c r="WNY340" s="238"/>
      <c r="WNZ340" s="238"/>
      <c r="WOA340" s="238"/>
      <c r="WOB340" s="238"/>
      <c r="WOC340" s="238"/>
      <c r="WOD340" s="238"/>
      <c r="WOE340" s="238"/>
      <c r="WOF340" s="238"/>
      <c r="WOG340" s="238"/>
      <c r="WOH340" s="238"/>
      <c r="WOI340" s="238"/>
      <c r="WOJ340" s="238"/>
      <c r="WOK340" s="238"/>
      <c r="WOL340" s="238"/>
      <c r="WOM340" s="238"/>
      <c r="WON340" s="238"/>
      <c r="WOO340" s="238"/>
      <c r="WOP340" s="238"/>
      <c r="WOQ340" s="238"/>
      <c r="WOR340" s="238"/>
      <c r="WOS340" s="238"/>
      <c r="WOT340" s="238"/>
      <c r="WOU340" s="238"/>
      <c r="WOV340" s="238"/>
      <c r="WOW340" s="238"/>
      <c r="WOX340" s="238"/>
      <c r="WOY340" s="238"/>
      <c r="WOZ340" s="238"/>
      <c r="WPA340" s="238"/>
      <c r="WPB340" s="238"/>
      <c r="WPC340" s="238"/>
      <c r="WPD340" s="238"/>
      <c r="WPE340" s="238"/>
      <c r="WPF340" s="238"/>
      <c r="WPG340" s="238"/>
      <c r="WPH340" s="238"/>
      <c r="WPI340" s="238"/>
      <c r="WPJ340" s="238"/>
      <c r="WPK340" s="238"/>
      <c r="WPL340" s="238"/>
      <c r="WPM340" s="238"/>
      <c r="WPN340" s="238"/>
      <c r="WPO340" s="238"/>
      <c r="WPP340" s="238"/>
      <c r="WPQ340" s="238"/>
      <c r="WPR340" s="238"/>
      <c r="WPS340" s="238"/>
      <c r="WPT340" s="238"/>
      <c r="WPU340" s="238"/>
      <c r="WPV340" s="238"/>
      <c r="WPW340" s="238"/>
      <c r="WPX340" s="238"/>
      <c r="WPY340" s="238"/>
      <c r="WPZ340" s="238"/>
      <c r="WQA340" s="238"/>
      <c r="WQB340" s="238"/>
      <c r="WQC340" s="238"/>
      <c r="WQD340" s="238"/>
      <c r="WQE340" s="238"/>
      <c r="WQF340" s="238"/>
      <c r="WQG340" s="238"/>
      <c r="WQH340" s="238"/>
      <c r="WQI340" s="238"/>
      <c r="WQJ340" s="238"/>
      <c r="WQK340" s="238"/>
      <c r="WQL340" s="238"/>
      <c r="WQM340" s="238"/>
      <c r="WQN340" s="238"/>
      <c r="WQO340" s="238"/>
      <c r="WQP340" s="238"/>
      <c r="WQQ340" s="238"/>
      <c r="WQR340" s="238"/>
      <c r="WQS340" s="238"/>
      <c r="WQT340" s="238"/>
      <c r="WQU340" s="238"/>
      <c r="WQV340" s="238"/>
      <c r="WQW340" s="238"/>
      <c r="WQX340" s="238"/>
      <c r="WQY340" s="238"/>
      <c r="WQZ340" s="238"/>
      <c r="WRA340" s="238"/>
      <c r="WRB340" s="238"/>
      <c r="WRC340" s="238"/>
      <c r="WRD340" s="238"/>
      <c r="WRE340" s="238"/>
      <c r="WRF340" s="238"/>
      <c r="WRG340" s="238"/>
      <c r="WRH340" s="238"/>
      <c r="WRI340" s="238"/>
      <c r="WRJ340" s="238"/>
      <c r="WRK340" s="238"/>
      <c r="WRL340" s="238"/>
      <c r="WRM340" s="238"/>
      <c r="WRN340" s="238"/>
      <c r="WRO340" s="238"/>
      <c r="WRP340" s="238"/>
      <c r="WRQ340" s="238"/>
      <c r="WRR340" s="238"/>
      <c r="WRS340" s="238"/>
      <c r="WRT340" s="238"/>
      <c r="WRU340" s="238"/>
      <c r="WRV340" s="238"/>
      <c r="WRW340" s="238"/>
      <c r="WRX340" s="238"/>
      <c r="WRY340" s="238"/>
      <c r="WRZ340" s="238"/>
      <c r="WSA340" s="238"/>
      <c r="WSB340" s="238"/>
      <c r="WSC340" s="238"/>
      <c r="WSD340" s="238"/>
      <c r="WSE340" s="238"/>
      <c r="WSF340" s="238"/>
      <c r="WSG340" s="238"/>
      <c r="WSH340" s="238"/>
      <c r="WSI340" s="238"/>
      <c r="WSJ340" s="238"/>
      <c r="WSK340" s="238"/>
      <c r="WSL340" s="238"/>
      <c r="WSM340" s="238"/>
      <c r="WSN340" s="238"/>
      <c r="WSO340" s="238"/>
      <c r="WSP340" s="238"/>
      <c r="WSQ340" s="238"/>
      <c r="WSR340" s="238"/>
      <c r="WSS340" s="238"/>
      <c r="WST340" s="238"/>
      <c r="WSU340" s="238"/>
      <c r="WSV340" s="238"/>
      <c r="WSW340" s="238"/>
      <c r="WSX340" s="238"/>
      <c r="WSY340" s="238"/>
      <c r="WSZ340" s="238"/>
      <c r="WTA340" s="238"/>
      <c r="WTB340" s="238"/>
      <c r="WTC340" s="238"/>
      <c r="WTD340" s="238"/>
      <c r="WTE340" s="238"/>
      <c r="WTF340" s="238"/>
      <c r="WTG340" s="238"/>
      <c r="WTH340" s="238"/>
      <c r="WTI340" s="238"/>
      <c r="WTJ340" s="238"/>
      <c r="WTK340" s="238"/>
      <c r="WTL340" s="238"/>
      <c r="WTM340" s="238"/>
      <c r="WTN340" s="238"/>
      <c r="WTO340" s="238"/>
      <c r="WTP340" s="238"/>
      <c r="WTQ340" s="238"/>
      <c r="WTR340" s="238"/>
      <c r="WTS340" s="238"/>
      <c r="WTT340" s="238"/>
      <c r="WTU340" s="238"/>
      <c r="WTV340" s="238"/>
      <c r="WTW340" s="238"/>
      <c r="WTX340" s="238"/>
      <c r="WTY340" s="238"/>
      <c r="WTZ340" s="238"/>
      <c r="WUA340" s="238"/>
      <c r="WUB340" s="238"/>
      <c r="WUC340" s="238"/>
      <c r="WUD340" s="238"/>
      <c r="WUE340" s="238"/>
      <c r="WUF340" s="238"/>
      <c r="WUG340" s="238"/>
      <c r="WUH340" s="238"/>
      <c r="WUI340" s="238"/>
      <c r="WUJ340" s="238"/>
      <c r="WUK340" s="238"/>
      <c r="WUL340" s="238"/>
      <c r="WUM340" s="238"/>
      <c r="WUN340" s="238"/>
      <c r="WUO340" s="238"/>
      <c r="WUP340" s="238"/>
      <c r="WUQ340" s="238"/>
      <c r="WUR340" s="238"/>
      <c r="WUS340" s="238"/>
      <c r="WUT340" s="238"/>
      <c r="WUU340" s="238"/>
      <c r="WUV340" s="238"/>
      <c r="WUW340" s="238"/>
      <c r="WUX340" s="238"/>
      <c r="WUY340" s="238"/>
      <c r="WUZ340" s="238"/>
      <c r="WVA340" s="238"/>
      <c r="WVB340" s="238"/>
      <c r="WVC340" s="238"/>
      <c r="WVD340" s="238"/>
      <c r="WVE340" s="238"/>
      <c r="WVF340" s="238"/>
      <c r="WVG340" s="238"/>
      <c r="WVH340" s="238"/>
      <c r="WVI340" s="238"/>
      <c r="WVJ340" s="238"/>
      <c r="WVK340" s="238"/>
      <c r="WVL340" s="238"/>
      <c r="WVM340" s="238"/>
      <c r="WVN340" s="238"/>
      <c r="WVO340" s="238"/>
      <c r="WVP340" s="238"/>
      <c r="WVQ340" s="238"/>
      <c r="WVR340" s="238"/>
      <c r="WVS340" s="238"/>
      <c r="WVT340" s="238"/>
      <c r="WVU340" s="238"/>
      <c r="WVV340" s="238"/>
      <c r="WVW340" s="238"/>
      <c r="WVX340" s="238"/>
      <c r="WVY340" s="238"/>
      <c r="WVZ340" s="238"/>
      <c r="WWA340" s="238"/>
      <c r="WWB340" s="238"/>
      <c r="WWC340" s="238"/>
      <c r="WWD340" s="238"/>
      <c r="WWE340" s="238"/>
      <c r="WWF340" s="238"/>
      <c r="WWG340" s="238"/>
      <c r="WWH340" s="238"/>
      <c r="WWI340" s="238"/>
      <c r="WWJ340" s="238"/>
      <c r="WWK340" s="238"/>
      <c r="WWL340" s="238"/>
      <c r="WWM340" s="238"/>
      <c r="WWN340" s="238"/>
      <c r="WWO340" s="238"/>
      <c r="WWP340" s="238"/>
      <c r="WWQ340" s="238"/>
      <c r="WWR340" s="238"/>
      <c r="WWS340" s="238"/>
      <c r="WWT340" s="238"/>
      <c r="WWU340" s="238"/>
      <c r="WWV340" s="238"/>
      <c r="WWW340" s="238"/>
      <c r="WWX340" s="238"/>
      <c r="WWY340" s="238"/>
      <c r="WWZ340" s="238"/>
      <c r="WXA340" s="238"/>
      <c r="WXB340" s="238"/>
      <c r="WXC340" s="238"/>
      <c r="WXD340" s="238"/>
      <c r="WXE340" s="238"/>
      <c r="WXF340" s="238"/>
      <c r="WXG340" s="238"/>
      <c r="WXH340" s="238"/>
      <c r="WXI340" s="238"/>
      <c r="WXJ340" s="238"/>
      <c r="WXK340" s="238"/>
      <c r="WXL340" s="238"/>
      <c r="WXM340" s="238"/>
      <c r="WXN340" s="238"/>
      <c r="WXO340" s="238"/>
      <c r="WXP340" s="238"/>
      <c r="WXQ340" s="238"/>
      <c r="WXR340" s="238"/>
      <c r="WXS340" s="238"/>
      <c r="WXT340" s="238"/>
      <c r="WXU340" s="238"/>
      <c r="WXV340" s="238"/>
      <c r="WXW340" s="238"/>
      <c r="WXX340" s="238"/>
      <c r="WXY340" s="238"/>
      <c r="WXZ340" s="238"/>
      <c r="WYA340" s="238"/>
      <c r="WYB340" s="238"/>
      <c r="WYC340" s="238"/>
      <c r="WYD340" s="238"/>
      <c r="WYE340" s="238"/>
      <c r="WYF340" s="238"/>
      <c r="WYG340" s="238"/>
      <c r="WYH340" s="238"/>
      <c r="WYI340" s="238"/>
      <c r="WYJ340" s="238"/>
      <c r="WYK340" s="238"/>
      <c r="WYL340" s="238"/>
      <c r="WYM340" s="238"/>
      <c r="WYN340" s="238"/>
      <c r="WYO340" s="238"/>
      <c r="WYP340" s="238"/>
      <c r="WYQ340" s="238"/>
      <c r="WYR340" s="238"/>
      <c r="WYS340" s="238"/>
      <c r="WYT340" s="238"/>
      <c r="WYU340" s="238"/>
      <c r="WYV340" s="238"/>
      <c r="WYW340" s="238"/>
      <c r="WYX340" s="238"/>
      <c r="WYY340" s="238"/>
      <c r="WYZ340" s="238"/>
      <c r="WZA340" s="238"/>
      <c r="WZB340" s="238"/>
      <c r="WZC340" s="238"/>
      <c r="WZD340" s="238"/>
      <c r="WZE340" s="238"/>
      <c r="WZF340" s="238"/>
      <c r="WZG340" s="238"/>
      <c r="WZH340" s="238"/>
      <c r="WZI340" s="238"/>
      <c r="WZJ340" s="238"/>
      <c r="WZK340" s="238"/>
      <c r="WZL340" s="238"/>
      <c r="WZM340" s="238"/>
      <c r="WZN340" s="238"/>
      <c r="WZO340" s="238"/>
      <c r="WZP340" s="238"/>
      <c r="WZQ340" s="238"/>
      <c r="WZR340" s="238"/>
      <c r="WZS340" s="238"/>
      <c r="WZT340" s="238"/>
      <c r="WZU340" s="238"/>
      <c r="WZV340" s="238"/>
      <c r="WZW340" s="238"/>
      <c r="WZX340" s="238"/>
      <c r="WZY340" s="238"/>
      <c r="WZZ340" s="238"/>
      <c r="XAA340" s="238"/>
      <c r="XAB340" s="238"/>
      <c r="XAC340" s="238"/>
      <c r="XAD340" s="238"/>
      <c r="XAE340" s="238"/>
      <c r="XAF340" s="238"/>
      <c r="XAG340" s="238"/>
      <c r="XAH340" s="238"/>
      <c r="XAI340" s="238"/>
      <c r="XAJ340" s="238"/>
      <c r="XAK340" s="238"/>
      <c r="XAL340" s="238"/>
      <c r="XAM340" s="238"/>
      <c r="XAN340" s="238"/>
      <c r="XAO340" s="238"/>
      <c r="XAP340" s="238"/>
      <c r="XAQ340" s="238"/>
      <c r="XAR340" s="238"/>
      <c r="XAS340" s="238"/>
      <c r="XAT340" s="238"/>
      <c r="XAU340" s="238"/>
      <c r="XAV340" s="238"/>
      <c r="XAW340" s="238"/>
      <c r="XAX340" s="238"/>
      <c r="XAY340" s="238"/>
      <c r="XAZ340" s="238"/>
      <c r="XBA340" s="238"/>
      <c r="XBB340" s="238"/>
      <c r="XBC340" s="238"/>
      <c r="XBD340" s="238"/>
      <c r="XBE340" s="238"/>
      <c r="XBF340" s="238"/>
      <c r="XBG340" s="238"/>
      <c r="XBH340" s="238"/>
      <c r="XBI340" s="238"/>
      <c r="XBJ340" s="238"/>
      <c r="XBK340" s="238"/>
      <c r="XBL340" s="238"/>
      <c r="XBM340" s="238"/>
      <c r="XBN340" s="238"/>
      <c r="XBO340" s="238"/>
      <c r="XBP340" s="238"/>
      <c r="XBQ340" s="238"/>
      <c r="XBR340" s="238"/>
      <c r="XBS340" s="238"/>
      <c r="XBT340" s="238"/>
      <c r="XBU340" s="238"/>
      <c r="XBV340" s="238"/>
      <c r="XBW340" s="238"/>
      <c r="XBX340" s="238"/>
      <c r="XBY340" s="238"/>
      <c r="XBZ340" s="238"/>
      <c r="XCA340" s="238"/>
      <c r="XCB340" s="238"/>
      <c r="XCC340" s="238"/>
      <c r="XCD340" s="238"/>
      <c r="XCE340" s="238"/>
      <c r="XCF340" s="238"/>
      <c r="XCG340" s="238"/>
      <c r="XCH340" s="238"/>
      <c r="XCI340" s="238"/>
      <c r="XCJ340" s="238"/>
      <c r="XCK340" s="238"/>
      <c r="XCL340" s="238"/>
      <c r="XCM340" s="238"/>
      <c r="XCN340" s="238"/>
      <c r="XCO340" s="238"/>
      <c r="XCP340" s="238"/>
      <c r="XCQ340" s="238"/>
      <c r="XCR340" s="238"/>
      <c r="XCS340" s="238"/>
      <c r="XCT340" s="238"/>
      <c r="XCU340" s="238"/>
      <c r="XCV340" s="238"/>
      <c r="XCW340" s="238"/>
      <c r="XCX340" s="238"/>
      <c r="XCY340" s="238"/>
      <c r="XCZ340" s="238"/>
      <c r="XDA340" s="238"/>
      <c r="XDB340" s="238"/>
      <c r="XDC340" s="238"/>
      <c r="XDD340" s="238"/>
      <c r="XDE340" s="238"/>
      <c r="XDF340" s="238"/>
      <c r="XDG340" s="238"/>
      <c r="XDH340" s="238"/>
      <c r="XDI340" s="238"/>
      <c r="XDJ340" s="238"/>
      <c r="XDK340" s="238"/>
      <c r="XDL340" s="238"/>
      <c r="XDM340" s="238"/>
      <c r="XDN340" s="238"/>
      <c r="XDO340" s="238"/>
      <c r="XDP340" s="238"/>
      <c r="XDQ340" s="238"/>
      <c r="XDR340" s="238"/>
      <c r="XDS340" s="238"/>
      <c r="XDT340" s="238"/>
      <c r="XDU340" s="238"/>
      <c r="XDV340" s="238"/>
      <c r="XDW340" s="238"/>
      <c r="XDX340" s="238"/>
      <c r="XDY340" s="238"/>
      <c r="XDZ340" s="238"/>
      <c r="XEA340" s="238"/>
      <c r="XEB340" s="238"/>
      <c r="XEC340" s="238"/>
      <c r="XED340" s="238"/>
      <c r="XEE340" s="238"/>
      <c r="XEF340" s="238"/>
      <c r="XEG340" s="238"/>
      <c r="XEH340" s="238"/>
      <c r="XEI340" s="238"/>
      <c r="XEJ340" s="238"/>
      <c r="XEK340" s="238"/>
      <c r="XEL340" s="238"/>
      <c r="XEM340" s="238"/>
      <c r="XEN340" s="238"/>
      <c r="XEO340" s="238"/>
      <c r="XEP340" s="238"/>
      <c r="XEQ340" s="238"/>
      <c r="XER340" s="238"/>
      <c r="XES340" s="238"/>
      <c r="XET340" s="242"/>
      <c r="XEU340" s="242"/>
      <c r="XEV340" s="242"/>
    </row>
    <row r="341" s="236" customFormat="1" spans="1:16376">
      <c r="A341" s="260" t="s">
        <v>215</v>
      </c>
      <c r="B341" s="254">
        <v>427</v>
      </c>
      <c r="C341" s="254">
        <v>313</v>
      </c>
      <c r="D341" s="255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38"/>
      <c r="DW341" s="238"/>
      <c r="DX341" s="238"/>
      <c r="DY341" s="238"/>
      <c r="DZ341" s="238"/>
      <c r="EA341" s="238"/>
      <c r="EB341" s="238"/>
      <c r="EC341" s="238"/>
      <c r="ED341" s="238"/>
      <c r="EE341" s="238"/>
      <c r="EF341" s="238"/>
      <c r="EG341" s="238"/>
      <c r="EH341" s="238"/>
      <c r="EI341" s="238"/>
      <c r="EJ341" s="238"/>
      <c r="EK341" s="238"/>
      <c r="EL341" s="238"/>
      <c r="EM341" s="238"/>
      <c r="EN341" s="238"/>
      <c r="EO341" s="238"/>
      <c r="EP341" s="238"/>
      <c r="EQ341" s="238"/>
      <c r="ER341" s="238"/>
      <c r="ES341" s="238"/>
      <c r="ET341" s="238"/>
      <c r="EU341" s="238"/>
      <c r="EV341" s="238"/>
      <c r="EW341" s="238"/>
      <c r="EX341" s="238"/>
      <c r="EY341" s="238"/>
      <c r="EZ341" s="238"/>
      <c r="FA341" s="238"/>
      <c r="FB341" s="238"/>
      <c r="FC341" s="238"/>
      <c r="FD341" s="238"/>
      <c r="FE341" s="238"/>
      <c r="FF341" s="238"/>
      <c r="FG341" s="238"/>
      <c r="FH341" s="238"/>
      <c r="FI341" s="238"/>
      <c r="FJ341" s="238"/>
      <c r="FK341" s="238"/>
      <c r="FL341" s="238"/>
      <c r="FM341" s="238"/>
      <c r="FN341" s="238"/>
      <c r="FO341" s="238"/>
      <c r="FP341" s="238"/>
      <c r="FQ341" s="238"/>
      <c r="FR341" s="238"/>
      <c r="FS341" s="238"/>
      <c r="FT341" s="238"/>
      <c r="FU341" s="238"/>
      <c r="FV341" s="238"/>
      <c r="FW341" s="238"/>
      <c r="FX341" s="238"/>
      <c r="FY341" s="238"/>
      <c r="FZ341" s="238"/>
      <c r="GA341" s="238"/>
      <c r="GB341" s="238"/>
      <c r="GC341" s="238"/>
      <c r="GD341" s="238"/>
      <c r="GE341" s="238"/>
      <c r="GF341" s="238"/>
      <c r="GG341" s="238"/>
      <c r="GH341" s="238"/>
      <c r="GI341" s="238"/>
      <c r="GJ341" s="238"/>
      <c r="GK341" s="238"/>
      <c r="GL341" s="238"/>
      <c r="GM341" s="238"/>
      <c r="GN341" s="238"/>
      <c r="GO341" s="238"/>
      <c r="GP341" s="238"/>
      <c r="GQ341" s="238"/>
      <c r="GR341" s="238"/>
      <c r="GS341" s="238"/>
      <c r="GT341" s="238"/>
      <c r="GU341" s="238"/>
      <c r="GV341" s="238"/>
      <c r="GW341" s="238"/>
      <c r="GX341" s="238"/>
      <c r="GY341" s="238"/>
      <c r="GZ341" s="238"/>
      <c r="HA341" s="238"/>
      <c r="HB341" s="238"/>
      <c r="HC341" s="238"/>
      <c r="HD341" s="238"/>
      <c r="HE341" s="238"/>
      <c r="HF341" s="238"/>
      <c r="HG341" s="238"/>
      <c r="HH341" s="238"/>
      <c r="HI341" s="238"/>
      <c r="HJ341" s="238"/>
      <c r="HK341" s="238"/>
      <c r="HL341" s="238"/>
      <c r="HM341" s="238"/>
      <c r="HN341" s="238"/>
      <c r="HO341" s="238"/>
      <c r="HP341" s="238"/>
      <c r="HQ341" s="238"/>
      <c r="HR341" s="238"/>
      <c r="HS341" s="238"/>
      <c r="HT341" s="238"/>
      <c r="HU341" s="238"/>
      <c r="HV341" s="238"/>
      <c r="HW341" s="238"/>
      <c r="HX341" s="238"/>
      <c r="HY341" s="238"/>
      <c r="HZ341" s="238"/>
      <c r="IA341" s="238"/>
      <c r="IB341" s="238"/>
      <c r="IC341" s="238"/>
      <c r="ID341" s="238"/>
      <c r="IE341" s="238"/>
      <c r="IF341" s="238"/>
      <c r="IG341" s="238"/>
      <c r="IH341" s="238"/>
      <c r="II341" s="238"/>
      <c r="IJ341" s="238"/>
      <c r="IK341" s="238"/>
      <c r="IL341" s="238"/>
      <c r="IM341" s="238"/>
      <c r="IN341" s="238"/>
      <c r="IO341" s="238"/>
      <c r="IP341" s="238"/>
      <c r="IQ341" s="238"/>
      <c r="IR341" s="238"/>
      <c r="IS341" s="238"/>
      <c r="IT341" s="238"/>
      <c r="IU341" s="238"/>
      <c r="IV341" s="238"/>
      <c r="IW341" s="238"/>
      <c r="IX341" s="238"/>
      <c r="IY341" s="238"/>
      <c r="IZ341" s="238"/>
      <c r="JA341" s="238"/>
      <c r="JB341" s="238"/>
      <c r="JC341" s="238"/>
      <c r="JD341" s="238"/>
      <c r="JE341" s="238"/>
      <c r="JF341" s="238"/>
      <c r="JG341" s="238"/>
      <c r="JH341" s="238"/>
      <c r="JI341" s="238"/>
      <c r="JJ341" s="238"/>
      <c r="JK341" s="238"/>
      <c r="JL341" s="238"/>
      <c r="JM341" s="238"/>
      <c r="JN341" s="238"/>
      <c r="JO341" s="238"/>
      <c r="JP341" s="238"/>
      <c r="JQ341" s="238"/>
      <c r="JR341" s="238"/>
      <c r="JS341" s="238"/>
      <c r="JT341" s="238"/>
      <c r="JU341" s="238"/>
      <c r="JV341" s="238"/>
      <c r="JW341" s="238"/>
      <c r="JX341" s="238"/>
      <c r="JY341" s="238"/>
      <c r="JZ341" s="238"/>
      <c r="KA341" s="238"/>
      <c r="KB341" s="238"/>
      <c r="KC341" s="238"/>
      <c r="KD341" s="238"/>
      <c r="KE341" s="238"/>
      <c r="KF341" s="238"/>
      <c r="KG341" s="238"/>
      <c r="KH341" s="238"/>
      <c r="KI341" s="238"/>
      <c r="KJ341" s="238"/>
      <c r="KK341" s="238"/>
      <c r="KL341" s="238"/>
      <c r="KM341" s="238"/>
      <c r="KN341" s="238"/>
      <c r="KO341" s="238"/>
      <c r="KP341" s="238"/>
      <c r="KQ341" s="238"/>
      <c r="KR341" s="238"/>
      <c r="KS341" s="238"/>
      <c r="KT341" s="238"/>
      <c r="KU341" s="238"/>
      <c r="KV341" s="238"/>
      <c r="KW341" s="238"/>
      <c r="KX341" s="238"/>
      <c r="KY341" s="238"/>
      <c r="KZ341" s="238"/>
      <c r="LA341" s="238"/>
      <c r="LB341" s="238"/>
      <c r="LC341" s="238"/>
      <c r="LD341" s="238"/>
      <c r="LE341" s="238"/>
      <c r="LF341" s="238"/>
      <c r="LG341" s="238"/>
      <c r="LH341" s="238"/>
      <c r="LI341" s="238"/>
      <c r="LJ341" s="238"/>
      <c r="LK341" s="238"/>
      <c r="LL341" s="238"/>
      <c r="LM341" s="238"/>
      <c r="LN341" s="238"/>
      <c r="LO341" s="238"/>
      <c r="LP341" s="238"/>
      <c r="LQ341" s="238"/>
      <c r="LR341" s="238"/>
      <c r="LS341" s="238"/>
      <c r="LT341" s="238"/>
      <c r="LU341" s="238"/>
      <c r="LV341" s="238"/>
      <c r="LW341" s="238"/>
      <c r="LX341" s="238"/>
      <c r="LY341" s="238"/>
      <c r="LZ341" s="238"/>
      <c r="MA341" s="238"/>
      <c r="MB341" s="238"/>
      <c r="MC341" s="238"/>
      <c r="MD341" s="238"/>
      <c r="ME341" s="238"/>
      <c r="MF341" s="238"/>
      <c r="MG341" s="238"/>
      <c r="MH341" s="238"/>
      <c r="MI341" s="238"/>
      <c r="MJ341" s="238"/>
      <c r="MK341" s="238"/>
      <c r="ML341" s="238"/>
      <c r="MM341" s="238"/>
      <c r="MN341" s="238"/>
      <c r="MO341" s="238"/>
      <c r="MP341" s="238"/>
      <c r="MQ341" s="238"/>
      <c r="MR341" s="238"/>
      <c r="MS341" s="238"/>
      <c r="MT341" s="238"/>
      <c r="MU341" s="238"/>
      <c r="MV341" s="238"/>
      <c r="MW341" s="238"/>
      <c r="MX341" s="238"/>
      <c r="MY341" s="238"/>
      <c r="MZ341" s="238"/>
      <c r="NA341" s="238"/>
      <c r="NB341" s="238"/>
      <c r="NC341" s="238"/>
      <c r="ND341" s="238"/>
      <c r="NE341" s="238"/>
      <c r="NF341" s="238"/>
      <c r="NG341" s="238"/>
      <c r="NH341" s="238"/>
      <c r="NI341" s="238"/>
      <c r="NJ341" s="238"/>
      <c r="NK341" s="238"/>
      <c r="NL341" s="238"/>
      <c r="NM341" s="238"/>
      <c r="NN341" s="238"/>
      <c r="NO341" s="238"/>
      <c r="NP341" s="238"/>
      <c r="NQ341" s="238"/>
      <c r="NR341" s="238"/>
      <c r="NS341" s="238"/>
      <c r="NT341" s="238"/>
      <c r="NU341" s="238"/>
      <c r="NV341" s="238"/>
      <c r="NW341" s="238"/>
      <c r="NX341" s="238"/>
      <c r="NY341" s="238"/>
      <c r="NZ341" s="238"/>
      <c r="OA341" s="238"/>
      <c r="OB341" s="238"/>
      <c r="OC341" s="238"/>
      <c r="OD341" s="238"/>
      <c r="OE341" s="238"/>
      <c r="OF341" s="238"/>
      <c r="OG341" s="238"/>
      <c r="OH341" s="238"/>
      <c r="OI341" s="238"/>
      <c r="OJ341" s="238"/>
      <c r="OK341" s="238"/>
      <c r="OL341" s="238"/>
      <c r="OM341" s="238"/>
      <c r="ON341" s="238"/>
      <c r="OO341" s="238"/>
      <c r="OP341" s="238"/>
      <c r="OQ341" s="238"/>
      <c r="OR341" s="238"/>
      <c r="OS341" s="238"/>
      <c r="OT341" s="238"/>
      <c r="OU341" s="238"/>
      <c r="OV341" s="238"/>
      <c r="OW341" s="238"/>
      <c r="OX341" s="238"/>
      <c r="OY341" s="238"/>
      <c r="OZ341" s="238"/>
      <c r="PA341" s="238"/>
      <c r="PB341" s="238"/>
      <c r="PC341" s="238"/>
      <c r="PD341" s="238"/>
      <c r="PE341" s="238"/>
      <c r="PF341" s="238"/>
      <c r="PG341" s="238"/>
      <c r="PH341" s="238"/>
      <c r="PI341" s="238"/>
      <c r="PJ341" s="238"/>
      <c r="PK341" s="238"/>
      <c r="PL341" s="238"/>
      <c r="PM341" s="238"/>
      <c r="PN341" s="238"/>
      <c r="PO341" s="238"/>
      <c r="PP341" s="238"/>
      <c r="PQ341" s="238"/>
      <c r="PR341" s="238"/>
      <c r="PS341" s="238"/>
      <c r="PT341" s="238"/>
      <c r="PU341" s="238"/>
      <c r="PV341" s="238"/>
      <c r="PW341" s="238"/>
      <c r="PX341" s="238"/>
      <c r="PY341" s="238"/>
      <c r="PZ341" s="238"/>
      <c r="QA341" s="238"/>
      <c r="QB341" s="238"/>
      <c r="QC341" s="238"/>
      <c r="QD341" s="238"/>
      <c r="QE341" s="238"/>
      <c r="QF341" s="238"/>
      <c r="QG341" s="238"/>
      <c r="QH341" s="238"/>
      <c r="QI341" s="238"/>
      <c r="QJ341" s="238"/>
      <c r="QK341" s="238"/>
      <c r="QL341" s="238"/>
      <c r="QM341" s="238"/>
      <c r="QN341" s="238"/>
      <c r="QO341" s="238"/>
      <c r="QP341" s="238"/>
      <c r="QQ341" s="238"/>
      <c r="QR341" s="238"/>
      <c r="QS341" s="238"/>
      <c r="QT341" s="238"/>
      <c r="QU341" s="238"/>
      <c r="QV341" s="238"/>
      <c r="QW341" s="238"/>
      <c r="QX341" s="238"/>
      <c r="QY341" s="238"/>
      <c r="QZ341" s="238"/>
      <c r="RA341" s="238"/>
      <c r="RB341" s="238"/>
      <c r="RC341" s="238"/>
      <c r="RD341" s="238"/>
      <c r="RE341" s="238"/>
      <c r="RF341" s="238"/>
      <c r="RG341" s="238"/>
      <c r="RH341" s="238"/>
      <c r="RI341" s="238"/>
      <c r="RJ341" s="238"/>
      <c r="RK341" s="238"/>
      <c r="RL341" s="238"/>
      <c r="RM341" s="238"/>
      <c r="RN341" s="238"/>
      <c r="RO341" s="238"/>
      <c r="RP341" s="238"/>
      <c r="RQ341" s="238"/>
      <c r="RR341" s="238"/>
      <c r="RS341" s="238"/>
      <c r="RT341" s="238"/>
      <c r="RU341" s="238"/>
      <c r="RV341" s="238"/>
      <c r="RW341" s="238"/>
      <c r="RX341" s="238"/>
      <c r="RY341" s="238"/>
      <c r="RZ341" s="238"/>
      <c r="SA341" s="238"/>
      <c r="SB341" s="238"/>
      <c r="SC341" s="238"/>
      <c r="SD341" s="238"/>
      <c r="SE341" s="238"/>
      <c r="SF341" s="238"/>
      <c r="SG341" s="238"/>
      <c r="SH341" s="238"/>
      <c r="SI341" s="238"/>
      <c r="SJ341" s="238"/>
      <c r="SK341" s="238"/>
      <c r="SL341" s="238"/>
      <c r="SM341" s="238"/>
      <c r="SN341" s="238"/>
      <c r="SO341" s="238"/>
      <c r="SP341" s="238"/>
      <c r="SQ341" s="238"/>
      <c r="SR341" s="238"/>
      <c r="SS341" s="238"/>
      <c r="ST341" s="238"/>
      <c r="SU341" s="238"/>
      <c r="SV341" s="238"/>
      <c r="SW341" s="238"/>
      <c r="SX341" s="238"/>
      <c r="SY341" s="238"/>
      <c r="SZ341" s="238"/>
      <c r="TA341" s="238"/>
      <c r="TB341" s="238"/>
      <c r="TC341" s="238"/>
      <c r="TD341" s="238"/>
      <c r="TE341" s="238"/>
      <c r="TF341" s="238"/>
      <c r="TG341" s="238"/>
      <c r="TH341" s="238"/>
      <c r="TI341" s="238"/>
      <c r="TJ341" s="238"/>
      <c r="TK341" s="238"/>
      <c r="TL341" s="238"/>
      <c r="TM341" s="238"/>
      <c r="TN341" s="238"/>
      <c r="TO341" s="238"/>
      <c r="TP341" s="238"/>
      <c r="TQ341" s="238"/>
      <c r="TR341" s="238"/>
      <c r="TS341" s="238"/>
      <c r="TT341" s="238"/>
      <c r="TU341" s="238"/>
      <c r="TV341" s="238"/>
      <c r="TW341" s="238"/>
      <c r="TX341" s="238"/>
      <c r="TY341" s="238"/>
      <c r="TZ341" s="238"/>
      <c r="UA341" s="238"/>
      <c r="UB341" s="238"/>
      <c r="UC341" s="238"/>
      <c r="UD341" s="238"/>
      <c r="UE341" s="238"/>
      <c r="UF341" s="238"/>
      <c r="UG341" s="238"/>
      <c r="UH341" s="238"/>
      <c r="UI341" s="238"/>
      <c r="UJ341" s="238"/>
      <c r="UK341" s="238"/>
      <c r="UL341" s="238"/>
      <c r="UM341" s="238"/>
      <c r="UN341" s="238"/>
      <c r="UO341" s="238"/>
      <c r="UP341" s="238"/>
      <c r="UQ341" s="238"/>
      <c r="UR341" s="238"/>
      <c r="US341" s="238"/>
      <c r="UT341" s="238"/>
      <c r="UU341" s="238"/>
      <c r="UV341" s="238"/>
      <c r="UW341" s="238"/>
      <c r="UX341" s="238"/>
      <c r="UY341" s="238"/>
      <c r="UZ341" s="238"/>
      <c r="VA341" s="238"/>
      <c r="VB341" s="238"/>
      <c r="VC341" s="238"/>
      <c r="VD341" s="238"/>
      <c r="VE341" s="238"/>
      <c r="VF341" s="238"/>
      <c r="VG341" s="238"/>
      <c r="VH341" s="238"/>
      <c r="VI341" s="238"/>
      <c r="VJ341" s="238"/>
      <c r="VK341" s="238"/>
      <c r="VL341" s="238"/>
      <c r="VM341" s="238"/>
      <c r="VN341" s="238"/>
      <c r="VO341" s="238"/>
      <c r="VP341" s="238"/>
      <c r="VQ341" s="238"/>
      <c r="VR341" s="238"/>
      <c r="VS341" s="238"/>
      <c r="VT341" s="238"/>
      <c r="VU341" s="238"/>
      <c r="VV341" s="238"/>
      <c r="VW341" s="238"/>
      <c r="VX341" s="238"/>
      <c r="VY341" s="238"/>
      <c r="VZ341" s="238"/>
      <c r="WA341" s="238"/>
      <c r="WB341" s="238"/>
      <c r="WC341" s="238"/>
      <c r="WD341" s="238"/>
      <c r="WE341" s="238"/>
      <c r="WF341" s="238"/>
      <c r="WG341" s="238"/>
      <c r="WH341" s="238"/>
      <c r="WI341" s="238"/>
      <c r="WJ341" s="238"/>
      <c r="WK341" s="238"/>
      <c r="WL341" s="238"/>
      <c r="WM341" s="238"/>
      <c r="WN341" s="238"/>
      <c r="WO341" s="238"/>
      <c r="WP341" s="238"/>
      <c r="WQ341" s="238"/>
      <c r="WR341" s="238"/>
      <c r="WS341" s="238"/>
      <c r="WT341" s="238"/>
      <c r="WU341" s="238"/>
      <c r="WV341" s="238"/>
      <c r="WW341" s="238"/>
      <c r="WX341" s="238"/>
      <c r="WY341" s="238"/>
      <c r="WZ341" s="238"/>
      <c r="XA341" s="238"/>
      <c r="XB341" s="238"/>
      <c r="XC341" s="238"/>
      <c r="XD341" s="238"/>
      <c r="XE341" s="238"/>
      <c r="XF341" s="238"/>
      <c r="XG341" s="238"/>
      <c r="XH341" s="238"/>
      <c r="XI341" s="238"/>
      <c r="XJ341" s="238"/>
      <c r="XK341" s="238"/>
      <c r="XL341" s="238"/>
      <c r="XM341" s="238"/>
      <c r="XN341" s="238"/>
      <c r="XO341" s="238"/>
      <c r="XP341" s="238"/>
      <c r="XQ341" s="238"/>
      <c r="XR341" s="238"/>
      <c r="XS341" s="238"/>
      <c r="XT341" s="238"/>
      <c r="XU341" s="238"/>
      <c r="XV341" s="238"/>
      <c r="XW341" s="238"/>
      <c r="XX341" s="238"/>
      <c r="XY341" s="238"/>
      <c r="XZ341" s="238"/>
      <c r="YA341" s="238"/>
      <c r="YB341" s="238"/>
      <c r="YC341" s="238"/>
      <c r="YD341" s="238"/>
      <c r="YE341" s="238"/>
      <c r="YF341" s="238"/>
      <c r="YG341" s="238"/>
      <c r="YH341" s="238"/>
      <c r="YI341" s="238"/>
      <c r="YJ341" s="238"/>
      <c r="YK341" s="238"/>
      <c r="YL341" s="238"/>
      <c r="YM341" s="238"/>
      <c r="YN341" s="238"/>
      <c r="YO341" s="238"/>
      <c r="YP341" s="238"/>
      <c r="YQ341" s="238"/>
      <c r="YR341" s="238"/>
      <c r="YS341" s="238"/>
      <c r="YT341" s="238"/>
      <c r="YU341" s="238"/>
      <c r="YV341" s="238"/>
      <c r="YW341" s="238"/>
      <c r="YX341" s="238"/>
      <c r="YY341" s="238"/>
      <c r="YZ341" s="238"/>
      <c r="ZA341" s="238"/>
      <c r="ZB341" s="238"/>
      <c r="ZC341" s="238"/>
      <c r="ZD341" s="238"/>
      <c r="ZE341" s="238"/>
      <c r="ZF341" s="238"/>
      <c r="ZG341" s="238"/>
      <c r="ZH341" s="238"/>
      <c r="ZI341" s="238"/>
      <c r="ZJ341" s="238"/>
      <c r="ZK341" s="238"/>
      <c r="ZL341" s="238"/>
      <c r="ZM341" s="238"/>
      <c r="ZN341" s="238"/>
      <c r="ZO341" s="238"/>
      <c r="ZP341" s="238"/>
      <c r="ZQ341" s="238"/>
      <c r="ZR341" s="238"/>
      <c r="ZS341" s="238"/>
      <c r="ZT341" s="238"/>
      <c r="ZU341" s="238"/>
      <c r="ZV341" s="238"/>
      <c r="ZW341" s="238"/>
      <c r="ZX341" s="238"/>
      <c r="ZY341" s="238"/>
      <c r="ZZ341" s="238"/>
      <c r="AAA341" s="238"/>
      <c r="AAB341" s="238"/>
      <c r="AAC341" s="238"/>
      <c r="AAD341" s="238"/>
      <c r="AAE341" s="238"/>
      <c r="AAF341" s="238"/>
      <c r="AAG341" s="238"/>
      <c r="AAH341" s="238"/>
      <c r="AAI341" s="238"/>
      <c r="AAJ341" s="238"/>
      <c r="AAK341" s="238"/>
      <c r="AAL341" s="238"/>
      <c r="AAM341" s="238"/>
      <c r="AAN341" s="238"/>
      <c r="AAO341" s="238"/>
      <c r="AAP341" s="238"/>
      <c r="AAQ341" s="238"/>
      <c r="AAR341" s="238"/>
      <c r="AAS341" s="238"/>
      <c r="AAT341" s="238"/>
      <c r="AAU341" s="238"/>
      <c r="AAV341" s="238"/>
      <c r="AAW341" s="238"/>
      <c r="AAX341" s="238"/>
      <c r="AAY341" s="238"/>
      <c r="AAZ341" s="238"/>
      <c r="ABA341" s="238"/>
      <c r="ABB341" s="238"/>
      <c r="ABC341" s="238"/>
      <c r="ABD341" s="238"/>
      <c r="ABE341" s="238"/>
      <c r="ABF341" s="238"/>
      <c r="ABG341" s="238"/>
      <c r="ABH341" s="238"/>
      <c r="ABI341" s="238"/>
      <c r="ABJ341" s="238"/>
      <c r="ABK341" s="238"/>
      <c r="ABL341" s="238"/>
      <c r="ABM341" s="238"/>
      <c r="ABN341" s="238"/>
      <c r="ABO341" s="238"/>
      <c r="ABP341" s="238"/>
      <c r="ABQ341" s="238"/>
      <c r="ABR341" s="238"/>
      <c r="ABS341" s="238"/>
      <c r="ABT341" s="238"/>
      <c r="ABU341" s="238"/>
      <c r="ABV341" s="238"/>
      <c r="ABW341" s="238"/>
      <c r="ABX341" s="238"/>
      <c r="ABY341" s="238"/>
      <c r="ABZ341" s="238"/>
      <c r="ACA341" s="238"/>
      <c r="ACB341" s="238"/>
      <c r="ACC341" s="238"/>
      <c r="ACD341" s="238"/>
      <c r="ACE341" s="238"/>
      <c r="ACF341" s="238"/>
      <c r="ACG341" s="238"/>
      <c r="ACH341" s="238"/>
      <c r="ACI341" s="238"/>
      <c r="ACJ341" s="238"/>
      <c r="ACK341" s="238"/>
      <c r="ACL341" s="238"/>
      <c r="ACM341" s="238"/>
      <c r="ACN341" s="238"/>
      <c r="ACO341" s="238"/>
      <c r="ACP341" s="238"/>
      <c r="ACQ341" s="238"/>
      <c r="ACR341" s="238"/>
      <c r="ACS341" s="238"/>
      <c r="ACT341" s="238"/>
      <c r="ACU341" s="238"/>
      <c r="ACV341" s="238"/>
      <c r="ACW341" s="238"/>
      <c r="ACX341" s="238"/>
      <c r="ACY341" s="238"/>
      <c r="ACZ341" s="238"/>
      <c r="ADA341" s="238"/>
      <c r="ADB341" s="238"/>
      <c r="ADC341" s="238"/>
      <c r="ADD341" s="238"/>
      <c r="ADE341" s="238"/>
      <c r="ADF341" s="238"/>
      <c r="ADG341" s="238"/>
      <c r="ADH341" s="238"/>
      <c r="ADI341" s="238"/>
      <c r="ADJ341" s="238"/>
      <c r="ADK341" s="238"/>
      <c r="ADL341" s="238"/>
      <c r="ADM341" s="238"/>
      <c r="ADN341" s="238"/>
      <c r="ADO341" s="238"/>
      <c r="ADP341" s="238"/>
      <c r="ADQ341" s="238"/>
      <c r="ADR341" s="238"/>
      <c r="ADS341" s="238"/>
      <c r="ADT341" s="238"/>
      <c r="ADU341" s="238"/>
      <c r="ADV341" s="238"/>
      <c r="ADW341" s="238"/>
      <c r="ADX341" s="238"/>
      <c r="ADY341" s="238"/>
      <c r="ADZ341" s="238"/>
      <c r="AEA341" s="238"/>
      <c r="AEB341" s="238"/>
      <c r="AEC341" s="238"/>
      <c r="AED341" s="238"/>
      <c r="AEE341" s="238"/>
      <c r="AEF341" s="238"/>
      <c r="AEG341" s="238"/>
      <c r="AEH341" s="238"/>
      <c r="AEI341" s="238"/>
      <c r="AEJ341" s="238"/>
      <c r="AEK341" s="238"/>
      <c r="AEL341" s="238"/>
      <c r="AEM341" s="238"/>
      <c r="AEN341" s="238"/>
      <c r="AEO341" s="238"/>
      <c r="AEP341" s="238"/>
      <c r="AEQ341" s="238"/>
      <c r="AER341" s="238"/>
      <c r="AES341" s="238"/>
      <c r="AET341" s="238"/>
      <c r="AEU341" s="238"/>
      <c r="AEV341" s="238"/>
      <c r="AEW341" s="238"/>
      <c r="AEX341" s="238"/>
      <c r="AEY341" s="238"/>
      <c r="AEZ341" s="238"/>
      <c r="AFA341" s="238"/>
      <c r="AFB341" s="238"/>
      <c r="AFC341" s="238"/>
      <c r="AFD341" s="238"/>
      <c r="AFE341" s="238"/>
      <c r="AFF341" s="238"/>
      <c r="AFG341" s="238"/>
      <c r="AFH341" s="238"/>
      <c r="AFI341" s="238"/>
      <c r="AFJ341" s="238"/>
      <c r="AFK341" s="238"/>
      <c r="AFL341" s="238"/>
      <c r="AFM341" s="238"/>
      <c r="AFN341" s="238"/>
      <c r="AFO341" s="238"/>
      <c r="AFP341" s="238"/>
      <c r="AFQ341" s="238"/>
      <c r="AFR341" s="238"/>
      <c r="AFS341" s="238"/>
      <c r="AFT341" s="238"/>
      <c r="AFU341" s="238"/>
      <c r="AFV341" s="238"/>
      <c r="AFW341" s="238"/>
      <c r="AFX341" s="238"/>
      <c r="AFY341" s="238"/>
      <c r="AFZ341" s="238"/>
      <c r="AGA341" s="238"/>
      <c r="AGB341" s="238"/>
      <c r="AGC341" s="238"/>
      <c r="AGD341" s="238"/>
      <c r="AGE341" s="238"/>
      <c r="AGF341" s="238"/>
      <c r="AGG341" s="238"/>
      <c r="AGH341" s="238"/>
      <c r="AGI341" s="238"/>
      <c r="AGJ341" s="238"/>
      <c r="AGK341" s="238"/>
      <c r="AGL341" s="238"/>
      <c r="AGM341" s="238"/>
      <c r="AGN341" s="238"/>
      <c r="AGO341" s="238"/>
      <c r="AGP341" s="238"/>
      <c r="AGQ341" s="238"/>
      <c r="AGR341" s="238"/>
      <c r="AGS341" s="238"/>
      <c r="AGT341" s="238"/>
      <c r="AGU341" s="238"/>
      <c r="AGV341" s="238"/>
      <c r="AGW341" s="238"/>
      <c r="AGX341" s="238"/>
      <c r="AGY341" s="238"/>
      <c r="AGZ341" s="238"/>
      <c r="AHA341" s="238"/>
      <c r="AHB341" s="238"/>
      <c r="AHC341" s="238"/>
      <c r="AHD341" s="238"/>
      <c r="AHE341" s="238"/>
      <c r="AHF341" s="238"/>
      <c r="AHG341" s="238"/>
      <c r="AHH341" s="238"/>
      <c r="AHI341" s="238"/>
      <c r="AHJ341" s="238"/>
      <c r="AHK341" s="238"/>
      <c r="AHL341" s="238"/>
      <c r="AHM341" s="238"/>
      <c r="AHN341" s="238"/>
      <c r="AHO341" s="238"/>
      <c r="AHP341" s="238"/>
      <c r="AHQ341" s="238"/>
      <c r="AHR341" s="238"/>
      <c r="AHS341" s="238"/>
      <c r="AHT341" s="238"/>
      <c r="AHU341" s="238"/>
      <c r="AHV341" s="238"/>
      <c r="AHW341" s="238"/>
      <c r="AHX341" s="238"/>
      <c r="AHY341" s="238"/>
      <c r="AHZ341" s="238"/>
      <c r="AIA341" s="238"/>
      <c r="AIB341" s="238"/>
      <c r="AIC341" s="238"/>
      <c r="AID341" s="238"/>
      <c r="AIE341" s="238"/>
      <c r="AIF341" s="238"/>
      <c r="AIG341" s="238"/>
      <c r="AIH341" s="238"/>
      <c r="AII341" s="238"/>
      <c r="AIJ341" s="238"/>
      <c r="AIK341" s="238"/>
      <c r="AIL341" s="238"/>
      <c r="AIM341" s="238"/>
      <c r="AIN341" s="238"/>
      <c r="AIO341" s="238"/>
      <c r="AIP341" s="238"/>
      <c r="AIQ341" s="238"/>
      <c r="AIR341" s="238"/>
      <c r="AIS341" s="238"/>
      <c r="AIT341" s="238"/>
      <c r="AIU341" s="238"/>
      <c r="AIV341" s="238"/>
      <c r="AIW341" s="238"/>
      <c r="AIX341" s="238"/>
      <c r="AIY341" s="238"/>
      <c r="AIZ341" s="238"/>
      <c r="AJA341" s="238"/>
      <c r="AJB341" s="238"/>
      <c r="AJC341" s="238"/>
      <c r="AJD341" s="238"/>
      <c r="AJE341" s="238"/>
      <c r="AJF341" s="238"/>
      <c r="AJG341" s="238"/>
      <c r="AJH341" s="238"/>
      <c r="AJI341" s="238"/>
      <c r="AJJ341" s="238"/>
      <c r="AJK341" s="238"/>
      <c r="AJL341" s="238"/>
      <c r="AJM341" s="238"/>
      <c r="AJN341" s="238"/>
      <c r="AJO341" s="238"/>
      <c r="AJP341" s="238"/>
      <c r="AJQ341" s="238"/>
      <c r="AJR341" s="238"/>
      <c r="AJS341" s="238"/>
      <c r="AJT341" s="238"/>
      <c r="AJU341" s="238"/>
      <c r="AJV341" s="238"/>
      <c r="AJW341" s="238"/>
      <c r="AJX341" s="238"/>
      <c r="AJY341" s="238"/>
      <c r="AJZ341" s="238"/>
      <c r="AKA341" s="238"/>
      <c r="AKB341" s="238"/>
      <c r="AKC341" s="238"/>
      <c r="AKD341" s="238"/>
      <c r="AKE341" s="238"/>
      <c r="AKF341" s="238"/>
      <c r="AKG341" s="238"/>
      <c r="AKH341" s="238"/>
      <c r="AKI341" s="238"/>
      <c r="AKJ341" s="238"/>
      <c r="AKK341" s="238"/>
      <c r="AKL341" s="238"/>
      <c r="AKM341" s="238"/>
      <c r="AKN341" s="238"/>
      <c r="AKO341" s="238"/>
      <c r="AKP341" s="238"/>
      <c r="AKQ341" s="238"/>
      <c r="AKR341" s="238"/>
      <c r="AKS341" s="238"/>
      <c r="AKT341" s="238"/>
      <c r="AKU341" s="238"/>
      <c r="AKV341" s="238"/>
      <c r="AKW341" s="238"/>
      <c r="AKX341" s="238"/>
      <c r="AKY341" s="238"/>
      <c r="AKZ341" s="238"/>
      <c r="ALA341" s="238"/>
      <c r="ALB341" s="238"/>
      <c r="ALC341" s="238"/>
      <c r="ALD341" s="238"/>
      <c r="ALE341" s="238"/>
      <c r="ALF341" s="238"/>
      <c r="ALG341" s="238"/>
      <c r="ALH341" s="238"/>
      <c r="ALI341" s="238"/>
      <c r="ALJ341" s="238"/>
      <c r="ALK341" s="238"/>
      <c r="ALL341" s="238"/>
      <c r="ALM341" s="238"/>
      <c r="ALN341" s="238"/>
      <c r="ALO341" s="238"/>
      <c r="ALP341" s="238"/>
      <c r="ALQ341" s="238"/>
      <c r="ALR341" s="238"/>
      <c r="ALS341" s="238"/>
      <c r="ALT341" s="238"/>
      <c r="ALU341" s="238"/>
      <c r="ALV341" s="238"/>
      <c r="ALW341" s="238"/>
      <c r="ALX341" s="238"/>
      <c r="ALY341" s="238"/>
      <c r="ALZ341" s="238"/>
      <c r="AMA341" s="238"/>
      <c r="AMB341" s="238"/>
      <c r="AMC341" s="238"/>
      <c r="AMD341" s="238"/>
      <c r="AME341" s="238"/>
      <c r="AMF341" s="238"/>
      <c r="AMG341" s="238"/>
      <c r="AMH341" s="238"/>
      <c r="AMI341" s="238"/>
      <c r="AMJ341" s="238"/>
      <c r="AMK341" s="238"/>
      <c r="AML341" s="238"/>
      <c r="AMM341" s="238"/>
      <c r="AMN341" s="238"/>
      <c r="AMO341" s="238"/>
      <c r="AMP341" s="238"/>
      <c r="AMQ341" s="238"/>
      <c r="AMR341" s="238"/>
      <c r="AMS341" s="238"/>
      <c r="AMT341" s="238"/>
      <c r="AMU341" s="238"/>
      <c r="AMV341" s="238"/>
      <c r="AMW341" s="238"/>
      <c r="AMX341" s="238"/>
      <c r="AMY341" s="238"/>
      <c r="AMZ341" s="238"/>
      <c r="ANA341" s="238"/>
      <c r="ANB341" s="238"/>
      <c r="ANC341" s="238"/>
      <c r="AND341" s="238"/>
      <c r="ANE341" s="238"/>
      <c r="ANF341" s="238"/>
      <c r="ANG341" s="238"/>
      <c r="ANH341" s="238"/>
      <c r="ANI341" s="238"/>
      <c r="ANJ341" s="238"/>
      <c r="ANK341" s="238"/>
      <c r="ANL341" s="238"/>
      <c r="ANM341" s="238"/>
      <c r="ANN341" s="238"/>
      <c r="ANO341" s="238"/>
      <c r="ANP341" s="238"/>
      <c r="ANQ341" s="238"/>
      <c r="ANR341" s="238"/>
      <c r="ANS341" s="238"/>
      <c r="ANT341" s="238"/>
      <c r="ANU341" s="238"/>
      <c r="ANV341" s="238"/>
      <c r="ANW341" s="238"/>
      <c r="ANX341" s="238"/>
      <c r="ANY341" s="238"/>
      <c r="ANZ341" s="238"/>
      <c r="AOA341" s="238"/>
      <c r="AOB341" s="238"/>
      <c r="AOC341" s="238"/>
      <c r="AOD341" s="238"/>
      <c r="AOE341" s="238"/>
      <c r="AOF341" s="238"/>
      <c r="AOG341" s="238"/>
      <c r="AOH341" s="238"/>
      <c r="AOI341" s="238"/>
      <c r="AOJ341" s="238"/>
      <c r="AOK341" s="238"/>
      <c r="AOL341" s="238"/>
      <c r="AOM341" s="238"/>
      <c r="AON341" s="238"/>
      <c r="AOO341" s="238"/>
      <c r="AOP341" s="238"/>
      <c r="AOQ341" s="238"/>
      <c r="AOR341" s="238"/>
      <c r="AOS341" s="238"/>
      <c r="AOT341" s="238"/>
      <c r="AOU341" s="238"/>
      <c r="AOV341" s="238"/>
      <c r="AOW341" s="238"/>
      <c r="AOX341" s="238"/>
      <c r="AOY341" s="238"/>
      <c r="AOZ341" s="238"/>
      <c r="APA341" s="238"/>
      <c r="APB341" s="238"/>
      <c r="APC341" s="238"/>
      <c r="APD341" s="238"/>
      <c r="APE341" s="238"/>
      <c r="APF341" s="238"/>
      <c r="APG341" s="238"/>
      <c r="APH341" s="238"/>
      <c r="API341" s="238"/>
      <c r="APJ341" s="238"/>
      <c r="APK341" s="238"/>
      <c r="APL341" s="238"/>
      <c r="APM341" s="238"/>
      <c r="APN341" s="238"/>
      <c r="APO341" s="238"/>
      <c r="APP341" s="238"/>
      <c r="APQ341" s="238"/>
      <c r="APR341" s="238"/>
      <c r="APS341" s="238"/>
      <c r="APT341" s="238"/>
      <c r="APU341" s="238"/>
      <c r="APV341" s="238"/>
      <c r="APW341" s="238"/>
      <c r="APX341" s="238"/>
      <c r="APY341" s="238"/>
      <c r="APZ341" s="238"/>
      <c r="AQA341" s="238"/>
      <c r="AQB341" s="238"/>
      <c r="AQC341" s="238"/>
      <c r="AQD341" s="238"/>
      <c r="AQE341" s="238"/>
      <c r="AQF341" s="238"/>
      <c r="AQG341" s="238"/>
      <c r="AQH341" s="238"/>
      <c r="AQI341" s="238"/>
      <c r="AQJ341" s="238"/>
      <c r="AQK341" s="238"/>
      <c r="AQL341" s="238"/>
      <c r="AQM341" s="238"/>
      <c r="AQN341" s="238"/>
      <c r="AQO341" s="238"/>
      <c r="AQP341" s="238"/>
      <c r="AQQ341" s="238"/>
      <c r="AQR341" s="238"/>
      <c r="AQS341" s="238"/>
      <c r="AQT341" s="238"/>
      <c r="AQU341" s="238"/>
      <c r="AQV341" s="238"/>
      <c r="AQW341" s="238"/>
      <c r="AQX341" s="238"/>
      <c r="AQY341" s="238"/>
      <c r="AQZ341" s="238"/>
      <c r="ARA341" s="238"/>
      <c r="ARB341" s="238"/>
      <c r="ARC341" s="238"/>
      <c r="ARD341" s="238"/>
      <c r="ARE341" s="238"/>
      <c r="ARF341" s="238"/>
      <c r="ARG341" s="238"/>
      <c r="ARH341" s="238"/>
      <c r="ARI341" s="238"/>
      <c r="ARJ341" s="238"/>
      <c r="ARK341" s="238"/>
      <c r="ARL341" s="238"/>
      <c r="ARM341" s="238"/>
      <c r="ARN341" s="238"/>
      <c r="ARO341" s="238"/>
      <c r="ARP341" s="238"/>
      <c r="ARQ341" s="238"/>
      <c r="ARR341" s="238"/>
      <c r="ARS341" s="238"/>
      <c r="ART341" s="238"/>
      <c r="ARU341" s="238"/>
      <c r="ARV341" s="238"/>
      <c r="ARW341" s="238"/>
      <c r="ARX341" s="238"/>
      <c r="ARY341" s="238"/>
      <c r="ARZ341" s="238"/>
      <c r="ASA341" s="238"/>
      <c r="ASB341" s="238"/>
      <c r="ASC341" s="238"/>
      <c r="ASD341" s="238"/>
      <c r="ASE341" s="238"/>
      <c r="ASF341" s="238"/>
      <c r="ASG341" s="238"/>
      <c r="ASH341" s="238"/>
      <c r="ASI341" s="238"/>
      <c r="ASJ341" s="238"/>
      <c r="ASK341" s="238"/>
      <c r="ASL341" s="238"/>
      <c r="ASM341" s="238"/>
      <c r="ASN341" s="238"/>
      <c r="ASO341" s="238"/>
      <c r="ASP341" s="238"/>
      <c r="ASQ341" s="238"/>
      <c r="ASR341" s="238"/>
      <c r="ASS341" s="238"/>
      <c r="AST341" s="238"/>
      <c r="ASU341" s="238"/>
      <c r="ASV341" s="238"/>
      <c r="ASW341" s="238"/>
      <c r="ASX341" s="238"/>
      <c r="ASY341" s="238"/>
      <c r="ASZ341" s="238"/>
      <c r="ATA341" s="238"/>
      <c r="ATB341" s="238"/>
      <c r="ATC341" s="238"/>
      <c r="ATD341" s="238"/>
      <c r="ATE341" s="238"/>
      <c r="ATF341" s="238"/>
      <c r="ATG341" s="238"/>
      <c r="ATH341" s="238"/>
      <c r="ATI341" s="238"/>
      <c r="ATJ341" s="238"/>
      <c r="ATK341" s="238"/>
      <c r="ATL341" s="238"/>
      <c r="ATM341" s="238"/>
      <c r="ATN341" s="238"/>
      <c r="ATO341" s="238"/>
      <c r="ATP341" s="238"/>
      <c r="ATQ341" s="238"/>
      <c r="ATR341" s="238"/>
      <c r="ATS341" s="238"/>
      <c r="ATT341" s="238"/>
      <c r="ATU341" s="238"/>
      <c r="ATV341" s="238"/>
      <c r="ATW341" s="238"/>
      <c r="ATX341" s="238"/>
      <c r="ATY341" s="238"/>
      <c r="ATZ341" s="238"/>
      <c r="AUA341" s="238"/>
      <c r="AUB341" s="238"/>
      <c r="AUC341" s="238"/>
      <c r="AUD341" s="238"/>
      <c r="AUE341" s="238"/>
      <c r="AUF341" s="238"/>
      <c r="AUG341" s="238"/>
      <c r="AUH341" s="238"/>
      <c r="AUI341" s="238"/>
      <c r="AUJ341" s="238"/>
      <c r="AUK341" s="238"/>
      <c r="AUL341" s="238"/>
      <c r="AUM341" s="238"/>
      <c r="AUN341" s="238"/>
      <c r="AUO341" s="238"/>
      <c r="AUP341" s="238"/>
      <c r="AUQ341" s="238"/>
      <c r="AUR341" s="238"/>
      <c r="AUS341" s="238"/>
      <c r="AUT341" s="238"/>
      <c r="AUU341" s="238"/>
      <c r="AUV341" s="238"/>
      <c r="AUW341" s="238"/>
      <c r="AUX341" s="238"/>
      <c r="AUY341" s="238"/>
      <c r="AUZ341" s="238"/>
      <c r="AVA341" s="238"/>
      <c r="AVB341" s="238"/>
      <c r="AVC341" s="238"/>
      <c r="AVD341" s="238"/>
      <c r="AVE341" s="238"/>
      <c r="AVF341" s="238"/>
      <c r="AVG341" s="238"/>
      <c r="AVH341" s="238"/>
      <c r="AVI341" s="238"/>
      <c r="AVJ341" s="238"/>
      <c r="AVK341" s="238"/>
      <c r="AVL341" s="238"/>
      <c r="AVM341" s="238"/>
      <c r="AVN341" s="238"/>
      <c r="AVO341" s="238"/>
      <c r="AVP341" s="238"/>
      <c r="AVQ341" s="238"/>
      <c r="AVR341" s="238"/>
      <c r="AVS341" s="238"/>
      <c r="AVT341" s="238"/>
      <c r="AVU341" s="238"/>
      <c r="AVV341" s="238"/>
      <c r="AVW341" s="238"/>
      <c r="AVX341" s="238"/>
      <c r="AVY341" s="238"/>
      <c r="AVZ341" s="238"/>
      <c r="AWA341" s="238"/>
      <c r="AWB341" s="238"/>
      <c r="AWC341" s="238"/>
      <c r="AWD341" s="238"/>
      <c r="AWE341" s="238"/>
      <c r="AWF341" s="238"/>
      <c r="AWG341" s="238"/>
      <c r="AWH341" s="238"/>
      <c r="AWI341" s="238"/>
      <c r="AWJ341" s="238"/>
      <c r="AWK341" s="238"/>
      <c r="AWL341" s="238"/>
      <c r="AWM341" s="238"/>
      <c r="AWN341" s="238"/>
      <c r="AWO341" s="238"/>
      <c r="AWP341" s="238"/>
      <c r="AWQ341" s="238"/>
      <c r="AWR341" s="238"/>
      <c r="AWS341" s="238"/>
      <c r="AWT341" s="238"/>
      <c r="AWU341" s="238"/>
      <c r="AWV341" s="238"/>
      <c r="AWW341" s="238"/>
      <c r="AWX341" s="238"/>
      <c r="AWY341" s="238"/>
      <c r="AWZ341" s="238"/>
      <c r="AXA341" s="238"/>
      <c r="AXB341" s="238"/>
      <c r="AXC341" s="238"/>
      <c r="AXD341" s="238"/>
      <c r="AXE341" s="238"/>
      <c r="AXF341" s="238"/>
      <c r="AXG341" s="238"/>
      <c r="AXH341" s="238"/>
      <c r="AXI341" s="238"/>
      <c r="AXJ341" s="238"/>
      <c r="AXK341" s="238"/>
      <c r="AXL341" s="238"/>
      <c r="AXM341" s="238"/>
      <c r="AXN341" s="238"/>
      <c r="AXO341" s="238"/>
      <c r="AXP341" s="238"/>
      <c r="AXQ341" s="238"/>
      <c r="AXR341" s="238"/>
      <c r="AXS341" s="238"/>
      <c r="AXT341" s="238"/>
      <c r="AXU341" s="238"/>
      <c r="AXV341" s="238"/>
      <c r="AXW341" s="238"/>
      <c r="AXX341" s="238"/>
      <c r="AXY341" s="238"/>
      <c r="AXZ341" s="238"/>
      <c r="AYA341" s="238"/>
      <c r="AYB341" s="238"/>
      <c r="AYC341" s="238"/>
      <c r="AYD341" s="238"/>
      <c r="AYE341" s="238"/>
      <c r="AYF341" s="238"/>
      <c r="AYG341" s="238"/>
      <c r="AYH341" s="238"/>
      <c r="AYI341" s="238"/>
      <c r="AYJ341" s="238"/>
      <c r="AYK341" s="238"/>
      <c r="AYL341" s="238"/>
      <c r="AYM341" s="238"/>
      <c r="AYN341" s="238"/>
      <c r="AYO341" s="238"/>
      <c r="AYP341" s="238"/>
      <c r="AYQ341" s="238"/>
      <c r="AYR341" s="238"/>
      <c r="AYS341" s="238"/>
      <c r="AYT341" s="238"/>
      <c r="AYU341" s="238"/>
      <c r="AYV341" s="238"/>
      <c r="AYW341" s="238"/>
      <c r="AYX341" s="238"/>
      <c r="AYY341" s="238"/>
      <c r="AYZ341" s="238"/>
      <c r="AZA341" s="238"/>
      <c r="AZB341" s="238"/>
      <c r="AZC341" s="238"/>
      <c r="AZD341" s="238"/>
      <c r="AZE341" s="238"/>
      <c r="AZF341" s="238"/>
      <c r="AZG341" s="238"/>
      <c r="AZH341" s="238"/>
      <c r="AZI341" s="238"/>
      <c r="AZJ341" s="238"/>
      <c r="AZK341" s="238"/>
      <c r="AZL341" s="238"/>
      <c r="AZM341" s="238"/>
      <c r="AZN341" s="238"/>
      <c r="AZO341" s="238"/>
      <c r="AZP341" s="238"/>
      <c r="AZQ341" s="238"/>
      <c r="AZR341" s="238"/>
      <c r="AZS341" s="238"/>
      <c r="AZT341" s="238"/>
      <c r="AZU341" s="238"/>
      <c r="AZV341" s="238"/>
      <c r="AZW341" s="238"/>
      <c r="AZX341" s="238"/>
      <c r="AZY341" s="238"/>
      <c r="AZZ341" s="238"/>
      <c r="BAA341" s="238"/>
      <c r="BAB341" s="238"/>
      <c r="BAC341" s="238"/>
      <c r="BAD341" s="238"/>
      <c r="BAE341" s="238"/>
      <c r="BAF341" s="238"/>
      <c r="BAG341" s="238"/>
      <c r="BAH341" s="238"/>
      <c r="BAI341" s="238"/>
      <c r="BAJ341" s="238"/>
      <c r="BAK341" s="238"/>
      <c r="BAL341" s="238"/>
      <c r="BAM341" s="238"/>
      <c r="BAN341" s="238"/>
      <c r="BAO341" s="238"/>
      <c r="BAP341" s="238"/>
      <c r="BAQ341" s="238"/>
      <c r="BAR341" s="238"/>
      <c r="BAS341" s="238"/>
      <c r="BAT341" s="238"/>
      <c r="BAU341" s="238"/>
      <c r="BAV341" s="238"/>
      <c r="BAW341" s="238"/>
      <c r="BAX341" s="238"/>
      <c r="BAY341" s="238"/>
      <c r="BAZ341" s="238"/>
      <c r="BBA341" s="238"/>
      <c r="BBB341" s="238"/>
      <c r="BBC341" s="238"/>
      <c r="BBD341" s="238"/>
      <c r="BBE341" s="238"/>
      <c r="BBF341" s="238"/>
      <c r="BBG341" s="238"/>
      <c r="BBH341" s="238"/>
      <c r="BBI341" s="238"/>
      <c r="BBJ341" s="238"/>
      <c r="BBK341" s="238"/>
      <c r="BBL341" s="238"/>
      <c r="BBM341" s="238"/>
      <c r="BBN341" s="238"/>
      <c r="BBO341" s="238"/>
      <c r="BBP341" s="238"/>
      <c r="BBQ341" s="238"/>
      <c r="BBR341" s="238"/>
      <c r="BBS341" s="238"/>
      <c r="BBT341" s="238"/>
      <c r="BBU341" s="238"/>
      <c r="BBV341" s="238"/>
      <c r="BBW341" s="238"/>
      <c r="BBX341" s="238"/>
      <c r="BBY341" s="238"/>
      <c r="BBZ341" s="238"/>
      <c r="BCA341" s="238"/>
      <c r="BCB341" s="238"/>
      <c r="BCC341" s="238"/>
      <c r="BCD341" s="238"/>
      <c r="BCE341" s="238"/>
      <c r="BCF341" s="238"/>
      <c r="BCG341" s="238"/>
      <c r="BCH341" s="238"/>
      <c r="BCI341" s="238"/>
      <c r="BCJ341" s="238"/>
      <c r="BCK341" s="238"/>
      <c r="BCL341" s="238"/>
      <c r="BCM341" s="238"/>
      <c r="BCN341" s="238"/>
      <c r="BCO341" s="238"/>
      <c r="BCP341" s="238"/>
      <c r="BCQ341" s="238"/>
      <c r="BCR341" s="238"/>
      <c r="BCS341" s="238"/>
      <c r="BCT341" s="238"/>
      <c r="BCU341" s="238"/>
      <c r="BCV341" s="238"/>
      <c r="BCW341" s="238"/>
      <c r="BCX341" s="238"/>
      <c r="BCY341" s="238"/>
      <c r="BCZ341" s="238"/>
      <c r="BDA341" s="238"/>
      <c r="BDB341" s="238"/>
      <c r="BDC341" s="238"/>
      <c r="BDD341" s="238"/>
      <c r="BDE341" s="238"/>
      <c r="BDF341" s="238"/>
      <c r="BDG341" s="238"/>
      <c r="BDH341" s="238"/>
      <c r="BDI341" s="238"/>
      <c r="BDJ341" s="238"/>
      <c r="BDK341" s="238"/>
      <c r="BDL341" s="238"/>
      <c r="BDM341" s="238"/>
      <c r="BDN341" s="238"/>
      <c r="BDO341" s="238"/>
      <c r="BDP341" s="238"/>
      <c r="BDQ341" s="238"/>
      <c r="BDR341" s="238"/>
      <c r="BDS341" s="238"/>
      <c r="BDT341" s="238"/>
      <c r="BDU341" s="238"/>
      <c r="BDV341" s="238"/>
      <c r="BDW341" s="238"/>
      <c r="BDX341" s="238"/>
      <c r="BDY341" s="238"/>
      <c r="BDZ341" s="238"/>
      <c r="BEA341" s="238"/>
      <c r="BEB341" s="238"/>
      <c r="BEC341" s="238"/>
      <c r="BED341" s="238"/>
      <c r="BEE341" s="238"/>
      <c r="BEF341" s="238"/>
      <c r="BEG341" s="238"/>
      <c r="BEH341" s="238"/>
      <c r="BEI341" s="238"/>
      <c r="BEJ341" s="238"/>
      <c r="BEK341" s="238"/>
      <c r="BEL341" s="238"/>
      <c r="BEM341" s="238"/>
      <c r="BEN341" s="238"/>
      <c r="BEO341" s="238"/>
      <c r="BEP341" s="238"/>
      <c r="BEQ341" s="238"/>
      <c r="BER341" s="238"/>
      <c r="BES341" s="238"/>
      <c r="BET341" s="238"/>
      <c r="BEU341" s="238"/>
      <c r="BEV341" s="238"/>
      <c r="BEW341" s="238"/>
      <c r="BEX341" s="238"/>
      <c r="BEY341" s="238"/>
      <c r="BEZ341" s="238"/>
      <c r="BFA341" s="238"/>
      <c r="BFB341" s="238"/>
      <c r="BFC341" s="238"/>
      <c r="BFD341" s="238"/>
      <c r="BFE341" s="238"/>
      <c r="BFF341" s="238"/>
      <c r="BFG341" s="238"/>
      <c r="BFH341" s="238"/>
      <c r="BFI341" s="238"/>
      <c r="BFJ341" s="238"/>
      <c r="BFK341" s="238"/>
      <c r="BFL341" s="238"/>
      <c r="BFM341" s="238"/>
      <c r="BFN341" s="238"/>
      <c r="BFO341" s="238"/>
      <c r="BFP341" s="238"/>
      <c r="BFQ341" s="238"/>
      <c r="BFR341" s="238"/>
      <c r="BFS341" s="238"/>
      <c r="BFT341" s="238"/>
      <c r="BFU341" s="238"/>
      <c r="BFV341" s="238"/>
      <c r="BFW341" s="238"/>
      <c r="BFX341" s="238"/>
      <c r="BFY341" s="238"/>
      <c r="BFZ341" s="238"/>
      <c r="BGA341" s="238"/>
      <c r="BGB341" s="238"/>
      <c r="BGC341" s="238"/>
      <c r="BGD341" s="238"/>
      <c r="BGE341" s="238"/>
      <c r="BGF341" s="238"/>
      <c r="BGG341" s="238"/>
      <c r="BGH341" s="238"/>
      <c r="BGI341" s="238"/>
      <c r="BGJ341" s="238"/>
      <c r="BGK341" s="238"/>
      <c r="BGL341" s="238"/>
      <c r="BGM341" s="238"/>
      <c r="BGN341" s="238"/>
      <c r="BGO341" s="238"/>
      <c r="BGP341" s="238"/>
      <c r="BGQ341" s="238"/>
      <c r="BGR341" s="238"/>
      <c r="BGS341" s="238"/>
      <c r="BGT341" s="238"/>
      <c r="BGU341" s="238"/>
      <c r="BGV341" s="238"/>
      <c r="BGW341" s="238"/>
      <c r="BGX341" s="238"/>
      <c r="BGY341" s="238"/>
      <c r="BGZ341" s="238"/>
      <c r="BHA341" s="238"/>
      <c r="BHB341" s="238"/>
      <c r="BHC341" s="238"/>
      <c r="BHD341" s="238"/>
      <c r="BHE341" s="238"/>
      <c r="BHF341" s="238"/>
      <c r="BHG341" s="238"/>
      <c r="BHH341" s="238"/>
      <c r="BHI341" s="238"/>
      <c r="BHJ341" s="238"/>
      <c r="BHK341" s="238"/>
      <c r="BHL341" s="238"/>
      <c r="BHM341" s="238"/>
      <c r="BHN341" s="238"/>
      <c r="BHO341" s="238"/>
      <c r="BHP341" s="238"/>
      <c r="BHQ341" s="238"/>
      <c r="BHR341" s="238"/>
      <c r="BHS341" s="238"/>
      <c r="BHT341" s="238"/>
      <c r="BHU341" s="238"/>
      <c r="BHV341" s="238"/>
      <c r="BHW341" s="238"/>
      <c r="BHX341" s="238"/>
      <c r="BHY341" s="238"/>
      <c r="BHZ341" s="238"/>
      <c r="BIA341" s="238"/>
      <c r="BIB341" s="238"/>
      <c r="BIC341" s="238"/>
      <c r="BID341" s="238"/>
      <c r="BIE341" s="238"/>
      <c r="BIF341" s="238"/>
      <c r="BIG341" s="238"/>
      <c r="BIH341" s="238"/>
      <c r="BII341" s="238"/>
      <c r="BIJ341" s="238"/>
      <c r="BIK341" s="238"/>
      <c r="BIL341" s="238"/>
      <c r="BIM341" s="238"/>
      <c r="BIN341" s="238"/>
      <c r="BIO341" s="238"/>
      <c r="BIP341" s="238"/>
      <c r="BIQ341" s="238"/>
      <c r="BIR341" s="238"/>
      <c r="BIS341" s="238"/>
      <c r="BIT341" s="238"/>
      <c r="BIU341" s="238"/>
      <c r="BIV341" s="238"/>
      <c r="BIW341" s="238"/>
      <c r="BIX341" s="238"/>
      <c r="BIY341" s="238"/>
      <c r="BIZ341" s="238"/>
      <c r="BJA341" s="238"/>
      <c r="BJB341" s="238"/>
      <c r="BJC341" s="238"/>
      <c r="BJD341" s="238"/>
      <c r="BJE341" s="238"/>
      <c r="BJF341" s="238"/>
      <c r="BJG341" s="238"/>
      <c r="BJH341" s="238"/>
      <c r="BJI341" s="238"/>
      <c r="BJJ341" s="238"/>
      <c r="BJK341" s="238"/>
      <c r="BJL341" s="238"/>
      <c r="BJM341" s="238"/>
      <c r="BJN341" s="238"/>
      <c r="BJO341" s="238"/>
      <c r="BJP341" s="238"/>
      <c r="BJQ341" s="238"/>
      <c r="BJR341" s="238"/>
      <c r="BJS341" s="238"/>
      <c r="BJT341" s="238"/>
      <c r="BJU341" s="238"/>
      <c r="BJV341" s="238"/>
      <c r="BJW341" s="238"/>
      <c r="BJX341" s="238"/>
      <c r="BJY341" s="238"/>
      <c r="BJZ341" s="238"/>
      <c r="BKA341" s="238"/>
      <c r="BKB341" s="238"/>
      <c r="BKC341" s="238"/>
      <c r="BKD341" s="238"/>
      <c r="BKE341" s="238"/>
      <c r="BKF341" s="238"/>
      <c r="BKG341" s="238"/>
      <c r="BKH341" s="238"/>
      <c r="BKI341" s="238"/>
      <c r="BKJ341" s="238"/>
      <c r="BKK341" s="238"/>
      <c r="BKL341" s="238"/>
      <c r="BKM341" s="238"/>
      <c r="BKN341" s="238"/>
      <c r="BKO341" s="238"/>
      <c r="BKP341" s="238"/>
      <c r="BKQ341" s="238"/>
      <c r="BKR341" s="238"/>
      <c r="BKS341" s="238"/>
      <c r="BKT341" s="238"/>
      <c r="BKU341" s="238"/>
      <c r="BKV341" s="238"/>
      <c r="BKW341" s="238"/>
      <c r="BKX341" s="238"/>
      <c r="BKY341" s="238"/>
      <c r="BKZ341" s="238"/>
      <c r="BLA341" s="238"/>
      <c r="BLB341" s="238"/>
      <c r="BLC341" s="238"/>
      <c r="BLD341" s="238"/>
      <c r="BLE341" s="238"/>
      <c r="BLF341" s="238"/>
      <c r="BLG341" s="238"/>
      <c r="BLH341" s="238"/>
      <c r="BLI341" s="238"/>
      <c r="BLJ341" s="238"/>
      <c r="BLK341" s="238"/>
      <c r="BLL341" s="238"/>
      <c r="BLM341" s="238"/>
      <c r="BLN341" s="238"/>
      <c r="BLO341" s="238"/>
      <c r="BLP341" s="238"/>
      <c r="BLQ341" s="238"/>
      <c r="BLR341" s="238"/>
      <c r="BLS341" s="238"/>
      <c r="BLT341" s="238"/>
      <c r="BLU341" s="238"/>
      <c r="BLV341" s="238"/>
      <c r="BLW341" s="238"/>
      <c r="BLX341" s="238"/>
      <c r="BLY341" s="238"/>
      <c r="BLZ341" s="238"/>
      <c r="BMA341" s="238"/>
      <c r="BMB341" s="238"/>
      <c r="BMC341" s="238"/>
      <c r="BMD341" s="238"/>
      <c r="BME341" s="238"/>
      <c r="BMF341" s="238"/>
      <c r="BMG341" s="238"/>
      <c r="BMH341" s="238"/>
      <c r="BMI341" s="238"/>
      <c r="BMJ341" s="238"/>
      <c r="BMK341" s="238"/>
      <c r="BML341" s="238"/>
      <c r="BMM341" s="238"/>
      <c r="BMN341" s="238"/>
      <c r="BMO341" s="238"/>
      <c r="BMP341" s="238"/>
      <c r="BMQ341" s="238"/>
      <c r="BMR341" s="238"/>
      <c r="BMS341" s="238"/>
      <c r="BMT341" s="238"/>
      <c r="BMU341" s="238"/>
      <c r="BMV341" s="238"/>
      <c r="BMW341" s="238"/>
      <c r="BMX341" s="238"/>
      <c r="BMY341" s="238"/>
      <c r="BMZ341" s="238"/>
      <c r="BNA341" s="238"/>
      <c r="BNB341" s="238"/>
      <c r="BNC341" s="238"/>
      <c r="BND341" s="238"/>
      <c r="BNE341" s="238"/>
      <c r="BNF341" s="238"/>
      <c r="BNG341" s="238"/>
      <c r="BNH341" s="238"/>
      <c r="BNI341" s="238"/>
      <c r="BNJ341" s="238"/>
      <c r="BNK341" s="238"/>
      <c r="BNL341" s="238"/>
      <c r="BNM341" s="238"/>
      <c r="BNN341" s="238"/>
      <c r="BNO341" s="238"/>
      <c r="BNP341" s="238"/>
      <c r="BNQ341" s="238"/>
      <c r="BNR341" s="238"/>
      <c r="BNS341" s="238"/>
      <c r="BNT341" s="238"/>
      <c r="BNU341" s="238"/>
      <c r="BNV341" s="238"/>
      <c r="BNW341" s="238"/>
      <c r="BNX341" s="238"/>
      <c r="BNY341" s="238"/>
      <c r="BNZ341" s="238"/>
      <c r="BOA341" s="238"/>
      <c r="BOB341" s="238"/>
      <c r="BOC341" s="238"/>
      <c r="BOD341" s="238"/>
      <c r="BOE341" s="238"/>
      <c r="BOF341" s="238"/>
      <c r="BOG341" s="238"/>
      <c r="BOH341" s="238"/>
      <c r="BOI341" s="238"/>
      <c r="BOJ341" s="238"/>
      <c r="BOK341" s="238"/>
      <c r="BOL341" s="238"/>
      <c r="BOM341" s="238"/>
      <c r="BON341" s="238"/>
      <c r="BOO341" s="238"/>
      <c r="BOP341" s="238"/>
      <c r="BOQ341" s="238"/>
      <c r="BOR341" s="238"/>
      <c r="BOS341" s="238"/>
      <c r="BOT341" s="238"/>
      <c r="BOU341" s="238"/>
      <c r="BOV341" s="238"/>
      <c r="BOW341" s="238"/>
      <c r="BOX341" s="238"/>
      <c r="BOY341" s="238"/>
      <c r="BOZ341" s="238"/>
      <c r="BPA341" s="238"/>
      <c r="BPB341" s="238"/>
      <c r="BPC341" s="238"/>
      <c r="BPD341" s="238"/>
      <c r="BPE341" s="238"/>
      <c r="BPF341" s="238"/>
      <c r="BPG341" s="238"/>
      <c r="BPH341" s="238"/>
      <c r="BPI341" s="238"/>
      <c r="BPJ341" s="238"/>
      <c r="BPK341" s="238"/>
      <c r="BPL341" s="238"/>
      <c r="BPM341" s="238"/>
      <c r="BPN341" s="238"/>
      <c r="BPO341" s="238"/>
      <c r="BPP341" s="238"/>
      <c r="BPQ341" s="238"/>
      <c r="BPR341" s="238"/>
      <c r="BPS341" s="238"/>
      <c r="BPT341" s="238"/>
      <c r="BPU341" s="238"/>
      <c r="BPV341" s="238"/>
      <c r="BPW341" s="238"/>
      <c r="BPX341" s="238"/>
      <c r="BPY341" s="238"/>
      <c r="BPZ341" s="238"/>
      <c r="BQA341" s="238"/>
      <c r="BQB341" s="238"/>
      <c r="BQC341" s="238"/>
      <c r="BQD341" s="238"/>
      <c r="BQE341" s="238"/>
      <c r="BQF341" s="238"/>
      <c r="BQG341" s="238"/>
      <c r="BQH341" s="238"/>
      <c r="BQI341" s="238"/>
      <c r="BQJ341" s="238"/>
      <c r="BQK341" s="238"/>
      <c r="BQL341" s="238"/>
      <c r="BQM341" s="238"/>
      <c r="BQN341" s="238"/>
      <c r="BQO341" s="238"/>
      <c r="BQP341" s="238"/>
      <c r="BQQ341" s="238"/>
      <c r="BQR341" s="238"/>
      <c r="BQS341" s="238"/>
      <c r="BQT341" s="238"/>
      <c r="BQU341" s="238"/>
      <c r="BQV341" s="238"/>
      <c r="BQW341" s="238"/>
      <c r="BQX341" s="238"/>
      <c r="BQY341" s="238"/>
      <c r="BQZ341" s="238"/>
      <c r="BRA341" s="238"/>
      <c r="BRB341" s="238"/>
      <c r="BRC341" s="238"/>
      <c r="BRD341" s="238"/>
      <c r="BRE341" s="238"/>
      <c r="BRF341" s="238"/>
      <c r="BRG341" s="238"/>
      <c r="BRH341" s="238"/>
      <c r="BRI341" s="238"/>
      <c r="BRJ341" s="238"/>
      <c r="BRK341" s="238"/>
      <c r="BRL341" s="238"/>
      <c r="BRM341" s="238"/>
      <c r="BRN341" s="238"/>
      <c r="BRO341" s="238"/>
      <c r="BRP341" s="238"/>
      <c r="BRQ341" s="238"/>
      <c r="BRR341" s="238"/>
      <c r="BRS341" s="238"/>
      <c r="BRT341" s="238"/>
      <c r="BRU341" s="238"/>
      <c r="BRV341" s="238"/>
      <c r="BRW341" s="238"/>
      <c r="BRX341" s="238"/>
      <c r="BRY341" s="238"/>
      <c r="BRZ341" s="238"/>
      <c r="BSA341" s="238"/>
      <c r="BSB341" s="238"/>
      <c r="BSC341" s="238"/>
      <c r="BSD341" s="238"/>
      <c r="BSE341" s="238"/>
      <c r="BSF341" s="238"/>
      <c r="BSG341" s="238"/>
      <c r="BSH341" s="238"/>
      <c r="BSI341" s="238"/>
      <c r="BSJ341" s="238"/>
      <c r="BSK341" s="238"/>
      <c r="BSL341" s="238"/>
      <c r="BSM341" s="238"/>
      <c r="BSN341" s="238"/>
      <c r="BSO341" s="238"/>
      <c r="BSP341" s="238"/>
      <c r="BSQ341" s="238"/>
      <c r="BSR341" s="238"/>
      <c r="BSS341" s="238"/>
      <c r="BST341" s="238"/>
      <c r="BSU341" s="238"/>
      <c r="BSV341" s="238"/>
      <c r="BSW341" s="238"/>
      <c r="BSX341" s="238"/>
      <c r="BSY341" s="238"/>
      <c r="BSZ341" s="238"/>
      <c r="BTA341" s="238"/>
      <c r="BTB341" s="238"/>
      <c r="BTC341" s="238"/>
      <c r="BTD341" s="238"/>
      <c r="BTE341" s="238"/>
      <c r="BTF341" s="238"/>
      <c r="BTG341" s="238"/>
      <c r="BTH341" s="238"/>
      <c r="BTI341" s="238"/>
      <c r="BTJ341" s="238"/>
      <c r="BTK341" s="238"/>
      <c r="BTL341" s="238"/>
      <c r="BTM341" s="238"/>
      <c r="BTN341" s="238"/>
      <c r="BTO341" s="238"/>
      <c r="BTP341" s="238"/>
      <c r="BTQ341" s="238"/>
      <c r="BTR341" s="238"/>
      <c r="BTS341" s="238"/>
      <c r="BTT341" s="238"/>
      <c r="BTU341" s="238"/>
      <c r="BTV341" s="238"/>
      <c r="BTW341" s="238"/>
      <c r="BTX341" s="238"/>
      <c r="BTY341" s="238"/>
      <c r="BTZ341" s="238"/>
      <c r="BUA341" s="238"/>
      <c r="BUB341" s="238"/>
      <c r="BUC341" s="238"/>
      <c r="BUD341" s="238"/>
      <c r="BUE341" s="238"/>
      <c r="BUF341" s="238"/>
      <c r="BUG341" s="238"/>
      <c r="BUH341" s="238"/>
      <c r="BUI341" s="238"/>
      <c r="BUJ341" s="238"/>
      <c r="BUK341" s="238"/>
      <c r="BUL341" s="238"/>
      <c r="BUM341" s="238"/>
      <c r="BUN341" s="238"/>
      <c r="BUO341" s="238"/>
      <c r="BUP341" s="238"/>
      <c r="BUQ341" s="238"/>
      <c r="BUR341" s="238"/>
      <c r="BUS341" s="238"/>
      <c r="BUT341" s="238"/>
      <c r="BUU341" s="238"/>
      <c r="BUV341" s="238"/>
      <c r="BUW341" s="238"/>
      <c r="BUX341" s="238"/>
      <c r="BUY341" s="238"/>
      <c r="BUZ341" s="238"/>
      <c r="BVA341" s="238"/>
      <c r="BVB341" s="238"/>
      <c r="BVC341" s="238"/>
      <c r="BVD341" s="238"/>
      <c r="BVE341" s="238"/>
      <c r="BVF341" s="238"/>
      <c r="BVG341" s="238"/>
      <c r="BVH341" s="238"/>
      <c r="BVI341" s="238"/>
      <c r="BVJ341" s="238"/>
      <c r="BVK341" s="238"/>
      <c r="BVL341" s="238"/>
      <c r="BVM341" s="238"/>
      <c r="BVN341" s="238"/>
      <c r="BVO341" s="238"/>
      <c r="BVP341" s="238"/>
      <c r="BVQ341" s="238"/>
      <c r="BVR341" s="238"/>
      <c r="BVS341" s="238"/>
      <c r="BVT341" s="238"/>
      <c r="BVU341" s="238"/>
      <c r="BVV341" s="238"/>
      <c r="BVW341" s="238"/>
      <c r="BVX341" s="238"/>
      <c r="BVY341" s="238"/>
      <c r="BVZ341" s="238"/>
      <c r="BWA341" s="238"/>
      <c r="BWB341" s="238"/>
      <c r="BWC341" s="238"/>
      <c r="BWD341" s="238"/>
      <c r="BWE341" s="238"/>
      <c r="BWF341" s="238"/>
      <c r="BWG341" s="238"/>
      <c r="BWH341" s="238"/>
      <c r="BWI341" s="238"/>
      <c r="BWJ341" s="238"/>
      <c r="BWK341" s="238"/>
      <c r="BWL341" s="238"/>
      <c r="BWM341" s="238"/>
      <c r="BWN341" s="238"/>
      <c r="BWO341" s="238"/>
      <c r="BWP341" s="238"/>
      <c r="BWQ341" s="238"/>
      <c r="BWR341" s="238"/>
      <c r="BWS341" s="238"/>
      <c r="BWT341" s="238"/>
      <c r="BWU341" s="238"/>
      <c r="BWV341" s="238"/>
      <c r="BWW341" s="238"/>
      <c r="BWX341" s="238"/>
      <c r="BWY341" s="238"/>
      <c r="BWZ341" s="238"/>
      <c r="BXA341" s="238"/>
      <c r="BXB341" s="238"/>
      <c r="BXC341" s="238"/>
      <c r="BXD341" s="238"/>
      <c r="BXE341" s="238"/>
      <c r="BXF341" s="238"/>
      <c r="BXG341" s="238"/>
      <c r="BXH341" s="238"/>
      <c r="BXI341" s="238"/>
      <c r="BXJ341" s="238"/>
      <c r="BXK341" s="238"/>
      <c r="BXL341" s="238"/>
      <c r="BXM341" s="238"/>
      <c r="BXN341" s="238"/>
      <c r="BXO341" s="238"/>
      <c r="BXP341" s="238"/>
      <c r="BXQ341" s="238"/>
      <c r="BXR341" s="238"/>
      <c r="BXS341" s="238"/>
      <c r="BXT341" s="238"/>
      <c r="BXU341" s="238"/>
      <c r="BXV341" s="238"/>
      <c r="BXW341" s="238"/>
      <c r="BXX341" s="238"/>
      <c r="BXY341" s="238"/>
      <c r="BXZ341" s="238"/>
      <c r="BYA341" s="238"/>
      <c r="BYB341" s="238"/>
      <c r="BYC341" s="238"/>
      <c r="BYD341" s="238"/>
      <c r="BYE341" s="238"/>
      <c r="BYF341" s="238"/>
      <c r="BYG341" s="238"/>
      <c r="BYH341" s="238"/>
      <c r="BYI341" s="238"/>
      <c r="BYJ341" s="238"/>
      <c r="BYK341" s="238"/>
      <c r="BYL341" s="238"/>
      <c r="BYM341" s="238"/>
      <c r="BYN341" s="238"/>
      <c r="BYO341" s="238"/>
      <c r="BYP341" s="238"/>
      <c r="BYQ341" s="238"/>
      <c r="BYR341" s="238"/>
      <c r="BYS341" s="238"/>
      <c r="BYT341" s="238"/>
      <c r="BYU341" s="238"/>
      <c r="BYV341" s="238"/>
      <c r="BYW341" s="238"/>
      <c r="BYX341" s="238"/>
      <c r="BYY341" s="238"/>
      <c r="BYZ341" s="238"/>
      <c r="BZA341" s="238"/>
      <c r="BZB341" s="238"/>
      <c r="BZC341" s="238"/>
      <c r="BZD341" s="238"/>
      <c r="BZE341" s="238"/>
      <c r="BZF341" s="238"/>
      <c r="BZG341" s="238"/>
      <c r="BZH341" s="238"/>
      <c r="BZI341" s="238"/>
      <c r="BZJ341" s="238"/>
      <c r="BZK341" s="238"/>
      <c r="BZL341" s="238"/>
      <c r="BZM341" s="238"/>
      <c r="BZN341" s="238"/>
      <c r="BZO341" s="238"/>
      <c r="BZP341" s="238"/>
      <c r="BZQ341" s="238"/>
      <c r="BZR341" s="238"/>
      <c r="BZS341" s="238"/>
      <c r="BZT341" s="238"/>
      <c r="BZU341" s="238"/>
      <c r="BZV341" s="238"/>
      <c r="BZW341" s="238"/>
      <c r="BZX341" s="238"/>
      <c r="BZY341" s="238"/>
      <c r="BZZ341" s="238"/>
      <c r="CAA341" s="238"/>
      <c r="CAB341" s="238"/>
      <c r="CAC341" s="238"/>
      <c r="CAD341" s="238"/>
      <c r="CAE341" s="238"/>
      <c r="CAF341" s="238"/>
      <c r="CAG341" s="238"/>
      <c r="CAH341" s="238"/>
      <c r="CAI341" s="238"/>
      <c r="CAJ341" s="238"/>
      <c r="CAK341" s="238"/>
      <c r="CAL341" s="238"/>
      <c r="CAM341" s="238"/>
      <c r="CAN341" s="238"/>
      <c r="CAO341" s="238"/>
      <c r="CAP341" s="238"/>
      <c r="CAQ341" s="238"/>
      <c r="CAR341" s="238"/>
      <c r="CAS341" s="238"/>
      <c r="CAT341" s="238"/>
      <c r="CAU341" s="238"/>
      <c r="CAV341" s="238"/>
      <c r="CAW341" s="238"/>
      <c r="CAX341" s="238"/>
      <c r="CAY341" s="238"/>
      <c r="CAZ341" s="238"/>
      <c r="CBA341" s="238"/>
      <c r="CBB341" s="238"/>
      <c r="CBC341" s="238"/>
      <c r="CBD341" s="238"/>
      <c r="CBE341" s="238"/>
      <c r="CBF341" s="238"/>
      <c r="CBG341" s="238"/>
      <c r="CBH341" s="238"/>
      <c r="CBI341" s="238"/>
      <c r="CBJ341" s="238"/>
      <c r="CBK341" s="238"/>
      <c r="CBL341" s="238"/>
      <c r="CBM341" s="238"/>
      <c r="CBN341" s="238"/>
      <c r="CBO341" s="238"/>
      <c r="CBP341" s="238"/>
      <c r="CBQ341" s="238"/>
      <c r="CBR341" s="238"/>
      <c r="CBS341" s="238"/>
      <c r="CBT341" s="238"/>
      <c r="CBU341" s="238"/>
      <c r="CBV341" s="238"/>
      <c r="CBW341" s="238"/>
      <c r="CBX341" s="238"/>
      <c r="CBY341" s="238"/>
      <c r="CBZ341" s="238"/>
      <c r="CCA341" s="238"/>
      <c r="CCB341" s="238"/>
      <c r="CCC341" s="238"/>
      <c r="CCD341" s="238"/>
      <c r="CCE341" s="238"/>
      <c r="CCF341" s="238"/>
      <c r="CCG341" s="238"/>
      <c r="CCH341" s="238"/>
      <c r="CCI341" s="238"/>
      <c r="CCJ341" s="238"/>
      <c r="CCK341" s="238"/>
      <c r="CCL341" s="238"/>
      <c r="CCM341" s="238"/>
      <c r="CCN341" s="238"/>
      <c r="CCO341" s="238"/>
      <c r="CCP341" s="238"/>
      <c r="CCQ341" s="238"/>
      <c r="CCR341" s="238"/>
      <c r="CCS341" s="238"/>
      <c r="CCT341" s="238"/>
      <c r="CCU341" s="238"/>
      <c r="CCV341" s="238"/>
      <c r="CCW341" s="238"/>
      <c r="CCX341" s="238"/>
      <c r="CCY341" s="238"/>
      <c r="CCZ341" s="238"/>
      <c r="CDA341" s="238"/>
      <c r="CDB341" s="238"/>
      <c r="CDC341" s="238"/>
      <c r="CDD341" s="238"/>
      <c r="CDE341" s="238"/>
      <c r="CDF341" s="238"/>
      <c r="CDG341" s="238"/>
      <c r="CDH341" s="238"/>
      <c r="CDI341" s="238"/>
      <c r="CDJ341" s="238"/>
      <c r="CDK341" s="238"/>
      <c r="CDL341" s="238"/>
      <c r="CDM341" s="238"/>
      <c r="CDN341" s="238"/>
      <c r="CDO341" s="238"/>
      <c r="CDP341" s="238"/>
      <c r="CDQ341" s="238"/>
      <c r="CDR341" s="238"/>
      <c r="CDS341" s="238"/>
      <c r="CDT341" s="238"/>
      <c r="CDU341" s="238"/>
      <c r="CDV341" s="238"/>
      <c r="CDW341" s="238"/>
      <c r="CDX341" s="238"/>
      <c r="CDY341" s="238"/>
      <c r="CDZ341" s="238"/>
      <c r="CEA341" s="238"/>
      <c r="CEB341" s="238"/>
      <c r="CEC341" s="238"/>
      <c r="CED341" s="238"/>
      <c r="CEE341" s="238"/>
      <c r="CEF341" s="238"/>
      <c r="CEG341" s="238"/>
      <c r="CEH341" s="238"/>
      <c r="CEI341" s="238"/>
      <c r="CEJ341" s="238"/>
      <c r="CEK341" s="238"/>
      <c r="CEL341" s="238"/>
      <c r="CEM341" s="238"/>
      <c r="CEN341" s="238"/>
      <c r="CEO341" s="238"/>
      <c r="CEP341" s="238"/>
      <c r="CEQ341" s="238"/>
      <c r="CER341" s="238"/>
      <c r="CES341" s="238"/>
      <c r="CET341" s="238"/>
      <c r="CEU341" s="238"/>
      <c r="CEV341" s="238"/>
      <c r="CEW341" s="238"/>
      <c r="CEX341" s="238"/>
      <c r="CEY341" s="238"/>
      <c r="CEZ341" s="238"/>
      <c r="CFA341" s="238"/>
      <c r="CFB341" s="238"/>
      <c r="CFC341" s="238"/>
      <c r="CFD341" s="238"/>
      <c r="CFE341" s="238"/>
      <c r="CFF341" s="238"/>
      <c r="CFG341" s="238"/>
      <c r="CFH341" s="238"/>
      <c r="CFI341" s="238"/>
      <c r="CFJ341" s="238"/>
      <c r="CFK341" s="238"/>
      <c r="CFL341" s="238"/>
      <c r="CFM341" s="238"/>
      <c r="CFN341" s="238"/>
      <c r="CFO341" s="238"/>
      <c r="CFP341" s="238"/>
      <c r="CFQ341" s="238"/>
      <c r="CFR341" s="238"/>
      <c r="CFS341" s="238"/>
      <c r="CFT341" s="238"/>
      <c r="CFU341" s="238"/>
      <c r="CFV341" s="238"/>
      <c r="CFW341" s="238"/>
      <c r="CFX341" s="238"/>
      <c r="CFY341" s="238"/>
      <c r="CFZ341" s="238"/>
      <c r="CGA341" s="238"/>
      <c r="CGB341" s="238"/>
      <c r="CGC341" s="238"/>
      <c r="CGD341" s="238"/>
      <c r="CGE341" s="238"/>
      <c r="CGF341" s="238"/>
      <c r="CGG341" s="238"/>
      <c r="CGH341" s="238"/>
      <c r="CGI341" s="238"/>
      <c r="CGJ341" s="238"/>
      <c r="CGK341" s="238"/>
      <c r="CGL341" s="238"/>
      <c r="CGM341" s="238"/>
      <c r="CGN341" s="238"/>
      <c r="CGO341" s="238"/>
      <c r="CGP341" s="238"/>
      <c r="CGQ341" s="238"/>
      <c r="CGR341" s="238"/>
      <c r="CGS341" s="238"/>
      <c r="CGT341" s="238"/>
      <c r="CGU341" s="238"/>
      <c r="CGV341" s="238"/>
      <c r="CGW341" s="238"/>
      <c r="CGX341" s="238"/>
      <c r="CGY341" s="238"/>
      <c r="CGZ341" s="238"/>
      <c r="CHA341" s="238"/>
      <c r="CHB341" s="238"/>
      <c r="CHC341" s="238"/>
      <c r="CHD341" s="238"/>
      <c r="CHE341" s="238"/>
      <c r="CHF341" s="238"/>
      <c r="CHG341" s="238"/>
      <c r="CHH341" s="238"/>
      <c r="CHI341" s="238"/>
      <c r="CHJ341" s="238"/>
      <c r="CHK341" s="238"/>
      <c r="CHL341" s="238"/>
      <c r="CHM341" s="238"/>
      <c r="CHN341" s="238"/>
      <c r="CHO341" s="238"/>
      <c r="CHP341" s="238"/>
      <c r="CHQ341" s="238"/>
      <c r="CHR341" s="238"/>
      <c r="CHS341" s="238"/>
      <c r="CHT341" s="238"/>
      <c r="CHU341" s="238"/>
      <c r="CHV341" s="238"/>
      <c r="CHW341" s="238"/>
      <c r="CHX341" s="238"/>
      <c r="CHY341" s="238"/>
      <c r="CHZ341" s="238"/>
      <c r="CIA341" s="238"/>
      <c r="CIB341" s="238"/>
      <c r="CIC341" s="238"/>
      <c r="CID341" s="238"/>
      <c r="CIE341" s="238"/>
      <c r="CIF341" s="238"/>
      <c r="CIG341" s="238"/>
      <c r="CIH341" s="238"/>
      <c r="CII341" s="238"/>
      <c r="CIJ341" s="238"/>
      <c r="CIK341" s="238"/>
      <c r="CIL341" s="238"/>
      <c r="CIM341" s="238"/>
      <c r="CIN341" s="238"/>
      <c r="CIO341" s="238"/>
      <c r="CIP341" s="238"/>
      <c r="CIQ341" s="238"/>
      <c r="CIR341" s="238"/>
      <c r="CIS341" s="238"/>
      <c r="CIT341" s="238"/>
      <c r="CIU341" s="238"/>
      <c r="CIV341" s="238"/>
      <c r="CIW341" s="238"/>
      <c r="CIX341" s="238"/>
      <c r="CIY341" s="238"/>
      <c r="CIZ341" s="238"/>
      <c r="CJA341" s="238"/>
      <c r="CJB341" s="238"/>
      <c r="CJC341" s="238"/>
      <c r="CJD341" s="238"/>
      <c r="CJE341" s="238"/>
      <c r="CJF341" s="238"/>
      <c r="CJG341" s="238"/>
      <c r="CJH341" s="238"/>
      <c r="CJI341" s="238"/>
      <c r="CJJ341" s="238"/>
      <c r="CJK341" s="238"/>
      <c r="CJL341" s="238"/>
      <c r="CJM341" s="238"/>
      <c r="CJN341" s="238"/>
      <c r="CJO341" s="238"/>
      <c r="CJP341" s="238"/>
      <c r="CJQ341" s="238"/>
      <c r="CJR341" s="238"/>
      <c r="CJS341" s="238"/>
      <c r="CJT341" s="238"/>
      <c r="CJU341" s="238"/>
      <c r="CJV341" s="238"/>
      <c r="CJW341" s="238"/>
      <c r="CJX341" s="238"/>
      <c r="CJY341" s="238"/>
      <c r="CJZ341" s="238"/>
      <c r="CKA341" s="238"/>
      <c r="CKB341" s="238"/>
      <c r="CKC341" s="238"/>
      <c r="CKD341" s="238"/>
      <c r="CKE341" s="238"/>
      <c r="CKF341" s="238"/>
      <c r="CKG341" s="238"/>
      <c r="CKH341" s="238"/>
      <c r="CKI341" s="238"/>
      <c r="CKJ341" s="238"/>
      <c r="CKK341" s="238"/>
      <c r="CKL341" s="238"/>
      <c r="CKM341" s="238"/>
      <c r="CKN341" s="238"/>
      <c r="CKO341" s="238"/>
      <c r="CKP341" s="238"/>
      <c r="CKQ341" s="238"/>
      <c r="CKR341" s="238"/>
      <c r="CKS341" s="238"/>
      <c r="CKT341" s="238"/>
      <c r="CKU341" s="238"/>
      <c r="CKV341" s="238"/>
      <c r="CKW341" s="238"/>
      <c r="CKX341" s="238"/>
      <c r="CKY341" s="238"/>
      <c r="CKZ341" s="238"/>
      <c r="CLA341" s="238"/>
      <c r="CLB341" s="238"/>
      <c r="CLC341" s="238"/>
      <c r="CLD341" s="238"/>
      <c r="CLE341" s="238"/>
      <c r="CLF341" s="238"/>
      <c r="CLG341" s="238"/>
      <c r="CLH341" s="238"/>
      <c r="CLI341" s="238"/>
      <c r="CLJ341" s="238"/>
      <c r="CLK341" s="238"/>
      <c r="CLL341" s="238"/>
      <c r="CLM341" s="238"/>
      <c r="CLN341" s="238"/>
      <c r="CLO341" s="238"/>
      <c r="CLP341" s="238"/>
      <c r="CLQ341" s="238"/>
      <c r="CLR341" s="238"/>
      <c r="CLS341" s="238"/>
      <c r="CLT341" s="238"/>
      <c r="CLU341" s="238"/>
      <c r="CLV341" s="238"/>
      <c r="CLW341" s="238"/>
      <c r="CLX341" s="238"/>
      <c r="CLY341" s="238"/>
      <c r="CLZ341" s="238"/>
      <c r="CMA341" s="238"/>
      <c r="CMB341" s="238"/>
      <c r="CMC341" s="238"/>
      <c r="CMD341" s="238"/>
      <c r="CME341" s="238"/>
      <c r="CMF341" s="238"/>
      <c r="CMG341" s="238"/>
      <c r="CMH341" s="238"/>
      <c r="CMI341" s="238"/>
      <c r="CMJ341" s="238"/>
      <c r="CMK341" s="238"/>
      <c r="CML341" s="238"/>
      <c r="CMM341" s="238"/>
      <c r="CMN341" s="238"/>
      <c r="CMO341" s="238"/>
      <c r="CMP341" s="238"/>
      <c r="CMQ341" s="238"/>
      <c r="CMR341" s="238"/>
      <c r="CMS341" s="238"/>
      <c r="CMT341" s="238"/>
      <c r="CMU341" s="238"/>
      <c r="CMV341" s="238"/>
      <c r="CMW341" s="238"/>
      <c r="CMX341" s="238"/>
      <c r="CMY341" s="238"/>
      <c r="CMZ341" s="238"/>
      <c r="CNA341" s="238"/>
      <c r="CNB341" s="238"/>
      <c r="CNC341" s="238"/>
      <c r="CND341" s="238"/>
      <c r="CNE341" s="238"/>
      <c r="CNF341" s="238"/>
      <c r="CNG341" s="238"/>
      <c r="CNH341" s="238"/>
      <c r="CNI341" s="238"/>
      <c r="CNJ341" s="238"/>
      <c r="CNK341" s="238"/>
      <c r="CNL341" s="238"/>
      <c r="CNM341" s="238"/>
      <c r="CNN341" s="238"/>
      <c r="CNO341" s="238"/>
      <c r="CNP341" s="238"/>
      <c r="CNQ341" s="238"/>
      <c r="CNR341" s="238"/>
      <c r="CNS341" s="238"/>
      <c r="CNT341" s="238"/>
      <c r="CNU341" s="238"/>
      <c r="CNV341" s="238"/>
      <c r="CNW341" s="238"/>
      <c r="CNX341" s="238"/>
      <c r="CNY341" s="238"/>
      <c r="CNZ341" s="238"/>
      <c r="COA341" s="238"/>
      <c r="COB341" s="238"/>
      <c r="COC341" s="238"/>
      <c r="COD341" s="238"/>
      <c r="COE341" s="238"/>
      <c r="COF341" s="238"/>
      <c r="COG341" s="238"/>
      <c r="COH341" s="238"/>
      <c r="COI341" s="238"/>
      <c r="COJ341" s="238"/>
      <c r="COK341" s="238"/>
      <c r="COL341" s="238"/>
      <c r="COM341" s="238"/>
      <c r="CON341" s="238"/>
      <c r="COO341" s="238"/>
      <c r="COP341" s="238"/>
      <c r="COQ341" s="238"/>
      <c r="COR341" s="238"/>
      <c r="COS341" s="238"/>
      <c r="COT341" s="238"/>
      <c r="COU341" s="238"/>
      <c r="COV341" s="238"/>
      <c r="COW341" s="238"/>
      <c r="COX341" s="238"/>
      <c r="COY341" s="238"/>
      <c r="COZ341" s="238"/>
      <c r="CPA341" s="238"/>
      <c r="CPB341" s="238"/>
      <c r="CPC341" s="238"/>
      <c r="CPD341" s="238"/>
      <c r="CPE341" s="238"/>
      <c r="CPF341" s="238"/>
      <c r="CPG341" s="238"/>
      <c r="CPH341" s="238"/>
      <c r="CPI341" s="238"/>
      <c r="CPJ341" s="238"/>
      <c r="CPK341" s="238"/>
      <c r="CPL341" s="238"/>
      <c r="CPM341" s="238"/>
      <c r="CPN341" s="238"/>
      <c r="CPO341" s="238"/>
      <c r="CPP341" s="238"/>
      <c r="CPQ341" s="238"/>
      <c r="CPR341" s="238"/>
      <c r="CPS341" s="238"/>
      <c r="CPT341" s="238"/>
      <c r="CPU341" s="238"/>
      <c r="CPV341" s="238"/>
      <c r="CPW341" s="238"/>
      <c r="CPX341" s="238"/>
      <c r="CPY341" s="238"/>
      <c r="CPZ341" s="238"/>
      <c r="CQA341" s="238"/>
      <c r="CQB341" s="238"/>
      <c r="CQC341" s="238"/>
      <c r="CQD341" s="238"/>
      <c r="CQE341" s="238"/>
      <c r="CQF341" s="238"/>
      <c r="CQG341" s="238"/>
      <c r="CQH341" s="238"/>
      <c r="CQI341" s="238"/>
      <c r="CQJ341" s="238"/>
      <c r="CQK341" s="238"/>
      <c r="CQL341" s="238"/>
      <c r="CQM341" s="238"/>
      <c r="CQN341" s="238"/>
      <c r="CQO341" s="238"/>
      <c r="CQP341" s="238"/>
      <c r="CQQ341" s="238"/>
      <c r="CQR341" s="238"/>
      <c r="CQS341" s="238"/>
      <c r="CQT341" s="238"/>
      <c r="CQU341" s="238"/>
      <c r="CQV341" s="238"/>
      <c r="CQW341" s="238"/>
      <c r="CQX341" s="238"/>
      <c r="CQY341" s="238"/>
      <c r="CQZ341" s="238"/>
      <c r="CRA341" s="238"/>
      <c r="CRB341" s="238"/>
      <c r="CRC341" s="238"/>
      <c r="CRD341" s="238"/>
      <c r="CRE341" s="238"/>
      <c r="CRF341" s="238"/>
      <c r="CRG341" s="238"/>
      <c r="CRH341" s="238"/>
      <c r="CRI341" s="238"/>
      <c r="CRJ341" s="238"/>
      <c r="CRK341" s="238"/>
      <c r="CRL341" s="238"/>
      <c r="CRM341" s="238"/>
      <c r="CRN341" s="238"/>
      <c r="CRO341" s="238"/>
      <c r="CRP341" s="238"/>
      <c r="CRQ341" s="238"/>
      <c r="CRR341" s="238"/>
      <c r="CRS341" s="238"/>
      <c r="CRT341" s="238"/>
      <c r="CRU341" s="238"/>
      <c r="CRV341" s="238"/>
      <c r="CRW341" s="238"/>
      <c r="CRX341" s="238"/>
      <c r="CRY341" s="238"/>
      <c r="CRZ341" s="238"/>
      <c r="CSA341" s="238"/>
      <c r="CSB341" s="238"/>
      <c r="CSC341" s="238"/>
      <c r="CSD341" s="238"/>
      <c r="CSE341" s="238"/>
      <c r="CSF341" s="238"/>
      <c r="CSG341" s="238"/>
      <c r="CSH341" s="238"/>
      <c r="CSI341" s="238"/>
      <c r="CSJ341" s="238"/>
      <c r="CSK341" s="238"/>
      <c r="CSL341" s="238"/>
      <c r="CSM341" s="238"/>
      <c r="CSN341" s="238"/>
      <c r="CSO341" s="238"/>
      <c r="CSP341" s="238"/>
      <c r="CSQ341" s="238"/>
      <c r="CSR341" s="238"/>
      <c r="CSS341" s="238"/>
      <c r="CST341" s="238"/>
      <c r="CSU341" s="238"/>
      <c r="CSV341" s="238"/>
      <c r="CSW341" s="238"/>
      <c r="CSX341" s="238"/>
      <c r="CSY341" s="238"/>
      <c r="CSZ341" s="238"/>
      <c r="CTA341" s="238"/>
      <c r="CTB341" s="238"/>
      <c r="CTC341" s="238"/>
      <c r="CTD341" s="238"/>
      <c r="CTE341" s="238"/>
      <c r="CTF341" s="238"/>
      <c r="CTG341" s="238"/>
      <c r="CTH341" s="238"/>
      <c r="CTI341" s="238"/>
      <c r="CTJ341" s="238"/>
      <c r="CTK341" s="238"/>
      <c r="CTL341" s="238"/>
      <c r="CTM341" s="238"/>
      <c r="CTN341" s="238"/>
      <c r="CTO341" s="238"/>
      <c r="CTP341" s="238"/>
      <c r="CTQ341" s="238"/>
      <c r="CTR341" s="238"/>
      <c r="CTS341" s="238"/>
      <c r="CTT341" s="238"/>
      <c r="CTU341" s="238"/>
      <c r="CTV341" s="238"/>
      <c r="CTW341" s="238"/>
      <c r="CTX341" s="238"/>
      <c r="CTY341" s="238"/>
      <c r="CTZ341" s="238"/>
      <c r="CUA341" s="238"/>
      <c r="CUB341" s="238"/>
      <c r="CUC341" s="238"/>
      <c r="CUD341" s="238"/>
      <c r="CUE341" s="238"/>
      <c r="CUF341" s="238"/>
      <c r="CUG341" s="238"/>
      <c r="CUH341" s="238"/>
      <c r="CUI341" s="238"/>
      <c r="CUJ341" s="238"/>
      <c r="CUK341" s="238"/>
      <c r="CUL341" s="238"/>
      <c r="CUM341" s="238"/>
      <c r="CUN341" s="238"/>
      <c r="CUO341" s="238"/>
      <c r="CUP341" s="238"/>
      <c r="CUQ341" s="238"/>
      <c r="CUR341" s="238"/>
      <c r="CUS341" s="238"/>
      <c r="CUT341" s="238"/>
      <c r="CUU341" s="238"/>
      <c r="CUV341" s="238"/>
      <c r="CUW341" s="238"/>
      <c r="CUX341" s="238"/>
      <c r="CUY341" s="238"/>
      <c r="CUZ341" s="238"/>
      <c r="CVA341" s="238"/>
      <c r="CVB341" s="238"/>
      <c r="CVC341" s="238"/>
      <c r="CVD341" s="238"/>
      <c r="CVE341" s="238"/>
      <c r="CVF341" s="238"/>
      <c r="CVG341" s="238"/>
      <c r="CVH341" s="238"/>
      <c r="CVI341" s="238"/>
      <c r="CVJ341" s="238"/>
      <c r="CVK341" s="238"/>
      <c r="CVL341" s="238"/>
      <c r="CVM341" s="238"/>
      <c r="CVN341" s="238"/>
      <c r="CVO341" s="238"/>
      <c r="CVP341" s="238"/>
      <c r="CVQ341" s="238"/>
      <c r="CVR341" s="238"/>
      <c r="CVS341" s="238"/>
      <c r="CVT341" s="238"/>
      <c r="CVU341" s="238"/>
      <c r="CVV341" s="238"/>
      <c r="CVW341" s="238"/>
      <c r="CVX341" s="238"/>
      <c r="CVY341" s="238"/>
      <c r="CVZ341" s="238"/>
      <c r="CWA341" s="238"/>
      <c r="CWB341" s="238"/>
      <c r="CWC341" s="238"/>
      <c r="CWD341" s="238"/>
      <c r="CWE341" s="238"/>
      <c r="CWF341" s="238"/>
      <c r="CWG341" s="238"/>
      <c r="CWH341" s="238"/>
      <c r="CWI341" s="238"/>
      <c r="CWJ341" s="238"/>
      <c r="CWK341" s="238"/>
      <c r="CWL341" s="238"/>
      <c r="CWM341" s="238"/>
      <c r="CWN341" s="238"/>
      <c r="CWO341" s="238"/>
      <c r="CWP341" s="238"/>
      <c r="CWQ341" s="238"/>
      <c r="CWR341" s="238"/>
      <c r="CWS341" s="238"/>
      <c r="CWT341" s="238"/>
      <c r="CWU341" s="238"/>
      <c r="CWV341" s="238"/>
      <c r="CWW341" s="238"/>
      <c r="CWX341" s="238"/>
      <c r="CWY341" s="238"/>
      <c r="CWZ341" s="238"/>
      <c r="CXA341" s="238"/>
      <c r="CXB341" s="238"/>
      <c r="CXC341" s="238"/>
      <c r="CXD341" s="238"/>
      <c r="CXE341" s="238"/>
      <c r="CXF341" s="238"/>
      <c r="CXG341" s="238"/>
      <c r="CXH341" s="238"/>
      <c r="CXI341" s="238"/>
      <c r="CXJ341" s="238"/>
      <c r="CXK341" s="238"/>
      <c r="CXL341" s="238"/>
      <c r="CXM341" s="238"/>
      <c r="CXN341" s="238"/>
      <c r="CXO341" s="238"/>
      <c r="CXP341" s="238"/>
      <c r="CXQ341" s="238"/>
      <c r="CXR341" s="238"/>
      <c r="CXS341" s="238"/>
      <c r="CXT341" s="238"/>
      <c r="CXU341" s="238"/>
      <c r="CXV341" s="238"/>
      <c r="CXW341" s="238"/>
      <c r="CXX341" s="238"/>
      <c r="CXY341" s="238"/>
      <c r="CXZ341" s="238"/>
      <c r="CYA341" s="238"/>
      <c r="CYB341" s="238"/>
      <c r="CYC341" s="238"/>
      <c r="CYD341" s="238"/>
      <c r="CYE341" s="238"/>
      <c r="CYF341" s="238"/>
      <c r="CYG341" s="238"/>
      <c r="CYH341" s="238"/>
      <c r="CYI341" s="238"/>
      <c r="CYJ341" s="238"/>
      <c r="CYK341" s="238"/>
      <c r="CYL341" s="238"/>
      <c r="CYM341" s="238"/>
      <c r="CYN341" s="238"/>
      <c r="CYO341" s="238"/>
      <c r="CYP341" s="238"/>
      <c r="CYQ341" s="238"/>
      <c r="CYR341" s="238"/>
      <c r="CYS341" s="238"/>
      <c r="CYT341" s="238"/>
      <c r="CYU341" s="238"/>
      <c r="CYV341" s="238"/>
      <c r="CYW341" s="238"/>
      <c r="CYX341" s="238"/>
      <c r="CYY341" s="238"/>
      <c r="CYZ341" s="238"/>
      <c r="CZA341" s="238"/>
      <c r="CZB341" s="238"/>
      <c r="CZC341" s="238"/>
      <c r="CZD341" s="238"/>
      <c r="CZE341" s="238"/>
      <c r="CZF341" s="238"/>
      <c r="CZG341" s="238"/>
      <c r="CZH341" s="238"/>
      <c r="CZI341" s="238"/>
      <c r="CZJ341" s="238"/>
      <c r="CZK341" s="238"/>
      <c r="CZL341" s="238"/>
      <c r="CZM341" s="238"/>
      <c r="CZN341" s="238"/>
      <c r="CZO341" s="238"/>
      <c r="CZP341" s="238"/>
      <c r="CZQ341" s="238"/>
      <c r="CZR341" s="238"/>
      <c r="CZS341" s="238"/>
      <c r="CZT341" s="238"/>
      <c r="CZU341" s="238"/>
      <c r="CZV341" s="238"/>
      <c r="CZW341" s="238"/>
      <c r="CZX341" s="238"/>
      <c r="CZY341" s="238"/>
      <c r="CZZ341" s="238"/>
      <c r="DAA341" s="238"/>
      <c r="DAB341" s="238"/>
      <c r="DAC341" s="238"/>
      <c r="DAD341" s="238"/>
      <c r="DAE341" s="238"/>
      <c r="DAF341" s="238"/>
      <c r="DAG341" s="238"/>
      <c r="DAH341" s="238"/>
      <c r="DAI341" s="238"/>
      <c r="DAJ341" s="238"/>
      <c r="DAK341" s="238"/>
      <c r="DAL341" s="238"/>
      <c r="DAM341" s="238"/>
      <c r="DAN341" s="238"/>
      <c r="DAO341" s="238"/>
      <c r="DAP341" s="238"/>
      <c r="DAQ341" s="238"/>
      <c r="DAR341" s="238"/>
      <c r="DAS341" s="238"/>
      <c r="DAT341" s="238"/>
      <c r="DAU341" s="238"/>
      <c r="DAV341" s="238"/>
      <c r="DAW341" s="238"/>
      <c r="DAX341" s="238"/>
      <c r="DAY341" s="238"/>
      <c r="DAZ341" s="238"/>
      <c r="DBA341" s="238"/>
      <c r="DBB341" s="238"/>
      <c r="DBC341" s="238"/>
      <c r="DBD341" s="238"/>
      <c r="DBE341" s="238"/>
      <c r="DBF341" s="238"/>
      <c r="DBG341" s="238"/>
      <c r="DBH341" s="238"/>
      <c r="DBI341" s="238"/>
      <c r="DBJ341" s="238"/>
      <c r="DBK341" s="238"/>
      <c r="DBL341" s="238"/>
      <c r="DBM341" s="238"/>
      <c r="DBN341" s="238"/>
      <c r="DBO341" s="238"/>
      <c r="DBP341" s="238"/>
      <c r="DBQ341" s="238"/>
      <c r="DBR341" s="238"/>
      <c r="DBS341" s="238"/>
      <c r="DBT341" s="238"/>
      <c r="DBU341" s="238"/>
      <c r="DBV341" s="238"/>
      <c r="DBW341" s="238"/>
      <c r="DBX341" s="238"/>
      <c r="DBY341" s="238"/>
      <c r="DBZ341" s="238"/>
      <c r="DCA341" s="238"/>
      <c r="DCB341" s="238"/>
      <c r="DCC341" s="238"/>
      <c r="DCD341" s="238"/>
      <c r="DCE341" s="238"/>
      <c r="DCF341" s="238"/>
      <c r="DCG341" s="238"/>
      <c r="DCH341" s="238"/>
      <c r="DCI341" s="238"/>
      <c r="DCJ341" s="238"/>
      <c r="DCK341" s="238"/>
      <c r="DCL341" s="238"/>
      <c r="DCM341" s="238"/>
      <c r="DCN341" s="238"/>
      <c r="DCO341" s="238"/>
      <c r="DCP341" s="238"/>
      <c r="DCQ341" s="238"/>
      <c r="DCR341" s="238"/>
      <c r="DCS341" s="238"/>
      <c r="DCT341" s="238"/>
      <c r="DCU341" s="238"/>
      <c r="DCV341" s="238"/>
      <c r="DCW341" s="238"/>
      <c r="DCX341" s="238"/>
      <c r="DCY341" s="238"/>
      <c r="DCZ341" s="238"/>
      <c r="DDA341" s="238"/>
      <c r="DDB341" s="238"/>
      <c r="DDC341" s="238"/>
      <c r="DDD341" s="238"/>
      <c r="DDE341" s="238"/>
      <c r="DDF341" s="238"/>
      <c r="DDG341" s="238"/>
      <c r="DDH341" s="238"/>
      <c r="DDI341" s="238"/>
      <c r="DDJ341" s="238"/>
      <c r="DDK341" s="238"/>
      <c r="DDL341" s="238"/>
      <c r="DDM341" s="238"/>
      <c r="DDN341" s="238"/>
      <c r="DDO341" s="238"/>
      <c r="DDP341" s="238"/>
      <c r="DDQ341" s="238"/>
      <c r="DDR341" s="238"/>
      <c r="DDS341" s="238"/>
      <c r="DDT341" s="238"/>
      <c r="DDU341" s="238"/>
      <c r="DDV341" s="238"/>
      <c r="DDW341" s="238"/>
      <c r="DDX341" s="238"/>
      <c r="DDY341" s="238"/>
      <c r="DDZ341" s="238"/>
      <c r="DEA341" s="238"/>
      <c r="DEB341" s="238"/>
      <c r="DEC341" s="238"/>
      <c r="DED341" s="238"/>
      <c r="DEE341" s="238"/>
      <c r="DEF341" s="238"/>
      <c r="DEG341" s="238"/>
      <c r="DEH341" s="238"/>
      <c r="DEI341" s="238"/>
      <c r="DEJ341" s="238"/>
      <c r="DEK341" s="238"/>
      <c r="DEL341" s="238"/>
      <c r="DEM341" s="238"/>
      <c r="DEN341" s="238"/>
      <c r="DEO341" s="238"/>
      <c r="DEP341" s="238"/>
      <c r="DEQ341" s="238"/>
      <c r="DER341" s="238"/>
      <c r="DES341" s="238"/>
      <c r="DET341" s="238"/>
      <c r="DEU341" s="238"/>
      <c r="DEV341" s="238"/>
      <c r="DEW341" s="238"/>
      <c r="DEX341" s="238"/>
      <c r="DEY341" s="238"/>
      <c r="DEZ341" s="238"/>
      <c r="DFA341" s="238"/>
      <c r="DFB341" s="238"/>
      <c r="DFC341" s="238"/>
      <c r="DFD341" s="238"/>
      <c r="DFE341" s="238"/>
      <c r="DFF341" s="238"/>
      <c r="DFG341" s="238"/>
      <c r="DFH341" s="238"/>
      <c r="DFI341" s="238"/>
      <c r="DFJ341" s="238"/>
      <c r="DFK341" s="238"/>
      <c r="DFL341" s="238"/>
      <c r="DFM341" s="238"/>
      <c r="DFN341" s="238"/>
      <c r="DFO341" s="238"/>
      <c r="DFP341" s="238"/>
      <c r="DFQ341" s="238"/>
      <c r="DFR341" s="238"/>
      <c r="DFS341" s="238"/>
      <c r="DFT341" s="238"/>
      <c r="DFU341" s="238"/>
      <c r="DFV341" s="238"/>
      <c r="DFW341" s="238"/>
      <c r="DFX341" s="238"/>
      <c r="DFY341" s="238"/>
      <c r="DFZ341" s="238"/>
      <c r="DGA341" s="238"/>
      <c r="DGB341" s="238"/>
      <c r="DGC341" s="238"/>
      <c r="DGD341" s="238"/>
      <c r="DGE341" s="238"/>
      <c r="DGF341" s="238"/>
      <c r="DGG341" s="238"/>
      <c r="DGH341" s="238"/>
      <c r="DGI341" s="238"/>
      <c r="DGJ341" s="238"/>
      <c r="DGK341" s="238"/>
      <c r="DGL341" s="238"/>
      <c r="DGM341" s="238"/>
      <c r="DGN341" s="238"/>
      <c r="DGO341" s="238"/>
      <c r="DGP341" s="238"/>
      <c r="DGQ341" s="238"/>
      <c r="DGR341" s="238"/>
      <c r="DGS341" s="238"/>
      <c r="DGT341" s="238"/>
      <c r="DGU341" s="238"/>
      <c r="DGV341" s="238"/>
      <c r="DGW341" s="238"/>
      <c r="DGX341" s="238"/>
      <c r="DGY341" s="238"/>
      <c r="DGZ341" s="238"/>
      <c r="DHA341" s="238"/>
      <c r="DHB341" s="238"/>
      <c r="DHC341" s="238"/>
      <c r="DHD341" s="238"/>
      <c r="DHE341" s="238"/>
      <c r="DHF341" s="238"/>
      <c r="DHG341" s="238"/>
      <c r="DHH341" s="238"/>
      <c r="DHI341" s="238"/>
      <c r="DHJ341" s="238"/>
      <c r="DHK341" s="238"/>
      <c r="DHL341" s="238"/>
      <c r="DHM341" s="238"/>
      <c r="DHN341" s="238"/>
      <c r="DHO341" s="238"/>
      <c r="DHP341" s="238"/>
      <c r="DHQ341" s="238"/>
      <c r="DHR341" s="238"/>
      <c r="DHS341" s="238"/>
      <c r="DHT341" s="238"/>
      <c r="DHU341" s="238"/>
      <c r="DHV341" s="238"/>
      <c r="DHW341" s="238"/>
      <c r="DHX341" s="238"/>
      <c r="DHY341" s="238"/>
      <c r="DHZ341" s="238"/>
      <c r="DIA341" s="238"/>
      <c r="DIB341" s="238"/>
      <c r="DIC341" s="238"/>
      <c r="DID341" s="238"/>
      <c r="DIE341" s="238"/>
      <c r="DIF341" s="238"/>
      <c r="DIG341" s="238"/>
      <c r="DIH341" s="238"/>
      <c r="DII341" s="238"/>
      <c r="DIJ341" s="238"/>
      <c r="DIK341" s="238"/>
      <c r="DIL341" s="238"/>
      <c r="DIM341" s="238"/>
      <c r="DIN341" s="238"/>
      <c r="DIO341" s="238"/>
      <c r="DIP341" s="238"/>
      <c r="DIQ341" s="238"/>
      <c r="DIR341" s="238"/>
      <c r="DIS341" s="238"/>
      <c r="DIT341" s="238"/>
      <c r="DIU341" s="238"/>
      <c r="DIV341" s="238"/>
      <c r="DIW341" s="238"/>
      <c r="DIX341" s="238"/>
      <c r="DIY341" s="238"/>
      <c r="DIZ341" s="238"/>
      <c r="DJA341" s="238"/>
      <c r="DJB341" s="238"/>
      <c r="DJC341" s="238"/>
      <c r="DJD341" s="238"/>
      <c r="DJE341" s="238"/>
      <c r="DJF341" s="238"/>
      <c r="DJG341" s="238"/>
      <c r="DJH341" s="238"/>
      <c r="DJI341" s="238"/>
      <c r="DJJ341" s="238"/>
      <c r="DJK341" s="238"/>
      <c r="DJL341" s="238"/>
      <c r="DJM341" s="238"/>
      <c r="DJN341" s="238"/>
      <c r="DJO341" s="238"/>
      <c r="DJP341" s="238"/>
      <c r="DJQ341" s="238"/>
      <c r="DJR341" s="238"/>
      <c r="DJS341" s="238"/>
      <c r="DJT341" s="238"/>
      <c r="DJU341" s="238"/>
      <c r="DJV341" s="238"/>
      <c r="DJW341" s="238"/>
      <c r="DJX341" s="238"/>
      <c r="DJY341" s="238"/>
      <c r="DJZ341" s="238"/>
      <c r="DKA341" s="238"/>
      <c r="DKB341" s="238"/>
      <c r="DKC341" s="238"/>
      <c r="DKD341" s="238"/>
      <c r="DKE341" s="238"/>
      <c r="DKF341" s="238"/>
      <c r="DKG341" s="238"/>
      <c r="DKH341" s="238"/>
      <c r="DKI341" s="238"/>
      <c r="DKJ341" s="238"/>
      <c r="DKK341" s="238"/>
      <c r="DKL341" s="238"/>
      <c r="DKM341" s="238"/>
      <c r="DKN341" s="238"/>
      <c r="DKO341" s="238"/>
      <c r="DKP341" s="238"/>
      <c r="DKQ341" s="238"/>
      <c r="DKR341" s="238"/>
      <c r="DKS341" s="238"/>
      <c r="DKT341" s="238"/>
      <c r="DKU341" s="238"/>
      <c r="DKV341" s="238"/>
      <c r="DKW341" s="238"/>
      <c r="DKX341" s="238"/>
      <c r="DKY341" s="238"/>
      <c r="DKZ341" s="238"/>
      <c r="DLA341" s="238"/>
      <c r="DLB341" s="238"/>
      <c r="DLC341" s="238"/>
      <c r="DLD341" s="238"/>
      <c r="DLE341" s="238"/>
      <c r="DLF341" s="238"/>
      <c r="DLG341" s="238"/>
      <c r="DLH341" s="238"/>
      <c r="DLI341" s="238"/>
      <c r="DLJ341" s="238"/>
      <c r="DLK341" s="238"/>
      <c r="DLL341" s="238"/>
      <c r="DLM341" s="238"/>
      <c r="DLN341" s="238"/>
      <c r="DLO341" s="238"/>
      <c r="DLP341" s="238"/>
      <c r="DLQ341" s="238"/>
      <c r="DLR341" s="238"/>
      <c r="DLS341" s="238"/>
      <c r="DLT341" s="238"/>
      <c r="DLU341" s="238"/>
      <c r="DLV341" s="238"/>
      <c r="DLW341" s="238"/>
      <c r="DLX341" s="238"/>
      <c r="DLY341" s="238"/>
      <c r="DLZ341" s="238"/>
      <c r="DMA341" s="238"/>
      <c r="DMB341" s="238"/>
      <c r="DMC341" s="238"/>
      <c r="DMD341" s="238"/>
      <c r="DME341" s="238"/>
      <c r="DMF341" s="238"/>
      <c r="DMG341" s="238"/>
      <c r="DMH341" s="238"/>
      <c r="DMI341" s="238"/>
      <c r="DMJ341" s="238"/>
      <c r="DMK341" s="238"/>
      <c r="DML341" s="238"/>
      <c r="DMM341" s="238"/>
      <c r="DMN341" s="238"/>
      <c r="DMO341" s="238"/>
      <c r="DMP341" s="238"/>
      <c r="DMQ341" s="238"/>
      <c r="DMR341" s="238"/>
      <c r="DMS341" s="238"/>
      <c r="DMT341" s="238"/>
      <c r="DMU341" s="238"/>
      <c r="DMV341" s="238"/>
      <c r="DMW341" s="238"/>
      <c r="DMX341" s="238"/>
      <c r="DMY341" s="238"/>
      <c r="DMZ341" s="238"/>
      <c r="DNA341" s="238"/>
      <c r="DNB341" s="238"/>
      <c r="DNC341" s="238"/>
      <c r="DND341" s="238"/>
      <c r="DNE341" s="238"/>
      <c r="DNF341" s="238"/>
      <c r="DNG341" s="238"/>
      <c r="DNH341" s="238"/>
      <c r="DNI341" s="238"/>
      <c r="DNJ341" s="238"/>
      <c r="DNK341" s="238"/>
      <c r="DNL341" s="238"/>
      <c r="DNM341" s="238"/>
      <c r="DNN341" s="238"/>
      <c r="DNO341" s="238"/>
      <c r="DNP341" s="238"/>
      <c r="DNQ341" s="238"/>
      <c r="DNR341" s="238"/>
      <c r="DNS341" s="238"/>
      <c r="DNT341" s="238"/>
      <c r="DNU341" s="238"/>
      <c r="DNV341" s="238"/>
      <c r="DNW341" s="238"/>
      <c r="DNX341" s="238"/>
      <c r="DNY341" s="238"/>
      <c r="DNZ341" s="238"/>
      <c r="DOA341" s="238"/>
      <c r="DOB341" s="238"/>
      <c r="DOC341" s="238"/>
      <c r="DOD341" s="238"/>
      <c r="DOE341" s="238"/>
      <c r="DOF341" s="238"/>
      <c r="DOG341" s="238"/>
      <c r="DOH341" s="238"/>
      <c r="DOI341" s="238"/>
      <c r="DOJ341" s="238"/>
      <c r="DOK341" s="238"/>
      <c r="DOL341" s="238"/>
      <c r="DOM341" s="238"/>
      <c r="DON341" s="238"/>
      <c r="DOO341" s="238"/>
      <c r="DOP341" s="238"/>
      <c r="DOQ341" s="238"/>
      <c r="DOR341" s="238"/>
      <c r="DOS341" s="238"/>
      <c r="DOT341" s="238"/>
      <c r="DOU341" s="238"/>
      <c r="DOV341" s="238"/>
      <c r="DOW341" s="238"/>
      <c r="DOX341" s="238"/>
      <c r="DOY341" s="238"/>
      <c r="DOZ341" s="238"/>
      <c r="DPA341" s="238"/>
      <c r="DPB341" s="238"/>
      <c r="DPC341" s="238"/>
      <c r="DPD341" s="238"/>
      <c r="DPE341" s="238"/>
      <c r="DPF341" s="238"/>
      <c r="DPG341" s="238"/>
      <c r="DPH341" s="238"/>
      <c r="DPI341" s="238"/>
      <c r="DPJ341" s="238"/>
      <c r="DPK341" s="238"/>
      <c r="DPL341" s="238"/>
      <c r="DPM341" s="238"/>
      <c r="DPN341" s="238"/>
      <c r="DPO341" s="238"/>
      <c r="DPP341" s="238"/>
      <c r="DPQ341" s="238"/>
      <c r="DPR341" s="238"/>
      <c r="DPS341" s="238"/>
      <c r="DPT341" s="238"/>
      <c r="DPU341" s="238"/>
      <c r="DPV341" s="238"/>
      <c r="DPW341" s="238"/>
      <c r="DPX341" s="238"/>
      <c r="DPY341" s="238"/>
      <c r="DPZ341" s="238"/>
      <c r="DQA341" s="238"/>
      <c r="DQB341" s="238"/>
      <c r="DQC341" s="238"/>
      <c r="DQD341" s="238"/>
      <c r="DQE341" s="238"/>
      <c r="DQF341" s="238"/>
      <c r="DQG341" s="238"/>
      <c r="DQH341" s="238"/>
      <c r="DQI341" s="238"/>
      <c r="DQJ341" s="238"/>
      <c r="DQK341" s="238"/>
      <c r="DQL341" s="238"/>
      <c r="DQM341" s="238"/>
      <c r="DQN341" s="238"/>
      <c r="DQO341" s="238"/>
      <c r="DQP341" s="238"/>
      <c r="DQQ341" s="238"/>
      <c r="DQR341" s="238"/>
      <c r="DQS341" s="238"/>
      <c r="DQT341" s="238"/>
      <c r="DQU341" s="238"/>
      <c r="DQV341" s="238"/>
      <c r="DQW341" s="238"/>
      <c r="DQX341" s="238"/>
      <c r="DQY341" s="238"/>
      <c r="DQZ341" s="238"/>
      <c r="DRA341" s="238"/>
      <c r="DRB341" s="238"/>
      <c r="DRC341" s="238"/>
      <c r="DRD341" s="238"/>
      <c r="DRE341" s="238"/>
      <c r="DRF341" s="238"/>
      <c r="DRG341" s="238"/>
      <c r="DRH341" s="238"/>
      <c r="DRI341" s="238"/>
      <c r="DRJ341" s="238"/>
      <c r="DRK341" s="238"/>
      <c r="DRL341" s="238"/>
      <c r="DRM341" s="238"/>
      <c r="DRN341" s="238"/>
      <c r="DRO341" s="238"/>
      <c r="DRP341" s="238"/>
      <c r="DRQ341" s="238"/>
      <c r="DRR341" s="238"/>
      <c r="DRS341" s="238"/>
      <c r="DRT341" s="238"/>
      <c r="DRU341" s="238"/>
      <c r="DRV341" s="238"/>
      <c r="DRW341" s="238"/>
      <c r="DRX341" s="238"/>
      <c r="DRY341" s="238"/>
      <c r="DRZ341" s="238"/>
      <c r="DSA341" s="238"/>
      <c r="DSB341" s="238"/>
      <c r="DSC341" s="238"/>
      <c r="DSD341" s="238"/>
      <c r="DSE341" s="238"/>
      <c r="DSF341" s="238"/>
      <c r="DSG341" s="238"/>
      <c r="DSH341" s="238"/>
      <c r="DSI341" s="238"/>
      <c r="DSJ341" s="238"/>
      <c r="DSK341" s="238"/>
      <c r="DSL341" s="238"/>
      <c r="DSM341" s="238"/>
      <c r="DSN341" s="238"/>
      <c r="DSO341" s="238"/>
      <c r="DSP341" s="238"/>
      <c r="DSQ341" s="238"/>
      <c r="DSR341" s="238"/>
      <c r="DSS341" s="238"/>
      <c r="DST341" s="238"/>
      <c r="DSU341" s="238"/>
      <c r="DSV341" s="238"/>
      <c r="DSW341" s="238"/>
      <c r="DSX341" s="238"/>
      <c r="DSY341" s="238"/>
      <c r="DSZ341" s="238"/>
      <c r="DTA341" s="238"/>
      <c r="DTB341" s="238"/>
      <c r="DTC341" s="238"/>
      <c r="DTD341" s="238"/>
      <c r="DTE341" s="238"/>
      <c r="DTF341" s="238"/>
      <c r="DTG341" s="238"/>
      <c r="DTH341" s="238"/>
      <c r="DTI341" s="238"/>
      <c r="DTJ341" s="238"/>
      <c r="DTK341" s="238"/>
      <c r="DTL341" s="238"/>
      <c r="DTM341" s="238"/>
      <c r="DTN341" s="238"/>
      <c r="DTO341" s="238"/>
      <c r="DTP341" s="238"/>
      <c r="DTQ341" s="238"/>
      <c r="DTR341" s="238"/>
      <c r="DTS341" s="238"/>
      <c r="DTT341" s="238"/>
      <c r="DTU341" s="238"/>
      <c r="DTV341" s="238"/>
      <c r="DTW341" s="238"/>
      <c r="DTX341" s="238"/>
      <c r="DTY341" s="238"/>
      <c r="DTZ341" s="238"/>
      <c r="DUA341" s="238"/>
      <c r="DUB341" s="238"/>
      <c r="DUC341" s="238"/>
      <c r="DUD341" s="238"/>
      <c r="DUE341" s="238"/>
      <c r="DUF341" s="238"/>
      <c r="DUG341" s="238"/>
      <c r="DUH341" s="238"/>
      <c r="DUI341" s="238"/>
      <c r="DUJ341" s="238"/>
      <c r="DUK341" s="238"/>
      <c r="DUL341" s="238"/>
      <c r="DUM341" s="238"/>
      <c r="DUN341" s="238"/>
      <c r="DUO341" s="238"/>
      <c r="DUP341" s="238"/>
      <c r="DUQ341" s="238"/>
      <c r="DUR341" s="238"/>
      <c r="DUS341" s="238"/>
      <c r="DUT341" s="238"/>
      <c r="DUU341" s="238"/>
      <c r="DUV341" s="238"/>
      <c r="DUW341" s="238"/>
      <c r="DUX341" s="238"/>
      <c r="DUY341" s="238"/>
      <c r="DUZ341" s="238"/>
      <c r="DVA341" s="238"/>
      <c r="DVB341" s="238"/>
      <c r="DVC341" s="238"/>
      <c r="DVD341" s="238"/>
      <c r="DVE341" s="238"/>
      <c r="DVF341" s="238"/>
      <c r="DVG341" s="238"/>
      <c r="DVH341" s="238"/>
      <c r="DVI341" s="238"/>
      <c r="DVJ341" s="238"/>
      <c r="DVK341" s="238"/>
      <c r="DVL341" s="238"/>
      <c r="DVM341" s="238"/>
      <c r="DVN341" s="238"/>
      <c r="DVO341" s="238"/>
      <c r="DVP341" s="238"/>
      <c r="DVQ341" s="238"/>
      <c r="DVR341" s="238"/>
      <c r="DVS341" s="238"/>
      <c r="DVT341" s="238"/>
      <c r="DVU341" s="238"/>
      <c r="DVV341" s="238"/>
      <c r="DVW341" s="238"/>
      <c r="DVX341" s="238"/>
      <c r="DVY341" s="238"/>
      <c r="DVZ341" s="238"/>
      <c r="DWA341" s="238"/>
      <c r="DWB341" s="238"/>
      <c r="DWC341" s="238"/>
      <c r="DWD341" s="238"/>
      <c r="DWE341" s="238"/>
      <c r="DWF341" s="238"/>
      <c r="DWG341" s="238"/>
      <c r="DWH341" s="238"/>
      <c r="DWI341" s="238"/>
      <c r="DWJ341" s="238"/>
      <c r="DWK341" s="238"/>
      <c r="DWL341" s="238"/>
      <c r="DWM341" s="238"/>
      <c r="DWN341" s="238"/>
      <c r="DWO341" s="238"/>
      <c r="DWP341" s="238"/>
      <c r="DWQ341" s="238"/>
      <c r="DWR341" s="238"/>
      <c r="DWS341" s="238"/>
      <c r="DWT341" s="238"/>
      <c r="DWU341" s="238"/>
      <c r="DWV341" s="238"/>
      <c r="DWW341" s="238"/>
      <c r="DWX341" s="238"/>
      <c r="DWY341" s="238"/>
      <c r="DWZ341" s="238"/>
      <c r="DXA341" s="238"/>
      <c r="DXB341" s="238"/>
      <c r="DXC341" s="238"/>
      <c r="DXD341" s="238"/>
      <c r="DXE341" s="238"/>
      <c r="DXF341" s="238"/>
      <c r="DXG341" s="238"/>
      <c r="DXH341" s="238"/>
      <c r="DXI341" s="238"/>
      <c r="DXJ341" s="238"/>
      <c r="DXK341" s="238"/>
      <c r="DXL341" s="238"/>
      <c r="DXM341" s="238"/>
      <c r="DXN341" s="238"/>
      <c r="DXO341" s="238"/>
      <c r="DXP341" s="238"/>
      <c r="DXQ341" s="238"/>
      <c r="DXR341" s="238"/>
      <c r="DXS341" s="238"/>
      <c r="DXT341" s="238"/>
      <c r="DXU341" s="238"/>
      <c r="DXV341" s="238"/>
      <c r="DXW341" s="238"/>
      <c r="DXX341" s="238"/>
      <c r="DXY341" s="238"/>
      <c r="DXZ341" s="238"/>
      <c r="DYA341" s="238"/>
      <c r="DYB341" s="238"/>
      <c r="DYC341" s="238"/>
      <c r="DYD341" s="238"/>
      <c r="DYE341" s="238"/>
      <c r="DYF341" s="238"/>
      <c r="DYG341" s="238"/>
      <c r="DYH341" s="238"/>
      <c r="DYI341" s="238"/>
      <c r="DYJ341" s="238"/>
      <c r="DYK341" s="238"/>
      <c r="DYL341" s="238"/>
      <c r="DYM341" s="238"/>
      <c r="DYN341" s="238"/>
      <c r="DYO341" s="238"/>
      <c r="DYP341" s="238"/>
      <c r="DYQ341" s="238"/>
      <c r="DYR341" s="238"/>
      <c r="DYS341" s="238"/>
      <c r="DYT341" s="238"/>
      <c r="DYU341" s="238"/>
      <c r="DYV341" s="238"/>
      <c r="DYW341" s="238"/>
      <c r="DYX341" s="238"/>
      <c r="DYY341" s="238"/>
      <c r="DYZ341" s="238"/>
      <c r="DZA341" s="238"/>
      <c r="DZB341" s="238"/>
      <c r="DZC341" s="238"/>
      <c r="DZD341" s="238"/>
      <c r="DZE341" s="238"/>
      <c r="DZF341" s="238"/>
      <c r="DZG341" s="238"/>
      <c r="DZH341" s="238"/>
      <c r="DZI341" s="238"/>
      <c r="DZJ341" s="238"/>
      <c r="DZK341" s="238"/>
      <c r="DZL341" s="238"/>
      <c r="DZM341" s="238"/>
      <c r="DZN341" s="238"/>
      <c r="DZO341" s="238"/>
      <c r="DZP341" s="238"/>
      <c r="DZQ341" s="238"/>
      <c r="DZR341" s="238"/>
      <c r="DZS341" s="238"/>
      <c r="DZT341" s="238"/>
      <c r="DZU341" s="238"/>
      <c r="DZV341" s="238"/>
      <c r="DZW341" s="238"/>
      <c r="DZX341" s="238"/>
      <c r="DZY341" s="238"/>
      <c r="DZZ341" s="238"/>
      <c r="EAA341" s="238"/>
      <c r="EAB341" s="238"/>
      <c r="EAC341" s="238"/>
      <c r="EAD341" s="238"/>
      <c r="EAE341" s="238"/>
      <c r="EAF341" s="238"/>
      <c r="EAG341" s="238"/>
      <c r="EAH341" s="238"/>
      <c r="EAI341" s="238"/>
      <c r="EAJ341" s="238"/>
      <c r="EAK341" s="238"/>
      <c r="EAL341" s="238"/>
      <c r="EAM341" s="238"/>
      <c r="EAN341" s="238"/>
      <c r="EAO341" s="238"/>
      <c r="EAP341" s="238"/>
      <c r="EAQ341" s="238"/>
      <c r="EAR341" s="238"/>
      <c r="EAS341" s="238"/>
      <c r="EAT341" s="238"/>
      <c r="EAU341" s="238"/>
      <c r="EAV341" s="238"/>
      <c r="EAW341" s="238"/>
      <c r="EAX341" s="238"/>
      <c r="EAY341" s="238"/>
      <c r="EAZ341" s="238"/>
      <c r="EBA341" s="238"/>
      <c r="EBB341" s="238"/>
      <c r="EBC341" s="238"/>
      <c r="EBD341" s="238"/>
      <c r="EBE341" s="238"/>
      <c r="EBF341" s="238"/>
      <c r="EBG341" s="238"/>
      <c r="EBH341" s="238"/>
      <c r="EBI341" s="238"/>
      <c r="EBJ341" s="238"/>
      <c r="EBK341" s="238"/>
      <c r="EBL341" s="238"/>
      <c r="EBM341" s="238"/>
      <c r="EBN341" s="238"/>
      <c r="EBO341" s="238"/>
      <c r="EBP341" s="238"/>
      <c r="EBQ341" s="238"/>
      <c r="EBR341" s="238"/>
      <c r="EBS341" s="238"/>
      <c r="EBT341" s="238"/>
      <c r="EBU341" s="238"/>
      <c r="EBV341" s="238"/>
      <c r="EBW341" s="238"/>
      <c r="EBX341" s="238"/>
      <c r="EBY341" s="238"/>
      <c r="EBZ341" s="238"/>
      <c r="ECA341" s="238"/>
      <c r="ECB341" s="238"/>
      <c r="ECC341" s="238"/>
      <c r="ECD341" s="238"/>
      <c r="ECE341" s="238"/>
      <c r="ECF341" s="238"/>
      <c r="ECG341" s="238"/>
      <c r="ECH341" s="238"/>
      <c r="ECI341" s="238"/>
      <c r="ECJ341" s="238"/>
      <c r="ECK341" s="238"/>
      <c r="ECL341" s="238"/>
      <c r="ECM341" s="238"/>
      <c r="ECN341" s="238"/>
      <c r="ECO341" s="238"/>
      <c r="ECP341" s="238"/>
      <c r="ECQ341" s="238"/>
      <c r="ECR341" s="238"/>
      <c r="ECS341" s="238"/>
      <c r="ECT341" s="238"/>
      <c r="ECU341" s="238"/>
      <c r="ECV341" s="238"/>
      <c r="ECW341" s="238"/>
      <c r="ECX341" s="238"/>
      <c r="ECY341" s="238"/>
      <c r="ECZ341" s="238"/>
      <c r="EDA341" s="238"/>
      <c r="EDB341" s="238"/>
      <c r="EDC341" s="238"/>
      <c r="EDD341" s="238"/>
      <c r="EDE341" s="238"/>
      <c r="EDF341" s="238"/>
      <c r="EDG341" s="238"/>
      <c r="EDH341" s="238"/>
      <c r="EDI341" s="238"/>
      <c r="EDJ341" s="238"/>
      <c r="EDK341" s="238"/>
      <c r="EDL341" s="238"/>
      <c r="EDM341" s="238"/>
      <c r="EDN341" s="238"/>
      <c r="EDO341" s="238"/>
      <c r="EDP341" s="238"/>
      <c r="EDQ341" s="238"/>
      <c r="EDR341" s="238"/>
      <c r="EDS341" s="238"/>
      <c r="EDT341" s="238"/>
      <c r="EDU341" s="238"/>
      <c r="EDV341" s="238"/>
      <c r="EDW341" s="238"/>
      <c r="EDX341" s="238"/>
      <c r="EDY341" s="238"/>
      <c r="EDZ341" s="238"/>
      <c r="EEA341" s="238"/>
      <c r="EEB341" s="238"/>
      <c r="EEC341" s="238"/>
      <c r="EED341" s="238"/>
      <c r="EEE341" s="238"/>
      <c r="EEF341" s="238"/>
      <c r="EEG341" s="238"/>
      <c r="EEH341" s="238"/>
      <c r="EEI341" s="238"/>
      <c r="EEJ341" s="238"/>
      <c r="EEK341" s="238"/>
      <c r="EEL341" s="238"/>
      <c r="EEM341" s="238"/>
      <c r="EEN341" s="238"/>
      <c r="EEO341" s="238"/>
      <c r="EEP341" s="238"/>
      <c r="EEQ341" s="238"/>
      <c r="EER341" s="238"/>
      <c r="EES341" s="238"/>
      <c r="EET341" s="238"/>
      <c r="EEU341" s="238"/>
      <c r="EEV341" s="238"/>
      <c r="EEW341" s="238"/>
      <c r="EEX341" s="238"/>
      <c r="EEY341" s="238"/>
      <c r="EEZ341" s="238"/>
      <c r="EFA341" s="238"/>
      <c r="EFB341" s="238"/>
      <c r="EFC341" s="238"/>
      <c r="EFD341" s="238"/>
      <c r="EFE341" s="238"/>
      <c r="EFF341" s="238"/>
      <c r="EFG341" s="238"/>
      <c r="EFH341" s="238"/>
      <c r="EFI341" s="238"/>
      <c r="EFJ341" s="238"/>
      <c r="EFK341" s="238"/>
      <c r="EFL341" s="238"/>
      <c r="EFM341" s="238"/>
      <c r="EFN341" s="238"/>
      <c r="EFO341" s="238"/>
      <c r="EFP341" s="238"/>
      <c r="EFQ341" s="238"/>
      <c r="EFR341" s="238"/>
      <c r="EFS341" s="238"/>
      <c r="EFT341" s="238"/>
      <c r="EFU341" s="238"/>
      <c r="EFV341" s="238"/>
      <c r="EFW341" s="238"/>
      <c r="EFX341" s="238"/>
      <c r="EFY341" s="238"/>
      <c r="EFZ341" s="238"/>
      <c r="EGA341" s="238"/>
      <c r="EGB341" s="238"/>
      <c r="EGC341" s="238"/>
      <c r="EGD341" s="238"/>
      <c r="EGE341" s="238"/>
      <c r="EGF341" s="238"/>
      <c r="EGG341" s="238"/>
      <c r="EGH341" s="238"/>
      <c r="EGI341" s="238"/>
      <c r="EGJ341" s="238"/>
      <c r="EGK341" s="238"/>
      <c r="EGL341" s="238"/>
      <c r="EGM341" s="238"/>
      <c r="EGN341" s="238"/>
      <c r="EGO341" s="238"/>
      <c r="EGP341" s="238"/>
      <c r="EGQ341" s="238"/>
      <c r="EGR341" s="238"/>
      <c r="EGS341" s="238"/>
      <c r="EGT341" s="238"/>
      <c r="EGU341" s="238"/>
      <c r="EGV341" s="238"/>
      <c r="EGW341" s="238"/>
      <c r="EGX341" s="238"/>
      <c r="EGY341" s="238"/>
      <c r="EGZ341" s="238"/>
      <c r="EHA341" s="238"/>
      <c r="EHB341" s="238"/>
      <c r="EHC341" s="238"/>
      <c r="EHD341" s="238"/>
      <c r="EHE341" s="238"/>
      <c r="EHF341" s="238"/>
      <c r="EHG341" s="238"/>
      <c r="EHH341" s="238"/>
      <c r="EHI341" s="238"/>
      <c r="EHJ341" s="238"/>
      <c r="EHK341" s="238"/>
      <c r="EHL341" s="238"/>
      <c r="EHM341" s="238"/>
      <c r="EHN341" s="238"/>
      <c r="EHO341" s="238"/>
      <c r="EHP341" s="238"/>
      <c r="EHQ341" s="238"/>
      <c r="EHR341" s="238"/>
      <c r="EHS341" s="238"/>
      <c r="EHT341" s="238"/>
      <c r="EHU341" s="238"/>
      <c r="EHV341" s="238"/>
      <c r="EHW341" s="238"/>
      <c r="EHX341" s="238"/>
      <c r="EHY341" s="238"/>
      <c r="EHZ341" s="238"/>
      <c r="EIA341" s="238"/>
      <c r="EIB341" s="238"/>
      <c r="EIC341" s="238"/>
      <c r="EID341" s="238"/>
      <c r="EIE341" s="238"/>
      <c r="EIF341" s="238"/>
      <c r="EIG341" s="238"/>
      <c r="EIH341" s="238"/>
      <c r="EII341" s="238"/>
      <c r="EIJ341" s="238"/>
      <c r="EIK341" s="238"/>
      <c r="EIL341" s="238"/>
      <c r="EIM341" s="238"/>
      <c r="EIN341" s="238"/>
      <c r="EIO341" s="238"/>
      <c r="EIP341" s="238"/>
      <c r="EIQ341" s="238"/>
      <c r="EIR341" s="238"/>
      <c r="EIS341" s="238"/>
      <c r="EIT341" s="238"/>
      <c r="EIU341" s="238"/>
      <c r="EIV341" s="238"/>
      <c r="EIW341" s="238"/>
      <c r="EIX341" s="238"/>
      <c r="EIY341" s="238"/>
      <c r="EIZ341" s="238"/>
      <c r="EJA341" s="238"/>
      <c r="EJB341" s="238"/>
      <c r="EJC341" s="238"/>
      <c r="EJD341" s="238"/>
      <c r="EJE341" s="238"/>
      <c r="EJF341" s="238"/>
      <c r="EJG341" s="238"/>
      <c r="EJH341" s="238"/>
      <c r="EJI341" s="238"/>
      <c r="EJJ341" s="238"/>
      <c r="EJK341" s="238"/>
      <c r="EJL341" s="238"/>
      <c r="EJM341" s="238"/>
      <c r="EJN341" s="238"/>
      <c r="EJO341" s="238"/>
      <c r="EJP341" s="238"/>
      <c r="EJQ341" s="238"/>
      <c r="EJR341" s="238"/>
      <c r="EJS341" s="238"/>
      <c r="EJT341" s="238"/>
      <c r="EJU341" s="238"/>
      <c r="EJV341" s="238"/>
      <c r="EJW341" s="238"/>
      <c r="EJX341" s="238"/>
      <c r="EJY341" s="238"/>
      <c r="EJZ341" s="238"/>
      <c r="EKA341" s="238"/>
      <c r="EKB341" s="238"/>
      <c r="EKC341" s="238"/>
      <c r="EKD341" s="238"/>
      <c r="EKE341" s="238"/>
      <c r="EKF341" s="238"/>
      <c r="EKG341" s="238"/>
      <c r="EKH341" s="238"/>
      <c r="EKI341" s="238"/>
      <c r="EKJ341" s="238"/>
      <c r="EKK341" s="238"/>
      <c r="EKL341" s="238"/>
      <c r="EKM341" s="238"/>
      <c r="EKN341" s="238"/>
      <c r="EKO341" s="238"/>
      <c r="EKP341" s="238"/>
      <c r="EKQ341" s="238"/>
      <c r="EKR341" s="238"/>
      <c r="EKS341" s="238"/>
      <c r="EKT341" s="238"/>
      <c r="EKU341" s="238"/>
      <c r="EKV341" s="238"/>
      <c r="EKW341" s="238"/>
      <c r="EKX341" s="238"/>
      <c r="EKY341" s="238"/>
      <c r="EKZ341" s="238"/>
      <c r="ELA341" s="238"/>
      <c r="ELB341" s="238"/>
      <c r="ELC341" s="238"/>
      <c r="ELD341" s="238"/>
      <c r="ELE341" s="238"/>
      <c r="ELF341" s="238"/>
      <c r="ELG341" s="238"/>
      <c r="ELH341" s="238"/>
      <c r="ELI341" s="238"/>
      <c r="ELJ341" s="238"/>
      <c r="ELK341" s="238"/>
      <c r="ELL341" s="238"/>
      <c r="ELM341" s="238"/>
      <c r="ELN341" s="238"/>
      <c r="ELO341" s="238"/>
      <c r="ELP341" s="238"/>
      <c r="ELQ341" s="238"/>
      <c r="ELR341" s="238"/>
      <c r="ELS341" s="238"/>
      <c r="ELT341" s="238"/>
      <c r="ELU341" s="238"/>
      <c r="ELV341" s="238"/>
      <c r="ELW341" s="238"/>
      <c r="ELX341" s="238"/>
      <c r="ELY341" s="238"/>
      <c r="ELZ341" s="238"/>
      <c r="EMA341" s="238"/>
      <c r="EMB341" s="238"/>
      <c r="EMC341" s="238"/>
      <c r="EMD341" s="238"/>
      <c r="EME341" s="238"/>
      <c r="EMF341" s="238"/>
      <c r="EMG341" s="238"/>
      <c r="EMH341" s="238"/>
      <c r="EMI341" s="238"/>
      <c r="EMJ341" s="238"/>
      <c r="EMK341" s="238"/>
      <c r="EML341" s="238"/>
      <c r="EMM341" s="238"/>
      <c r="EMN341" s="238"/>
      <c r="EMO341" s="238"/>
      <c r="EMP341" s="238"/>
      <c r="EMQ341" s="238"/>
      <c r="EMR341" s="238"/>
      <c r="EMS341" s="238"/>
      <c r="EMT341" s="238"/>
      <c r="EMU341" s="238"/>
      <c r="EMV341" s="238"/>
      <c r="EMW341" s="238"/>
      <c r="EMX341" s="238"/>
      <c r="EMY341" s="238"/>
      <c r="EMZ341" s="238"/>
      <c r="ENA341" s="238"/>
      <c r="ENB341" s="238"/>
      <c r="ENC341" s="238"/>
      <c r="END341" s="238"/>
      <c r="ENE341" s="238"/>
      <c r="ENF341" s="238"/>
      <c r="ENG341" s="238"/>
      <c r="ENH341" s="238"/>
      <c r="ENI341" s="238"/>
      <c r="ENJ341" s="238"/>
      <c r="ENK341" s="238"/>
      <c r="ENL341" s="238"/>
      <c r="ENM341" s="238"/>
      <c r="ENN341" s="238"/>
      <c r="ENO341" s="238"/>
      <c r="ENP341" s="238"/>
      <c r="ENQ341" s="238"/>
      <c r="ENR341" s="238"/>
      <c r="ENS341" s="238"/>
      <c r="ENT341" s="238"/>
      <c r="ENU341" s="238"/>
      <c r="ENV341" s="238"/>
      <c r="ENW341" s="238"/>
      <c r="ENX341" s="238"/>
      <c r="ENY341" s="238"/>
      <c r="ENZ341" s="238"/>
      <c r="EOA341" s="238"/>
      <c r="EOB341" s="238"/>
      <c r="EOC341" s="238"/>
      <c r="EOD341" s="238"/>
      <c r="EOE341" s="238"/>
      <c r="EOF341" s="238"/>
      <c r="EOG341" s="238"/>
      <c r="EOH341" s="238"/>
      <c r="EOI341" s="238"/>
      <c r="EOJ341" s="238"/>
      <c r="EOK341" s="238"/>
      <c r="EOL341" s="238"/>
      <c r="EOM341" s="238"/>
      <c r="EON341" s="238"/>
      <c r="EOO341" s="238"/>
      <c r="EOP341" s="238"/>
      <c r="EOQ341" s="238"/>
      <c r="EOR341" s="238"/>
      <c r="EOS341" s="238"/>
      <c r="EOT341" s="238"/>
      <c r="EOU341" s="238"/>
      <c r="EOV341" s="238"/>
      <c r="EOW341" s="238"/>
      <c r="EOX341" s="238"/>
      <c r="EOY341" s="238"/>
      <c r="EOZ341" s="238"/>
      <c r="EPA341" s="238"/>
      <c r="EPB341" s="238"/>
      <c r="EPC341" s="238"/>
      <c r="EPD341" s="238"/>
      <c r="EPE341" s="238"/>
      <c r="EPF341" s="238"/>
      <c r="EPG341" s="238"/>
      <c r="EPH341" s="238"/>
      <c r="EPI341" s="238"/>
      <c r="EPJ341" s="238"/>
      <c r="EPK341" s="238"/>
      <c r="EPL341" s="238"/>
      <c r="EPM341" s="238"/>
      <c r="EPN341" s="238"/>
      <c r="EPO341" s="238"/>
      <c r="EPP341" s="238"/>
      <c r="EPQ341" s="238"/>
      <c r="EPR341" s="238"/>
      <c r="EPS341" s="238"/>
      <c r="EPT341" s="238"/>
      <c r="EPU341" s="238"/>
      <c r="EPV341" s="238"/>
      <c r="EPW341" s="238"/>
      <c r="EPX341" s="238"/>
      <c r="EPY341" s="238"/>
      <c r="EPZ341" s="238"/>
      <c r="EQA341" s="238"/>
      <c r="EQB341" s="238"/>
      <c r="EQC341" s="238"/>
      <c r="EQD341" s="238"/>
      <c r="EQE341" s="238"/>
      <c r="EQF341" s="238"/>
      <c r="EQG341" s="238"/>
      <c r="EQH341" s="238"/>
      <c r="EQI341" s="238"/>
      <c r="EQJ341" s="238"/>
      <c r="EQK341" s="238"/>
      <c r="EQL341" s="238"/>
      <c r="EQM341" s="238"/>
      <c r="EQN341" s="238"/>
      <c r="EQO341" s="238"/>
      <c r="EQP341" s="238"/>
      <c r="EQQ341" s="238"/>
      <c r="EQR341" s="238"/>
      <c r="EQS341" s="238"/>
      <c r="EQT341" s="238"/>
      <c r="EQU341" s="238"/>
      <c r="EQV341" s="238"/>
      <c r="EQW341" s="238"/>
      <c r="EQX341" s="238"/>
      <c r="EQY341" s="238"/>
      <c r="EQZ341" s="238"/>
      <c r="ERA341" s="238"/>
      <c r="ERB341" s="238"/>
      <c r="ERC341" s="238"/>
      <c r="ERD341" s="238"/>
      <c r="ERE341" s="238"/>
      <c r="ERF341" s="238"/>
      <c r="ERG341" s="238"/>
      <c r="ERH341" s="238"/>
      <c r="ERI341" s="238"/>
      <c r="ERJ341" s="238"/>
      <c r="ERK341" s="238"/>
      <c r="ERL341" s="238"/>
      <c r="ERM341" s="238"/>
      <c r="ERN341" s="238"/>
      <c r="ERO341" s="238"/>
      <c r="ERP341" s="238"/>
      <c r="ERQ341" s="238"/>
      <c r="ERR341" s="238"/>
      <c r="ERS341" s="238"/>
      <c r="ERT341" s="238"/>
      <c r="ERU341" s="238"/>
      <c r="ERV341" s="238"/>
      <c r="ERW341" s="238"/>
      <c r="ERX341" s="238"/>
      <c r="ERY341" s="238"/>
      <c r="ERZ341" s="238"/>
      <c r="ESA341" s="238"/>
      <c r="ESB341" s="238"/>
      <c r="ESC341" s="238"/>
      <c r="ESD341" s="238"/>
      <c r="ESE341" s="238"/>
      <c r="ESF341" s="238"/>
      <c r="ESG341" s="238"/>
      <c r="ESH341" s="238"/>
      <c r="ESI341" s="238"/>
      <c r="ESJ341" s="238"/>
      <c r="ESK341" s="238"/>
      <c r="ESL341" s="238"/>
      <c r="ESM341" s="238"/>
      <c r="ESN341" s="238"/>
      <c r="ESO341" s="238"/>
      <c r="ESP341" s="238"/>
      <c r="ESQ341" s="238"/>
      <c r="ESR341" s="238"/>
      <c r="ESS341" s="238"/>
      <c r="EST341" s="238"/>
      <c r="ESU341" s="238"/>
      <c r="ESV341" s="238"/>
      <c r="ESW341" s="238"/>
      <c r="ESX341" s="238"/>
      <c r="ESY341" s="238"/>
      <c r="ESZ341" s="238"/>
      <c r="ETA341" s="238"/>
      <c r="ETB341" s="238"/>
      <c r="ETC341" s="238"/>
      <c r="ETD341" s="238"/>
      <c r="ETE341" s="238"/>
      <c r="ETF341" s="238"/>
      <c r="ETG341" s="238"/>
      <c r="ETH341" s="238"/>
      <c r="ETI341" s="238"/>
      <c r="ETJ341" s="238"/>
      <c r="ETK341" s="238"/>
      <c r="ETL341" s="238"/>
      <c r="ETM341" s="238"/>
      <c r="ETN341" s="238"/>
      <c r="ETO341" s="238"/>
      <c r="ETP341" s="238"/>
      <c r="ETQ341" s="238"/>
      <c r="ETR341" s="238"/>
      <c r="ETS341" s="238"/>
      <c r="ETT341" s="238"/>
      <c r="ETU341" s="238"/>
      <c r="ETV341" s="238"/>
      <c r="ETW341" s="238"/>
      <c r="ETX341" s="238"/>
      <c r="ETY341" s="238"/>
      <c r="ETZ341" s="238"/>
      <c r="EUA341" s="238"/>
      <c r="EUB341" s="238"/>
      <c r="EUC341" s="238"/>
      <c r="EUD341" s="238"/>
      <c r="EUE341" s="238"/>
      <c r="EUF341" s="238"/>
      <c r="EUG341" s="238"/>
      <c r="EUH341" s="238"/>
      <c r="EUI341" s="238"/>
      <c r="EUJ341" s="238"/>
      <c r="EUK341" s="238"/>
      <c r="EUL341" s="238"/>
      <c r="EUM341" s="238"/>
      <c r="EUN341" s="238"/>
      <c r="EUO341" s="238"/>
      <c r="EUP341" s="238"/>
      <c r="EUQ341" s="238"/>
      <c r="EUR341" s="238"/>
      <c r="EUS341" s="238"/>
      <c r="EUT341" s="238"/>
      <c r="EUU341" s="238"/>
      <c r="EUV341" s="238"/>
      <c r="EUW341" s="238"/>
      <c r="EUX341" s="238"/>
      <c r="EUY341" s="238"/>
      <c r="EUZ341" s="238"/>
      <c r="EVA341" s="238"/>
      <c r="EVB341" s="238"/>
      <c r="EVC341" s="238"/>
      <c r="EVD341" s="238"/>
      <c r="EVE341" s="238"/>
      <c r="EVF341" s="238"/>
      <c r="EVG341" s="238"/>
      <c r="EVH341" s="238"/>
      <c r="EVI341" s="238"/>
      <c r="EVJ341" s="238"/>
      <c r="EVK341" s="238"/>
      <c r="EVL341" s="238"/>
      <c r="EVM341" s="238"/>
      <c r="EVN341" s="238"/>
      <c r="EVO341" s="238"/>
      <c r="EVP341" s="238"/>
      <c r="EVQ341" s="238"/>
      <c r="EVR341" s="238"/>
      <c r="EVS341" s="238"/>
      <c r="EVT341" s="238"/>
      <c r="EVU341" s="238"/>
      <c r="EVV341" s="238"/>
      <c r="EVW341" s="238"/>
      <c r="EVX341" s="238"/>
      <c r="EVY341" s="238"/>
      <c r="EVZ341" s="238"/>
      <c r="EWA341" s="238"/>
      <c r="EWB341" s="238"/>
      <c r="EWC341" s="238"/>
      <c r="EWD341" s="238"/>
      <c r="EWE341" s="238"/>
      <c r="EWF341" s="238"/>
      <c r="EWG341" s="238"/>
      <c r="EWH341" s="238"/>
      <c r="EWI341" s="238"/>
      <c r="EWJ341" s="238"/>
      <c r="EWK341" s="238"/>
      <c r="EWL341" s="238"/>
      <c r="EWM341" s="238"/>
      <c r="EWN341" s="238"/>
      <c r="EWO341" s="238"/>
      <c r="EWP341" s="238"/>
      <c r="EWQ341" s="238"/>
      <c r="EWR341" s="238"/>
      <c r="EWS341" s="238"/>
      <c r="EWT341" s="238"/>
      <c r="EWU341" s="238"/>
      <c r="EWV341" s="238"/>
      <c r="EWW341" s="238"/>
      <c r="EWX341" s="238"/>
      <c r="EWY341" s="238"/>
      <c r="EWZ341" s="238"/>
      <c r="EXA341" s="238"/>
      <c r="EXB341" s="238"/>
      <c r="EXC341" s="238"/>
      <c r="EXD341" s="238"/>
      <c r="EXE341" s="238"/>
      <c r="EXF341" s="238"/>
      <c r="EXG341" s="238"/>
      <c r="EXH341" s="238"/>
      <c r="EXI341" s="238"/>
      <c r="EXJ341" s="238"/>
      <c r="EXK341" s="238"/>
      <c r="EXL341" s="238"/>
      <c r="EXM341" s="238"/>
      <c r="EXN341" s="238"/>
      <c r="EXO341" s="238"/>
      <c r="EXP341" s="238"/>
      <c r="EXQ341" s="238"/>
      <c r="EXR341" s="238"/>
      <c r="EXS341" s="238"/>
      <c r="EXT341" s="238"/>
      <c r="EXU341" s="238"/>
      <c r="EXV341" s="238"/>
      <c r="EXW341" s="238"/>
      <c r="EXX341" s="238"/>
      <c r="EXY341" s="238"/>
      <c r="EXZ341" s="238"/>
      <c r="EYA341" s="238"/>
      <c r="EYB341" s="238"/>
      <c r="EYC341" s="238"/>
      <c r="EYD341" s="238"/>
      <c r="EYE341" s="238"/>
      <c r="EYF341" s="238"/>
      <c r="EYG341" s="238"/>
      <c r="EYH341" s="238"/>
      <c r="EYI341" s="238"/>
      <c r="EYJ341" s="238"/>
      <c r="EYK341" s="238"/>
      <c r="EYL341" s="238"/>
      <c r="EYM341" s="238"/>
      <c r="EYN341" s="238"/>
      <c r="EYO341" s="238"/>
      <c r="EYP341" s="238"/>
      <c r="EYQ341" s="238"/>
      <c r="EYR341" s="238"/>
      <c r="EYS341" s="238"/>
      <c r="EYT341" s="238"/>
      <c r="EYU341" s="238"/>
      <c r="EYV341" s="238"/>
      <c r="EYW341" s="238"/>
      <c r="EYX341" s="238"/>
      <c r="EYY341" s="238"/>
      <c r="EYZ341" s="238"/>
      <c r="EZA341" s="238"/>
      <c r="EZB341" s="238"/>
      <c r="EZC341" s="238"/>
      <c r="EZD341" s="238"/>
      <c r="EZE341" s="238"/>
      <c r="EZF341" s="238"/>
      <c r="EZG341" s="238"/>
      <c r="EZH341" s="238"/>
      <c r="EZI341" s="238"/>
      <c r="EZJ341" s="238"/>
      <c r="EZK341" s="238"/>
      <c r="EZL341" s="238"/>
      <c r="EZM341" s="238"/>
      <c r="EZN341" s="238"/>
      <c r="EZO341" s="238"/>
      <c r="EZP341" s="238"/>
      <c r="EZQ341" s="238"/>
      <c r="EZR341" s="238"/>
      <c r="EZS341" s="238"/>
      <c r="EZT341" s="238"/>
      <c r="EZU341" s="238"/>
      <c r="EZV341" s="238"/>
      <c r="EZW341" s="238"/>
      <c r="EZX341" s="238"/>
      <c r="EZY341" s="238"/>
      <c r="EZZ341" s="238"/>
      <c r="FAA341" s="238"/>
      <c r="FAB341" s="238"/>
      <c r="FAC341" s="238"/>
      <c r="FAD341" s="238"/>
      <c r="FAE341" s="238"/>
      <c r="FAF341" s="238"/>
      <c r="FAG341" s="238"/>
      <c r="FAH341" s="238"/>
      <c r="FAI341" s="238"/>
      <c r="FAJ341" s="238"/>
      <c r="FAK341" s="238"/>
      <c r="FAL341" s="238"/>
      <c r="FAM341" s="238"/>
      <c r="FAN341" s="238"/>
      <c r="FAO341" s="238"/>
      <c r="FAP341" s="238"/>
      <c r="FAQ341" s="238"/>
      <c r="FAR341" s="238"/>
      <c r="FAS341" s="238"/>
      <c r="FAT341" s="238"/>
      <c r="FAU341" s="238"/>
      <c r="FAV341" s="238"/>
      <c r="FAW341" s="238"/>
      <c r="FAX341" s="238"/>
      <c r="FAY341" s="238"/>
      <c r="FAZ341" s="238"/>
      <c r="FBA341" s="238"/>
      <c r="FBB341" s="238"/>
      <c r="FBC341" s="238"/>
      <c r="FBD341" s="238"/>
      <c r="FBE341" s="238"/>
      <c r="FBF341" s="238"/>
      <c r="FBG341" s="238"/>
      <c r="FBH341" s="238"/>
      <c r="FBI341" s="238"/>
      <c r="FBJ341" s="238"/>
      <c r="FBK341" s="238"/>
      <c r="FBL341" s="238"/>
      <c r="FBM341" s="238"/>
      <c r="FBN341" s="238"/>
      <c r="FBO341" s="238"/>
      <c r="FBP341" s="238"/>
      <c r="FBQ341" s="238"/>
      <c r="FBR341" s="238"/>
      <c r="FBS341" s="238"/>
      <c r="FBT341" s="238"/>
      <c r="FBU341" s="238"/>
      <c r="FBV341" s="238"/>
      <c r="FBW341" s="238"/>
      <c r="FBX341" s="238"/>
      <c r="FBY341" s="238"/>
      <c r="FBZ341" s="238"/>
      <c r="FCA341" s="238"/>
      <c r="FCB341" s="238"/>
      <c r="FCC341" s="238"/>
      <c r="FCD341" s="238"/>
      <c r="FCE341" s="238"/>
      <c r="FCF341" s="238"/>
      <c r="FCG341" s="238"/>
      <c r="FCH341" s="238"/>
      <c r="FCI341" s="238"/>
      <c r="FCJ341" s="238"/>
      <c r="FCK341" s="238"/>
      <c r="FCL341" s="238"/>
      <c r="FCM341" s="238"/>
      <c r="FCN341" s="238"/>
      <c r="FCO341" s="238"/>
      <c r="FCP341" s="238"/>
      <c r="FCQ341" s="238"/>
      <c r="FCR341" s="238"/>
      <c r="FCS341" s="238"/>
      <c r="FCT341" s="238"/>
      <c r="FCU341" s="238"/>
      <c r="FCV341" s="238"/>
      <c r="FCW341" s="238"/>
      <c r="FCX341" s="238"/>
      <c r="FCY341" s="238"/>
      <c r="FCZ341" s="238"/>
      <c r="FDA341" s="238"/>
      <c r="FDB341" s="238"/>
      <c r="FDC341" s="238"/>
      <c r="FDD341" s="238"/>
      <c r="FDE341" s="238"/>
      <c r="FDF341" s="238"/>
      <c r="FDG341" s="238"/>
      <c r="FDH341" s="238"/>
      <c r="FDI341" s="238"/>
      <c r="FDJ341" s="238"/>
      <c r="FDK341" s="238"/>
      <c r="FDL341" s="238"/>
      <c r="FDM341" s="238"/>
      <c r="FDN341" s="238"/>
      <c r="FDO341" s="238"/>
      <c r="FDP341" s="238"/>
      <c r="FDQ341" s="238"/>
      <c r="FDR341" s="238"/>
      <c r="FDS341" s="238"/>
      <c r="FDT341" s="238"/>
      <c r="FDU341" s="238"/>
      <c r="FDV341" s="238"/>
      <c r="FDW341" s="238"/>
      <c r="FDX341" s="238"/>
      <c r="FDY341" s="238"/>
      <c r="FDZ341" s="238"/>
      <c r="FEA341" s="238"/>
      <c r="FEB341" s="238"/>
      <c r="FEC341" s="238"/>
      <c r="FED341" s="238"/>
      <c r="FEE341" s="238"/>
      <c r="FEF341" s="238"/>
      <c r="FEG341" s="238"/>
      <c r="FEH341" s="238"/>
      <c r="FEI341" s="238"/>
      <c r="FEJ341" s="238"/>
      <c r="FEK341" s="238"/>
      <c r="FEL341" s="238"/>
      <c r="FEM341" s="238"/>
      <c r="FEN341" s="238"/>
      <c r="FEO341" s="238"/>
      <c r="FEP341" s="238"/>
      <c r="FEQ341" s="238"/>
      <c r="FER341" s="238"/>
      <c r="FES341" s="238"/>
      <c r="FET341" s="238"/>
      <c r="FEU341" s="238"/>
      <c r="FEV341" s="238"/>
      <c r="FEW341" s="238"/>
      <c r="FEX341" s="238"/>
      <c r="FEY341" s="238"/>
      <c r="FEZ341" s="238"/>
      <c r="FFA341" s="238"/>
      <c r="FFB341" s="238"/>
      <c r="FFC341" s="238"/>
      <c r="FFD341" s="238"/>
      <c r="FFE341" s="238"/>
      <c r="FFF341" s="238"/>
      <c r="FFG341" s="238"/>
      <c r="FFH341" s="238"/>
      <c r="FFI341" s="238"/>
      <c r="FFJ341" s="238"/>
      <c r="FFK341" s="238"/>
      <c r="FFL341" s="238"/>
      <c r="FFM341" s="238"/>
      <c r="FFN341" s="238"/>
      <c r="FFO341" s="238"/>
      <c r="FFP341" s="238"/>
      <c r="FFQ341" s="238"/>
      <c r="FFR341" s="238"/>
      <c r="FFS341" s="238"/>
      <c r="FFT341" s="238"/>
      <c r="FFU341" s="238"/>
      <c r="FFV341" s="238"/>
      <c r="FFW341" s="238"/>
      <c r="FFX341" s="238"/>
      <c r="FFY341" s="238"/>
      <c r="FFZ341" s="238"/>
      <c r="FGA341" s="238"/>
      <c r="FGB341" s="238"/>
      <c r="FGC341" s="238"/>
      <c r="FGD341" s="238"/>
      <c r="FGE341" s="238"/>
      <c r="FGF341" s="238"/>
      <c r="FGG341" s="238"/>
      <c r="FGH341" s="238"/>
      <c r="FGI341" s="238"/>
      <c r="FGJ341" s="238"/>
      <c r="FGK341" s="238"/>
      <c r="FGL341" s="238"/>
      <c r="FGM341" s="238"/>
      <c r="FGN341" s="238"/>
      <c r="FGO341" s="238"/>
      <c r="FGP341" s="238"/>
      <c r="FGQ341" s="238"/>
      <c r="FGR341" s="238"/>
      <c r="FGS341" s="238"/>
      <c r="FGT341" s="238"/>
      <c r="FGU341" s="238"/>
      <c r="FGV341" s="238"/>
      <c r="FGW341" s="238"/>
      <c r="FGX341" s="238"/>
      <c r="FGY341" s="238"/>
      <c r="FGZ341" s="238"/>
      <c r="FHA341" s="238"/>
      <c r="FHB341" s="238"/>
      <c r="FHC341" s="238"/>
      <c r="FHD341" s="238"/>
      <c r="FHE341" s="238"/>
      <c r="FHF341" s="238"/>
      <c r="FHG341" s="238"/>
      <c r="FHH341" s="238"/>
      <c r="FHI341" s="238"/>
      <c r="FHJ341" s="238"/>
      <c r="FHK341" s="238"/>
      <c r="FHL341" s="238"/>
      <c r="FHM341" s="238"/>
      <c r="FHN341" s="238"/>
      <c r="FHO341" s="238"/>
      <c r="FHP341" s="238"/>
      <c r="FHQ341" s="238"/>
      <c r="FHR341" s="238"/>
      <c r="FHS341" s="238"/>
      <c r="FHT341" s="238"/>
      <c r="FHU341" s="238"/>
      <c r="FHV341" s="238"/>
      <c r="FHW341" s="238"/>
      <c r="FHX341" s="238"/>
      <c r="FHY341" s="238"/>
      <c r="FHZ341" s="238"/>
      <c r="FIA341" s="238"/>
      <c r="FIB341" s="238"/>
      <c r="FIC341" s="238"/>
      <c r="FID341" s="238"/>
      <c r="FIE341" s="238"/>
      <c r="FIF341" s="238"/>
      <c r="FIG341" s="238"/>
      <c r="FIH341" s="238"/>
      <c r="FII341" s="238"/>
      <c r="FIJ341" s="238"/>
      <c r="FIK341" s="238"/>
      <c r="FIL341" s="238"/>
      <c r="FIM341" s="238"/>
      <c r="FIN341" s="238"/>
      <c r="FIO341" s="238"/>
      <c r="FIP341" s="238"/>
      <c r="FIQ341" s="238"/>
      <c r="FIR341" s="238"/>
      <c r="FIS341" s="238"/>
      <c r="FIT341" s="238"/>
      <c r="FIU341" s="238"/>
      <c r="FIV341" s="238"/>
      <c r="FIW341" s="238"/>
      <c r="FIX341" s="238"/>
      <c r="FIY341" s="238"/>
      <c r="FIZ341" s="238"/>
      <c r="FJA341" s="238"/>
      <c r="FJB341" s="238"/>
      <c r="FJC341" s="238"/>
      <c r="FJD341" s="238"/>
      <c r="FJE341" s="238"/>
      <c r="FJF341" s="238"/>
      <c r="FJG341" s="238"/>
      <c r="FJH341" s="238"/>
      <c r="FJI341" s="238"/>
      <c r="FJJ341" s="238"/>
      <c r="FJK341" s="238"/>
      <c r="FJL341" s="238"/>
      <c r="FJM341" s="238"/>
      <c r="FJN341" s="238"/>
      <c r="FJO341" s="238"/>
      <c r="FJP341" s="238"/>
      <c r="FJQ341" s="238"/>
      <c r="FJR341" s="238"/>
      <c r="FJS341" s="238"/>
      <c r="FJT341" s="238"/>
      <c r="FJU341" s="238"/>
      <c r="FJV341" s="238"/>
      <c r="FJW341" s="238"/>
      <c r="FJX341" s="238"/>
      <c r="FJY341" s="238"/>
      <c r="FJZ341" s="238"/>
      <c r="FKA341" s="238"/>
      <c r="FKB341" s="238"/>
      <c r="FKC341" s="238"/>
      <c r="FKD341" s="238"/>
      <c r="FKE341" s="238"/>
      <c r="FKF341" s="238"/>
      <c r="FKG341" s="238"/>
      <c r="FKH341" s="238"/>
      <c r="FKI341" s="238"/>
      <c r="FKJ341" s="238"/>
      <c r="FKK341" s="238"/>
      <c r="FKL341" s="238"/>
      <c r="FKM341" s="238"/>
      <c r="FKN341" s="238"/>
      <c r="FKO341" s="238"/>
      <c r="FKP341" s="238"/>
      <c r="FKQ341" s="238"/>
      <c r="FKR341" s="238"/>
      <c r="FKS341" s="238"/>
      <c r="FKT341" s="238"/>
      <c r="FKU341" s="238"/>
      <c r="FKV341" s="238"/>
      <c r="FKW341" s="238"/>
      <c r="FKX341" s="238"/>
      <c r="FKY341" s="238"/>
      <c r="FKZ341" s="238"/>
      <c r="FLA341" s="238"/>
      <c r="FLB341" s="238"/>
      <c r="FLC341" s="238"/>
      <c r="FLD341" s="238"/>
      <c r="FLE341" s="238"/>
      <c r="FLF341" s="238"/>
      <c r="FLG341" s="238"/>
      <c r="FLH341" s="238"/>
      <c r="FLI341" s="238"/>
      <c r="FLJ341" s="238"/>
      <c r="FLK341" s="238"/>
      <c r="FLL341" s="238"/>
      <c r="FLM341" s="238"/>
      <c r="FLN341" s="238"/>
      <c r="FLO341" s="238"/>
      <c r="FLP341" s="238"/>
      <c r="FLQ341" s="238"/>
      <c r="FLR341" s="238"/>
      <c r="FLS341" s="238"/>
      <c r="FLT341" s="238"/>
      <c r="FLU341" s="238"/>
      <c r="FLV341" s="238"/>
      <c r="FLW341" s="238"/>
      <c r="FLX341" s="238"/>
      <c r="FLY341" s="238"/>
      <c r="FLZ341" s="238"/>
      <c r="FMA341" s="238"/>
      <c r="FMB341" s="238"/>
      <c r="FMC341" s="238"/>
      <c r="FMD341" s="238"/>
      <c r="FME341" s="238"/>
      <c r="FMF341" s="238"/>
      <c r="FMG341" s="238"/>
      <c r="FMH341" s="238"/>
      <c r="FMI341" s="238"/>
      <c r="FMJ341" s="238"/>
      <c r="FMK341" s="238"/>
      <c r="FML341" s="238"/>
      <c r="FMM341" s="238"/>
      <c r="FMN341" s="238"/>
      <c r="FMO341" s="238"/>
      <c r="FMP341" s="238"/>
      <c r="FMQ341" s="238"/>
      <c r="FMR341" s="238"/>
      <c r="FMS341" s="238"/>
      <c r="FMT341" s="238"/>
      <c r="FMU341" s="238"/>
      <c r="FMV341" s="238"/>
      <c r="FMW341" s="238"/>
      <c r="FMX341" s="238"/>
      <c r="FMY341" s="238"/>
      <c r="FMZ341" s="238"/>
      <c r="FNA341" s="238"/>
      <c r="FNB341" s="238"/>
      <c r="FNC341" s="238"/>
      <c r="FND341" s="238"/>
      <c r="FNE341" s="238"/>
      <c r="FNF341" s="238"/>
      <c r="FNG341" s="238"/>
      <c r="FNH341" s="238"/>
      <c r="FNI341" s="238"/>
      <c r="FNJ341" s="238"/>
      <c r="FNK341" s="238"/>
      <c r="FNL341" s="238"/>
      <c r="FNM341" s="238"/>
      <c r="FNN341" s="238"/>
      <c r="FNO341" s="238"/>
      <c r="FNP341" s="238"/>
      <c r="FNQ341" s="238"/>
      <c r="FNR341" s="238"/>
      <c r="FNS341" s="238"/>
      <c r="FNT341" s="238"/>
      <c r="FNU341" s="238"/>
      <c r="FNV341" s="238"/>
      <c r="FNW341" s="238"/>
      <c r="FNX341" s="238"/>
      <c r="FNY341" s="238"/>
      <c r="FNZ341" s="238"/>
      <c r="FOA341" s="238"/>
      <c r="FOB341" s="238"/>
      <c r="FOC341" s="238"/>
      <c r="FOD341" s="238"/>
      <c r="FOE341" s="238"/>
      <c r="FOF341" s="238"/>
      <c r="FOG341" s="238"/>
      <c r="FOH341" s="238"/>
      <c r="FOI341" s="238"/>
      <c r="FOJ341" s="238"/>
      <c r="FOK341" s="238"/>
      <c r="FOL341" s="238"/>
      <c r="FOM341" s="238"/>
      <c r="FON341" s="238"/>
      <c r="FOO341" s="238"/>
      <c r="FOP341" s="238"/>
      <c r="FOQ341" s="238"/>
      <c r="FOR341" s="238"/>
      <c r="FOS341" s="238"/>
      <c r="FOT341" s="238"/>
      <c r="FOU341" s="238"/>
      <c r="FOV341" s="238"/>
      <c r="FOW341" s="238"/>
      <c r="FOX341" s="238"/>
      <c r="FOY341" s="238"/>
      <c r="FOZ341" s="238"/>
      <c r="FPA341" s="238"/>
      <c r="FPB341" s="238"/>
      <c r="FPC341" s="238"/>
      <c r="FPD341" s="238"/>
      <c r="FPE341" s="238"/>
      <c r="FPF341" s="238"/>
      <c r="FPG341" s="238"/>
      <c r="FPH341" s="238"/>
      <c r="FPI341" s="238"/>
      <c r="FPJ341" s="238"/>
      <c r="FPK341" s="238"/>
      <c r="FPL341" s="238"/>
      <c r="FPM341" s="238"/>
      <c r="FPN341" s="238"/>
      <c r="FPO341" s="238"/>
      <c r="FPP341" s="238"/>
      <c r="FPQ341" s="238"/>
      <c r="FPR341" s="238"/>
      <c r="FPS341" s="238"/>
      <c r="FPT341" s="238"/>
      <c r="FPU341" s="238"/>
      <c r="FPV341" s="238"/>
      <c r="FPW341" s="238"/>
      <c r="FPX341" s="238"/>
      <c r="FPY341" s="238"/>
      <c r="FPZ341" s="238"/>
      <c r="FQA341" s="238"/>
      <c r="FQB341" s="238"/>
      <c r="FQC341" s="238"/>
      <c r="FQD341" s="238"/>
      <c r="FQE341" s="238"/>
      <c r="FQF341" s="238"/>
      <c r="FQG341" s="238"/>
      <c r="FQH341" s="238"/>
      <c r="FQI341" s="238"/>
      <c r="FQJ341" s="238"/>
      <c r="FQK341" s="238"/>
      <c r="FQL341" s="238"/>
      <c r="FQM341" s="238"/>
      <c r="FQN341" s="238"/>
      <c r="FQO341" s="238"/>
      <c r="FQP341" s="238"/>
      <c r="FQQ341" s="238"/>
      <c r="FQR341" s="238"/>
      <c r="FQS341" s="238"/>
      <c r="FQT341" s="238"/>
      <c r="FQU341" s="238"/>
      <c r="FQV341" s="238"/>
      <c r="FQW341" s="238"/>
      <c r="FQX341" s="238"/>
      <c r="FQY341" s="238"/>
      <c r="FQZ341" s="238"/>
      <c r="FRA341" s="238"/>
      <c r="FRB341" s="238"/>
      <c r="FRC341" s="238"/>
      <c r="FRD341" s="238"/>
      <c r="FRE341" s="238"/>
      <c r="FRF341" s="238"/>
      <c r="FRG341" s="238"/>
      <c r="FRH341" s="238"/>
      <c r="FRI341" s="238"/>
      <c r="FRJ341" s="238"/>
      <c r="FRK341" s="238"/>
      <c r="FRL341" s="238"/>
      <c r="FRM341" s="238"/>
      <c r="FRN341" s="238"/>
      <c r="FRO341" s="238"/>
      <c r="FRP341" s="238"/>
      <c r="FRQ341" s="238"/>
      <c r="FRR341" s="238"/>
      <c r="FRS341" s="238"/>
      <c r="FRT341" s="238"/>
      <c r="FRU341" s="238"/>
      <c r="FRV341" s="238"/>
      <c r="FRW341" s="238"/>
      <c r="FRX341" s="238"/>
      <c r="FRY341" s="238"/>
      <c r="FRZ341" s="238"/>
      <c r="FSA341" s="238"/>
      <c r="FSB341" s="238"/>
      <c r="FSC341" s="238"/>
      <c r="FSD341" s="238"/>
      <c r="FSE341" s="238"/>
      <c r="FSF341" s="238"/>
      <c r="FSG341" s="238"/>
      <c r="FSH341" s="238"/>
      <c r="FSI341" s="238"/>
      <c r="FSJ341" s="238"/>
      <c r="FSK341" s="238"/>
      <c r="FSL341" s="238"/>
      <c r="FSM341" s="238"/>
      <c r="FSN341" s="238"/>
      <c r="FSO341" s="238"/>
      <c r="FSP341" s="238"/>
      <c r="FSQ341" s="238"/>
      <c r="FSR341" s="238"/>
      <c r="FSS341" s="238"/>
      <c r="FST341" s="238"/>
      <c r="FSU341" s="238"/>
      <c r="FSV341" s="238"/>
      <c r="FSW341" s="238"/>
      <c r="FSX341" s="238"/>
      <c r="FSY341" s="238"/>
      <c r="FSZ341" s="238"/>
      <c r="FTA341" s="238"/>
      <c r="FTB341" s="238"/>
      <c r="FTC341" s="238"/>
      <c r="FTD341" s="238"/>
      <c r="FTE341" s="238"/>
      <c r="FTF341" s="238"/>
      <c r="FTG341" s="238"/>
      <c r="FTH341" s="238"/>
      <c r="FTI341" s="238"/>
      <c r="FTJ341" s="238"/>
      <c r="FTK341" s="238"/>
      <c r="FTL341" s="238"/>
      <c r="FTM341" s="238"/>
      <c r="FTN341" s="238"/>
      <c r="FTO341" s="238"/>
      <c r="FTP341" s="238"/>
      <c r="FTQ341" s="238"/>
      <c r="FTR341" s="238"/>
      <c r="FTS341" s="238"/>
      <c r="FTT341" s="238"/>
      <c r="FTU341" s="238"/>
      <c r="FTV341" s="238"/>
      <c r="FTW341" s="238"/>
      <c r="FTX341" s="238"/>
      <c r="FTY341" s="238"/>
      <c r="FTZ341" s="238"/>
      <c r="FUA341" s="238"/>
      <c r="FUB341" s="238"/>
      <c r="FUC341" s="238"/>
      <c r="FUD341" s="238"/>
      <c r="FUE341" s="238"/>
      <c r="FUF341" s="238"/>
      <c r="FUG341" s="238"/>
      <c r="FUH341" s="238"/>
      <c r="FUI341" s="238"/>
      <c r="FUJ341" s="238"/>
      <c r="FUK341" s="238"/>
      <c r="FUL341" s="238"/>
      <c r="FUM341" s="238"/>
      <c r="FUN341" s="238"/>
      <c r="FUO341" s="238"/>
      <c r="FUP341" s="238"/>
      <c r="FUQ341" s="238"/>
      <c r="FUR341" s="238"/>
      <c r="FUS341" s="238"/>
      <c r="FUT341" s="238"/>
      <c r="FUU341" s="238"/>
      <c r="FUV341" s="238"/>
      <c r="FUW341" s="238"/>
      <c r="FUX341" s="238"/>
      <c r="FUY341" s="238"/>
      <c r="FUZ341" s="238"/>
      <c r="FVA341" s="238"/>
      <c r="FVB341" s="238"/>
      <c r="FVC341" s="238"/>
      <c r="FVD341" s="238"/>
      <c r="FVE341" s="238"/>
      <c r="FVF341" s="238"/>
      <c r="FVG341" s="238"/>
      <c r="FVH341" s="238"/>
      <c r="FVI341" s="238"/>
      <c r="FVJ341" s="238"/>
      <c r="FVK341" s="238"/>
      <c r="FVL341" s="238"/>
      <c r="FVM341" s="238"/>
      <c r="FVN341" s="238"/>
      <c r="FVO341" s="238"/>
      <c r="FVP341" s="238"/>
      <c r="FVQ341" s="238"/>
      <c r="FVR341" s="238"/>
      <c r="FVS341" s="238"/>
      <c r="FVT341" s="238"/>
      <c r="FVU341" s="238"/>
      <c r="FVV341" s="238"/>
      <c r="FVW341" s="238"/>
      <c r="FVX341" s="238"/>
      <c r="FVY341" s="238"/>
      <c r="FVZ341" s="238"/>
      <c r="FWA341" s="238"/>
      <c r="FWB341" s="238"/>
      <c r="FWC341" s="238"/>
      <c r="FWD341" s="238"/>
      <c r="FWE341" s="238"/>
      <c r="FWF341" s="238"/>
      <c r="FWG341" s="238"/>
      <c r="FWH341" s="238"/>
      <c r="FWI341" s="238"/>
      <c r="FWJ341" s="238"/>
      <c r="FWK341" s="238"/>
      <c r="FWL341" s="238"/>
      <c r="FWM341" s="238"/>
      <c r="FWN341" s="238"/>
      <c r="FWO341" s="238"/>
      <c r="FWP341" s="238"/>
      <c r="FWQ341" s="238"/>
      <c r="FWR341" s="238"/>
      <c r="FWS341" s="238"/>
      <c r="FWT341" s="238"/>
      <c r="FWU341" s="238"/>
      <c r="FWV341" s="238"/>
      <c r="FWW341" s="238"/>
      <c r="FWX341" s="238"/>
      <c r="FWY341" s="238"/>
      <c r="FWZ341" s="238"/>
      <c r="FXA341" s="238"/>
      <c r="FXB341" s="238"/>
      <c r="FXC341" s="238"/>
      <c r="FXD341" s="238"/>
      <c r="FXE341" s="238"/>
      <c r="FXF341" s="238"/>
      <c r="FXG341" s="238"/>
      <c r="FXH341" s="238"/>
      <c r="FXI341" s="238"/>
      <c r="FXJ341" s="238"/>
      <c r="FXK341" s="238"/>
      <c r="FXL341" s="238"/>
      <c r="FXM341" s="238"/>
      <c r="FXN341" s="238"/>
      <c r="FXO341" s="238"/>
      <c r="FXP341" s="238"/>
      <c r="FXQ341" s="238"/>
      <c r="FXR341" s="238"/>
      <c r="FXS341" s="238"/>
      <c r="FXT341" s="238"/>
      <c r="FXU341" s="238"/>
      <c r="FXV341" s="238"/>
      <c r="FXW341" s="238"/>
      <c r="FXX341" s="238"/>
      <c r="FXY341" s="238"/>
      <c r="FXZ341" s="238"/>
      <c r="FYA341" s="238"/>
      <c r="FYB341" s="238"/>
      <c r="FYC341" s="238"/>
      <c r="FYD341" s="238"/>
      <c r="FYE341" s="238"/>
      <c r="FYF341" s="238"/>
      <c r="FYG341" s="238"/>
      <c r="FYH341" s="238"/>
      <c r="FYI341" s="238"/>
      <c r="FYJ341" s="238"/>
      <c r="FYK341" s="238"/>
      <c r="FYL341" s="238"/>
      <c r="FYM341" s="238"/>
      <c r="FYN341" s="238"/>
      <c r="FYO341" s="238"/>
      <c r="FYP341" s="238"/>
      <c r="FYQ341" s="238"/>
      <c r="FYR341" s="238"/>
      <c r="FYS341" s="238"/>
      <c r="FYT341" s="238"/>
      <c r="FYU341" s="238"/>
      <c r="FYV341" s="238"/>
      <c r="FYW341" s="238"/>
      <c r="FYX341" s="238"/>
      <c r="FYY341" s="238"/>
      <c r="FYZ341" s="238"/>
      <c r="FZA341" s="238"/>
      <c r="FZB341" s="238"/>
      <c r="FZC341" s="238"/>
      <c r="FZD341" s="238"/>
      <c r="FZE341" s="238"/>
      <c r="FZF341" s="238"/>
      <c r="FZG341" s="238"/>
      <c r="FZH341" s="238"/>
      <c r="FZI341" s="238"/>
      <c r="FZJ341" s="238"/>
      <c r="FZK341" s="238"/>
      <c r="FZL341" s="238"/>
      <c r="FZM341" s="238"/>
      <c r="FZN341" s="238"/>
      <c r="FZO341" s="238"/>
      <c r="FZP341" s="238"/>
      <c r="FZQ341" s="238"/>
      <c r="FZR341" s="238"/>
      <c r="FZS341" s="238"/>
      <c r="FZT341" s="238"/>
      <c r="FZU341" s="238"/>
      <c r="FZV341" s="238"/>
      <c r="FZW341" s="238"/>
      <c r="FZX341" s="238"/>
      <c r="FZY341" s="238"/>
      <c r="FZZ341" s="238"/>
      <c r="GAA341" s="238"/>
      <c r="GAB341" s="238"/>
      <c r="GAC341" s="238"/>
      <c r="GAD341" s="238"/>
      <c r="GAE341" s="238"/>
      <c r="GAF341" s="238"/>
      <c r="GAG341" s="238"/>
      <c r="GAH341" s="238"/>
      <c r="GAI341" s="238"/>
      <c r="GAJ341" s="238"/>
      <c r="GAK341" s="238"/>
      <c r="GAL341" s="238"/>
      <c r="GAM341" s="238"/>
      <c r="GAN341" s="238"/>
      <c r="GAO341" s="238"/>
      <c r="GAP341" s="238"/>
      <c r="GAQ341" s="238"/>
      <c r="GAR341" s="238"/>
      <c r="GAS341" s="238"/>
      <c r="GAT341" s="238"/>
      <c r="GAU341" s="238"/>
      <c r="GAV341" s="238"/>
      <c r="GAW341" s="238"/>
      <c r="GAX341" s="238"/>
      <c r="GAY341" s="238"/>
      <c r="GAZ341" s="238"/>
      <c r="GBA341" s="238"/>
      <c r="GBB341" s="238"/>
      <c r="GBC341" s="238"/>
      <c r="GBD341" s="238"/>
      <c r="GBE341" s="238"/>
      <c r="GBF341" s="238"/>
      <c r="GBG341" s="238"/>
      <c r="GBH341" s="238"/>
      <c r="GBI341" s="238"/>
      <c r="GBJ341" s="238"/>
      <c r="GBK341" s="238"/>
      <c r="GBL341" s="238"/>
      <c r="GBM341" s="238"/>
      <c r="GBN341" s="238"/>
      <c r="GBO341" s="238"/>
      <c r="GBP341" s="238"/>
      <c r="GBQ341" s="238"/>
      <c r="GBR341" s="238"/>
      <c r="GBS341" s="238"/>
      <c r="GBT341" s="238"/>
      <c r="GBU341" s="238"/>
      <c r="GBV341" s="238"/>
      <c r="GBW341" s="238"/>
      <c r="GBX341" s="238"/>
      <c r="GBY341" s="238"/>
      <c r="GBZ341" s="238"/>
      <c r="GCA341" s="238"/>
      <c r="GCB341" s="238"/>
      <c r="GCC341" s="238"/>
      <c r="GCD341" s="238"/>
      <c r="GCE341" s="238"/>
      <c r="GCF341" s="238"/>
      <c r="GCG341" s="238"/>
      <c r="GCH341" s="238"/>
      <c r="GCI341" s="238"/>
      <c r="GCJ341" s="238"/>
      <c r="GCK341" s="238"/>
      <c r="GCL341" s="238"/>
      <c r="GCM341" s="238"/>
      <c r="GCN341" s="238"/>
      <c r="GCO341" s="238"/>
      <c r="GCP341" s="238"/>
      <c r="GCQ341" s="238"/>
      <c r="GCR341" s="238"/>
      <c r="GCS341" s="238"/>
      <c r="GCT341" s="238"/>
      <c r="GCU341" s="238"/>
      <c r="GCV341" s="238"/>
      <c r="GCW341" s="238"/>
      <c r="GCX341" s="238"/>
      <c r="GCY341" s="238"/>
      <c r="GCZ341" s="238"/>
      <c r="GDA341" s="238"/>
      <c r="GDB341" s="238"/>
      <c r="GDC341" s="238"/>
      <c r="GDD341" s="238"/>
      <c r="GDE341" s="238"/>
      <c r="GDF341" s="238"/>
      <c r="GDG341" s="238"/>
      <c r="GDH341" s="238"/>
      <c r="GDI341" s="238"/>
      <c r="GDJ341" s="238"/>
      <c r="GDK341" s="238"/>
      <c r="GDL341" s="238"/>
      <c r="GDM341" s="238"/>
      <c r="GDN341" s="238"/>
      <c r="GDO341" s="238"/>
      <c r="GDP341" s="238"/>
      <c r="GDQ341" s="238"/>
      <c r="GDR341" s="238"/>
      <c r="GDS341" s="238"/>
      <c r="GDT341" s="238"/>
      <c r="GDU341" s="238"/>
      <c r="GDV341" s="238"/>
      <c r="GDW341" s="238"/>
      <c r="GDX341" s="238"/>
      <c r="GDY341" s="238"/>
      <c r="GDZ341" s="238"/>
      <c r="GEA341" s="238"/>
      <c r="GEB341" s="238"/>
      <c r="GEC341" s="238"/>
      <c r="GED341" s="238"/>
      <c r="GEE341" s="238"/>
      <c r="GEF341" s="238"/>
      <c r="GEG341" s="238"/>
      <c r="GEH341" s="238"/>
      <c r="GEI341" s="238"/>
      <c r="GEJ341" s="238"/>
      <c r="GEK341" s="238"/>
      <c r="GEL341" s="238"/>
      <c r="GEM341" s="238"/>
      <c r="GEN341" s="238"/>
      <c r="GEO341" s="238"/>
      <c r="GEP341" s="238"/>
      <c r="GEQ341" s="238"/>
      <c r="GER341" s="238"/>
      <c r="GES341" s="238"/>
      <c r="GET341" s="238"/>
      <c r="GEU341" s="238"/>
      <c r="GEV341" s="238"/>
      <c r="GEW341" s="238"/>
      <c r="GEX341" s="238"/>
      <c r="GEY341" s="238"/>
      <c r="GEZ341" s="238"/>
      <c r="GFA341" s="238"/>
      <c r="GFB341" s="238"/>
      <c r="GFC341" s="238"/>
      <c r="GFD341" s="238"/>
      <c r="GFE341" s="238"/>
      <c r="GFF341" s="238"/>
      <c r="GFG341" s="238"/>
      <c r="GFH341" s="238"/>
      <c r="GFI341" s="238"/>
      <c r="GFJ341" s="238"/>
      <c r="GFK341" s="238"/>
      <c r="GFL341" s="238"/>
      <c r="GFM341" s="238"/>
      <c r="GFN341" s="238"/>
      <c r="GFO341" s="238"/>
      <c r="GFP341" s="238"/>
      <c r="GFQ341" s="238"/>
      <c r="GFR341" s="238"/>
      <c r="GFS341" s="238"/>
      <c r="GFT341" s="238"/>
      <c r="GFU341" s="238"/>
      <c r="GFV341" s="238"/>
      <c r="GFW341" s="238"/>
      <c r="GFX341" s="238"/>
      <c r="GFY341" s="238"/>
      <c r="GFZ341" s="238"/>
      <c r="GGA341" s="238"/>
      <c r="GGB341" s="238"/>
      <c r="GGC341" s="238"/>
      <c r="GGD341" s="238"/>
      <c r="GGE341" s="238"/>
      <c r="GGF341" s="238"/>
      <c r="GGG341" s="238"/>
      <c r="GGH341" s="238"/>
      <c r="GGI341" s="238"/>
      <c r="GGJ341" s="238"/>
      <c r="GGK341" s="238"/>
      <c r="GGL341" s="238"/>
      <c r="GGM341" s="238"/>
      <c r="GGN341" s="238"/>
      <c r="GGO341" s="238"/>
      <c r="GGP341" s="238"/>
      <c r="GGQ341" s="238"/>
      <c r="GGR341" s="238"/>
      <c r="GGS341" s="238"/>
      <c r="GGT341" s="238"/>
      <c r="GGU341" s="238"/>
      <c r="GGV341" s="238"/>
      <c r="GGW341" s="238"/>
      <c r="GGX341" s="238"/>
      <c r="GGY341" s="238"/>
      <c r="GGZ341" s="238"/>
      <c r="GHA341" s="238"/>
      <c r="GHB341" s="238"/>
      <c r="GHC341" s="238"/>
      <c r="GHD341" s="238"/>
      <c r="GHE341" s="238"/>
      <c r="GHF341" s="238"/>
      <c r="GHG341" s="238"/>
      <c r="GHH341" s="238"/>
      <c r="GHI341" s="238"/>
      <c r="GHJ341" s="238"/>
      <c r="GHK341" s="238"/>
      <c r="GHL341" s="238"/>
      <c r="GHM341" s="238"/>
      <c r="GHN341" s="238"/>
      <c r="GHO341" s="238"/>
      <c r="GHP341" s="238"/>
      <c r="GHQ341" s="238"/>
      <c r="GHR341" s="238"/>
      <c r="GHS341" s="238"/>
      <c r="GHT341" s="238"/>
      <c r="GHU341" s="238"/>
      <c r="GHV341" s="238"/>
      <c r="GHW341" s="238"/>
      <c r="GHX341" s="238"/>
      <c r="GHY341" s="238"/>
      <c r="GHZ341" s="238"/>
      <c r="GIA341" s="238"/>
      <c r="GIB341" s="238"/>
      <c r="GIC341" s="238"/>
      <c r="GID341" s="238"/>
      <c r="GIE341" s="238"/>
      <c r="GIF341" s="238"/>
      <c r="GIG341" s="238"/>
      <c r="GIH341" s="238"/>
      <c r="GII341" s="238"/>
      <c r="GIJ341" s="238"/>
      <c r="GIK341" s="238"/>
      <c r="GIL341" s="238"/>
      <c r="GIM341" s="238"/>
      <c r="GIN341" s="238"/>
      <c r="GIO341" s="238"/>
      <c r="GIP341" s="238"/>
      <c r="GIQ341" s="238"/>
      <c r="GIR341" s="238"/>
      <c r="GIS341" s="238"/>
      <c r="GIT341" s="238"/>
      <c r="GIU341" s="238"/>
      <c r="GIV341" s="238"/>
      <c r="GIW341" s="238"/>
      <c r="GIX341" s="238"/>
      <c r="GIY341" s="238"/>
      <c r="GIZ341" s="238"/>
      <c r="GJA341" s="238"/>
      <c r="GJB341" s="238"/>
      <c r="GJC341" s="238"/>
      <c r="GJD341" s="238"/>
      <c r="GJE341" s="238"/>
      <c r="GJF341" s="238"/>
      <c r="GJG341" s="238"/>
      <c r="GJH341" s="238"/>
      <c r="GJI341" s="238"/>
      <c r="GJJ341" s="238"/>
      <c r="GJK341" s="238"/>
      <c r="GJL341" s="238"/>
      <c r="GJM341" s="238"/>
      <c r="GJN341" s="238"/>
      <c r="GJO341" s="238"/>
      <c r="GJP341" s="238"/>
      <c r="GJQ341" s="238"/>
      <c r="GJR341" s="238"/>
      <c r="GJS341" s="238"/>
      <c r="GJT341" s="238"/>
      <c r="GJU341" s="238"/>
      <c r="GJV341" s="238"/>
      <c r="GJW341" s="238"/>
      <c r="GJX341" s="238"/>
      <c r="GJY341" s="238"/>
      <c r="GJZ341" s="238"/>
      <c r="GKA341" s="238"/>
      <c r="GKB341" s="238"/>
      <c r="GKC341" s="238"/>
      <c r="GKD341" s="238"/>
      <c r="GKE341" s="238"/>
      <c r="GKF341" s="238"/>
      <c r="GKG341" s="238"/>
      <c r="GKH341" s="238"/>
      <c r="GKI341" s="238"/>
      <c r="GKJ341" s="238"/>
      <c r="GKK341" s="238"/>
      <c r="GKL341" s="238"/>
      <c r="GKM341" s="238"/>
      <c r="GKN341" s="238"/>
      <c r="GKO341" s="238"/>
      <c r="GKP341" s="238"/>
      <c r="GKQ341" s="238"/>
      <c r="GKR341" s="238"/>
      <c r="GKS341" s="238"/>
      <c r="GKT341" s="238"/>
      <c r="GKU341" s="238"/>
      <c r="GKV341" s="238"/>
      <c r="GKW341" s="238"/>
      <c r="GKX341" s="238"/>
      <c r="GKY341" s="238"/>
      <c r="GKZ341" s="238"/>
      <c r="GLA341" s="238"/>
      <c r="GLB341" s="238"/>
      <c r="GLC341" s="238"/>
      <c r="GLD341" s="238"/>
      <c r="GLE341" s="238"/>
      <c r="GLF341" s="238"/>
      <c r="GLG341" s="238"/>
      <c r="GLH341" s="238"/>
      <c r="GLI341" s="238"/>
      <c r="GLJ341" s="238"/>
      <c r="GLK341" s="238"/>
      <c r="GLL341" s="238"/>
      <c r="GLM341" s="238"/>
      <c r="GLN341" s="238"/>
      <c r="GLO341" s="238"/>
      <c r="GLP341" s="238"/>
      <c r="GLQ341" s="238"/>
      <c r="GLR341" s="238"/>
      <c r="GLS341" s="238"/>
      <c r="GLT341" s="238"/>
      <c r="GLU341" s="238"/>
      <c r="GLV341" s="238"/>
      <c r="GLW341" s="238"/>
      <c r="GLX341" s="238"/>
      <c r="GLY341" s="238"/>
      <c r="GLZ341" s="238"/>
      <c r="GMA341" s="238"/>
      <c r="GMB341" s="238"/>
      <c r="GMC341" s="238"/>
      <c r="GMD341" s="238"/>
      <c r="GME341" s="238"/>
      <c r="GMF341" s="238"/>
      <c r="GMG341" s="238"/>
      <c r="GMH341" s="238"/>
      <c r="GMI341" s="238"/>
      <c r="GMJ341" s="238"/>
      <c r="GMK341" s="238"/>
      <c r="GML341" s="238"/>
      <c r="GMM341" s="238"/>
      <c r="GMN341" s="238"/>
      <c r="GMO341" s="238"/>
      <c r="GMP341" s="238"/>
      <c r="GMQ341" s="238"/>
      <c r="GMR341" s="238"/>
      <c r="GMS341" s="238"/>
      <c r="GMT341" s="238"/>
      <c r="GMU341" s="238"/>
      <c r="GMV341" s="238"/>
      <c r="GMW341" s="238"/>
      <c r="GMX341" s="238"/>
      <c r="GMY341" s="238"/>
      <c r="GMZ341" s="238"/>
      <c r="GNA341" s="238"/>
      <c r="GNB341" s="238"/>
      <c r="GNC341" s="238"/>
      <c r="GND341" s="238"/>
      <c r="GNE341" s="238"/>
      <c r="GNF341" s="238"/>
      <c r="GNG341" s="238"/>
      <c r="GNH341" s="238"/>
      <c r="GNI341" s="238"/>
      <c r="GNJ341" s="238"/>
      <c r="GNK341" s="238"/>
      <c r="GNL341" s="238"/>
      <c r="GNM341" s="238"/>
      <c r="GNN341" s="238"/>
      <c r="GNO341" s="238"/>
      <c r="GNP341" s="238"/>
      <c r="GNQ341" s="238"/>
      <c r="GNR341" s="238"/>
      <c r="GNS341" s="238"/>
      <c r="GNT341" s="238"/>
      <c r="GNU341" s="238"/>
      <c r="GNV341" s="238"/>
      <c r="GNW341" s="238"/>
      <c r="GNX341" s="238"/>
      <c r="GNY341" s="238"/>
      <c r="GNZ341" s="238"/>
      <c r="GOA341" s="238"/>
      <c r="GOB341" s="238"/>
      <c r="GOC341" s="238"/>
      <c r="GOD341" s="238"/>
      <c r="GOE341" s="238"/>
      <c r="GOF341" s="238"/>
      <c r="GOG341" s="238"/>
      <c r="GOH341" s="238"/>
      <c r="GOI341" s="238"/>
      <c r="GOJ341" s="238"/>
      <c r="GOK341" s="238"/>
      <c r="GOL341" s="238"/>
      <c r="GOM341" s="238"/>
      <c r="GON341" s="238"/>
      <c r="GOO341" s="238"/>
      <c r="GOP341" s="238"/>
      <c r="GOQ341" s="238"/>
      <c r="GOR341" s="238"/>
      <c r="GOS341" s="238"/>
      <c r="GOT341" s="238"/>
      <c r="GOU341" s="238"/>
      <c r="GOV341" s="238"/>
      <c r="GOW341" s="238"/>
      <c r="GOX341" s="238"/>
      <c r="GOY341" s="238"/>
      <c r="GOZ341" s="238"/>
      <c r="GPA341" s="238"/>
      <c r="GPB341" s="238"/>
      <c r="GPC341" s="238"/>
      <c r="GPD341" s="238"/>
      <c r="GPE341" s="238"/>
      <c r="GPF341" s="238"/>
      <c r="GPG341" s="238"/>
      <c r="GPH341" s="238"/>
      <c r="GPI341" s="238"/>
      <c r="GPJ341" s="238"/>
      <c r="GPK341" s="238"/>
      <c r="GPL341" s="238"/>
      <c r="GPM341" s="238"/>
      <c r="GPN341" s="238"/>
      <c r="GPO341" s="238"/>
      <c r="GPP341" s="238"/>
      <c r="GPQ341" s="238"/>
      <c r="GPR341" s="238"/>
      <c r="GPS341" s="238"/>
      <c r="GPT341" s="238"/>
      <c r="GPU341" s="238"/>
      <c r="GPV341" s="238"/>
      <c r="GPW341" s="238"/>
      <c r="GPX341" s="238"/>
      <c r="GPY341" s="238"/>
      <c r="GPZ341" s="238"/>
      <c r="GQA341" s="238"/>
      <c r="GQB341" s="238"/>
      <c r="GQC341" s="238"/>
      <c r="GQD341" s="238"/>
      <c r="GQE341" s="238"/>
      <c r="GQF341" s="238"/>
      <c r="GQG341" s="238"/>
      <c r="GQH341" s="238"/>
      <c r="GQI341" s="238"/>
      <c r="GQJ341" s="238"/>
      <c r="GQK341" s="238"/>
      <c r="GQL341" s="238"/>
      <c r="GQM341" s="238"/>
      <c r="GQN341" s="238"/>
      <c r="GQO341" s="238"/>
      <c r="GQP341" s="238"/>
      <c r="GQQ341" s="238"/>
      <c r="GQR341" s="238"/>
      <c r="GQS341" s="238"/>
      <c r="GQT341" s="238"/>
      <c r="GQU341" s="238"/>
      <c r="GQV341" s="238"/>
      <c r="GQW341" s="238"/>
      <c r="GQX341" s="238"/>
      <c r="GQY341" s="238"/>
      <c r="GQZ341" s="238"/>
      <c r="GRA341" s="238"/>
      <c r="GRB341" s="238"/>
      <c r="GRC341" s="238"/>
      <c r="GRD341" s="238"/>
      <c r="GRE341" s="238"/>
      <c r="GRF341" s="238"/>
      <c r="GRG341" s="238"/>
      <c r="GRH341" s="238"/>
      <c r="GRI341" s="238"/>
      <c r="GRJ341" s="238"/>
      <c r="GRK341" s="238"/>
      <c r="GRL341" s="238"/>
      <c r="GRM341" s="238"/>
      <c r="GRN341" s="238"/>
      <c r="GRO341" s="238"/>
      <c r="GRP341" s="238"/>
      <c r="GRQ341" s="238"/>
      <c r="GRR341" s="238"/>
      <c r="GRS341" s="238"/>
      <c r="GRT341" s="238"/>
      <c r="GRU341" s="238"/>
      <c r="GRV341" s="238"/>
      <c r="GRW341" s="238"/>
      <c r="GRX341" s="238"/>
      <c r="GRY341" s="238"/>
      <c r="GRZ341" s="238"/>
      <c r="GSA341" s="238"/>
      <c r="GSB341" s="238"/>
      <c r="GSC341" s="238"/>
      <c r="GSD341" s="238"/>
      <c r="GSE341" s="238"/>
      <c r="GSF341" s="238"/>
      <c r="GSG341" s="238"/>
      <c r="GSH341" s="238"/>
      <c r="GSI341" s="238"/>
      <c r="GSJ341" s="238"/>
      <c r="GSK341" s="238"/>
      <c r="GSL341" s="238"/>
      <c r="GSM341" s="238"/>
      <c r="GSN341" s="238"/>
      <c r="GSO341" s="238"/>
      <c r="GSP341" s="238"/>
      <c r="GSQ341" s="238"/>
      <c r="GSR341" s="238"/>
      <c r="GSS341" s="238"/>
      <c r="GST341" s="238"/>
      <c r="GSU341" s="238"/>
      <c r="GSV341" s="238"/>
      <c r="GSW341" s="238"/>
      <c r="GSX341" s="238"/>
      <c r="GSY341" s="238"/>
      <c r="GSZ341" s="238"/>
      <c r="GTA341" s="238"/>
      <c r="GTB341" s="238"/>
      <c r="GTC341" s="238"/>
      <c r="GTD341" s="238"/>
      <c r="GTE341" s="238"/>
      <c r="GTF341" s="238"/>
      <c r="GTG341" s="238"/>
      <c r="GTH341" s="238"/>
      <c r="GTI341" s="238"/>
      <c r="GTJ341" s="238"/>
      <c r="GTK341" s="238"/>
      <c r="GTL341" s="238"/>
      <c r="GTM341" s="238"/>
      <c r="GTN341" s="238"/>
      <c r="GTO341" s="238"/>
      <c r="GTP341" s="238"/>
      <c r="GTQ341" s="238"/>
      <c r="GTR341" s="238"/>
      <c r="GTS341" s="238"/>
      <c r="GTT341" s="238"/>
      <c r="GTU341" s="238"/>
      <c r="GTV341" s="238"/>
      <c r="GTW341" s="238"/>
      <c r="GTX341" s="238"/>
      <c r="GTY341" s="238"/>
      <c r="GTZ341" s="238"/>
      <c r="GUA341" s="238"/>
      <c r="GUB341" s="238"/>
      <c r="GUC341" s="238"/>
      <c r="GUD341" s="238"/>
      <c r="GUE341" s="238"/>
      <c r="GUF341" s="238"/>
      <c r="GUG341" s="238"/>
      <c r="GUH341" s="238"/>
      <c r="GUI341" s="238"/>
      <c r="GUJ341" s="238"/>
      <c r="GUK341" s="238"/>
      <c r="GUL341" s="238"/>
      <c r="GUM341" s="238"/>
      <c r="GUN341" s="238"/>
      <c r="GUO341" s="238"/>
      <c r="GUP341" s="238"/>
      <c r="GUQ341" s="238"/>
      <c r="GUR341" s="238"/>
      <c r="GUS341" s="238"/>
      <c r="GUT341" s="238"/>
      <c r="GUU341" s="238"/>
      <c r="GUV341" s="238"/>
      <c r="GUW341" s="238"/>
      <c r="GUX341" s="238"/>
      <c r="GUY341" s="238"/>
      <c r="GUZ341" s="238"/>
      <c r="GVA341" s="238"/>
      <c r="GVB341" s="238"/>
      <c r="GVC341" s="238"/>
      <c r="GVD341" s="238"/>
      <c r="GVE341" s="238"/>
      <c r="GVF341" s="238"/>
      <c r="GVG341" s="238"/>
      <c r="GVH341" s="238"/>
      <c r="GVI341" s="238"/>
      <c r="GVJ341" s="238"/>
      <c r="GVK341" s="238"/>
      <c r="GVL341" s="238"/>
      <c r="GVM341" s="238"/>
      <c r="GVN341" s="238"/>
      <c r="GVO341" s="238"/>
      <c r="GVP341" s="238"/>
      <c r="GVQ341" s="238"/>
      <c r="GVR341" s="238"/>
      <c r="GVS341" s="238"/>
      <c r="GVT341" s="238"/>
      <c r="GVU341" s="238"/>
      <c r="GVV341" s="238"/>
      <c r="GVW341" s="238"/>
      <c r="GVX341" s="238"/>
      <c r="GVY341" s="238"/>
      <c r="GVZ341" s="238"/>
      <c r="GWA341" s="238"/>
      <c r="GWB341" s="238"/>
      <c r="GWC341" s="238"/>
      <c r="GWD341" s="238"/>
      <c r="GWE341" s="238"/>
      <c r="GWF341" s="238"/>
      <c r="GWG341" s="238"/>
      <c r="GWH341" s="238"/>
      <c r="GWI341" s="238"/>
      <c r="GWJ341" s="238"/>
      <c r="GWK341" s="238"/>
      <c r="GWL341" s="238"/>
      <c r="GWM341" s="238"/>
      <c r="GWN341" s="238"/>
      <c r="GWO341" s="238"/>
      <c r="GWP341" s="238"/>
      <c r="GWQ341" s="238"/>
      <c r="GWR341" s="238"/>
      <c r="GWS341" s="238"/>
      <c r="GWT341" s="238"/>
      <c r="GWU341" s="238"/>
      <c r="GWV341" s="238"/>
      <c r="GWW341" s="238"/>
      <c r="GWX341" s="238"/>
      <c r="GWY341" s="238"/>
      <c r="GWZ341" s="238"/>
      <c r="GXA341" s="238"/>
      <c r="GXB341" s="238"/>
      <c r="GXC341" s="238"/>
      <c r="GXD341" s="238"/>
      <c r="GXE341" s="238"/>
      <c r="GXF341" s="238"/>
      <c r="GXG341" s="238"/>
      <c r="GXH341" s="238"/>
      <c r="GXI341" s="238"/>
      <c r="GXJ341" s="238"/>
      <c r="GXK341" s="238"/>
      <c r="GXL341" s="238"/>
      <c r="GXM341" s="238"/>
      <c r="GXN341" s="238"/>
      <c r="GXO341" s="238"/>
      <c r="GXP341" s="238"/>
      <c r="GXQ341" s="238"/>
      <c r="GXR341" s="238"/>
      <c r="GXS341" s="238"/>
      <c r="GXT341" s="238"/>
      <c r="GXU341" s="238"/>
      <c r="GXV341" s="238"/>
      <c r="GXW341" s="238"/>
      <c r="GXX341" s="238"/>
      <c r="GXY341" s="238"/>
      <c r="GXZ341" s="238"/>
      <c r="GYA341" s="238"/>
      <c r="GYB341" s="238"/>
      <c r="GYC341" s="238"/>
      <c r="GYD341" s="238"/>
      <c r="GYE341" s="238"/>
      <c r="GYF341" s="238"/>
      <c r="GYG341" s="238"/>
      <c r="GYH341" s="238"/>
      <c r="GYI341" s="238"/>
      <c r="GYJ341" s="238"/>
      <c r="GYK341" s="238"/>
      <c r="GYL341" s="238"/>
      <c r="GYM341" s="238"/>
      <c r="GYN341" s="238"/>
      <c r="GYO341" s="238"/>
      <c r="GYP341" s="238"/>
      <c r="GYQ341" s="238"/>
      <c r="GYR341" s="238"/>
      <c r="GYS341" s="238"/>
      <c r="GYT341" s="238"/>
      <c r="GYU341" s="238"/>
      <c r="GYV341" s="238"/>
      <c r="GYW341" s="238"/>
      <c r="GYX341" s="238"/>
      <c r="GYY341" s="238"/>
      <c r="GYZ341" s="238"/>
      <c r="GZA341" s="238"/>
      <c r="GZB341" s="238"/>
      <c r="GZC341" s="238"/>
      <c r="GZD341" s="238"/>
      <c r="GZE341" s="238"/>
      <c r="GZF341" s="238"/>
      <c r="GZG341" s="238"/>
      <c r="GZH341" s="238"/>
      <c r="GZI341" s="238"/>
      <c r="GZJ341" s="238"/>
      <c r="GZK341" s="238"/>
      <c r="GZL341" s="238"/>
      <c r="GZM341" s="238"/>
      <c r="GZN341" s="238"/>
      <c r="GZO341" s="238"/>
      <c r="GZP341" s="238"/>
      <c r="GZQ341" s="238"/>
      <c r="GZR341" s="238"/>
      <c r="GZS341" s="238"/>
      <c r="GZT341" s="238"/>
      <c r="GZU341" s="238"/>
      <c r="GZV341" s="238"/>
      <c r="GZW341" s="238"/>
      <c r="GZX341" s="238"/>
      <c r="GZY341" s="238"/>
      <c r="GZZ341" s="238"/>
      <c r="HAA341" s="238"/>
      <c r="HAB341" s="238"/>
      <c r="HAC341" s="238"/>
      <c r="HAD341" s="238"/>
      <c r="HAE341" s="238"/>
      <c r="HAF341" s="238"/>
      <c r="HAG341" s="238"/>
      <c r="HAH341" s="238"/>
      <c r="HAI341" s="238"/>
      <c r="HAJ341" s="238"/>
      <c r="HAK341" s="238"/>
      <c r="HAL341" s="238"/>
      <c r="HAM341" s="238"/>
      <c r="HAN341" s="238"/>
      <c r="HAO341" s="238"/>
      <c r="HAP341" s="238"/>
      <c r="HAQ341" s="238"/>
      <c r="HAR341" s="238"/>
      <c r="HAS341" s="238"/>
      <c r="HAT341" s="238"/>
      <c r="HAU341" s="238"/>
      <c r="HAV341" s="238"/>
      <c r="HAW341" s="238"/>
      <c r="HAX341" s="238"/>
      <c r="HAY341" s="238"/>
      <c r="HAZ341" s="238"/>
      <c r="HBA341" s="238"/>
      <c r="HBB341" s="238"/>
      <c r="HBC341" s="238"/>
      <c r="HBD341" s="238"/>
      <c r="HBE341" s="238"/>
      <c r="HBF341" s="238"/>
      <c r="HBG341" s="238"/>
      <c r="HBH341" s="238"/>
      <c r="HBI341" s="238"/>
      <c r="HBJ341" s="238"/>
      <c r="HBK341" s="238"/>
      <c r="HBL341" s="238"/>
      <c r="HBM341" s="238"/>
      <c r="HBN341" s="238"/>
      <c r="HBO341" s="238"/>
      <c r="HBP341" s="238"/>
      <c r="HBQ341" s="238"/>
      <c r="HBR341" s="238"/>
      <c r="HBS341" s="238"/>
      <c r="HBT341" s="238"/>
      <c r="HBU341" s="238"/>
      <c r="HBV341" s="238"/>
      <c r="HBW341" s="238"/>
      <c r="HBX341" s="238"/>
      <c r="HBY341" s="238"/>
      <c r="HBZ341" s="238"/>
      <c r="HCA341" s="238"/>
      <c r="HCB341" s="238"/>
      <c r="HCC341" s="238"/>
      <c r="HCD341" s="238"/>
      <c r="HCE341" s="238"/>
      <c r="HCF341" s="238"/>
      <c r="HCG341" s="238"/>
      <c r="HCH341" s="238"/>
      <c r="HCI341" s="238"/>
      <c r="HCJ341" s="238"/>
      <c r="HCK341" s="238"/>
      <c r="HCL341" s="238"/>
      <c r="HCM341" s="238"/>
      <c r="HCN341" s="238"/>
      <c r="HCO341" s="238"/>
      <c r="HCP341" s="238"/>
      <c r="HCQ341" s="238"/>
      <c r="HCR341" s="238"/>
      <c r="HCS341" s="238"/>
      <c r="HCT341" s="238"/>
      <c r="HCU341" s="238"/>
      <c r="HCV341" s="238"/>
      <c r="HCW341" s="238"/>
      <c r="HCX341" s="238"/>
      <c r="HCY341" s="238"/>
      <c r="HCZ341" s="238"/>
      <c r="HDA341" s="238"/>
      <c r="HDB341" s="238"/>
      <c r="HDC341" s="238"/>
      <c r="HDD341" s="238"/>
      <c r="HDE341" s="238"/>
      <c r="HDF341" s="238"/>
      <c r="HDG341" s="238"/>
      <c r="HDH341" s="238"/>
      <c r="HDI341" s="238"/>
      <c r="HDJ341" s="238"/>
      <c r="HDK341" s="238"/>
      <c r="HDL341" s="238"/>
      <c r="HDM341" s="238"/>
      <c r="HDN341" s="238"/>
      <c r="HDO341" s="238"/>
      <c r="HDP341" s="238"/>
      <c r="HDQ341" s="238"/>
      <c r="HDR341" s="238"/>
      <c r="HDS341" s="238"/>
      <c r="HDT341" s="238"/>
      <c r="HDU341" s="238"/>
      <c r="HDV341" s="238"/>
      <c r="HDW341" s="238"/>
      <c r="HDX341" s="238"/>
      <c r="HDY341" s="238"/>
      <c r="HDZ341" s="238"/>
      <c r="HEA341" s="238"/>
      <c r="HEB341" s="238"/>
      <c r="HEC341" s="238"/>
      <c r="HED341" s="238"/>
      <c r="HEE341" s="238"/>
      <c r="HEF341" s="238"/>
      <c r="HEG341" s="238"/>
      <c r="HEH341" s="238"/>
      <c r="HEI341" s="238"/>
      <c r="HEJ341" s="238"/>
      <c r="HEK341" s="238"/>
      <c r="HEL341" s="238"/>
      <c r="HEM341" s="238"/>
      <c r="HEN341" s="238"/>
      <c r="HEO341" s="238"/>
      <c r="HEP341" s="238"/>
      <c r="HEQ341" s="238"/>
      <c r="HER341" s="238"/>
      <c r="HES341" s="238"/>
      <c r="HET341" s="238"/>
      <c r="HEU341" s="238"/>
      <c r="HEV341" s="238"/>
      <c r="HEW341" s="238"/>
      <c r="HEX341" s="238"/>
      <c r="HEY341" s="238"/>
      <c r="HEZ341" s="238"/>
      <c r="HFA341" s="238"/>
      <c r="HFB341" s="238"/>
      <c r="HFC341" s="238"/>
      <c r="HFD341" s="238"/>
      <c r="HFE341" s="238"/>
      <c r="HFF341" s="238"/>
      <c r="HFG341" s="238"/>
      <c r="HFH341" s="238"/>
      <c r="HFI341" s="238"/>
      <c r="HFJ341" s="238"/>
      <c r="HFK341" s="238"/>
      <c r="HFL341" s="238"/>
      <c r="HFM341" s="238"/>
      <c r="HFN341" s="238"/>
      <c r="HFO341" s="238"/>
      <c r="HFP341" s="238"/>
      <c r="HFQ341" s="238"/>
      <c r="HFR341" s="238"/>
      <c r="HFS341" s="238"/>
      <c r="HFT341" s="238"/>
      <c r="HFU341" s="238"/>
      <c r="HFV341" s="238"/>
      <c r="HFW341" s="238"/>
      <c r="HFX341" s="238"/>
      <c r="HFY341" s="238"/>
      <c r="HFZ341" s="238"/>
      <c r="HGA341" s="238"/>
      <c r="HGB341" s="238"/>
      <c r="HGC341" s="238"/>
      <c r="HGD341" s="238"/>
      <c r="HGE341" s="238"/>
      <c r="HGF341" s="238"/>
      <c r="HGG341" s="238"/>
      <c r="HGH341" s="238"/>
      <c r="HGI341" s="238"/>
      <c r="HGJ341" s="238"/>
      <c r="HGK341" s="238"/>
      <c r="HGL341" s="238"/>
      <c r="HGM341" s="238"/>
      <c r="HGN341" s="238"/>
      <c r="HGO341" s="238"/>
      <c r="HGP341" s="238"/>
      <c r="HGQ341" s="238"/>
      <c r="HGR341" s="238"/>
      <c r="HGS341" s="238"/>
      <c r="HGT341" s="238"/>
      <c r="HGU341" s="238"/>
      <c r="HGV341" s="238"/>
      <c r="HGW341" s="238"/>
      <c r="HGX341" s="238"/>
      <c r="HGY341" s="238"/>
      <c r="HGZ341" s="238"/>
      <c r="HHA341" s="238"/>
      <c r="HHB341" s="238"/>
      <c r="HHC341" s="238"/>
      <c r="HHD341" s="238"/>
      <c r="HHE341" s="238"/>
      <c r="HHF341" s="238"/>
      <c r="HHG341" s="238"/>
      <c r="HHH341" s="238"/>
      <c r="HHI341" s="238"/>
      <c r="HHJ341" s="238"/>
      <c r="HHK341" s="238"/>
      <c r="HHL341" s="238"/>
      <c r="HHM341" s="238"/>
      <c r="HHN341" s="238"/>
      <c r="HHO341" s="238"/>
      <c r="HHP341" s="238"/>
      <c r="HHQ341" s="238"/>
      <c r="HHR341" s="238"/>
      <c r="HHS341" s="238"/>
      <c r="HHT341" s="238"/>
      <c r="HHU341" s="238"/>
      <c r="HHV341" s="238"/>
      <c r="HHW341" s="238"/>
      <c r="HHX341" s="238"/>
      <c r="HHY341" s="238"/>
      <c r="HHZ341" s="238"/>
      <c r="HIA341" s="238"/>
      <c r="HIB341" s="238"/>
      <c r="HIC341" s="238"/>
      <c r="HID341" s="238"/>
      <c r="HIE341" s="238"/>
      <c r="HIF341" s="238"/>
      <c r="HIG341" s="238"/>
      <c r="HIH341" s="238"/>
      <c r="HII341" s="238"/>
      <c r="HIJ341" s="238"/>
      <c r="HIK341" s="238"/>
      <c r="HIL341" s="238"/>
      <c r="HIM341" s="238"/>
      <c r="HIN341" s="238"/>
      <c r="HIO341" s="238"/>
      <c r="HIP341" s="238"/>
      <c r="HIQ341" s="238"/>
      <c r="HIR341" s="238"/>
      <c r="HIS341" s="238"/>
      <c r="HIT341" s="238"/>
      <c r="HIU341" s="238"/>
      <c r="HIV341" s="238"/>
      <c r="HIW341" s="238"/>
      <c r="HIX341" s="238"/>
      <c r="HIY341" s="238"/>
      <c r="HIZ341" s="238"/>
      <c r="HJA341" s="238"/>
      <c r="HJB341" s="238"/>
      <c r="HJC341" s="238"/>
      <c r="HJD341" s="238"/>
      <c r="HJE341" s="238"/>
      <c r="HJF341" s="238"/>
      <c r="HJG341" s="238"/>
      <c r="HJH341" s="238"/>
      <c r="HJI341" s="238"/>
      <c r="HJJ341" s="238"/>
      <c r="HJK341" s="238"/>
      <c r="HJL341" s="238"/>
      <c r="HJM341" s="238"/>
      <c r="HJN341" s="238"/>
      <c r="HJO341" s="238"/>
      <c r="HJP341" s="238"/>
      <c r="HJQ341" s="238"/>
      <c r="HJR341" s="238"/>
      <c r="HJS341" s="238"/>
      <c r="HJT341" s="238"/>
      <c r="HJU341" s="238"/>
      <c r="HJV341" s="238"/>
      <c r="HJW341" s="238"/>
      <c r="HJX341" s="238"/>
      <c r="HJY341" s="238"/>
      <c r="HJZ341" s="238"/>
      <c r="HKA341" s="238"/>
      <c r="HKB341" s="238"/>
      <c r="HKC341" s="238"/>
      <c r="HKD341" s="238"/>
      <c r="HKE341" s="238"/>
      <c r="HKF341" s="238"/>
      <c r="HKG341" s="238"/>
      <c r="HKH341" s="238"/>
      <c r="HKI341" s="238"/>
      <c r="HKJ341" s="238"/>
      <c r="HKK341" s="238"/>
      <c r="HKL341" s="238"/>
      <c r="HKM341" s="238"/>
      <c r="HKN341" s="238"/>
      <c r="HKO341" s="238"/>
      <c r="HKP341" s="238"/>
      <c r="HKQ341" s="238"/>
      <c r="HKR341" s="238"/>
      <c r="HKS341" s="238"/>
      <c r="HKT341" s="238"/>
      <c r="HKU341" s="238"/>
      <c r="HKV341" s="238"/>
      <c r="HKW341" s="238"/>
      <c r="HKX341" s="238"/>
      <c r="HKY341" s="238"/>
      <c r="HKZ341" s="238"/>
      <c r="HLA341" s="238"/>
      <c r="HLB341" s="238"/>
      <c r="HLC341" s="238"/>
      <c r="HLD341" s="238"/>
      <c r="HLE341" s="238"/>
      <c r="HLF341" s="238"/>
      <c r="HLG341" s="238"/>
      <c r="HLH341" s="238"/>
      <c r="HLI341" s="238"/>
      <c r="HLJ341" s="238"/>
      <c r="HLK341" s="238"/>
      <c r="HLL341" s="238"/>
      <c r="HLM341" s="238"/>
      <c r="HLN341" s="238"/>
      <c r="HLO341" s="238"/>
      <c r="HLP341" s="238"/>
      <c r="HLQ341" s="238"/>
      <c r="HLR341" s="238"/>
      <c r="HLS341" s="238"/>
      <c r="HLT341" s="238"/>
      <c r="HLU341" s="238"/>
      <c r="HLV341" s="238"/>
      <c r="HLW341" s="238"/>
      <c r="HLX341" s="238"/>
      <c r="HLY341" s="238"/>
      <c r="HLZ341" s="238"/>
      <c r="HMA341" s="238"/>
      <c r="HMB341" s="238"/>
      <c r="HMC341" s="238"/>
      <c r="HMD341" s="238"/>
      <c r="HME341" s="238"/>
      <c r="HMF341" s="238"/>
      <c r="HMG341" s="238"/>
      <c r="HMH341" s="238"/>
      <c r="HMI341" s="238"/>
      <c r="HMJ341" s="238"/>
      <c r="HMK341" s="238"/>
      <c r="HML341" s="238"/>
      <c r="HMM341" s="238"/>
      <c r="HMN341" s="238"/>
      <c r="HMO341" s="238"/>
      <c r="HMP341" s="238"/>
      <c r="HMQ341" s="238"/>
      <c r="HMR341" s="238"/>
      <c r="HMS341" s="238"/>
      <c r="HMT341" s="238"/>
      <c r="HMU341" s="238"/>
      <c r="HMV341" s="238"/>
      <c r="HMW341" s="238"/>
      <c r="HMX341" s="238"/>
      <c r="HMY341" s="238"/>
      <c r="HMZ341" s="238"/>
      <c r="HNA341" s="238"/>
      <c r="HNB341" s="238"/>
      <c r="HNC341" s="238"/>
      <c r="HND341" s="238"/>
      <c r="HNE341" s="238"/>
      <c r="HNF341" s="238"/>
      <c r="HNG341" s="238"/>
      <c r="HNH341" s="238"/>
      <c r="HNI341" s="238"/>
      <c r="HNJ341" s="238"/>
      <c r="HNK341" s="238"/>
      <c r="HNL341" s="238"/>
      <c r="HNM341" s="238"/>
      <c r="HNN341" s="238"/>
      <c r="HNO341" s="238"/>
      <c r="HNP341" s="238"/>
      <c r="HNQ341" s="238"/>
      <c r="HNR341" s="238"/>
      <c r="HNS341" s="238"/>
      <c r="HNT341" s="238"/>
      <c r="HNU341" s="238"/>
      <c r="HNV341" s="238"/>
      <c r="HNW341" s="238"/>
      <c r="HNX341" s="238"/>
      <c r="HNY341" s="238"/>
      <c r="HNZ341" s="238"/>
      <c r="HOA341" s="238"/>
      <c r="HOB341" s="238"/>
      <c r="HOC341" s="238"/>
      <c r="HOD341" s="238"/>
      <c r="HOE341" s="238"/>
      <c r="HOF341" s="238"/>
      <c r="HOG341" s="238"/>
      <c r="HOH341" s="238"/>
      <c r="HOI341" s="238"/>
      <c r="HOJ341" s="238"/>
      <c r="HOK341" s="238"/>
      <c r="HOL341" s="238"/>
      <c r="HOM341" s="238"/>
      <c r="HON341" s="238"/>
      <c r="HOO341" s="238"/>
      <c r="HOP341" s="238"/>
      <c r="HOQ341" s="238"/>
      <c r="HOR341" s="238"/>
      <c r="HOS341" s="238"/>
      <c r="HOT341" s="238"/>
      <c r="HOU341" s="238"/>
      <c r="HOV341" s="238"/>
      <c r="HOW341" s="238"/>
      <c r="HOX341" s="238"/>
      <c r="HOY341" s="238"/>
      <c r="HOZ341" s="238"/>
      <c r="HPA341" s="238"/>
      <c r="HPB341" s="238"/>
      <c r="HPC341" s="238"/>
      <c r="HPD341" s="238"/>
      <c r="HPE341" s="238"/>
      <c r="HPF341" s="238"/>
      <c r="HPG341" s="238"/>
      <c r="HPH341" s="238"/>
      <c r="HPI341" s="238"/>
      <c r="HPJ341" s="238"/>
      <c r="HPK341" s="238"/>
      <c r="HPL341" s="238"/>
      <c r="HPM341" s="238"/>
      <c r="HPN341" s="238"/>
      <c r="HPO341" s="238"/>
      <c r="HPP341" s="238"/>
      <c r="HPQ341" s="238"/>
      <c r="HPR341" s="238"/>
      <c r="HPS341" s="238"/>
      <c r="HPT341" s="238"/>
      <c r="HPU341" s="238"/>
      <c r="HPV341" s="238"/>
      <c r="HPW341" s="238"/>
      <c r="HPX341" s="238"/>
      <c r="HPY341" s="238"/>
      <c r="HPZ341" s="238"/>
      <c r="HQA341" s="238"/>
      <c r="HQB341" s="238"/>
      <c r="HQC341" s="238"/>
      <c r="HQD341" s="238"/>
      <c r="HQE341" s="238"/>
      <c r="HQF341" s="238"/>
      <c r="HQG341" s="238"/>
      <c r="HQH341" s="238"/>
      <c r="HQI341" s="238"/>
      <c r="HQJ341" s="238"/>
      <c r="HQK341" s="238"/>
      <c r="HQL341" s="238"/>
      <c r="HQM341" s="238"/>
      <c r="HQN341" s="238"/>
      <c r="HQO341" s="238"/>
      <c r="HQP341" s="238"/>
      <c r="HQQ341" s="238"/>
      <c r="HQR341" s="238"/>
      <c r="HQS341" s="238"/>
      <c r="HQT341" s="238"/>
      <c r="HQU341" s="238"/>
      <c r="HQV341" s="238"/>
      <c r="HQW341" s="238"/>
      <c r="HQX341" s="238"/>
      <c r="HQY341" s="238"/>
      <c r="HQZ341" s="238"/>
      <c r="HRA341" s="238"/>
      <c r="HRB341" s="238"/>
      <c r="HRC341" s="238"/>
      <c r="HRD341" s="238"/>
      <c r="HRE341" s="238"/>
      <c r="HRF341" s="238"/>
      <c r="HRG341" s="238"/>
      <c r="HRH341" s="238"/>
      <c r="HRI341" s="238"/>
      <c r="HRJ341" s="238"/>
      <c r="HRK341" s="238"/>
      <c r="HRL341" s="238"/>
      <c r="HRM341" s="238"/>
      <c r="HRN341" s="238"/>
      <c r="HRO341" s="238"/>
      <c r="HRP341" s="238"/>
      <c r="HRQ341" s="238"/>
      <c r="HRR341" s="238"/>
      <c r="HRS341" s="238"/>
      <c r="HRT341" s="238"/>
      <c r="HRU341" s="238"/>
      <c r="HRV341" s="238"/>
      <c r="HRW341" s="238"/>
      <c r="HRX341" s="238"/>
      <c r="HRY341" s="238"/>
      <c r="HRZ341" s="238"/>
      <c r="HSA341" s="238"/>
      <c r="HSB341" s="238"/>
      <c r="HSC341" s="238"/>
      <c r="HSD341" s="238"/>
      <c r="HSE341" s="238"/>
      <c r="HSF341" s="238"/>
      <c r="HSG341" s="238"/>
      <c r="HSH341" s="238"/>
      <c r="HSI341" s="238"/>
      <c r="HSJ341" s="238"/>
      <c r="HSK341" s="238"/>
      <c r="HSL341" s="238"/>
      <c r="HSM341" s="238"/>
      <c r="HSN341" s="238"/>
      <c r="HSO341" s="238"/>
      <c r="HSP341" s="238"/>
      <c r="HSQ341" s="238"/>
      <c r="HSR341" s="238"/>
      <c r="HSS341" s="238"/>
      <c r="HST341" s="238"/>
      <c r="HSU341" s="238"/>
      <c r="HSV341" s="238"/>
      <c r="HSW341" s="238"/>
      <c r="HSX341" s="238"/>
      <c r="HSY341" s="238"/>
      <c r="HSZ341" s="238"/>
      <c r="HTA341" s="238"/>
      <c r="HTB341" s="238"/>
      <c r="HTC341" s="238"/>
      <c r="HTD341" s="238"/>
      <c r="HTE341" s="238"/>
      <c r="HTF341" s="238"/>
      <c r="HTG341" s="238"/>
      <c r="HTH341" s="238"/>
      <c r="HTI341" s="238"/>
      <c r="HTJ341" s="238"/>
      <c r="HTK341" s="238"/>
      <c r="HTL341" s="238"/>
      <c r="HTM341" s="238"/>
      <c r="HTN341" s="238"/>
      <c r="HTO341" s="238"/>
      <c r="HTP341" s="238"/>
      <c r="HTQ341" s="238"/>
      <c r="HTR341" s="238"/>
      <c r="HTS341" s="238"/>
      <c r="HTT341" s="238"/>
      <c r="HTU341" s="238"/>
      <c r="HTV341" s="238"/>
      <c r="HTW341" s="238"/>
      <c r="HTX341" s="238"/>
      <c r="HTY341" s="238"/>
      <c r="HTZ341" s="238"/>
      <c r="HUA341" s="238"/>
      <c r="HUB341" s="238"/>
      <c r="HUC341" s="238"/>
      <c r="HUD341" s="238"/>
      <c r="HUE341" s="238"/>
      <c r="HUF341" s="238"/>
      <c r="HUG341" s="238"/>
      <c r="HUH341" s="238"/>
      <c r="HUI341" s="238"/>
      <c r="HUJ341" s="238"/>
      <c r="HUK341" s="238"/>
      <c r="HUL341" s="238"/>
      <c r="HUM341" s="238"/>
      <c r="HUN341" s="238"/>
      <c r="HUO341" s="238"/>
      <c r="HUP341" s="238"/>
      <c r="HUQ341" s="238"/>
      <c r="HUR341" s="238"/>
      <c r="HUS341" s="238"/>
      <c r="HUT341" s="238"/>
      <c r="HUU341" s="238"/>
      <c r="HUV341" s="238"/>
      <c r="HUW341" s="238"/>
      <c r="HUX341" s="238"/>
      <c r="HUY341" s="238"/>
      <c r="HUZ341" s="238"/>
      <c r="HVA341" s="238"/>
      <c r="HVB341" s="238"/>
      <c r="HVC341" s="238"/>
      <c r="HVD341" s="238"/>
      <c r="HVE341" s="238"/>
      <c r="HVF341" s="238"/>
      <c r="HVG341" s="238"/>
      <c r="HVH341" s="238"/>
      <c r="HVI341" s="238"/>
      <c r="HVJ341" s="238"/>
      <c r="HVK341" s="238"/>
      <c r="HVL341" s="238"/>
      <c r="HVM341" s="238"/>
      <c r="HVN341" s="238"/>
      <c r="HVO341" s="238"/>
      <c r="HVP341" s="238"/>
      <c r="HVQ341" s="238"/>
      <c r="HVR341" s="238"/>
      <c r="HVS341" s="238"/>
      <c r="HVT341" s="238"/>
      <c r="HVU341" s="238"/>
      <c r="HVV341" s="238"/>
      <c r="HVW341" s="238"/>
      <c r="HVX341" s="238"/>
      <c r="HVY341" s="238"/>
      <c r="HVZ341" s="238"/>
      <c r="HWA341" s="238"/>
      <c r="HWB341" s="238"/>
      <c r="HWC341" s="238"/>
      <c r="HWD341" s="238"/>
      <c r="HWE341" s="238"/>
      <c r="HWF341" s="238"/>
      <c r="HWG341" s="238"/>
      <c r="HWH341" s="238"/>
      <c r="HWI341" s="238"/>
      <c r="HWJ341" s="238"/>
      <c r="HWK341" s="238"/>
      <c r="HWL341" s="238"/>
      <c r="HWM341" s="238"/>
      <c r="HWN341" s="238"/>
      <c r="HWO341" s="238"/>
      <c r="HWP341" s="238"/>
      <c r="HWQ341" s="238"/>
      <c r="HWR341" s="238"/>
      <c r="HWS341" s="238"/>
      <c r="HWT341" s="238"/>
      <c r="HWU341" s="238"/>
      <c r="HWV341" s="238"/>
      <c r="HWW341" s="238"/>
      <c r="HWX341" s="238"/>
      <c r="HWY341" s="238"/>
      <c r="HWZ341" s="238"/>
      <c r="HXA341" s="238"/>
      <c r="HXB341" s="238"/>
      <c r="HXC341" s="238"/>
      <c r="HXD341" s="238"/>
      <c r="HXE341" s="238"/>
      <c r="HXF341" s="238"/>
      <c r="HXG341" s="238"/>
      <c r="HXH341" s="238"/>
      <c r="HXI341" s="238"/>
      <c r="HXJ341" s="238"/>
      <c r="HXK341" s="238"/>
      <c r="HXL341" s="238"/>
      <c r="HXM341" s="238"/>
      <c r="HXN341" s="238"/>
      <c r="HXO341" s="238"/>
      <c r="HXP341" s="238"/>
      <c r="HXQ341" s="238"/>
      <c r="HXR341" s="238"/>
      <c r="HXS341" s="238"/>
      <c r="HXT341" s="238"/>
      <c r="HXU341" s="238"/>
      <c r="HXV341" s="238"/>
      <c r="HXW341" s="238"/>
      <c r="HXX341" s="238"/>
      <c r="HXY341" s="238"/>
      <c r="HXZ341" s="238"/>
      <c r="HYA341" s="238"/>
      <c r="HYB341" s="238"/>
      <c r="HYC341" s="238"/>
      <c r="HYD341" s="238"/>
      <c r="HYE341" s="238"/>
      <c r="HYF341" s="238"/>
      <c r="HYG341" s="238"/>
      <c r="HYH341" s="238"/>
      <c r="HYI341" s="238"/>
      <c r="HYJ341" s="238"/>
      <c r="HYK341" s="238"/>
      <c r="HYL341" s="238"/>
      <c r="HYM341" s="238"/>
      <c r="HYN341" s="238"/>
      <c r="HYO341" s="238"/>
      <c r="HYP341" s="238"/>
      <c r="HYQ341" s="238"/>
      <c r="HYR341" s="238"/>
      <c r="HYS341" s="238"/>
      <c r="HYT341" s="238"/>
      <c r="HYU341" s="238"/>
      <c r="HYV341" s="238"/>
      <c r="HYW341" s="238"/>
      <c r="HYX341" s="238"/>
      <c r="HYY341" s="238"/>
      <c r="HYZ341" s="238"/>
      <c r="HZA341" s="238"/>
      <c r="HZB341" s="238"/>
      <c r="HZC341" s="238"/>
      <c r="HZD341" s="238"/>
      <c r="HZE341" s="238"/>
      <c r="HZF341" s="238"/>
      <c r="HZG341" s="238"/>
      <c r="HZH341" s="238"/>
      <c r="HZI341" s="238"/>
      <c r="HZJ341" s="238"/>
      <c r="HZK341" s="238"/>
      <c r="HZL341" s="238"/>
      <c r="HZM341" s="238"/>
      <c r="HZN341" s="238"/>
      <c r="HZO341" s="238"/>
      <c r="HZP341" s="238"/>
      <c r="HZQ341" s="238"/>
      <c r="HZR341" s="238"/>
      <c r="HZS341" s="238"/>
      <c r="HZT341" s="238"/>
      <c r="HZU341" s="238"/>
      <c r="HZV341" s="238"/>
      <c r="HZW341" s="238"/>
      <c r="HZX341" s="238"/>
      <c r="HZY341" s="238"/>
      <c r="HZZ341" s="238"/>
      <c r="IAA341" s="238"/>
      <c r="IAB341" s="238"/>
      <c r="IAC341" s="238"/>
      <c r="IAD341" s="238"/>
      <c r="IAE341" s="238"/>
      <c r="IAF341" s="238"/>
      <c r="IAG341" s="238"/>
      <c r="IAH341" s="238"/>
      <c r="IAI341" s="238"/>
      <c r="IAJ341" s="238"/>
      <c r="IAK341" s="238"/>
      <c r="IAL341" s="238"/>
      <c r="IAM341" s="238"/>
      <c r="IAN341" s="238"/>
      <c r="IAO341" s="238"/>
      <c r="IAP341" s="238"/>
      <c r="IAQ341" s="238"/>
      <c r="IAR341" s="238"/>
      <c r="IAS341" s="238"/>
      <c r="IAT341" s="238"/>
      <c r="IAU341" s="238"/>
      <c r="IAV341" s="238"/>
      <c r="IAW341" s="238"/>
      <c r="IAX341" s="238"/>
      <c r="IAY341" s="238"/>
      <c r="IAZ341" s="238"/>
      <c r="IBA341" s="238"/>
      <c r="IBB341" s="238"/>
      <c r="IBC341" s="238"/>
      <c r="IBD341" s="238"/>
      <c r="IBE341" s="238"/>
      <c r="IBF341" s="238"/>
      <c r="IBG341" s="238"/>
      <c r="IBH341" s="238"/>
      <c r="IBI341" s="238"/>
      <c r="IBJ341" s="238"/>
      <c r="IBK341" s="238"/>
      <c r="IBL341" s="238"/>
      <c r="IBM341" s="238"/>
      <c r="IBN341" s="238"/>
      <c r="IBO341" s="238"/>
      <c r="IBP341" s="238"/>
      <c r="IBQ341" s="238"/>
      <c r="IBR341" s="238"/>
      <c r="IBS341" s="238"/>
      <c r="IBT341" s="238"/>
      <c r="IBU341" s="238"/>
      <c r="IBV341" s="238"/>
      <c r="IBW341" s="238"/>
      <c r="IBX341" s="238"/>
      <c r="IBY341" s="238"/>
      <c r="IBZ341" s="238"/>
      <c r="ICA341" s="238"/>
      <c r="ICB341" s="238"/>
      <c r="ICC341" s="238"/>
      <c r="ICD341" s="238"/>
      <c r="ICE341" s="238"/>
      <c r="ICF341" s="238"/>
      <c r="ICG341" s="238"/>
      <c r="ICH341" s="238"/>
      <c r="ICI341" s="238"/>
      <c r="ICJ341" s="238"/>
      <c r="ICK341" s="238"/>
      <c r="ICL341" s="238"/>
      <c r="ICM341" s="238"/>
      <c r="ICN341" s="238"/>
      <c r="ICO341" s="238"/>
      <c r="ICP341" s="238"/>
      <c r="ICQ341" s="238"/>
      <c r="ICR341" s="238"/>
      <c r="ICS341" s="238"/>
      <c r="ICT341" s="238"/>
      <c r="ICU341" s="238"/>
      <c r="ICV341" s="238"/>
      <c r="ICW341" s="238"/>
      <c r="ICX341" s="238"/>
      <c r="ICY341" s="238"/>
      <c r="ICZ341" s="238"/>
      <c r="IDA341" s="238"/>
      <c r="IDB341" s="238"/>
      <c r="IDC341" s="238"/>
      <c r="IDD341" s="238"/>
      <c r="IDE341" s="238"/>
      <c r="IDF341" s="238"/>
      <c r="IDG341" s="238"/>
      <c r="IDH341" s="238"/>
      <c r="IDI341" s="238"/>
      <c r="IDJ341" s="238"/>
      <c r="IDK341" s="238"/>
      <c r="IDL341" s="238"/>
      <c r="IDM341" s="238"/>
      <c r="IDN341" s="238"/>
      <c r="IDO341" s="238"/>
      <c r="IDP341" s="238"/>
      <c r="IDQ341" s="238"/>
      <c r="IDR341" s="238"/>
      <c r="IDS341" s="238"/>
      <c r="IDT341" s="238"/>
      <c r="IDU341" s="238"/>
      <c r="IDV341" s="238"/>
      <c r="IDW341" s="238"/>
      <c r="IDX341" s="238"/>
      <c r="IDY341" s="238"/>
      <c r="IDZ341" s="238"/>
      <c r="IEA341" s="238"/>
      <c r="IEB341" s="238"/>
      <c r="IEC341" s="238"/>
      <c r="IED341" s="238"/>
      <c r="IEE341" s="238"/>
      <c r="IEF341" s="238"/>
      <c r="IEG341" s="238"/>
      <c r="IEH341" s="238"/>
      <c r="IEI341" s="238"/>
      <c r="IEJ341" s="238"/>
      <c r="IEK341" s="238"/>
      <c r="IEL341" s="238"/>
      <c r="IEM341" s="238"/>
      <c r="IEN341" s="238"/>
      <c r="IEO341" s="238"/>
      <c r="IEP341" s="238"/>
      <c r="IEQ341" s="238"/>
      <c r="IER341" s="238"/>
      <c r="IES341" s="238"/>
      <c r="IET341" s="238"/>
      <c r="IEU341" s="238"/>
      <c r="IEV341" s="238"/>
      <c r="IEW341" s="238"/>
      <c r="IEX341" s="238"/>
      <c r="IEY341" s="238"/>
      <c r="IEZ341" s="238"/>
      <c r="IFA341" s="238"/>
      <c r="IFB341" s="238"/>
      <c r="IFC341" s="238"/>
      <c r="IFD341" s="238"/>
      <c r="IFE341" s="238"/>
      <c r="IFF341" s="238"/>
      <c r="IFG341" s="238"/>
      <c r="IFH341" s="238"/>
      <c r="IFI341" s="238"/>
      <c r="IFJ341" s="238"/>
      <c r="IFK341" s="238"/>
      <c r="IFL341" s="238"/>
      <c r="IFM341" s="238"/>
      <c r="IFN341" s="238"/>
      <c r="IFO341" s="238"/>
      <c r="IFP341" s="238"/>
      <c r="IFQ341" s="238"/>
      <c r="IFR341" s="238"/>
      <c r="IFS341" s="238"/>
      <c r="IFT341" s="238"/>
      <c r="IFU341" s="238"/>
      <c r="IFV341" s="238"/>
      <c r="IFW341" s="238"/>
      <c r="IFX341" s="238"/>
      <c r="IFY341" s="238"/>
      <c r="IFZ341" s="238"/>
      <c r="IGA341" s="238"/>
      <c r="IGB341" s="238"/>
      <c r="IGC341" s="238"/>
      <c r="IGD341" s="238"/>
      <c r="IGE341" s="238"/>
      <c r="IGF341" s="238"/>
      <c r="IGG341" s="238"/>
      <c r="IGH341" s="238"/>
      <c r="IGI341" s="238"/>
      <c r="IGJ341" s="238"/>
      <c r="IGK341" s="238"/>
      <c r="IGL341" s="238"/>
      <c r="IGM341" s="238"/>
      <c r="IGN341" s="238"/>
      <c r="IGO341" s="238"/>
      <c r="IGP341" s="238"/>
      <c r="IGQ341" s="238"/>
      <c r="IGR341" s="238"/>
      <c r="IGS341" s="238"/>
      <c r="IGT341" s="238"/>
      <c r="IGU341" s="238"/>
      <c r="IGV341" s="238"/>
      <c r="IGW341" s="238"/>
      <c r="IGX341" s="238"/>
      <c r="IGY341" s="238"/>
      <c r="IGZ341" s="238"/>
      <c r="IHA341" s="238"/>
      <c r="IHB341" s="238"/>
      <c r="IHC341" s="238"/>
      <c r="IHD341" s="238"/>
      <c r="IHE341" s="238"/>
      <c r="IHF341" s="238"/>
      <c r="IHG341" s="238"/>
      <c r="IHH341" s="238"/>
      <c r="IHI341" s="238"/>
      <c r="IHJ341" s="238"/>
      <c r="IHK341" s="238"/>
      <c r="IHL341" s="238"/>
      <c r="IHM341" s="238"/>
      <c r="IHN341" s="238"/>
      <c r="IHO341" s="238"/>
      <c r="IHP341" s="238"/>
      <c r="IHQ341" s="238"/>
      <c r="IHR341" s="238"/>
      <c r="IHS341" s="238"/>
      <c r="IHT341" s="238"/>
      <c r="IHU341" s="238"/>
      <c r="IHV341" s="238"/>
      <c r="IHW341" s="238"/>
      <c r="IHX341" s="238"/>
      <c r="IHY341" s="238"/>
      <c r="IHZ341" s="238"/>
      <c r="IIA341" s="238"/>
      <c r="IIB341" s="238"/>
      <c r="IIC341" s="238"/>
      <c r="IID341" s="238"/>
      <c r="IIE341" s="238"/>
      <c r="IIF341" s="238"/>
      <c r="IIG341" s="238"/>
      <c r="IIH341" s="238"/>
      <c r="III341" s="238"/>
      <c r="IIJ341" s="238"/>
      <c r="IIK341" s="238"/>
      <c r="IIL341" s="238"/>
      <c r="IIM341" s="238"/>
      <c r="IIN341" s="238"/>
      <c r="IIO341" s="238"/>
      <c r="IIP341" s="238"/>
      <c r="IIQ341" s="238"/>
      <c r="IIR341" s="238"/>
      <c r="IIS341" s="238"/>
      <c r="IIT341" s="238"/>
      <c r="IIU341" s="238"/>
      <c r="IIV341" s="238"/>
      <c r="IIW341" s="238"/>
      <c r="IIX341" s="238"/>
      <c r="IIY341" s="238"/>
      <c r="IIZ341" s="238"/>
      <c r="IJA341" s="238"/>
      <c r="IJB341" s="238"/>
      <c r="IJC341" s="238"/>
      <c r="IJD341" s="238"/>
      <c r="IJE341" s="238"/>
      <c r="IJF341" s="238"/>
      <c r="IJG341" s="238"/>
      <c r="IJH341" s="238"/>
      <c r="IJI341" s="238"/>
      <c r="IJJ341" s="238"/>
      <c r="IJK341" s="238"/>
      <c r="IJL341" s="238"/>
      <c r="IJM341" s="238"/>
      <c r="IJN341" s="238"/>
      <c r="IJO341" s="238"/>
      <c r="IJP341" s="238"/>
      <c r="IJQ341" s="238"/>
      <c r="IJR341" s="238"/>
      <c r="IJS341" s="238"/>
      <c r="IJT341" s="238"/>
      <c r="IJU341" s="238"/>
      <c r="IJV341" s="238"/>
      <c r="IJW341" s="238"/>
      <c r="IJX341" s="238"/>
      <c r="IJY341" s="238"/>
      <c r="IJZ341" s="238"/>
      <c r="IKA341" s="238"/>
      <c r="IKB341" s="238"/>
      <c r="IKC341" s="238"/>
      <c r="IKD341" s="238"/>
      <c r="IKE341" s="238"/>
      <c r="IKF341" s="238"/>
      <c r="IKG341" s="238"/>
      <c r="IKH341" s="238"/>
      <c r="IKI341" s="238"/>
      <c r="IKJ341" s="238"/>
      <c r="IKK341" s="238"/>
      <c r="IKL341" s="238"/>
      <c r="IKM341" s="238"/>
      <c r="IKN341" s="238"/>
      <c r="IKO341" s="238"/>
      <c r="IKP341" s="238"/>
      <c r="IKQ341" s="238"/>
      <c r="IKR341" s="238"/>
      <c r="IKS341" s="238"/>
      <c r="IKT341" s="238"/>
      <c r="IKU341" s="238"/>
      <c r="IKV341" s="238"/>
      <c r="IKW341" s="238"/>
      <c r="IKX341" s="238"/>
      <c r="IKY341" s="238"/>
      <c r="IKZ341" s="238"/>
      <c r="ILA341" s="238"/>
      <c r="ILB341" s="238"/>
      <c r="ILC341" s="238"/>
      <c r="ILD341" s="238"/>
      <c r="ILE341" s="238"/>
      <c r="ILF341" s="238"/>
      <c r="ILG341" s="238"/>
      <c r="ILH341" s="238"/>
      <c r="ILI341" s="238"/>
      <c r="ILJ341" s="238"/>
      <c r="ILK341" s="238"/>
      <c r="ILL341" s="238"/>
      <c r="ILM341" s="238"/>
      <c r="ILN341" s="238"/>
      <c r="ILO341" s="238"/>
      <c r="ILP341" s="238"/>
      <c r="ILQ341" s="238"/>
      <c r="ILR341" s="238"/>
      <c r="ILS341" s="238"/>
      <c r="ILT341" s="238"/>
      <c r="ILU341" s="238"/>
      <c r="ILV341" s="238"/>
      <c r="ILW341" s="238"/>
      <c r="ILX341" s="238"/>
      <c r="ILY341" s="238"/>
      <c r="ILZ341" s="238"/>
      <c r="IMA341" s="238"/>
      <c r="IMB341" s="238"/>
      <c r="IMC341" s="238"/>
      <c r="IMD341" s="238"/>
      <c r="IME341" s="238"/>
      <c r="IMF341" s="238"/>
      <c r="IMG341" s="238"/>
      <c r="IMH341" s="238"/>
      <c r="IMI341" s="238"/>
      <c r="IMJ341" s="238"/>
      <c r="IMK341" s="238"/>
      <c r="IML341" s="238"/>
      <c r="IMM341" s="238"/>
      <c r="IMN341" s="238"/>
      <c r="IMO341" s="238"/>
      <c r="IMP341" s="238"/>
      <c r="IMQ341" s="238"/>
      <c r="IMR341" s="238"/>
      <c r="IMS341" s="238"/>
      <c r="IMT341" s="238"/>
      <c r="IMU341" s="238"/>
      <c r="IMV341" s="238"/>
      <c r="IMW341" s="238"/>
      <c r="IMX341" s="238"/>
      <c r="IMY341" s="238"/>
      <c r="IMZ341" s="238"/>
      <c r="INA341" s="238"/>
      <c r="INB341" s="238"/>
      <c r="INC341" s="238"/>
      <c r="IND341" s="238"/>
      <c r="INE341" s="238"/>
      <c r="INF341" s="238"/>
      <c r="ING341" s="238"/>
      <c r="INH341" s="238"/>
      <c r="INI341" s="238"/>
      <c r="INJ341" s="238"/>
      <c r="INK341" s="238"/>
      <c r="INL341" s="238"/>
      <c r="INM341" s="238"/>
      <c r="INN341" s="238"/>
      <c r="INO341" s="238"/>
      <c r="INP341" s="238"/>
      <c r="INQ341" s="238"/>
      <c r="INR341" s="238"/>
      <c r="INS341" s="238"/>
      <c r="INT341" s="238"/>
      <c r="INU341" s="238"/>
      <c r="INV341" s="238"/>
      <c r="INW341" s="238"/>
      <c r="INX341" s="238"/>
      <c r="INY341" s="238"/>
      <c r="INZ341" s="238"/>
      <c r="IOA341" s="238"/>
      <c r="IOB341" s="238"/>
      <c r="IOC341" s="238"/>
      <c r="IOD341" s="238"/>
      <c r="IOE341" s="238"/>
      <c r="IOF341" s="238"/>
      <c r="IOG341" s="238"/>
      <c r="IOH341" s="238"/>
      <c r="IOI341" s="238"/>
      <c r="IOJ341" s="238"/>
      <c r="IOK341" s="238"/>
      <c r="IOL341" s="238"/>
      <c r="IOM341" s="238"/>
      <c r="ION341" s="238"/>
      <c r="IOO341" s="238"/>
      <c r="IOP341" s="238"/>
      <c r="IOQ341" s="238"/>
      <c r="IOR341" s="238"/>
      <c r="IOS341" s="238"/>
      <c r="IOT341" s="238"/>
      <c r="IOU341" s="238"/>
      <c r="IOV341" s="238"/>
      <c r="IOW341" s="238"/>
      <c r="IOX341" s="238"/>
      <c r="IOY341" s="238"/>
      <c r="IOZ341" s="238"/>
      <c r="IPA341" s="238"/>
      <c r="IPB341" s="238"/>
      <c r="IPC341" s="238"/>
      <c r="IPD341" s="238"/>
      <c r="IPE341" s="238"/>
      <c r="IPF341" s="238"/>
      <c r="IPG341" s="238"/>
      <c r="IPH341" s="238"/>
      <c r="IPI341" s="238"/>
      <c r="IPJ341" s="238"/>
      <c r="IPK341" s="238"/>
      <c r="IPL341" s="238"/>
      <c r="IPM341" s="238"/>
      <c r="IPN341" s="238"/>
      <c r="IPO341" s="238"/>
      <c r="IPP341" s="238"/>
      <c r="IPQ341" s="238"/>
      <c r="IPR341" s="238"/>
      <c r="IPS341" s="238"/>
      <c r="IPT341" s="238"/>
      <c r="IPU341" s="238"/>
      <c r="IPV341" s="238"/>
      <c r="IPW341" s="238"/>
      <c r="IPX341" s="238"/>
      <c r="IPY341" s="238"/>
      <c r="IPZ341" s="238"/>
      <c r="IQA341" s="238"/>
      <c r="IQB341" s="238"/>
      <c r="IQC341" s="238"/>
      <c r="IQD341" s="238"/>
      <c r="IQE341" s="238"/>
      <c r="IQF341" s="238"/>
      <c r="IQG341" s="238"/>
      <c r="IQH341" s="238"/>
      <c r="IQI341" s="238"/>
      <c r="IQJ341" s="238"/>
      <c r="IQK341" s="238"/>
      <c r="IQL341" s="238"/>
      <c r="IQM341" s="238"/>
      <c r="IQN341" s="238"/>
      <c r="IQO341" s="238"/>
      <c r="IQP341" s="238"/>
      <c r="IQQ341" s="238"/>
      <c r="IQR341" s="238"/>
      <c r="IQS341" s="238"/>
      <c r="IQT341" s="238"/>
      <c r="IQU341" s="238"/>
      <c r="IQV341" s="238"/>
      <c r="IQW341" s="238"/>
      <c r="IQX341" s="238"/>
      <c r="IQY341" s="238"/>
      <c r="IQZ341" s="238"/>
      <c r="IRA341" s="238"/>
      <c r="IRB341" s="238"/>
      <c r="IRC341" s="238"/>
      <c r="IRD341" s="238"/>
      <c r="IRE341" s="238"/>
      <c r="IRF341" s="238"/>
      <c r="IRG341" s="238"/>
      <c r="IRH341" s="238"/>
      <c r="IRI341" s="238"/>
      <c r="IRJ341" s="238"/>
      <c r="IRK341" s="238"/>
      <c r="IRL341" s="238"/>
      <c r="IRM341" s="238"/>
      <c r="IRN341" s="238"/>
      <c r="IRO341" s="238"/>
      <c r="IRP341" s="238"/>
      <c r="IRQ341" s="238"/>
      <c r="IRR341" s="238"/>
      <c r="IRS341" s="238"/>
      <c r="IRT341" s="238"/>
      <c r="IRU341" s="238"/>
      <c r="IRV341" s="238"/>
      <c r="IRW341" s="238"/>
      <c r="IRX341" s="238"/>
      <c r="IRY341" s="238"/>
      <c r="IRZ341" s="238"/>
      <c r="ISA341" s="238"/>
      <c r="ISB341" s="238"/>
      <c r="ISC341" s="238"/>
      <c r="ISD341" s="238"/>
      <c r="ISE341" s="238"/>
      <c r="ISF341" s="238"/>
      <c r="ISG341" s="238"/>
      <c r="ISH341" s="238"/>
      <c r="ISI341" s="238"/>
      <c r="ISJ341" s="238"/>
      <c r="ISK341" s="238"/>
      <c r="ISL341" s="238"/>
      <c r="ISM341" s="238"/>
      <c r="ISN341" s="238"/>
      <c r="ISO341" s="238"/>
      <c r="ISP341" s="238"/>
      <c r="ISQ341" s="238"/>
      <c r="ISR341" s="238"/>
      <c r="ISS341" s="238"/>
      <c r="IST341" s="238"/>
      <c r="ISU341" s="238"/>
      <c r="ISV341" s="238"/>
      <c r="ISW341" s="238"/>
      <c r="ISX341" s="238"/>
      <c r="ISY341" s="238"/>
      <c r="ISZ341" s="238"/>
      <c r="ITA341" s="238"/>
      <c r="ITB341" s="238"/>
      <c r="ITC341" s="238"/>
      <c r="ITD341" s="238"/>
      <c r="ITE341" s="238"/>
      <c r="ITF341" s="238"/>
      <c r="ITG341" s="238"/>
      <c r="ITH341" s="238"/>
      <c r="ITI341" s="238"/>
      <c r="ITJ341" s="238"/>
      <c r="ITK341" s="238"/>
      <c r="ITL341" s="238"/>
      <c r="ITM341" s="238"/>
      <c r="ITN341" s="238"/>
      <c r="ITO341" s="238"/>
      <c r="ITP341" s="238"/>
      <c r="ITQ341" s="238"/>
      <c r="ITR341" s="238"/>
      <c r="ITS341" s="238"/>
      <c r="ITT341" s="238"/>
      <c r="ITU341" s="238"/>
      <c r="ITV341" s="238"/>
      <c r="ITW341" s="238"/>
      <c r="ITX341" s="238"/>
      <c r="ITY341" s="238"/>
      <c r="ITZ341" s="238"/>
      <c r="IUA341" s="238"/>
      <c r="IUB341" s="238"/>
      <c r="IUC341" s="238"/>
      <c r="IUD341" s="238"/>
      <c r="IUE341" s="238"/>
      <c r="IUF341" s="238"/>
      <c r="IUG341" s="238"/>
      <c r="IUH341" s="238"/>
      <c r="IUI341" s="238"/>
      <c r="IUJ341" s="238"/>
      <c r="IUK341" s="238"/>
      <c r="IUL341" s="238"/>
      <c r="IUM341" s="238"/>
      <c r="IUN341" s="238"/>
      <c r="IUO341" s="238"/>
      <c r="IUP341" s="238"/>
      <c r="IUQ341" s="238"/>
      <c r="IUR341" s="238"/>
      <c r="IUS341" s="238"/>
      <c r="IUT341" s="238"/>
      <c r="IUU341" s="238"/>
      <c r="IUV341" s="238"/>
      <c r="IUW341" s="238"/>
      <c r="IUX341" s="238"/>
      <c r="IUY341" s="238"/>
      <c r="IUZ341" s="238"/>
      <c r="IVA341" s="238"/>
      <c r="IVB341" s="238"/>
      <c r="IVC341" s="238"/>
      <c r="IVD341" s="238"/>
      <c r="IVE341" s="238"/>
      <c r="IVF341" s="238"/>
      <c r="IVG341" s="238"/>
      <c r="IVH341" s="238"/>
      <c r="IVI341" s="238"/>
      <c r="IVJ341" s="238"/>
      <c r="IVK341" s="238"/>
      <c r="IVL341" s="238"/>
      <c r="IVM341" s="238"/>
      <c r="IVN341" s="238"/>
      <c r="IVO341" s="238"/>
      <c r="IVP341" s="238"/>
      <c r="IVQ341" s="238"/>
      <c r="IVR341" s="238"/>
      <c r="IVS341" s="238"/>
      <c r="IVT341" s="238"/>
      <c r="IVU341" s="238"/>
      <c r="IVV341" s="238"/>
      <c r="IVW341" s="238"/>
      <c r="IVX341" s="238"/>
      <c r="IVY341" s="238"/>
      <c r="IVZ341" s="238"/>
      <c r="IWA341" s="238"/>
      <c r="IWB341" s="238"/>
      <c r="IWC341" s="238"/>
      <c r="IWD341" s="238"/>
      <c r="IWE341" s="238"/>
      <c r="IWF341" s="238"/>
      <c r="IWG341" s="238"/>
      <c r="IWH341" s="238"/>
      <c r="IWI341" s="238"/>
      <c r="IWJ341" s="238"/>
      <c r="IWK341" s="238"/>
      <c r="IWL341" s="238"/>
      <c r="IWM341" s="238"/>
      <c r="IWN341" s="238"/>
      <c r="IWO341" s="238"/>
      <c r="IWP341" s="238"/>
      <c r="IWQ341" s="238"/>
      <c r="IWR341" s="238"/>
      <c r="IWS341" s="238"/>
      <c r="IWT341" s="238"/>
      <c r="IWU341" s="238"/>
      <c r="IWV341" s="238"/>
      <c r="IWW341" s="238"/>
      <c r="IWX341" s="238"/>
      <c r="IWY341" s="238"/>
      <c r="IWZ341" s="238"/>
      <c r="IXA341" s="238"/>
      <c r="IXB341" s="238"/>
      <c r="IXC341" s="238"/>
      <c r="IXD341" s="238"/>
      <c r="IXE341" s="238"/>
      <c r="IXF341" s="238"/>
      <c r="IXG341" s="238"/>
      <c r="IXH341" s="238"/>
      <c r="IXI341" s="238"/>
      <c r="IXJ341" s="238"/>
      <c r="IXK341" s="238"/>
      <c r="IXL341" s="238"/>
      <c r="IXM341" s="238"/>
      <c r="IXN341" s="238"/>
      <c r="IXO341" s="238"/>
      <c r="IXP341" s="238"/>
      <c r="IXQ341" s="238"/>
      <c r="IXR341" s="238"/>
      <c r="IXS341" s="238"/>
      <c r="IXT341" s="238"/>
      <c r="IXU341" s="238"/>
      <c r="IXV341" s="238"/>
      <c r="IXW341" s="238"/>
      <c r="IXX341" s="238"/>
      <c r="IXY341" s="238"/>
      <c r="IXZ341" s="238"/>
      <c r="IYA341" s="238"/>
      <c r="IYB341" s="238"/>
      <c r="IYC341" s="238"/>
      <c r="IYD341" s="238"/>
      <c r="IYE341" s="238"/>
      <c r="IYF341" s="238"/>
      <c r="IYG341" s="238"/>
      <c r="IYH341" s="238"/>
      <c r="IYI341" s="238"/>
      <c r="IYJ341" s="238"/>
      <c r="IYK341" s="238"/>
      <c r="IYL341" s="238"/>
      <c r="IYM341" s="238"/>
      <c r="IYN341" s="238"/>
      <c r="IYO341" s="238"/>
      <c r="IYP341" s="238"/>
      <c r="IYQ341" s="238"/>
      <c r="IYR341" s="238"/>
      <c r="IYS341" s="238"/>
      <c r="IYT341" s="238"/>
      <c r="IYU341" s="238"/>
      <c r="IYV341" s="238"/>
      <c r="IYW341" s="238"/>
      <c r="IYX341" s="238"/>
      <c r="IYY341" s="238"/>
      <c r="IYZ341" s="238"/>
      <c r="IZA341" s="238"/>
      <c r="IZB341" s="238"/>
      <c r="IZC341" s="238"/>
      <c r="IZD341" s="238"/>
      <c r="IZE341" s="238"/>
      <c r="IZF341" s="238"/>
      <c r="IZG341" s="238"/>
      <c r="IZH341" s="238"/>
      <c r="IZI341" s="238"/>
      <c r="IZJ341" s="238"/>
      <c r="IZK341" s="238"/>
      <c r="IZL341" s="238"/>
      <c r="IZM341" s="238"/>
      <c r="IZN341" s="238"/>
      <c r="IZO341" s="238"/>
      <c r="IZP341" s="238"/>
      <c r="IZQ341" s="238"/>
      <c r="IZR341" s="238"/>
      <c r="IZS341" s="238"/>
      <c r="IZT341" s="238"/>
      <c r="IZU341" s="238"/>
      <c r="IZV341" s="238"/>
      <c r="IZW341" s="238"/>
      <c r="IZX341" s="238"/>
      <c r="IZY341" s="238"/>
      <c r="IZZ341" s="238"/>
      <c r="JAA341" s="238"/>
      <c r="JAB341" s="238"/>
      <c r="JAC341" s="238"/>
      <c r="JAD341" s="238"/>
      <c r="JAE341" s="238"/>
      <c r="JAF341" s="238"/>
      <c r="JAG341" s="238"/>
      <c r="JAH341" s="238"/>
      <c r="JAI341" s="238"/>
      <c r="JAJ341" s="238"/>
      <c r="JAK341" s="238"/>
      <c r="JAL341" s="238"/>
      <c r="JAM341" s="238"/>
      <c r="JAN341" s="238"/>
      <c r="JAO341" s="238"/>
      <c r="JAP341" s="238"/>
      <c r="JAQ341" s="238"/>
      <c r="JAR341" s="238"/>
      <c r="JAS341" s="238"/>
      <c r="JAT341" s="238"/>
      <c r="JAU341" s="238"/>
      <c r="JAV341" s="238"/>
      <c r="JAW341" s="238"/>
      <c r="JAX341" s="238"/>
      <c r="JAY341" s="238"/>
      <c r="JAZ341" s="238"/>
      <c r="JBA341" s="238"/>
      <c r="JBB341" s="238"/>
      <c r="JBC341" s="238"/>
      <c r="JBD341" s="238"/>
      <c r="JBE341" s="238"/>
      <c r="JBF341" s="238"/>
      <c r="JBG341" s="238"/>
      <c r="JBH341" s="238"/>
      <c r="JBI341" s="238"/>
      <c r="JBJ341" s="238"/>
      <c r="JBK341" s="238"/>
      <c r="JBL341" s="238"/>
      <c r="JBM341" s="238"/>
      <c r="JBN341" s="238"/>
      <c r="JBO341" s="238"/>
      <c r="JBP341" s="238"/>
      <c r="JBQ341" s="238"/>
      <c r="JBR341" s="238"/>
      <c r="JBS341" s="238"/>
      <c r="JBT341" s="238"/>
      <c r="JBU341" s="238"/>
      <c r="JBV341" s="238"/>
      <c r="JBW341" s="238"/>
      <c r="JBX341" s="238"/>
      <c r="JBY341" s="238"/>
      <c r="JBZ341" s="238"/>
      <c r="JCA341" s="238"/>
      <c r="JCB341" s="238"/>
      <c r="JCC341" s="238"/>
      <c r="JCD341" s="238"/>
      <c r="JCE341" s="238"/>
      <c r="JCF341" s="238"/>
      <c r="JCG341" s="238"/>
      <c r="JCH341" s="238"/>
      <c r="JCI341" s="238"/>
      <c r="JCJ341" s="238"/>
      <c r="JCK341" s="238"/>
      <c r="JCL341" s="238"/>
      <c r="JCM341" s="238"/>
      <c r="JCN341" s="238"/>
      <c r="JCO341" s="238"/>
      <c r="JCP341" s="238"/>
      <c r="JCQ341" s="238"/>
      <c r="JCR341" s="238"/>
      <c r="JCS341" s="238"/>
      <c r="JCT341" s="238"/>
      <c r="JCU341" s="238"/>
      <c r="JCV341" s="238"/>
      <c r="JCW341" s="238"/>
      <c r="JCX341" s="238"/>
      <c r="JCY341" s="238"/>
      <c r="JCZ341" s="238"/>
      <c r="JDA341" s="238"/>
      <c r="JDB341" s="238"/>
      <c r="JDC341" s="238"/>
      <c r="JDD341" s="238"/>
      <c r="JDE341" s="238"/>
      <c r="JDF341" s="238"/>
      <c r="JDG341" s="238"/>
      <c r="JDH341" s="238"/>
      <c r="JDI341" s="238"/>
      <c r="JDJ341" s="238"/>
      <c r="JDK341" s="238"/>
      <c r="JDL341" s="238"/>
      <c r="JDM341" s="238"/>
      <c r="JDN341" s="238"/>
      <c r="JDO341" s="238"/>
      <c r="JDP341" s="238"/>
      <c r="JDQ341" s="238"/>
      <c r="JDR341" s="238"/>
      <c r="JDS341" s="238"/>
      <c r="JDT341" s="238"/>
      <c r="JDU341" s="238"/>
      <c r="JDV341" s="238"/>
      <c r="JDW341" s="238"/>
      <c r="JDX341" s="238"/>
      <c r="JDY341" s="238"/>
      <c r="JDZ341" s="238"/>
      <c r="JEA341" s="238"/>
      <c r="JEB341" s="238"/>
      <c r="JEC341" s="238"/>
      <c r="JED341" s="238"/>
      <c r="JEE341" s="238"/>
      <c r="JEF341" s="238"/>
      <c r="JEG341" s="238"/>
      <c r="JEH341" s="238"/>
      <c r="JEI341" s="238"/>
      <c r="JEJ341" s="238"/>
      <c r="JEK341" s="238"/>
      <c r="JEL341" s="238"/>
      <c r="JEM341" s="238"/>
      <c r="JEN341" s="238"/>
      <c r="JEO341" s="238"/>
      <c r="JEP341" s="238"/>
      <c r="JEQ341" s="238"/>
      <c r="JER341" s="238"/>
      <c r="JES341" s="238"/>
      <c r="JET341" s="238"/>
      <c r="JEU341" s="238"/>
      <c r="JEV341" s="238"/>
      <c r="JEW341" s="238"/>
      <c r="JEX341" s="238"/>
      <c r="JEY341" s="238"/>
      <c r="JEZ341" s="238"/>
      <c r="JFA341" s="238"/>
      <c r="JFB341" s="238"/>
      <c r="JFC341" s="238"/>
      <c r="JFD341" s="238"/>
      <c r="JFE341" s="238"/>
      <c r="JFF341" s="238"/>
      <c r="JFG341" s="238"/>
      <c r="JFH341" s="238"/>
      <c r="JFI341" s="238"/>
      <c r="JFJ341" s="238"/>
      <c r="JFK341" s="238"/>
      <c r="JFL341" s="238"/>
      <c r="JFM341" s="238"/>
      <c r="JFN341" s="238"/>
      <c r="JFO341" s="238"/>
      <c r="JFP341" s="238"/>
      <c r="JFQ341" s="238"/>
      <c r="JFR341" s="238"/>
      <c r="JFS341" s="238"/>
      <c r="JFT341" s="238"/>
      <c r="JFU341" s="238"/>
      <c r="JFV341" s="238"/>
      <c r="JFW341" s="238"/>
      <c r="JFX341" s="238"/>
      <c r="JFY341" s="238"/>
      <c r="JFZ341" s="238"/>
      <c r="JGA341" s="238"/>
      <c r="JGB341" s="238"/>
      <c r="JGC341" s="238"/>
      <c r="JGD341" s="238"/>
      <c r="JGE341" s="238"/>
      <c r="JGF341" s="238"/>
      <c r="JGG341" s="238"/>
      <c r="JGH341" s="238"/>
      <c r="JGI341" s="238"/>
      <c r="JGJ341" s="238"/>
      <c r="JGK341" s="238"/>
      <c r="JGL341" s="238"/>
      <c r="JGM341" s="238"/>
      <c r="JGN341" s="238"/>
      <c r="JGO341" s="238"/>
      <c r="JGP341" s="238"/>
      <c r="JGQ341" s="238"/>
      <c r="JGR341" s="238"/>
      <c r="JGS341" s="238"/>
      <c r="JGT341" s="238"/>
      <c r="JGU341" s="238"/>
      <c r="JGV341" s="238"/>
      <c r="JGW341" s="238"/>
      <c r="JGX341" s="238"/>
      <c r="JGY341" s="238"/>
      <c r="JGZ341" s="238"/>
      <c r="JHA341" s="238"/>
      <c r="JHB341" s="238"/>
      <c r="JHC341" s="238"/>
      <c r="JHD341" s="238"/>
      <c r="JHE341" s="238"/>
      <c r="JHF341" s="238"/>
      <c r="JHG341" s="238"/>
      <c r="JHH341" s="238"/>
      <c r="JHI341" s="238"/>
      <c r="JHJ341" s="238"/>
      <c r="JHK341" s="238"/>
      <c r="JHL341" s="238"/>
      <c r="JHM341" s="238"/>
      <c r="JHN341" s="238"/>
      <c r="JHO341" s="238"/>
      <c r="JHP341" s="238"/>
      <c r="JHQ341" s="238"/>
      <c r="JHR341" s="238"/>
      <c r="JHS341" s="238"/>
      <c r="JHT341" s="238"/>
      <c r="JHU341" s="238"/>
      <c r="JHV341" s="238"/>
      <c r="JHW341" s="238"/>
      <c r="JHX341" s="238"/>
      <c r="JHY341" s="238"/>
      <c r="JHZ341" s="238"/>
      <c r="JIA341" s="238"/>
      <c r="JIB341" s="238"/>
      <c r="JIC341" s="238"/>
      <c r="JID341" s="238"/>
      <c r="JIE341" s="238"/>
      <c r="JIF341" s="238"/>
      <c r="JIG341" s="238"/>
      <c r="JIH341" s="238"/>
      <c r="JII341" s="238"/>
      <c r="JIJ341" s="238"/>
      <c r="JIK341" s="238"/>
      <c r="JIL341" s="238"/>
      <c r="JIM341" s="238"/>
      <c r="JIN341" s="238"/>
      <c r="JIO341" s="238"/>
      <c r="JIP341" s="238"/>
      <c r="JIQ341" s="238"/>
      <c r="JIR341" s="238"/>
      <c r="JIS341" s="238"/>
      <c r="JIT341" s="238"/>
      <c r="JIU341" s="238"/>
      <c r="JIV341" s="238"/>
      <c r="JIW341" s="238"/>
      <c r="JIX341" s="238"/>
      <c r="JIY341" s="238"/>
      <c r="JIZ341" s="238"/>
      <c r="JJA341" s="238"/>
      <c r="JJB341" s="238"/>
      <c r="JJC341" s="238"/>
      <c r="JJD341" s="238"/>
      <c r="JJE341" s="238"/>
      <c r="JJF341" s="238"/>
      <c r="JJG341" s="238"/>
      <c r="JJH341" s="238"/>
      <c r="JJI341" s="238"/>
      <c r="JJJ341" s="238"/>
      <c r="JJK341" s="238"/>
      <c r="JJL341" s="238"/>
      <c r="JJM341" s="238"/>
      <c r="JJN341" s="238"/>
      <c r="JJO341" s="238"/>
      <c r="JJP341" s="238"/>
      <c r="JJQ341" s="238"/>
      <c r="JJR341" s="238"/>
      <c r="JJS341" s="238"/>
      <c r="JJT341" s="238"/>
      <c r="JJU341" s="238"/>
      <c r="JJV341" s="238"/>
      <c r="JJW341" s="238"/>
      <c r="JJX341" s="238"/>
      <c r="JJY341" s="238"/>
      <c r="JJZ341" s="238"/>
      <c r="JKA341" s="238"/>
      <c r="JKB341" s="238"/>
      <c r="JKC341" s="238"/>
      <c r="JKD341" s="238"/>
      <c r="JKE341" s="238"/>
      <c r="JKF341" s="238"/>
      <c r="JKG341" s="238"/>
      <c r="JKH341" s="238"/>
      <c r="JKI341" s="238"/>
      <c r="JKJ341" s="238"/>
      <c r="JKK341" s="238"/>
      <c r="JKL341" s="238"/>
      <c r="JKM341" s="238"/>
      <c r="JKN341" s="238"/>
      <c r="JKO341" s="238"/>
      <c r="JKP341" s="238"/>
      <c r="JKQ341" s="238"/>
      <c r="JKR341" s="238"/>
      <c r="JKS341" s="238"/>
      <c r="JKT341" s="238"/>
      <c r="JKU341" s="238"/>
      <c r="JKV341" s="238"/>
      <c r="JKW341" s="238"/>
      <c r="JKX341" s="238"/>
      <c r="JKY341" s="238"/>
      <c r="JKZ341" s="238"/>
      <c r="JLA341" s="238"/>
      <c r="JLB341" s="238"/>
      <c r="JLC341" s="238"/>
      <c r="JLD341" s="238"/>
      <c r="JLE341" s="238"/>
      <c r="JLF341" s="238"/>
      <c r="JLG341" s="238"/>
      <c r="JLH341" s="238"/>
      <c r="JLI341" s="238"/>
      <c r="JLJ341" s="238"/>
      <c r="JLK341" s="238"/>
      <c r="JLL341" s="238"/>
      <c r="JLM341" s="238"/>
      <c r="JLN341" s="238"/>
      <c r="JLO341" s="238"/>
      <c r="JLP341" s="238"/>
      <c r="JLQ341" s="238"/>
      <c r="JLR341" s="238"/>
      <c r="JLS341" s="238"/>
      <c r="JLT341" s="238"/>
      <c r="JLU341" s="238"/>
      <c r="JLV341" s="238"/>
      <c r="JLW341" s="238"/>
      <c r="JLX341" s="238"/>
      <c r="JLY341" s="238"/>
      <c r="JLZ341" s="238"/>
      <c r="JMA341" s="238"/>
      <c r="JMB341" s="238"/>
      <c r="JMC341" s="238"/>
      <c r="JMD341" s="238"/>
      <c r="JME341" s="238"/>
      <c r="JMF341" s="238"/>
      <c r="JMG341" s="238"/>
      <c r="JMH341" s="238"/>
      <c r="JMI341" s="238"/>
      <c r="JMJ341" s="238"/>
      <c r="JMK341" s="238"/>
      <c r="JML341" s="238"/>
      <c r="JMM341" s="238"/>
      <c r="JMN341" s="238"/>
      <c r="JMO341" s="238"/>
      <c r="JMP341" s="238"/>
      <c r="JMQ341" s="238"/>
      <c r="JMR341" s="238"/>
      <c r="JMS341" s="238"/>
      <c r="JMT341" s="238"/>
      <c r="JMU341" s="238"/>
      <c r="JMV341" s="238"/>
      <c r="JMW341" s="238"/>
      <c r="JMX341" s="238"/>
      <c r="JMY341" s="238"/>
      <c r="JMZ341" s="238"/>
      <c r="JNA341" s="238"/>
      <c r="JNB341" s="238"/>
      <c r="JNC341" s="238"/>
      <c r="JND341" s="238"/>
      <c r="JNE341" s="238"/>
      <c r="JNF341" s="238"/>
      <c r="JNG341" s="238"/>
      <c r="JNH341" s="238"/>
      <c r="JNI341" s="238"/>
      <c r="JNJ341" s="238"/>
      <c r="JNK341" s="238"/>
      <c r="JNL341" s="238"/>
      <c r="JNM341" s="238"/>
      <c r="JNN341" s="238"/>
      <c r="JNO341" s="238"/>
      <c r="JNP341" s="238"/>
      <c r="JNQ341" s="238"/>
      <c r="JNR341" s="238"/>
      <c r="JNS341" s="238"/>
      <c r="JNT341" s="238"/>
      <c r="JNU341" s="238"/>
      <c r="JNV341" s="238"/>
      <c r="JNW341" s="238"/>
      <c r="JNX341" s="238"/>
      <c r="JNY341" s="238"/>
      <c r="JNZ341" s="238"/>
      <c r="JOA341" s="238"/>
      <c r="JOB341" s="238"/>
      <c r="JOC341" s="238"/>
      <c r="JOD341" s="238"/>
      <c r="JOE341" s="238"/>
      <c r="JOF341" s="238"/>
      <c r="JOG341" s="238"/>
      <c r="JOH341" s="238"/>
      <c r="JOI341" s="238"/>
      <c r="JOJ341" s="238"/>
      <c r="JOK341" s="238"/>
      <c r="JOL341" s="238"/>
      <c r="JOM341" s="238"/>
      <c r="JON341" s="238"/>
      <c r="JOO341" s="238"/>
      <c r="JOP341" s="238"/>
      <c r="JOQ341" s="238"/>
      <c r="JOR341" s="238"/>
      <c r="JOS341" s="238"/>
      <c r="JOT341" s="238"/>
      <c r="JOU341" s="238"/>
      <c r="JOV341" s="238"/>
      <c r="JOW341" s="238"/>
      <c r="JOX341" s="238"/>
      <c r="JOY341" s="238"/>
      <c r="JOZ341" s="238"/>
      <c r="JPA341" s="238"/>
      <c r="JPB341" s="238"/>
      <c r="JPC341" s="238"/>
      <c r="JPD341" s="238"/>
      <c r="JPE341" s="238"/>
      <c r="JPF341" s="238"/>
      <c r="JPG341" s="238"/>
      <c r="JPH341" s="238"/>
      <c r="JPI341" s="238"/>
      <c r="JPJ341" s="238"/>
      <c r="JPK341" s="238"/>
      <c r="JPL341" s="238"/>
      <c r="JPM341" s="238"/>
      <c r="JPN341" s="238"/>
      <c r="JPO341" s="238"/>
      <c r="JPP341" s="238"/>
      <c r="JPQ341" s="238"/>
      <c r="JPR341" s="238"/>
      <c r="JPS341" s="238"/>
      <c r="JPT341" s="238"/>
      <c r="JPU341" s="238"/>
      <c r="JPV341" s="238"/>
      <c r="JPW341" s="238"/>
      <c r="JPX341" s="238"/>
      <c r="JPY341" s="238"/>
      <c r="JPZ341" s="238"/>
      <c r="JQA341" s="238"/>
      <c r="JQB341" s="238"/>
      <c r="JQC341" s="238"/>
      <c r="JQD341" s="238"/>
      <c r="JQE341" s="238"/>
      <c r="JQF341" s="238"/>
      <c r="JQG341" s="238"/>
      <c r="JQH341" s="238"/>
      <c r="JQI341" s="238"/>
      <c r="JQJ341" s="238"/>
      <c r="JQK341" s="238"/>
      <c r="JQL341" s="238"/>
      <c r="JQM341" s="238"/>
      <c r="JQN341" s="238"/>
      <c r="JQO341" s="238"/>
      <c r="JQP341" s="238"/>
      <c r="JQQ341" s="238"/>
      <c r="JQR341" s="238"/>
      <c r="JQS341" s="238"/>
      <c r="JQT341" s="238"/>
      <c r="JQU341" s="238"/>
      <c r="JQV341" s="238"/>
      <c r="JQW341" s="238"/>
      <c r="JQX341" s="238"/>
      <c r="JQY341" s="238"/>
      <c r="JQZ341" s="238"/>
      <c r="JRA341" s="238"/>
      <c r="JRB341" s="238"/>
      <c r="JRC341" s="238"/>
      <c r="JRD341" s="238"/>
      <c r="JRE341" s="238"/>
      <c r="JRF341" s="238"/>
      <c r="JRG341" s="238"/>
      <c r="JRH341" s="238"/>
      <c r="JRI341" s="238"/>
      <c r="JRJ341" s="238"/>
      <c r="JRK341" s="238"/>
      <c r="JRL341" s="238"/>
      <c r="JRM341" s="238"/>
      <c r="JRN341" s="238"/>
      <c r="JRO341" s="238"/>
      <c r="JRP341" s="238"/>
      <c r="JRQ341" s="238"/>
      <c r="JRR341" s="238"/>
      <c r="JRS341" s="238"/>
      <c r="JRT341" s="238"/>
      <c r="JRU341" s="238"/>
      <c r="JRV341" s="238"/>
      <c r="JRW341" s="238"/>
      <c r="JRX341" s="238"/>
      <c r="JRY341" s="238"/>
      <c r="JRZ341" s="238"/>
      <c r="JSA341" s="238"/>
      <c r="JSB341" s="238"/>
      <c r="JSC341" s="238"/>
      <c r="JSD341" s="238"/>
      <c r="JSE341" s="238"/>
      <c r="JSF341" s="238"/>
      <c r="JSG341" s="238"/>
      <c r="JSH341" s="238"/>
      <c r="JSI341" s="238"/>
      <c r="JSJ341" s="238"/>
      <c r="JSK341" s="238"/>
      <c r="JSL341" s="238"/>
      <c r="JSM341" s="238"/>
      <c r="JSN341" s="238"/>
      <c r="JSO341" s="238"/>
      <c r="JSP341" s="238"/>
      <c r="JSQ341" s="238"/>
      <c r="JSR341" s="238"/>
      <c r="JSS341" s="238"/>
      <c r="JST341" s="238"/>
      <c r="JSU341" s="238"/>
      <c r="JSV341" s="238"/>
      <c r="JSW341" s="238"/>
      <c r="JSX341" s="238"/>
      <c r="JSY341" s="238"/>
      <c r="JSZ341" s="238"/>
      <c r="JTA341" s="238"/>
      <c r="JTB341" s="238"/>
      <c r="JTC341" s="238"/>
      <c r="JTD341" s="238"/>
      <c r="JTE341" s="238"/>
      <c r="JTF341" s="238"/>
      <c r="JTG341" s="238"/>
      <c r="JTH341" s="238"/>
      <c r="JTI341" s="238"/>
      <c r="JTJ341" s="238"/>
      <c r="JTK341" s="238"/>
      <c r="JTL341" s="238"/>
      <c r="JTM341" s="238"/>
      <c r="JTN341" s="238"/>
      <c r="JTO341" s="238"/>
      <c r="JTP341" s="238"/>
      <c r="JTQ341" s="238"/>
      <c r="JTR341" s="238"/>
      <c r="JTS341" s="238"/>
      <c r="JTT341" s="238"/>
      <c r="JTU341" s="238"/>
      <c r="JTV341" s="238"/>
      <c r="JTW341" s="238"/>
      <c r="JTX341" s="238"/>
      <c r="JTY341" s="238"/>
      <c r="JTZ341" s="238"/>
      <c r="JUA341" s="238"/>
      <c r="JUB341" s="238"/>
      <c r="JUC341" s="238"/>
      <c r="JUD341" s="238"/>
      <c r="JUE341" s="238"/>
      <c r="JUF341" s="238"/>
      <c r="JUG341" s="238"/>
      <c r="JUH341" s="238"/>
      <c r="JUI341" s="238"/>
      <c r="JUJ341" s="238"/>
      <c r="JUK341" s="238"/>
      <c r="JUL341" s="238"/>
      <c r="JUM341" s="238"/>
      <c r="JUN341" s="238"/>
      <c r="JUO341" s="238"/>
      <c r="JUP341" s="238"/>
      <c r="JUQ341" s="238"/>
      <c r="JUR341" s="238"/>
      <c r="JUS341" s="238"/>
      <c r="JUT341" s="238"/>
      <c r="JUU341" s="238"/>
      <c r="JUV341" s="238"/>
      <c r="JUW341" s="238"/>
      <c r="JUX341" s="238"/>
      <c r="JUY341" s="238"/>
      <c r="JUZ341" s="238"/>
      <c r="JVA341" s="238"/>
      <c r="JVB341" s="238"/>
      <c r="JVC341" s="238"/>
      <c r="JVD341" s="238"/>
      <c r="JVE341" s="238"/>
      <c r="JVF341" s="238"/>
      <c r="JVG341" s="238"/>
      <c r="JVH341" s="238"/>
      <c r="JVI341" s="238"/>
      <c r="JVJ341" s="238"/>
      <c r="JVK341" s="238"/>
      <c r="JVL341" s="238"/>
      <c r="JVM341" s="238"/>
      <c r="JVN341" s="238"/>
      <c r="JVO341" s="238"/>
      <c r="JVP341" s="238"/>
      <c r="JVQ341" s="238"/>
      <c r="JVR341" s="238"/>
      <c r="JVS341" s="238"/>
      <c r="JVT341" s="238"/>
      <c r="JVU341" s="238"/>
      <c r="JVV341" s="238"/>
      <c r="JVW341" s="238"/>
      <c r="JVX341" s="238"/>
      <c r="JVY341" s="238"/>
      <c r="JVZ341" s="238"/>
      <c r="JWA341" s="238"/>
      <c r="JWB341" s="238"/>
      <c r="JWC341" s="238"/>
      <c r="JWD341" s="238"/>
      <c r="JWE341" s="238"/>
      <c r="JWF341" s="238"/>
      <c r="JWG341" s="238"/>
      <c r="JWH341" s="238"/>
      <c r="JWI341" s="238"/>
      <c r="JWJ341" s="238"/>
      <c r="JWK341" s="238"/>
      <c r="JWL341" s="238"/>
      <c r="JWM341" s="238"/>
      <c r="JWN341" s="238"/>
      <c r="JWO341" s="238"/>
      <c r="JWP341" s="238"/>
      <c r="JWQ341" s="238"/>
      <c r="JWR341" s="238"/>
      <c r="JWS341" s="238"/>
      <c r="JWT341" s="238"/>
      <c r="JWU341" s="238"/>
      <c r="JWV341" s="238"/>
      <c r="JWW341" s="238"/>
      <c r="JWX341" s="238"/>
      <c r="JWY341" s="238"/>
      <c r="JWZ341" s="238"/>
      <c r="JXA341" s="238"/>
      <c r="JXB341" s="238"/>
      <c r="JXC341" s="238"/>
      <c r="JXD341" s="238"/>
      <c r="JXE341" s="238"/>
      <c r="JXF341" s="238"/>
      <c r="JXG341" s="238"/>
      <c r="JXH341" s="238"/>
      <c r="JXI341" s="238"/>
      <c r="JXJ341" s="238"/>
      <c r="JXK341" s="238"/>
      <c r="JXL341" s="238"/>
      <c r="JXM341" s="238"/>
      <c r="JXN341" s="238"/>
      <c r="JXO341" s="238"/>
      <c r="JXP341" s="238"/>
      <c r="JXQ341" s="238"/>
      <c r="JXR341" s="238"/>
      <c r="JXS341" s="238"/>
      <c r="JXT341" s="238"/>
      <c r="JXU341" s="238"/>
      <c r="JXV341" s="238"/>
      <c r="JXW341" s="238"/>
      <c r="JXX341" s="238"/>
      <c r="JXY341" s="238"/>
      <c r="JXZ341" s="238"/>
      <c r="JYA341" s="238"/>
      <c r="JYB341" s="238"/>
      <c r="JYC341" s="238"/>
      <c r="JYD341" s="238"/>
      <c r="JYE341" s="238"/>
      <c r="JYF341" s="238"/>
      <c r="JYG341" s="238"/>
      <c r="JYH341" s="238"/>
      <c r="JYI341" s="238"/>
      <c r="JYJ341" s="238"/>
      <c r="JYK341" s="238"/>
      <c r="JYL341" s="238"/>
      <c r="JYM341" s="238"/>
      <c r="JYN341" s="238"/>
      <c r="JYO341" s="238"/>
      <c r="JYP341" s="238"/>
      <c r="JYQ341" s="238"/>
      <c r="JYR341" s="238"/>
      <c r="JYS341" s="238"/>
      <c r="JYT341" s="238"/>
      <c r="JYU341" s="238"/>
      <c r="JYV341" s="238"/>
      <c r="JYW341" s="238"/>
      <c r="JYX341" s="238"/>
      <c r="JYY341" s="238"/>
      <c r="JYZ341" s="238"/>
      <c r="JZA341" s="238"/>
      <c r="JZB341" s="238"/>
      <c r="JZC341" s="238"/>
      <c r="JZD341" s="238"/>
      <c r="JZE341" s="238"/>
      <c r="JZF341" s="238"/>
      <c r="JZG341" s="238"/>
      <c r="JZH341" s="238"/>
      <c r="JZI341" s="238"/>
      <c r="JZJ341" s="238"/>
      <c r="JZK341" s="238"/>
      <c r="JZL341" s="238"/>
      <c r="JZM341" s="238"/>
      <c r="JZN341" s="238"/>
      <c r="JZO341" s="238"/>
      <c r="JZP341" s="238"/>
      <c r="JZQ341" s="238"/>
      <c r="JZR341" s="238"/>
      <c r="JZS341" s="238"/>
      <c r="JZT341" s="238"/>
      <c r="JZU341" s="238"/>
      <c r="JZV341" s="238"/>
      <c r="JZW341" s="238"/>
      <c r="JZX341" s="238"/>
      <c r="JZY341" s="238"/>
      <c r="JZZ341" s="238"/>
      <c r="KAA341" s="238"/>
      <c r="KAB341" s="238"/>
      <c r="KAC341" s="238"/>
      <c r="KAD341" s="238"/>
      <c r="KAE341" s="238"/>
      <c r="KAF341" s="238"/>
      <c r="KAG341" s="238"/>
      <c r="KAH341" s="238"/>
      <c r="KAI341" s="238"/>
      <c r="KAJ341" s="238"/>
      <c r="KAK341" s="238"/>
      <c r="KAL341" s="238"/>
      <c r="KAM341" s="238"/>
      <c r="KAN341" s="238"/>
      <c r="KAO341" s="238"/>
      <c r="KAP341" s="238"/>
      <c r="KAQ341" s="238"/>
      <c r="KAR341" s="238"/>
      <c r="KAS341" s="238"/>
      <c r="KAT341" s="238"/>
      <c r="KAU341" s="238"/>
      <c r="KAV341" s="238"/>
      <c r="KAW341" s="238"/>
      <c r="KAX341" s="238"/>
      <c r="KAY341" s="238"/>
      <c r="KAZ341" s="238"/>
      <c r="KBA341" s="238"/>
      <c r="KBB341" s="238"/>
      <c r="KBC341" s="238"/>
      <c r="KBD341" s="238"/>
      <c r="KBE341" s="238"/>
      <c r="KBF341" s="238"/>
      <c r="KBG341" s="238"/>
      <c r="KBH341" s="238"/>
      <c r="KBI341" s="238"/>
      <c r="KBJ341" s="238"/>
      <c r="KBK341" s="238"/>
      <c r="KBL341" s="238"/>
      <c r="KBM341" s="238"/>
      <c r="KBN341" s="238"/>
      <c r="KBO341" s="238"/>
      <c r="KBP341" s="238"/>
      <c r="KBQ341" s="238"/>
      <c r="KBR341" s="238"/>
      <c r="KBS341" s="238"/>
      <c r="KBT341" s="238"/>
      <c r="KBU341" s="238"/>
      <c r="KBV341" s="238"/>
      <c r="KBW341" s="238"/>
      <c r="KBX341" s="238"/>
      <c r="KBY341" s="238"/>
      <c r="KBZ341" s="238"/>
      <c r="KCA341" s="238"/>
      <c r="KCB341" s="238"/>
      <c r="KCC341" s="238"/>
      <c r="KCD341" s="238"/>
      <c r="KCE341" s="238"/>
      <c r="KCF341" s="238"/>
      <c r="KCG341" s="238"/>
      <c r="KCH341" s="238"/>
      <c r="KCI341" s="238"/>
      <c r="KCJ341" s="238"/>
      <c r="KCK341" s="238"/>
      <c r="KCL341" s="238"/>
      <c r="KCM341" s="238"/>
      <c r="KCN341" s="238"/>
      <c r="KCO341" s="238"/>
      <c r="KCP341" s="238"/>
      <c r="KCQ341" s="238"/>
      <c r="KCR341" s="238"/>
      <c r="KCS341" s="238"/>
      <c r="KCT341" s="238"/>
      <c r="KCU341" s="238"/>
      <c r="KCV341" s="238"/>
      <c r="KCW341" s="238"/>
      <c r="KCX341" s="238"/>
      <c r="KCY341" s="238"/>
      <c r="KCZ341" s="238"/>
      <c r="KDA341" s="238"/>
      <c r="KDB341" s="238"/>
      <c r="KDC341" s="238"/>
      <c r="KDD341" s="238"/>
      <c r="KDE341" s="238"/>
      <c r="KDF341" s="238"/>
      <c r="KDG341" s="238"/>
      <c r="KDH341" s="238"/>
      <c r="KDI341" s="238"/>
      <c r="KDJ341" s="238"/>
      <c r="KDK341" s="238"/>
      <c r="KDL341" s="238"/>
      <c r="KDM341" s="238"/>
      <c r="KDN341" s="238"/>
      <c r="KDO341" s="238"/>
      <c r="KDP341" s="238"/>
      <c r="KDQ341" s="238"/>
      <c r="KDR341" s="238"/>
      <c r="KDS341" s="238"/>
      <c r="KDT341" s="238"/>
      <c r="KDU341" s="238"/>
      <c r="KDV341" s="238"/>
      <c r="KDW341" s="238"/>
      <c r="KDX341" s="238"/>
      <c r="KDY341" s="238"/>
      <c r="KDZ341" s="238"/>
      <c r="KEA341" s="238"/>
      <c r="KEB341" s="238"/>
      <c r="KEC341" s="238"/>
      <c r="KED341" s="238"/>
      <c r="KEE341" s="238"/>
      <c r="KEF341" s="238"/>
      <c r="KEG341" s="238"/>
      <c r="KEH341" s="238"/>
      <c r="KEI341" s="238"/>
      <c r="KEJ341" s="238"/>
      <c r="KEK341" s="238"/>
      <c r="KEL341" s="238"/>
      <c r="KEM341" s="238"/>
      <c r="KEN341" s="238"/>
      <c r="KEO341" s="238"/>
      <c r="KEP341" s="238"/>
      <c r="KEQ341" s="238"/>
      <c r="KER341" s="238"/>
      <c r="KES341" s="238"/>
      <c r="KET341" s="238"/>
      <c r="KEU341" s="238"/>
      <c r="KEV341" s="238"/>
      <c r="KEW341" s="238"/>
      <c r="KEX341" s="238"/>
      <c r="KEY341" s="238"/>
      <c r="KEZ341" s="238"/>
      <c r="KFA341" s="238"/>
      <c r="KFB341" s="238"/>
      <c r="KFC341" s="238"/>
      <c r="KFD341" s="238"/>
      <c r="KFE341" s="238"/>
      <c r="KFF341" s="238"/>
      <c r="KFG341" s="238"/>
      <c r="KFH341" s="238"/>
      <c r="KFI341" s="238"/>
      <c r="KFJ341" s="238"/>
      <c r="KFK341" s="238"/>
      <c r="KFL341" s="238"/>
      <c r="KFM341" s="238"/>
      <c r="KFN341" s="238"/>
      <c r="KFO341" s="238"/>
      <c r="KFP341" s="238"/>
      <c r="KFQ341" s="238"/>
      <c r="KFR341" s="238"/>
      <c r="KFS341" s="238"/>
      <c r="KFT341" s="238"/>
      <c r="KFU341" s="238"/>
      <c r="KFV341" s="238"/>
      <c r="KFW341" s="238"/>
      <c r="KFX341" s="238"/>
      <c r="KFY341" s="238"/>
      <c r="KFZ341" s="238"/>
      <c r="KGA341" s="238"/>
      <c r="KGB341" s="238"/>
      <c r="KGC341" s="238"/>
      <c r="KGD341" s="238"/>
      <c r="KGE341" s="238"/>
      <c r="KGF341" s="238"/>
      <c r="KGG341" s="238"/>
      <c r="KGH341" s="238"/>
      <c r="KGI341" s="238"/>
      <c r="KGJ341" s="238"/>
      <c r="KGK341" s="238"/>
      <c r="KGL341" s="238"/>
      <c r="KGM341" s="238"/>
      <c r="KGN341" s="238"/>
      <c r="KGO341" s="238"/>
      <c r="KGP341" s="238"/>
      <c r="KGQ341" s="238"/>
      <c r="KGR341" s="238"/>
      <c r="KGS341" s="238"/>
      <c r="KGT341" s="238"/>
      <c r="KGU341" s="238"/>
      <c r="KGV341" s="238"/>
      <c r="KGW341" s="238"/>
      <c r="KGX341" s="238"/>
      <c r="KGY341" s="238"/>
      <c r="KGZ341" s="238"/>
      <c r="KHA341" s="238"/>
      <c r="KHB341" s="238"/>
      <c r="KHC341" s="238"/>
      <c r="KHD341" s="238"/>
      <c r="KHE341" s="238"/>
      <c r="KHF341" s="238"/>
      <c r="KHG341" s="238"/>
      <c r="KHH341" s="238"/>
      <c r="KHI341" s="238"/>
      <c r="KHJ341" s="238"/>
      <c r="KHK341" s="238"/>
      <c r="KHL341" s="238"/>
      <c r="KHM341" s="238"/>
      <c r="KHN341" s="238"/>
      <c r="KHO341" s="238"/>
      <c r="KHP341" s="238"/>
      <c r="KHQ341" s="238"/>
      <c r="KHR341" s="238"/>
      <c r="KHS341" s="238"/>
      <c r="KHT341" s="238"/>
      <c r="KHU341" s="238"/>
      <c r="KHV341" s="238"/>
      <c r="KHW341" s="238"/>
      <c r="KHX341" s="238"/>
      <c r="KHY341" s="238"/>
      <c r="KHZ341" s="238"/>
      <c r="KIA341" s="238"/>
      <c r="KIB341" s="238"/>
      <c r="KIC341" s="238"/>
      <c r="KID341" s="238"/>
      <c r="KIE341" s="238"/>
      <c r="KIF341" s="238"/>
      <c r="KIG341" s="238"/>
      <c r="KIH341" s="238"/>
      <c r="KII341" s="238"/>
      <c r="KIJ341" s="238"/>
      <c r="KIK341" s="238"/>
      <c r="KIL341" s="238"/>
      <c r="KIM341" s="238"/>
      <c r="KIN341" s="238"/>
      <c r="KIO341" s="238"/>
      <c r="KIP341" s="238"/>
      <c r="KIQ341" s="238"/>
      <c r="KIR341" s="238"/>
      <c r="KIS341" s="238"/>
      <c r="KIT341" s="238"/>
      <c r="KIU341" s="238"/>
      <c r="KIV341" s="238"/>
      <c r="KIW341" s="238"/>
      <c r="KIX341" s="238"/>
      <c r="KIY341" s="238"/>
      <c r="KIZ341" s="238"/>
      <c r="KJA341" s="238"/>
      <c r="KJB341" s="238"/>
      <c r="KJC341" s="238"/>
      <c r="KJD341" s="238"/>
      <c r="KJE341" s="238"/>
      <c r="KJF341" s="238"/>
      <c r="KJG341" s="238"/>
      <c r="KJH341" s="238"/>
      <c r="KJI341" s="238"/>
      <c r="KJJ341" s="238"/>
      <c r="KJK341" s="238"/>
      <c r="KJL341" s="238"/>
      <c r="KJM341" s="238"/>
      <c r="KJN341" s="238"/>
      <c r="KJO341" s="238"/>
      <c r="KJP341" s="238"/>
      <c r="KJQ341" s="238"/>
      <c r="KJR341" s="238"/>
      <c r="KJS341" s="238"/>
      <c r="KJT341" s="238"/>
      <c r="KJU341" s="238"/>
      <c r="KJV341" s="238"/>
      <c r="KJW341" s="238"/>
      <c r="KJX341" s="238"/>
      <c r="KJY341" s="238"/>
      <c r="KJZ341" s="238"/>
      <c r="KKA341" s="238"/>
      <c r="KKB341" s="238"/>
      <c r="KKC341" s="238"/>
      <c r="KKD341" s="238"/>
      <c r="KKE341" s="238"/>
      <c r="KKF341" s="238"/>
      <c r="KKG341" s="238"/>
      <c r="KKH341" s="238"/>
      <c r="KKI341" s="238"/>
      <c r="KKJ341" s="238"/>
      <c r="KKK341" s="238"/>
      <c r="KKL341" s="238"/>
      <c r="KKM341" s="238"/>
      <c r="KKN341" s="238"/>
      <c r="KKO341" s="238"/>
      <c r="KKP341" s="238"/>
      <c r="KKQ341" s="238"/>
      <c r="KKR341" s="238"/>
      <c r="KKS341" s="238"/>
      <c r="KKT341" s="238"/>
      <c r="KKU341" s="238"/>
      <c r="KKV341" s="238"/>
      <c r="KKW341" s="238"/>
      <c r="KKX341" s="238"/>
      <c r="KKY341" s="238"/>
      <c r="KKZ341" s="238"/>
      <c r="KLA341" s="238"/>
      <c r="KLB341" s="238"/>
      <c r="KLC341" s="238"/>
      <c r="KLD341" s="238"/>
      <c r="KLE341" s="238"/>
      <c r="KLF341" s="238"/>
      <c r="KLG341" s="238"/>
      <c r="KLH341" s="238"/>
      <c r="KLI341" s="238"/>
      <c r="KLJ341" s="238"/>
      <c r="KLK341" s="238"/>
      <c r="KLL341" s="238"/>
      <c r="KLM341" s="238"/>
      <c r="KLN341" s="238"/>
      <c r="KLO341" s="238"/>
      <c r="KLP341" s="238"/>
      <c r="KLQ341" s="238"/>
      <c r="KLR341" s="238"/>
      <c r="KLS341" s="238"/>
      <c r="KLT341" s="238"/>
      <c r="KLU341" s="238"/>
      <c r="KLV341" s="238"/>
      <c r="KLW341" s="238"/>
      <c r="KLX341" s="238"/>
      <c r="KLY341" s="238"/>
      <c r="KLZ341" s="238"/>
      <c r="KMA341" s="238"/>
      <c r="KMB341" s="238"/>
      <c r="KMC341" s="238"/>
      <c r="KMD341" s="238"/>
      <c r="KME341" s="238"/>
      <c r="KMF341" s="238"/>
      <c r="KMG341" s="238"/>
      <c r="KMH341" s="238"/>
      <c r="KMI341" s="238"/>
      <c r="KMJ341" s="238"/>
      <c r="KMK341" s="238"/>
      <c r="KML341" s="238"/>
      <c r="KMM341" s="238"/>
      <c r="KMN341" s="238"/>
      <c r="KMO341" s="238"/>
      <c r="KMP341" s="238"/>
      <c r="KMQ341" s="238"/>
      <c r="KMR341" s="238"/>
      <c r="KMS341" s="238"/>
      <c r="KMT341" s="238"/>
      <c r="KMU341" s="238"/>
      <c r="KMV341" s="238"/>
      <c r="KMW341" s="238"/>
      <c r="KMX341" s="238"/>
      <c r="KMY341" s="238"/>
      <c r="KMZ341" s="238"/>
      <c r="KNA341" s="238"/>
      <c r="KNB341" s="238"/>
      <c r="KNC341" s="238"/>
      <c r="KND341" s="238"/>
      <c r="KNE341" s="238"/>
      <c r="KNF341" s="238"/>
      <c r="KNG341" s="238"/>
      <c r="KNH341" s="238"/>
      <c r="KNI341" s="238"/>
      <c r="KNJ341" s="238"/>
      <c r="KNK341" s="238"/>
      <c r="KNL341" s="238"/>
      <c r="KNM341" s="238"/>
      <c r="KNN341" s="238"/>
      <c r="KNO341" s="238"/>
      <c r="KNP341" s="238"/>
      <c r="KNQ341" s="238"/>
      <c r="KNR341" s="238"/>
      <c r="KNS341" s="238"/>
      <c r="KNT341" s="238"/>
      <c r="KNU341" s="238"/>
      <c r="KNV341" s="238"/>
      <c r="KNW341" s="238"/>
      <c r="KNX341" s="238"/>
      <c r="KNY341" s="238"/>
      <c r="KNZ341" s="238"/>
      <c r="KOA341" s="238"/>
      <c r="KOB341" s="238"/>
      <c r="KOC341" s="238"/>
      <c r="KOD341" s="238"/>
      <c r="KOE341" s="238"/>
      <c r="KOF341" s="238"/>
      <c r="KOG341" s="238"/>
      <c r="KOH341" s="238"/>
      <c r="KOI341" s="238"/>
      <c r="KOJ341" s="238"/>
      <c r="KOK341" s="238"/>
      <c r="KOL341" s="238"/>
      <c r="KOM341" s="238"/>
      <c r="KON341" s="238"/>
      <c r="KOO341" s="238"/>
      <c r="KOP341" s="238"/>
      <c r="KOQ341" s="238"/>
      <c r="KOR341" s="238"/>
      <c r="KOS341" s="238"/>
      <c r="KOT341" s="238"/>
      <c r="KOU341" s="238"/>
      <c r="KOV341" s="238"/>
      <c r="KOW341" s="238"/>
      <c r="KOX341" s="238"/>
      <c r="KOY341" s="238"/>
      <c r="KOZ341" s="238"/>
      <c r="KPA341" s="238"/>
      <c r="KPB341" s="238"/>
      <c r="KPC341" s="238"/>
      <c r="KPD341" s="238"/>
      <c r="KPE341" s="238"/>
      <c r="KPF341" s="238"/>
      <c r="KPG341" s="238"/>
      <c r="KPH341" s="238"/>
      <c r="KPI341" s="238"/>
      <c r="KPJ341" s="238"/>
      <c r="KPK341" s="238"/>
      <c r="KPL341" s="238"/>
      <c r="KPM341" s="238"/>
      <c r="KPN341" s="238"/>
      <c r="KPO341" s="238"/>
      <c r="KPP341" s="238"/>
      <c r="KPQ341" s="238"/>
      <c r="KPR341" s="238"/>
      <c r="KPS341" s="238"/>
      <c r="KPT341" s="238"/>
      <c r="KPU341" s="238"/>
      <c r="KPV341" s="238"/>
      <c r="KPW341" s="238"/>
      <c r="KPX341" s="238"/>
      <c r="KPY341" s="238"/>
      <c r="KPZ341" s="238"/>
      <c r="KQA341" s="238"/>
      <c r="KQB341" s="238"/>
      <c r="KQC341" s="238"/>
      <c r="KQD341" s="238"/>
      <c r="KQE341" s="238"/>
      <c r="KQF341" s="238"/>
      <c r="KQG341" s="238"/>
      <c r="KQH341" s="238"/>
      <c r="KQI341" s="238"/>
      <c r="KQJ341" s="238"/>
      <c r="KQK341" s="238"/>
      <c r="KQL341" s="238"/>
      <c r="KQM341" s="238"/>
      <c r="KQN341" s="238"/>
      <c r="KQO341" s="238"/>
      <c r="KQP341" s="238"/>
      <c r="KQQ341" s="238"/>
      <c r="KQR341" s="238"/>
      <c r="KQS341" s="238"/>
      <c r="KQT341" s="238"/>
      <c r="KQU341" s="238"/>
      <c r="KQV341" s="238"/>
      <c r="KQW341" s="238"/>
      <c r="KQX341" s="238"/>
      <c r="KQY341" s="238"/>
      <c r="KQZ341" s="238"/>
      <c r="KRA341" s="238"/>
      <c r="KRB341" s="238"/>
      <c r="KRC341" s="238"/>
      <c r="KRD341" s="238"/>
      <c r="KRE341" s="238"/>
      <c r="KRF341" s="238"/>
      <c r="KRG341" s="238"/>
      <c r="KRH341" s="238"/>
      <c r="KRI341" s="238"/>
      <c r="KRJ341" s="238"/>
      <c r="KRK341" s="238"/>
      <c r="KRL341" s="238"/>
      <c r="KRM341" s="238"/>
      <c r="KRN341" s="238"/>
      <c r="KRO341" s="238"/>
      <c r="KRP341" s="238"/>
      <c r="KRQ341" s="238"/>
      <c r="KRR341" s="238"/>
      <c r="KRS341" s="238"/>
      <c r="KRT341" s="238"/>
      <c r="KRU341" s="238"/>
      <c r="KRV341" s="238"/>
      <c r="KRW341" s="238"/>
      <c r="KRX341" s="238"/>
      <c r="KRY341" s="238"/>
      <c r="KRZ341" s="238"/>
      <c r="KSA341" s="238"/>
      <c r="KSB341" s="238"/>
      <c r="KSC341" s="238"/>
      <c r="KSD341" s="238"/>
      <c r="KSE341" s="238"/>
      <c r="KSF341" s="238"/>
      <c r="KSG341" s="238"/>
      <c r="KSH341" s="238"/>
      <c r="KSI341" s="238"/>
      <c r="KSJ341" s="238"/>
      <c r="KSK341" s="238"/>
      <c r="KSL341" s="238"/>
      <c r="KSM341" s="238"/>
      <c r="KSN341" s="238"/>
      <c r="KSO341" s="238"/>
      <c r="KSP341" s="238"/>
      <c r="KSQ341" s="238"/>
      <c r="KSR341" s="238"/>
      <c r="KSS341" s="238"/>
      <c r="KST341" s="238"/>
      <c r="KSU341" s="238"/>
      <c r="KSV341" s="238"/>
      <c r="KSW341" s="238"/>
      <c r="KSX341" s="238"/>
      <c r="KSY341" s="238"/>
      <c r="KSZ341" s="238"/>
      <c r="KTA341" s="238"/>
      <c r="KTB341" s="238"/>
      <c r="KTC341" s="238"/>
      <c r="KTD341" s="238"/>
      <c r="KTE341" s="238"/>
      <c r="KTF341" s="238"/>
      <c r="KTG341" s="238"/>
      <c r="KTH341" s="238"/>
      <c r="KTI341" s="238"/>
      <c r="KTJ341" s="238"/>
      <c r="KTK341" s="238"/>
      <c r="KTL341" s="238"/>
      <c r="KTM341" s="238"/>
      <c r="KTN341" s="238"/>
      <c r="KTO341" s="238"/>
      <c r="KTP341" s="238"/>
      <c r="KTQ341" s="238"/>
      <c r="KTR341" s="238"/>
      <c r="KTS341" s="238"/>
      <c r="KTT341" s="238"/>
      <c r="KTU341" s="238"/>
      <c r="KTV341" s="238"/>
      <c r="KTW341" s="238"/>
      <c r="KTX341" s="238"/>
      <c r="KTY341" s="238"/>
      <c r="KTZ341" s="238"/>
      <c r="KUA341" s="238"/>
      <c r="KUB341" s="238"/>
      <c r="KUC341" s="238"/>
      <c r="KUD341" s="238"/>
      <c r="KUE341" s="238"/>
      <c r="KUF341" s="238"/>
      <c r="KUG341" s="238"/>
      <c r="KUH341" s="238"/>
      <c r="KUI341" s="238"/>
      <c r="KUJ341" s="238"/>
      <c r="KUK341" s="238"/>
      <c r="KUL341" s="238"/>
      <c r="KUM341" s="238"/>
      <c r="KUN341" s="238"/>
      <c r="KUO341" s="238"/>
      <c r="KUP341" s="238"/>
      <c r="KUQ341" s="238"/>
      <c r="KUR341" s="238"/>
      <c r="KUS341" s="238"/>
      <c r="KUT341" s="238"/>
      <c r="KUU341" s="238"/>
      <c r="KUV341" s="238"/>
      <c r="KUW341" s="238"/>
      <c r="KUX341" s="238"/>
      <c r="KUY341" s="238"/>
      <c r="KUZ341" s="238"/>
      <c r="KVA341" s="238"/>
      <c r="KVB341" s="238"/>
      <c r="KVC341" s="238"/>
      <c r="KVD341" s="238"/>
      <c r="KVE341" s="238"/>
      <c r="KVF341" s="238"/>
      <c r="KVG341" s="238"/>
      <c r="KVH341" s="238"/>
      <c r="KVI341" s="238"/>
      <c r="KVJ341" s="238"/>
      <c r="KVK341" s="238"/>
      <c r="KVL341" s="238"/>
      <c r="KVM341" s="238"/>
      <c r="KVN341" s="238"/>
      <c r="KVO341" s="238"/>
      <c r="KVP341" s="238"/>
      <c r="KVQ341" s="238"/>
      <c r="KVR341" s="238"/>
      <c r="KVS341" s="238"/>
      <c r="KVT341" s="238"/>
      <c r="KVU341" s="238"/>
      <c r="KVV341" s="238"/>
      <c r="KVW341" s="238"/>
      <c r="KVX341" s="238"/>
      <c r="KVY341" s="238"/>
      <c r="KVZ341" s="238"/>
      <c r="KWA341" s="238"/>
      <c r="KWB341" s="238"/>
      <c r="KWC341" s="238"/>
      <c r="KWD341" s="238"/>
      <c r="KWE341" s="238"/>
      <c r="KWF341" s="238"/>
      <c r="KWG341" s="238"/>
      <c r="KWH341" s="238"/>
      <c r="KWI341" s="238"/>
      <c r="KWJ341" s="238"/>
      <c r="KWK341" s="238"/>
      <c r="KWL341" s="238"/>
      <c r="KWM341" s="238"/>
      <c r="KWN341" s="238"/>
      <c r="KWO341" s="238"/>
      <c r="KWP341" s="238"/>
      <c r="KWQ341" s="238"/>
      <c r="KWR341" s="238"/>
      <c r="KWS341" s="238"/>
      <c r="KWT341" s="238"/>
      <c r="KWU341" s="238"/>
      <c r="KWV341" s="238"/>
      <c r="KWW341" s="238"/>
      <c r="KWX341" s="238"/>
      <c r="KWY341" s="238"/>
      <c r="KWZ341" s="238"/>
      <c r="KXA341" s="238"/>
      <c r="KXB341" s="238"/>
      <c r="KXC341" s="238"/>
      <c r="KXD341" s="238"/>
      <c r="KXE341" s="238"/>
      <c r="KXF341" s="238"/>
      <c r="KXG341" s="238"/>
      <c r="KXH341" s="238"/>
      <c r="KXI341" s="238"/>
      <c r="KXJ341" s="238"/>
      <c r="KXK341" s="238"/>
      <c r="KXL341" s="238"/>
      <c r="KXM341" s="238"/>
      <c r="KXN341" s="238"/>
      <c r="KXO341" s="238"/>
      <c r="KXP341" s="238"/>
      <c r="KXQ341" s="238"/>
      <c r="KXR341" s="238"/>
      <c r="KXS341" s="238"/>
      <c r="KXT341" s="238"/>
      <c r="KXU341" s="238"/>
      <c r="KXV341" s="238"/>
      <c r="KXW341" s="238"/>
      <c r="KXX341" s="238"/>
      <c r="KXY341" s="238"/>
      <c r="KXZ341" s="238"/>
      <c r="KYA341" s="238"/>
      <c r="KYB341" s="238"/>
      <c r="KYC341" s="238"/>
      <c r="KYD341" s="238"/>
      <c r="KYE341" s="238"/>
      <c r="KYF341" s="238"/>
      <c r="KYG341" s="238"/>
      <c r="KYH341" s="238"/>
      <c r="KYI341" s="238"/>
      <c r="KYJ341" s="238"/>
      <c r="KYK341" s="238"/>
      <c r="KYL341" s="238"/>
      <c r="KYM341" s="238"/>
      <c r="KYN341" s="238"/>
      <c r="KYO341" s="238"/>
      <c r="KYP341" s="238"/>
      <c r="KYQ341" s="238"/>
      <c r="KYR341" s="238"/>
      <c r="KYS341" s="238"/>
      <c r="KYT341" s="238"/>
      <c r="KYU341" s="238"/>
      <c r="KYV341" s="238"/>
      <c r="KYW341" s="238"/>
      <c r="KYX341" s="238"/>
      <c r="KYY341" s="238"/>
      <c r="KYZ341" s="238"/>
      <c r="KZA341" s="238"/>
      <c r="KZB341" s="238"/>
      <c r="KZC341" s="238"/>
      <c r="KZD341" s="238"/>
      <c r="KZE341" s="238"/>
      <c r="KZF341" s="238"/>
      <c r="KZG341" s="238"/>
      <c r="KZH341" s="238"/>
      <c r="KZI341" s="238"/>
      <c r="KZJ341" s="238"/>
      <c r="KZK341" s="238"/>
      <c r="KZL341" s="238"/>
      <c r="KZM341" s="238"/>
      <c r="KZN341" s="238"/>
      <c r="KZO341" s="238"/>
      <c r="KZP341" s="238"/>
      <c r="KZQ341" s="238"/>
      <c r="KZR341" s="238"/>
      <c r="KZS341" s="238"/>
      <c r="KZT341" s="238"/>
      <c r="KZU341" s="238"/>
      <c r="KZV341" s="238"/>
      <c r="KZW341" s="238"/>
      <c r="KZX341" s="238"/>
      <c r="KZY341" s="238"/>
      <c r="KZZ341" s="238"/>
      <c r="LAA341" s="238"/>
      <c r="LAB341" s="238"/>
      <c r="LAC341" s="238"/>
      <c r="LAD341" s="238"/>
      <c r="LAE341" s="238"/>
      <c r="LAF341" s="238"/>
      <c r="LAG341" s="238"/>
      <c r="LAH341" s="238"/>
      <c r="LAI341" s="238"/>
      <c r="LAJ341" s="238"/>
      <c r="LAK341" s="238"/>
      <c r="LAL341" s="238"/>
      <c r="LAM341" s="238"/>
      <c r="LAN341" s="238"/>
      <c r="LAO341" s="238"/>
      <c r="LAP341" s="238"/>
      <c r="LAQ341" s="238"/>
      <c r="LAR341" s="238"/>
      <c r="LAS341" s="238"/>
      <c r="LAT341" s="238"/>
      <c r="LAU341" s="238"/>
      <c r="LAV341" s="238"/>
      <c r="LAW341" s="238"/>
      <c r="LAX341" s="238"/>
      <c r="LAY341" s="238"/>
      <c r="LAZ341" s="238"/>
      <c r="LBA341" s="238"/>
      <c r="LBB341" s="238"/>
      <c r="LBC341" s="238"/>
      <c r="LBD341" s="238"/>
      <c r="LBE341" s="238"/>
      <c r="LBF341" s="238"/>
      <c r="LBG341" s="238"/>
      <c r="LBH341" s="238"/>
      <c r="LBI341" s="238"/>
      <c r="LBJ341" s="238"/>
      <c r="LBK341" s="238"/>
      <c r="LBL341" s="238"/>
      <c r="LBM341" s="238"/>
      <c r="LBN341" s="238"/>
      <c r="LBO341" s="238"/>
      <c r="LBP341" s="238"/>
      <c r="LBQ341" s="238"/>
      <c r="LBR341" s="238"/>
      <c r="LBS341" s="238"/>
      <c r="LBT341" s="238"/>
      <c r="LBU341" s="238"/>
      <c r="LBV341" s="238"/>
      <c r="LBW341" s="238"/>
      <c r="LBX341" s="238"/>
      <c r="LBY341" s="238"/>
      <c r="LBZ341" s="238"/>
      <c r="LCA341" s="238"/>
      <c r="LCB341" s="238"/>
      <c r="LCC341" s="238"/>
      <c r="LCD341" s="238"/>
      <c r="LCE341" s="238"/>
      <c r="LCF341" s="238"/>
      <c r="LCG341" s="238"/>
      <c r="LCH341" s="238"/>
      <c r="LCI341" s="238"/>
      <c r="LCJ341" s="238"/>
      <c r="LCK341" s="238"/>
      <c r="LCL341" s="238"/>
      <c r="LCM341" s="238"/>
      <c r="LCN341" s="238"/>
      <c r="LCO341" s="238"/>
      <c r="LCP341" s="238"/>
      <c r="LCQ341" s="238"/>
      <c r="LCR341" s="238"/>
      <c r="LCS341" s="238"/>
      <c r="LCT341" s="238"/>
      <c r="LCU341" s="238"/>
      <c r="LCV341" s="238"/>
      <c r="LCW341" s="238"/>
      <c r="LCX341" s="238"/>
      <c r="LCY341" s="238"/>
      <c r="LCZ341" s="238"/>
      <c r="LDA341" s="238"/>
      <c r="LDB341" s="238"/>
      <c r="LDC341" s="238"/>
      <c r="LDD341" s="238"/>
      <c r="LDE341" s="238"/>
      <c r="LDF341" s="238"/>
      <c r="LDG341" s="238"/>
      <c r="LDH341" s="238"/>
      <c r="LDI341" s="238"/>
      <c r="LDJ341" s="238"/>
      <c r="LDK341" s="238"/>
      <c r="LDL341" s="238"/>
      <c r="LDM341" s="238"/>
      <c r="LDN341" s="238"/>
      <c r="LDO341" s="238"/>
      <c r="LDP341" s="238"/>
      <c r="LDQ341" s="238"/>
      <c r="LDR341" s="238"/>
      <c r="LDS341" s="238"/>
      <c r="LDT341" s="238"/>
      <c r="LDU341" s="238"/>
      <c r="LDV341" s="238"/>
      <c r="LDW341" s="238"/>
      <c r="LDX341" s="238"/>
      <c r="LDY341" s="238"/>
      <c r="LDZ341" s="238"/>
      <c r="LEA341" s="238"/>
      <c r="LEB341" s="238"/>
      <c r="LEC341" s="238"/>
      <c r="LED341" s="238"/>
      <c r="LEE341" s="238"/>
      <c r="LEF341" s="238"/>
      <c r="LEG341" s="238"/>
      <c r="LEH341" s="238"/>
      <c r="LEI341" s="238"/>
      <c r="LEJ341" s="238"/>
      <c r="LEK341" s="238"/>
      <c r="LEL341" s="238"/>
      <c r="LEM341" s="238"/>
      <c r="LEN341" s="238"/>
      <c r="LEO341" s="238"/>
      <c r="LEP341" s="238"/>
      <c r="LEQ341" s="238"/>
      <c r="LER341" s="238"/>
      <c r="LES341" s="238"/>
      <c r="LET341" s="238"/>
      <c r="LEU341" s="238"/>
      <c r="LEV341" s="238"/>
      <c r="LEW341" s="238"/>
      <c r="LEX341" s="238"/>
      <c r="LEY341" s="238"/>
      <c r="LEZ341" s="238"/>
      <c r="LFA341" s="238"/>
      <c r="LFB341" s="238"/>
      <c r="LFC341" s="238"/>
      <c r="LFD341" s="238"/>
      <c r="LFE341" s="238"/>
      <c r="LFF341" s="238"/>
      <c r="LFG341" s="238"/>
      <c r="LFH341" s="238"/>
      <c r="LFI341" s="238"/>
      <c r="LFJ341" s="238"/>
      <c r="LFK341" s="238"/>
      <c r="LFL341" s="238"/>
      <c r="LFM341" s="238"/>
      <c r="LFN341" s="238"/>
      <c r="LFO341" s="238"/>
      <c r="LFP341" s="238"/>
      <c r="LFQ341" s="238"/>
      <c r="LFR341" s="238"/>
      <c r="LFS341" s="238"/>
      <c r="LFT341" s="238"/>
      <c r="LFU341" s="238"/>
      <c r="LFV341" s="238"/>
      <c r="LFW341" s="238"/>
      <c r="LFX341" s="238"/>
      <c r="LFY341" s="238"/>
      <c r="LFZ341" s="238"/>
      <c r="LGA341" s="238"/>
      <c r="LGB341" s="238"/>
      <c r="LGC341" s="238"/>
      <c r="LGD341" s="238"/>
      <c r="LGE341" s="238"/>
      <c r="LGF341" s="238"/>
      <c r="LGG341" s="238"/>
      <c r="LGH341" s="238"/>
      <c r="LGI341" s="238"/>
      <c r="LGJ341" s="238"/>
      <c r="LGK341" s="238"/>
      <c r="LGL341" s="238"/>
      <c r="LGM341" s="238"/>
      <c r="LGN341" s="238"/>
      <c r="LGO341" s="238"/>
      <c r="LGP341" s="238"/>
      <c r="LGQ341" s="238"/>
      <c r="LGR341" s="238"/>
      <c r="LGS341" s="238"/>
      <c r="LGT341" s="238"/>
      <c r="LGU341" s="238"/>
      <c r="LGV341" s="238"/>
      <c r="LGW341" s="238"/>
      <c r="LGX341" s="238"/>
      <c r="LGY341" s="238"/>
      <c r="LGZ341" s="238"/>
      <c r="LHA341" s="238"/>
      <c r="LHB341" s="238"/>
      <c r="LHC341" s="238"/>
      <c r="LHD341" s="238"/>
      <c r="LHE341" s="238"/>
      <c r="LHF341" s="238"/>
      <c r="LHG341" s="238"/>
      <c r="LHH341" s="238"/>
      <c r="LHI341" s="238"/>
      <c r="LHJ341" s="238"/>
      <c r="LHK341" s="238"/>
      <c r="LHL341" s="238"/>
      <c r="LHM341" s="238"/>
      <c r="LHN341" s="238"/>
      <c r="LHO341" s="238"/>
      <c r="LHP341" s="238"/>
      <c r="LHQ341" s="238"/>
      <c r="LHR341" s="238"/>
      <c r="LHS341" s="238"/>
      <c r="LHT341" s="238"/>
      <c r="LHU341" s="238"/>
      <c r="LHV341" s="238"/>
      <c r="LHW341" s="238"/>
      <c r="LHX341" s="238"/>
      <c r="LHY341" s="238"/>
      <c r="LHZ341" s="238"/>
      <c r="LIA341" s="238"/>
      <c r="LIB341" s="238"/>
      <c r="LIC341" s="238"/>
      <c r="LID341" s="238"/>
      <c r="LIE341" s="238"/>
      <c r="LIF341" s="238"/>
      <c r="LIG341" s="238"/>
      <c r="LIH341" s="238"/>
      <c r="LII341" s="238"/>
      <c r="LIJ341" s="238"/>
      <c r="LIK341" s="238"/>
      <c r="LIL341" s="238"/>
      <c r="LIM341" s="238"/>
      <c r="LIN341" s="238"/>
      <c r="LIO341" s="238"/>
      <c r="LIP341" s="238"/>
      <c r="LIQ341" s="238"/>
      <c r="LIR341" s="238"/>
      <c r="LIS341" s="238"/>
      <c r="LIT341" s="238"/>
      <c r="LIU341" s="238"/>
      <c r="LIV341" s="238"/>
      <c r="LIW341" s="238"/>
      <c r="LIX341" s="238"/>
      <c r="LIY341" s="238"/>
      <c r="LIZ341" s="238"/>
      <c r="LJA341" s="238"/>
      <c r="LJB341" s="238"/>
      <c r="LJC341" s="238"/>
      <c r="LJD341" s="238"/>
      <c r="LJE341" s="238"/>
      <c r="LJF341" s="238"/>
      <c r="LJG341" s="238"/>
      <c r="LJH341" s="238"/>
      <c r="LJI341" s="238"/>
      <c r="LJJ341" s="238"/>
      <c r="LJK341" s="238"/>
      <c r="LJL341" s="238"/>
      <c r="LJM341" s="238"/>
      <c r="LJN341" s="238"/>
      <c r="LJO341" s="238"/>
      <c r="LJP341" s="238"/>
      <c r="LJQ341" s="238"/>
      <c r="LJR341" s="238"/>
      <c r="LJS341" s="238"/>
      <c r="LJT341" s="238"/>
      <c r="LJU341" s="238"/>
      <c r="LJV341" s="238"/>
      <c r="LJW341" s="238"/>
      <c r="LJX341" s="238"/>
      <c r="LJY341" s="238"/>
      <c r="LJZ341" s="238"/>
      <c r="LKA341" s="238"/>
      <c r="LKB341" s="238"/>
      <c r="LKC341" s="238"/>
      <c r="LKD341" s="238"/>
      <c r="LKE341" s="238"/>
      <c r="LKF341" s="238"/>
      <c r="LKG341" s="238"/>
      <c r="LKH341" s="238"/>
      <c r="LKI341" s="238"/>
      <c r="LKJ341" s="238"/>
      <c r="LKK341" s="238"/>
      <c r="LKL341" s="238"/>
      <c r="LKM341" s="238"/>
      <c r="LKN341" s="238"/>
      <c r="LKO341" s="238"/>
      <c r="LKP341" s="238"/>
      <c r="LKQ341" s="238"/>
      <c r="LKR341" s="238"/>
      <c r="LKS341" s="238"/>
      <c r="LKT341" s="238"/>
      <c r="LKU341" s="238"/>
      <c r="LKV341" s="238"/>
      <c r="LKW341" s="238"/>
      <c r="LKX341" s="238"/>
      <c r="LKY341" s="238"/>
      <c r="LKZ341" s="238"/>
      <c r="LLA341" s="238"/>
      <c r="LLB341" s="238"/>
      <c r="LLC341" s="238"/>
      <c r="LLD341" s="238"/>
      <c r="LLE341" s="238"/>
      <c r="LLF341" s="238"/>
      <c r="LLG341" s="238"/>
      <c r="LLH341" s="238"/>
      <c r="LLI341" s="238"/>
      <c r="LLJ341" s="238"/>
      <c r="LLK341" s="238"/>
      <c r="LLL341" s="238"/>
      <c r="LLM341" s="238"/>
      <c r="LLN341" s="238"/>
      <c r="LLO341" s="238"/>
      <c r="LLP341" s="238"/>
      <c r="LLQ341" s="238"/>
      <c r="LLR341" s="238"/>
      <c r="LLS341" s="238"/>
      <c r="LLT341" s="238"/>
      <c r="LLU341" s="238"/>
      <c r="LLV341" s="238"/>
      <c r="LLW341" s="238"/>
      <c r="LLX341" s="238"/>
      <c r="LLY341" s="238"/>
      <c r="LLZ341" s="238"/>
      <c r="LMA341" s="238"/>
      <c r="LMB341" s="238"/>
      <c r="LMC341" s="238"/>
      <c r="LMD341" s="238"/>
      <c r="LME341" s="238"/>
      <c r="LMF341" s="238"/>
      <c r="LMG341" s="238"/>
      <c r="LMH341" s="238"/>
      <c r="LMI341" s="238"/>
      <c r="LMJ341" s="238"/>
      <c r="LMK341" s="238"/>
      <c r="LML341" s="238"/>
      <c r="LMM341" s="238"/>
      <c r="LMN341" s="238"/>
      <c r="LMO341" s="238"/>
      <c r="LMP341" s="238"/>
      <c r="LMQ341" s="238"/>
      <c r="LMR341" s="238"/>
      <c r="LMS341" s="238"/>
      <c r="LMT341" s="238"/>
      <c r="LMU341" s="238"/>
      <c r="LMV341" s="238"/>
      <c r="LMW341" s="238"/>
      <c r="LMX341" s="238"/>
      <c r="LMY341" s="238"/>
      <c r="LMZ341" s="238"/>
      <c r="LNA341" s="238"/>
      <c r="LNB341" s="238"/>
      <c r="LNC341" s="238"/>
      <c r="LND341" s="238"/>
      <c r="LNE341" s="238"/>
      <c r="LNF341" s="238"/>
      <c r="LNG341" s="238"/>
      <c r="LNH341" s="238"/>
      <c r="LNI341" s="238"/>
      <c r="LNJ341" s="238"/>
      <c r="LNK341" s="238"/>
      <c r="LNL341" s="238"/>
      <c r="LNM341" s="238"/>
      <c r="LNN341" s="238"/>
      <c r="LNO341" s="238"/>
      <c r="LNP341" s="238"/>
      <c r="LNQ341" s="238"/>
      <c r="LNR341" s="238"/>
      <c r="LNS341" s="238"/>
      <c r="LNT341" s="238"/>
      <c r="LNU341" s="238"/>
      <c r="LNV341" s="238"/>
      <c r="LNW341" s="238"/>
      <c r="LNX341" s="238"/>
      <c r="LNY341" s="238"/>
      <c r="LNZ341" s="238"/>
      <c r="LOA341" s="238"/>
      <c r="LOB341" s="238"/>
      <c r="LOC341" s="238"/>
      <c r="LOD341" s="238"/>
      <c r="LOE341" s="238"/>
      <c r="LOF341" s="238"/>
      <c r="LOG341" s="238"/>
      <c r="LOH341" s="238"/>
      <c r="LOI341" s="238"/>
      <c r="LOJ341" s="238"/>
      <c r="LOK341" s="238"/>
      <c r="LOL341" s="238"/>
      <c r="LOM341" s="238"/>
      <c r="LON341" s="238"/>
      <c r="LOO341" s="238"/>
      <c r="LOP341" s="238"/>
      <c r="LOQ341" s="238"/>
      <c r="LOR341" s="238"/>
      <c r="LOS341" s="238"/>
      <c r="LOT341" s="238"/>
      <c r="LOU341" s="238"/>
      <c r="LOV341" s="238"/>
      <c r="LOW341" s="238"/>
      <c r="LOX341" s="238"/>
      <c r="LOY341" s="238"/>
      <c r="LOZ341" s="238"/>
      <c r="LPA341" s="238"/>
      <c r="LPB341" s="238"/>
      <c r="LPC341" s="238"/>
      <c r="LPD341" s="238"/>
      <c r="LPE341" s="238"/>
      <c r="LPF341" s="238"/>
      <c r="LPG341" s="238"/>
      <c r="LPH341" s="238"/>
      <c r="LPI341" s="238"/>
      <c r="LPJ341" s="238"/>
      <c r="LPK341" s="238"/>
      <c r="LPL341" s="238"/>
      <c r="LPM341" s="238"/>
      <c r="LPN341" s="238"/>
      <c r="LPO341" s="238"/>
      <c r="LPP341" s="238"/>
      <c r="LPQ341" s="238"/>
      <c r="LPR341" s="238"/>
      <c r="LPS341" s="238"/>
      <c r="LPT341" s="238"/>
      <c r="LPU341" s="238"/>
      <c r="LPV341" s="238"/>
      <c r="LPW341" s="238"/>
      <c r="LPX341" s="238"/>
      <c r="LPY341" s="238"/>
      <c r="LPZ341" s="238"/>
      <c r="LQA341" s="238"/>
      <c r="LQB341" s="238"/>
      <c r="LQC341" s="238"/>
      <c r="LQD341" s="238"/>
      <c r="LQE341" s="238"/>
      <c r="LQF341" s="238"/>
      <c r="LQG341" s="238"/>
      <c r="LQH341" s="238"/>
      <c r="LQI341" s="238"/>
      <c r="LQJ341" s="238"/>
      <c r="LQK341" s="238"/>
      <c r="LQL341" s="238"/>
      <c r="LQM341" s="238"/>
      <c r="LQN341" s="238"/>
      <c r="LQO341" s="238"/>
      <c r="LQP341" s="238"/>
      <c r="LQQ341" s="238"/>
      <c r="LQR341" s="238"/>
      <c r="LQS341" s="238"/>
      <c r="LQT341" s="238"/>
      <c r="LQU341" s="238"/>
      <c r="LQV341" s="238"/>
      <c r="LQW341" s="238"/>
      <c r="LQX341" s="238"/>
      <c r="LQY341" s="238"/>
      <c r="LQZ341" s="238"/>
      <c r="LRA341" s="238"/>
      <c r="LRB341" s="238"/>
      <c r="LRC341" s="238"/>
      <c r="LRD341" s="238"/>
      <c r="LRE341" s="238"/>
      <c r="LRF341" s="238"/>
      <c r="LRG341" s="238"/>
      <c r="LRH341" s="238"/>
      <c r="LRI341" s="238"/>
      <c r="LRJ341" s="238"/>
      <c r="LRK341" s="238"/>
      <c r="LRL341" s="238"/>
      <c r="LRM341" s="238"/>
      <c r="LRN341" s="238"/>
      <c r="LRO341" s="238"/>
      <c r="LRP341" s="238"/>
      <c r="LRQ341" s="238"/>
      <c r="LRR341" s="238"/>
      <c r="LRS341" s="238"/>
      <c r="LRT341" s="238"/>
      <c r="LRU341" s="238"/>
      <c r="LRV341" s="238"/>
      <c r="LRW341" s="238"/>
      <c r="LRX341" s="238"/>
      <c r="LRY341" s="238"/>
      <c r="LRZ341" s="238"/>
      <c r="LSA341" s="238"/>
      <c r="LSB341" s="238"/>
      <c r="LSC341" s="238"/>
      <c r="LSD341" s="238"/>
      <c r="LSE341" s="238"/>
      <c r="LSF341" s="238"/>
      <c r="LSG341" s="238"/>
      <c r="LSH341" s="238"/>
      <c r="LSI341" s="238"/>
      <c r="LSJ341" s="238"/>
      <c r="LSK341" s="238"/>
      <c r="LSL341" s="238"/>
      <c r="LSM341" s="238"/>
      <c r="LSN341" s="238"/>
      <c r="LSO341" s="238"/>
      <c r="LSP341" s="238"/>
      <c r="LSQ341" s="238"/>
      <c r="LSR341" s="238"/>
      <c r="LSS341" s="238"/>
      <c r="LST341" s="238"/>
      <c r="LSU341" s="238"/>
      <c r="LSV341" s="238"/>
      <c r="LSW341" s="238"/>
      <c r="LSX341" s="238"/>
      <c r="LSY341" s="238"/>
      <c r="LSZ341" s="238"/>
      <c r="LTA341" s="238"/>
      <c r="LTB341" s="238"/>
      <c r="LTC341" s="238"/>
      <c r="LTD341" s="238"/>
      <c r="LTE341" s="238"/>
      <c r="LTF341" s="238"/>
      <c r="LTG341" s="238"/>
      <c r="LTH341" s="238"/>
      <c r="LTI341" s="238"/>
      <c r="LTJ341" s="238"/>
      <c r="LTK341" s="238"/>
      <c r="LTL341" s="238"/>
      <c r="LTM341" s="238"/>
      <c r="LTN341" s="238"/>
      <c r="LTO341" s="238"/>
      <c r="LTP341" s="238"/>
      <c r="LTQ341" s="238"/>
      <c r="LTR341" s="238"/>
      <c r="LTS341" s="238"/>
      <c r="LTT341" s="238"/>
      <c r="LTU341" s="238"/>
      <c r="LTV341" s="238"/>
      <c r="LTW341" s="238"/>
      <c r="LTX341" s="238"/>
      <c r="LTY341" s="238"/>
      <c r="LTZ341" s="238"/>
      <c r="LUA341" s="238"/>
      <c r="LUB341" s="238"/>
      <c r="LUC341" s="238"/>
      <c r="LUD341" s="238"/>
      <c r="LUE341" s="238"/>
      <c r="LUF341" s="238"/>
      <c r="LUG341" s="238"/>
      <c r="LUH341" s="238"/>
      <c r="LUI341" s="238"/>
      <c r="LUJ341" s="238"/>
      <c r="LUK341" s="238"/>
      <c r="LUL341" s="238"/>
      <c r="LUM341" s="238"/>
      <c r="LUN341" s="238"/>
      <c r="LUO341" s="238"/>
      <c r="LUP341" s="238"/>
      <c r="LUQ341" s="238"/>
      <c r="LUR341" s="238"/>
      <c r="LUS341" s="238"/>
      <c r="LUT341" s="238"/>
      <c r="LUU341" s="238"/>
      <c r="LUV341" s="238"/>
      <c r="LUW341" s="238"/>
      <c r="LUX341" s="238"/>
      <c r="LUY341" s="238"/>
      <c r="LUZ341" s="238"/>
      <c r="LVA341" s="238"/>
      <c r="LVB341" s="238"/>
      <c r="LVC341" s="238"/>
      <c r="LVD341" s="238"/>
      <c r="LVE341" s="238"/>
      <c r="LVF341" s="238"/>
      <c r="LVG341" s="238"/>
      <c r="LVH341" s="238"/>
      <c r="LVI341" s="238"/>
      <c r="LVJ341" s="238"/>
      <c r="LVK341" s="238"/>
      <c r="LVL341" s="238"/>
      <c r="LVM341" s="238"/>
      <c r="LVN341" s="238"/>
      <c r="LVO341" s="238"/>
      <c r="LVP341" s="238"/>
      <c r="LVQ341" s="238"/>
      <c r="LVR341" s="238"/>
      <c r="LVS341" s="238"/>
      <c r="LVT341" s="238"/>
      <c r="LVU341" s="238"/>
      <c r="LVV341" s="238"/>
      <c r="LVW341" s="238"/>
      <c r="LVX341" s="238"/>
      <c r="LVY341" s="238"/>
      <c r="LVZ341" s="238"/>
      <c r="LWA341" s="238"/>
      <c r="LWB341" s="238"/>
      <c r="LWC341" s="238"/>
      <c r="LWD341" s="238"/>
      <c r="LWE341" s="238"/>
      <c r="LWF341" s="238"/>
      <c r="LWG341" s="238"/>
      <c r="LWH341" s="238"/>
      <c r="LWI341" s="238"/>
      <c r="LWJ341" s="238"/>
      <c r="LWK341" s="238"/>
      <c r="LWL341" s="238"/>
      <c r="LWM341" s="238"/>
      <c r="LWN341" s="238"/>
      <c r="LWO341" s="238"/>
      <c r="LWP341" s="238"/>
      <c r="LWQ341" s="238"/>
      <c r="LWR341" s="238"/>
      <c r="LWS341" s="238"/>
      <c r="LWT341" s="238"/>
      <c r="LWU341" s="238"/>
      <c r="LWV341" s="238"/>
      <c r="LWW341" s="238"/>
      <c r="LWX341" s="238"/>
      <c r="LWY341" s="238"/>
      <c r="LWZ341" s="238"/>
      <c r="LXA341" s="238"/>
      <c r="LXB341" s="238"/>
      <c r="LXC341" s="238"/>
      <c r="LXD341" s="238"/>
      <c r="LXE341" s="238"/>
      <c r="LXF341" s="238"/>
      <c r="LXG341" s="238"/>
      <c r="LXH341" s="238"/>
      <c r="LXI341" s="238"/>
      <c r="LXJ341" s="238"/>
      <c r="LXK341" s="238"/>
      <c r="LXL341" s="238"/>
      <c r="LXM341" s="238"/>
      <c r="LXN341" s="238"/>
      <c r="LXO341" s="238"/>
      <c r="LXP341" s="238"/>
      <c r="LXQ341" s="238"/>
      <c r="LXR341" s="238"/>
      <c r="LXS341" s="238"/>
      <c r="LXT341" s="238"/>
      <c r="LXU341" s="238"/>
      <c r="LXV341" s="238"/>
      <c r="LXW341" s="238"/>
      <c r="LXX341" s="238"/>
      <c r="LXY341" s="238"/>
      <c r="LXZ341" s="238"/>
      <c r="LYA341" s="238"/>
      <c r="LYB341" s="238"/>
      <c r="LYC341" s="238"/>
      <c r="LYD341" s="238"/>
      <c r="LYE341" s="238"/>
      <c r="LYF341" s="238"/>
      <c r="LYG341" s="238"/>
      <c r="LYH341" s="238"/>
      <c r="LYI341" s="238"/>
      <c r="LYJ341" s="238"/>
      <c r="LYK341" s="238"/>
      <c r="LYL341" s="238"/>
      <c r="LYM341" s="238"/>
      <c r="LYN341" s="238"/>
      <c r="LYO341" s="238"/>
      <c r="LYP341" s="238"/>
      <c r="LYQ341" s="238"/>
      <c r="LYR341" s="238"/>
      <c r="LYS341" s="238"/>
      <c r="LYT341" s="238"/>
      <c r="LYU341" s="238"/>
      <c r="LYV341" s="238"/>
      <c r="LYW341" s="238"/>
      <c r="LYX341" s="238"/>
      <c r="LYY341" s="238"/>
      <c r="LYZ341" s="238"/>
      <c r="LZA341" s="238"/>
      <c r="LZB341" s="238"/>
      <c r="LZC341" s="238"/>
      <c r="LZD341" s="238"/>
      <c r="LZE341" s="238"/>
      <c r="LZF341" s="238"/>
      <c r="LZG341" s="238"/>
      <c r="LZH341" s="238"/>
      <c r="LZI341" s="238"/>
      <c r="LZJ341" s="238"/>
      <c r="LZK341" s="238"/>
      <c r="LZL341" s="238"/>
      <c r="LZM341" s="238"/>
      <c r="LZN341" s="238"/>
      <c r="LZO341" s="238"/>
      <c r="LZP341" s="238"/>
      <c r="LZQ341" s="238"/>
      <c r="LZR341" s="238"/>
      <c r="LZS341" s="238"/>
      <c r="LZT341" s="238"/>
      <c r="LZU341" s="238"/>
      <c r="LZV341" s="238"/>
      <c r="LZW341" s="238"/>
      <c r="LZX341" s="238"/>
      <c r="LZY341" s="238"/>
      <c r="LZZ341" s="238"/>
      <c r="MAA341" s="238"/>
      <c r="MAB341" s="238"/>
      <c r="MAC341" s="238"/>
      <c r="MAD341" s="238"/>
      <c r="MAE341" s="238"/>
      <c r="MAF341" s="238"/>
      <c r="MAG341" s="238"/>
      <c r="MAH341" s="238"/>
      <c r="MAI341" s="238"/>
      <c r="MAJ341" s="238"/>
      <c r="MAK341" s="238"/>
      <c r="MAL341" s="238"/>
      <c r="MAM341" s="238"/>
      <c r="MAN341" s="238"/>
      <c r="MAO341" s="238"/>
      <c r="MAP341" s="238"/>
      <c r="MAQ341" s="238"/>
      <c r="MAR341" s="238"/>
      <c r="MAS341" s="238"/>
      <c r="MAT341" s="238"/>
      <c r="MAU341" s="238"/>
      <c r="MAV341" s="238"/>
      <c r="MAW341" s="238"/>
      <c r="MAX341" s="238"/>
      <c r="MAY341" s="238"/>
      <c r="MAZ341" s="238"/>
      <c r="MBA341" s="238"/>
      <c r="MBB341" s="238"/>
      <c r="MBC341" s="238"/>
      <c r="MBD341" s="238"/>
      <c r="MBE341" s="238"/>
      <c r="MBF341" s="238"/>
      <c r="MBG341" s="238"/>
      <c r="MBH341" s="238"/>
      <c r="MBI341" s="238"/>
      <c r="MBJ341" s="238"/>
      <c r="MBK341" s="238"/>
      <c r="MBL341" s="238"/>
      <c r="MBM341" s="238"/>
      <c r="MBN341" s="238"/>
      <c r="MBO341" s="238"/>
      <c r="MBP341" s="238"/>
      <c r="MBQ341" s="238"/>
      <c r="MBR341" s="238"/>
      <c r="MBS341" s="238"/>
      <c r="MBT341" s="238"/>
      <c r="MBU341" s="238"/>
      <c r="MBV341" s="238"/>
      <c r="MBW341" s="238"/>
      <c r="MBX341" s="238"/>
      <c r="MBY341" s="238"/>
      <c r="MBZ341" s="238"/>
      <c r="MCA341" s="238"/>
      <c r="MCB341" s="238"/>
      <c r="MCC341" s="238"/>
      <c r="MCD341" s="238"/>
      <c r="MCE341" s="238"/>
      <c r="MCF341" s="238"/>
      <c r="MCG341" s="238"/>
      <c r="MCH341" s="238"/>
      <c r="MCI341" s="238"/>
      <c r="MCJ341" s="238"/>
      <c r="MCK341" s="238"/>
      <c r="MCL341" s="238"/>
      <c r="MCM341" s="238"/>
      <c r="MCN341" s="238"/>
      <c r="MCO341" s="238"/>
      <c r="MCP341" s="238"/>
      <c r="MCQ341" s="238"/>
      <c r="MCR341" s="238"/>
      <c r="MCS341" s="238"/>
      <c r="MCT341" s="238"/>
      <c r="MCU341" s="238"/>
      <c r="MCV341" s="238"/>
      <c r="MCW341" s="238"/>
      <c r="MCX341" s="238"/>
      <c r="MCY341" s="238"/>
      <c r="MCZ341" s="238"/>
      <c r="MDA341" s="238"/>
      <c r="MDB341" s="238"/>
      <c r="MDC341" s="238"/>
      <c r="MDD341" s="238"/>
      <c r="MDE341" s="238"/>
      <c r="MDF341" s="238"/>
      <c r="MDG341" s="238"/>
      <c r="MDH341" s="238"/>
      <c r="MDI341" s="238"/>
      <c r="MDJ341" s="238"/>
      <c r="MDK341" s="238"/>
      <c r="MDL341" s="238"/>
      <c r="MDM341" s="238"/>
      <c r="MDN341" s="238"/>
      <c r="MDO341" s="238"/>
      <c r="MDP341" s="238"/>
      <c r="MDQ341" s="238"/>
      <c r="MDR341" s="238"/>
      <c r="MDS341" s="238"/>
      <c r="MDT341" s="238"/>
      <c r="MDU341" s="238"/>
      <c r="MDV341" s="238"/>
      <c r="MDW341" s="238"/>
      <c r="MDX341" s="238"/>
      <c r="MDY341" s="238"/>
      <c r="MDZ341" s="238"/>
      <c r="MEA341" s="238"/>
      <c r="MEB341" s="238"/>
      <c r="MEC341" s="238"/>
      <c r="MED341" s="238"/>
      <c r="MEE341" s="238"/>
      <c r="MEF341" s="238"/>
      <c r="MEG341" s="238"/>
      <c r="MEH341" s="238"/>
      <c r="MEI341" s="238"/>
      <c r="MEJ341" s="238"/>
      <c r="MEK341" s="238"/>
      <c r="MEL341" s="238"/>
      <c r="MEM341" s="238"/>
      <c r="MEN341" s="238"/>
      <c r="MEO341" s="238"/>
      <c r="MEP341" s="238"/>
      <c r="MEQ341" s="238"/>
      <c r="MER341" s="238"/>
      <c r="MES341" s="238"/>
      <c r="MET341" s="238"/>
      <c r="MEU341" s="238"/>
      <c r="MEV341" s="238"/>
      <c r="MEW341" s="238"/>
      <c r="MEX341" s="238"/>
      <c r="MEY341" s="238"/>
      <c r="MEZ341" s="238"/>
      <c r="MFA341" s="238"/>
      <c r="MFB341" s="238"/>
      <c r="MFC341" s="238"/>
      <c r="MFD341" s="238"/>
      <c r="MFE341" s="238"/>
      <c r="MFF341" s="238"/>
      <c r="MFG341" s="238"/>
      <c r="MFH341" s="238"/>
      <c r="MFI341" s="238"/>
      <c r="MFJ341" s="238"/>
      <c r="MFK341" s="238"/>
      <c r="MFL341" s="238"/>
      <c r="MFM341" s="238"/>
      <c r="MFN341" s="238"/>
      <c r="MFO341" s="238"/>
      <c r="MFP341" s="238"/>
      <c r="MFQ341" s="238"/>
      <c r="MFR341" s="238"/>
      <c r="MFS341" s="238"/>
      <c r="MFT341" s="238"/>
      <c r="MFU341" s="238"/>
      <c r="MFV341" s="238"/>
      <c r="MFW341" s="238"/>
      <c r="MFX341" s="238"/>
      <c r="MFY341" s="238"/>
      <c r="MFZ341" s="238"/>
      <c r="MGA341" s="238"/>
      <c r="MGB341" s="238"/>
      <c r="MGC341" s="238"/>
      <c r="MGD341" s="238"/>
      <c r="MGE341" s="238"/>
      <c r="MGF341" s="238"/>
      <c r="MGG341" s="238"/>
      <c r="MGH341" s="238"/>
      <c r="MGI341" s="238"/>
      <c r="MGJ341" s="238"/>
      <c r="MGK341" s="238"/>
      <c r="MGL341" s="238"/>
      <c r="MGM341" s="238"/>
      <c r="MGN341" s="238"/>
      <c r="MGO341" s="238"/>
      <c r="MGP341" s="238"/>
      <c r="MGQ341" s="238"/>
      <c r="MGR341" s="238"/>
      <c r="MGS341" s="238"/>
      <c r="MGT341" s="238"/>
      <c r="MGU341" s="238"/>
      <c r="MGV341" s="238"/>
      <c r="MGW341" s="238"/>
      <c r="MGX341" s="238"/>
      <c r="MGY341" s="238"/>
      <c r="MGZ341" s="238"/>
      <c r="MHA341" s="238"/>
      <c r="MHB341" s="238"/>
      <c r="MHC341" s="238"/>
      <c r="MHD341" s="238"/>
      <c r="MHE341" s="238"/>
      <c r="MHF341" s="238"/>
      <c r="MHG341" s="238"/>
      <c r="MHH341" s="238"/>
      <c r="MHI341" s="238"/>
      <c r="MHJ341" s="238"/>
      <c r="MHK341" s="238"/>
      <c r="MHL341" s="238"/>
      <c r="MHM341" s="238"/>
      <c r="MHN341" s="238"/>
      <c r="MHO341" s="238"/>
      <c r="MHP341" s="238"/>
      <c r="MHQ341" s="238"/>
      <c r="MHR341" s="238"/>
      <c r="MHS341" s="238"/>
      <c r="MHT341" s="238"/>
      <c r="MHU341" s="238"/>
      <c r="MHV341" s="238"/>
      <c r="MHW341" s="238"/>
      <c r="MHX341" s="238"/>
      <c r="MHY341" s="238"/>
      <c r="MHZ341" s="238"/>
      <c r="MIA341" s="238"/>
      <c r="MIB341" s="238"/>
      <c r="MIC341" s="238"/>
      <c r="MID341" s="238"/>
      <c r="MIE341" s="238"/>
      <c r="MIF341" s="238"/>
      <c r="MIG341" s="238"/>
      <c r="MIH341" s="238"/>
      <c r="MII341" s="238"/>
      <c r="MIJ341" s="238"/>
      <c r="MIK341" s="238"/>
      <c r="MIL341" s="238"/>
      <c r="MIM341" s="238"/>
      <c r="MIN341" s="238"/>
      <c r="MIO341" s="238"/>
      <c r="MIP341" s="238"/>
      <c r="MIQ341" s="238"/>
      <c r="MIR341" s="238"/>
      <c r="MIS341" s="238"/>
      <c r="MIT341" s="238"/>
      <c r="MIU341" s="238"/>
      <c r="MIV341" s="238"/>
      <c r="MIW341" s="238"/>
      <c r="MIX341" s="238"/>
      <c r="MIY341" s="238"/>
      <c r="MIZ341" s="238"/>
      <c r="MJA341" s="238"/>
      <c r="MJB341" s="238"/>
      <c r="MJC341" s="238"/>
      <c r="MJD341" s="238"/>
      <c r="MJE341" s="238"/>
      <c r="MJF341" s="238"/>
      <c r="MJG341" s="238"/>
      <c r="MJH341" s="238"/>
      <c r="MJI341" s="238"/>
      <c r="MJJ341" s="238"/>
      <c r="MJK341" s="238"/>
      <c r="MJL341" s="238"/>
      <c r="MJM341" s="238"/>
      <c r="MJN341" s="238"/>
      <c r="MJO341" s="238"/>
      <c r="MJP341" s="238"/>
      <c r="MJQ341" s="238"/>
      <c r="MJR341" s="238"/>
      <c r="MJS341" s="238"/>
      <c r="MJT341" s="238"/>
      <c r="MJU341" s="238"/>
      <c r="MJV341" s="238"/>
      <c r="MJW341" s="238"/>
      <c r="MJX341" s="238"/>
      <c r="MJY341" s="238"/>
      <c r="MJZ341" s="238"/>
      <c r="MKA341" s="238"/>
      <c r="MKB341" s="238"/>
      <c r="MKC341" s="238"/>
      <c r="MKD341" s="238"/>
      <c r="MKE341" s="238"/>
      <c r="MKF341" s="238"/>
      <c r="MKG341" s="238"/>
      <c r="MKH341" s="238"/>
      <c r="MKI341" s="238"/>
      <c r="MKJ341" s="238"/>
      <c r="MKK341" s="238"/>
      <c r="MKL341" s="238"/>
      <c r="MKM341" s="238"/>
      <c r="MKN341" s="238"/>
      <c r="MKO341" s="238"/>
      <c r="MKP341" s="238"/>
      <c r="MKQ341" s="238"/>
      <c r="MKR341" s="238"/>
      <c r="MKS341" s="238"/>
      <c r="MKT341" s="238"/>
      <c r="MKU341" s="238"/>
      <c r="MKV341" s="238"/>
      <c r="MKW341" s="238"/>
      <c r="MKX341" s="238"/>
      <c r="MKY341" s="238"/>
      <c r="MKZ341" s="238"/>
      <c r="MLA341" s="238"/>
      <c r="MLB341" s="238"/>
      <c r="MLC341" s="238"/>
      <c r="MLD341" s="238"/>
      <c r="MLE341" s="238"/>
      <c r="MLF341" s="238"/>
      <c r="MLG341" s="238"/>
      <c r="MLH341" s="238"/>
      <c r="MLI341" s="238"/>
      <c r="MLJ341" s="238"/>
      <c r="MLK341" s="238"/>
      <c r="MLL341" s="238"/>
      <c r="MLM341" s="238"/>
      <c r="MLN341" s="238"/>
      <c r="MLO341" s="238"/>
      <c r="MLP341" s="238"/>
      <c r="MLQ341" s="238"/>
      <c r="MLR341" s="238"/>
      <c r="MLS341" s="238"/>
      <c r="MLT341" s="238"/>
      <c r="MLU341" s="238"/>
      <c r="MLV341" s="238"/>
      <c r="MLW341" s="238"/>
      <c r="MLX341" s="238"/>
      <c r="MLY341" s="238"/>
      <c r="MLZ341" s="238"/>
      <c r="MMA341" s="238"/>
      <c r="MMB341" s="238"/>
      <c r="MMC341" s="238"/>
      <c r="MMD341" s="238"/>
      <c r="MME341" s="238"/>
      <c r="MMF341" s="238"/>
      <c r="MMG341" s="238"/>
      <c r="MMH341" s="238"/>
      <c r="MMI341" s="238"/>
      <c r="MMJ341" s="238"/>
      <c r="MMK341" s="238"/>
      <c r="MML341" s="238"/>
      <c r="MMM341" s="238"/>
      <c r="MMN341" s="238"/>
      <c r="MMO341" s="238"/>
      <c r="MMP341" s="238"/>
      <c r="MMQ341" s="238"/>
      <c r="MMR341" s="238"/>
      <c r="MMS341" s="238"/>
      <c r="MMT341" s="238"/>
      <c r="MMU341" s="238"/>
      <c r="MMV341" s="238"/>
      <c r="MMW341" s="238"/>
      <c r="MMX341" s="238"/>
      <c r="MMY341" s="238"/>
      <c r="MMZ341" s="238"/>
      <c r="MNA341" s="238"/>
      <c r="MNB341" s="238"/>
      <c r="MNC341" s="238"/>
      <c r="MND341" s="238"/>
      <c r="MNE341" s="238"/>
      <c r="MNF341" s="238"/>
      <c r="MNG341" s="238"/>
      <c r="MNH341" s="238"/>
      <c r="MNI341" s="238"/>
      <c r="MNJ341" s="238"/>
      <c r="MNK341" s="238"/>
      <c r="MNL341" s="238"/>
      <c r="MNM341" s="238"/>
      <c r="MNN341" s="238"/>
      <c r="MNO341" s="238"/>
      <c r="MNP341" s="238"/>
      <c r="MNQ341" s="238"/>
      <c r="MNR341" s="238"/>
      <c r="MNS341" s="238"/>
      <c r="MNT341" s="238"/>
      <c r="MNU341" s="238"/>
      <c r="MNV341" s="238"/>
      <c r="MNW341" s="238"/>
      <c r="MNX341" s="238"/>
      <c r="MNY341" s="238"/>
      <c r="MNZ341" s="238"/>
      <c r="MOA341" s="238"/>
      <c r="MOB341" s="238"/>
      <c r="MOC341" s="238"/>
      <c r="MOD341" s="238"/>
      <c r="MOE341" s="238"/>
      <c r="MOF341" s="238"/>
      <c r="MOG341" s="238"/>
      <c r="MOH341" s="238"/>
      <c r="MOI341" s="238"/>
      <c r="MOJ341" s="238"/>
      <c r="MOK341" s="238"/>
      <c r="MOL341" s="238"/>
      <c r="MOM341" s="238"/>
      <c r="MON341" s="238"/>
      <c r="MOO341" s="238"/>
      <c r="MOP341" s="238"/>
      <c r="MOQ341" s="238"/>
      <c r="MOR341" s="238"/>
      <c r="MOS341" s="238"/>
      <c r="MOT341" s="238"/>
      <c r="MOU341" s="238"/>
      <c r="MOV341" s="238"/>
      <c r="MOW341" s="238"/>
      <c r="MOX341" s="238"/>
      <c r="MOY341" s="238"/>
      <c r="MOZ341" s="238"/>
      <c r="MPA341" s="238"/>
      <c r="MPB341" s="238"/>
      <c r="MPC341" s="238"/>
      <c r="MPD341" s="238"/>
      <c r="MPE341" s="238"/>
      <c r="MPF341" s="238"/>
      <c r="MPG341" s="238"/>
      <c r="MPH341" s="238"/>
      <c r="MPI341" s="238"/>
      <c r="MPJ341" s="238"/>
      <c r="MPK341" s="238"/>
      <c r="MPL341" s="238"/>
      <c r="MPM341" s="238"/>
      <c r="MPN341" s="238"/>
      <c r="MPO341" s="238"/>
      <c r="MPP341" s="238"/>
      <c r="MPQ341" s="238"/>
      <c r="MPR341" s="238"/>
      <c r="MPS341" s="238"/>
      <c r="MPT341" s="238"/>
      <c r="MPU341" s="238"/>
      <c r="MPV341" s="238"/>
      <c r="MPW341" s="238"/>
      <c r="MPX341" s="238"/>
      <c r="MPY341" s="238"/>
      <c r="MPZ341" s="238"/>
      <c r="MQA341" s="238"/>
      <c r="MQB341" s="238"/>
      <c r="MQC341" s="238"/>
      <c r="MQD341" s="238"/>
      <c r="MQE341" s="238"/>
      <c r="MQF341" s="238"/>
      <c r="MQG341" s="238"/>
      <c r="MQH341" s="238"/>
      <c r="MQI341" s="238"/>
      <c r="MQJ341" s="238"/>
      <c r="MQK341" s="238"/>
      <c r="MQL341" s="238"/>
      <c r="MQM341" s="238"/>
      <c r="MQN341" s="238"/>
      <c r="MQO341" s="238"/>
      <c r="MQP341" s="238"/>
      <c r="MQQ341" s="238"/>
      <c r="MQR341" s="238"/>
      <c r="MQS341" s="238"/>
      <c r="MQT341" s="238"/>
      <c r="MQU341" s="238"/>
      <c r="MQV341" s="238"/>
      <c r="MQW341" s="238"/>
      <c r="MQX341" s="238"/>
      <c r="MQY341" s="238"/>
      <c r="MQZ341" s="238"/>
      <c r="MRA341" s="238"/>
      <c r="MRB341" s="238"/>
      <c r="MRC341" s="238"/>
      <c r="MRD341" s="238"/>
      <c r="MRE341" s="238"/>
      <c r="MRF341" s="238"/>
      <c r="MRG341" s="238"/>
      <c r="MRH341" s="238"/>
      <c r="MRI341" s="238"/>
      <c r="MRJ341" s="238"/>
      <c r="MRK341" s="238"/>
      <c r="MRL341" s="238"/>
      <c r="MRM341" s="238"/>
      <c r="MRN341" s="238"/>
      <c r="MRO341" s="238"/>
      <c r="MRP341" s="238"/>
      <c r="MRQ341" s="238"/>
      <c r="MRR341" s="238"/>
      <c r="MRS341" s="238"/>
      <c r="MRT341" s="238"/>
      <c r="MRU341" s="238"/>
      <c r="MRV341" s="238"/>
      <c r="MRW341" s="238"/>
      <c r="MRX341" s="238"/>
      <c r="MRY341" s="238"/>
      <c r="MRZ341" s="238"/>
      <c r="MSA341" s="238"/>
      <c r="MSB341" s="238"/>
      <c r="MSC341" s="238"/>
      <c r="MSD341" s="238"/>
      <c r="MSE341" s="238"/>
      <c r="MSF341" s="238"/>
      <c r="MSG341" s="238"/>
      <c r="MSH341" s="238"/>
      <c r="MSI341" s="238"/>
      <c r="MSJ341" s="238"/>
      <c r="MSK341" s="238"/>
      <c r="MSL341" s="238"/>
      <c r="MSM341" s="238"/>
      <c r="MSN341" s="238"/>
      <c r="MSO341" s="238"/>
      <c r="MSP341" s="238"/>
      <c r="MSQ341" s="238"/>
      <c r="MSR341" s="238"/>
      <c r="MSS341" s="238"/>
      <c r="MST341" s="238"/>
      <c r="MSU341" s="238"/>
      <c r="MSV341" s="238"/>
      <c r="MSW341" s="238"/>
      <c r="MSX341" s="238"/>
      <c r="MSY341" s="238"/>
      <c r="MSZ341" s="238"/>
      <c r="MTA341" s="238"/>
      <c r="MTB341" s="238"/>
      <c r="MTC341" s="238"/>
      <c r="MTD341" s="238"/>
      <c r="MTE341" s="238"/>
      <c r="MTF341" s="238"/>
      <c r="MTG341" s="238"/>
      <c r="MTH341" s="238"/>
      <c r="MTI341" s="238"/>
      <c r="MTJ341" s="238"/>
      <c r="MTK341" s="238"/>
      <c r="MTL341" s="238"/>
      <c r="MTM341" s="238"/>
      <c r="MTN341" s="238"/>
      <c r="MTO341" s="238"/>
      <c r="MTP341" s="238"/>
      <c r="MTQ341" s="238"/>
      <c r="MTR341" s="238"/>
      <c r="MTS341" s="238"/>
      <c r="MTT341" s="238"/>
      <c r="MTU341" s="238"/>
      <c r="MTV341" s="238"/>
      <c r="MTW341" s="238"/>
      <c r="MTX341" s="238"/>
      <c r="MTY341" s="238"/>
      <c r="MTZ341" s="238"/>
      <c r="MUA341" s="238"/>
      <c r="MUB341" s="238"/>
      <c r="MUC341" s="238"/>
      <c r="MUD341" s="238"/>
      <c r="MUE341" s="238"/>
      <c r="MUF341" s="238"/>
      <c r="MUG341" s="238"/>
      <c r="MUH341" s="238"/>
      <c r="MUI341" s="238"/>
      <c r="MUJ341" s="238"/>
      <c r="MUK341" s="238"/>
      <c r="MUL341" s="238"/>
      <c r="MUM341" s="238"/>
      <c r="MUN341" s="238"/>
      <c r="MUO341" s="238"/>
      <c r="MUP341" s="238"/>
      <c r="MUQ341" s="238"/>
      <c r="MUR341" s="238"/>
      <c r="MUS341" s="238"/>
      <c r="MUT341" s="238"/>
      <c r="MUU341" s="238"/>
      <c r="MUV341" s="238"/>
      <c r="MUW341" s="238"/>
      <c r="MUX341" s="238"/>
      <c r="MUY341" s="238"/>
      <c r="MUZ341" s="238"/>
      <c r="MVA341" s="238"/>
      <c r="MVB341" s="238"/>
      <c r="MVC341" s="238"/>
      <c r="MVD341" s="238"/>
      <c r="MVE341" s="238"/>
      <c r="MVF341" s="238"/>
      <c r="MVG341" s="238"/>
      <c r="MVH341" s="238"/>
      <c r="MVI341" s="238"/>
      <c r="MVJ341" s="238"/>
      <c r="MVK341" s="238"/>
      <c r="MVL341" s="238"/>
      <c r="MVM341" s="238"/>
      <c r="MVN341" s="238"/>
      <c r="MVO341" s="238"/>
      <c r="MVP341" s="238"/>
      <c r="MVQ341" s="238"/>
      <c r="MVR341" s="238"/>
      <c r="MVS341" s="238"/>
      <c r="MVT341" s="238"/>
      <c r="MVU341" s="238"/>
      <c r="MVV341" s="238"/>
      <c r="MVW341" s="238"/>
      <c r="MVX341" s="238"/>
      <c r="MVY341" s="238"/>
      <c r="MVZ341" s="238"/>
      <c r="MWA341" s="238"/>
      <c r="MWB341" s="238"/>
      <c r="MWC341" s="238"/>
      <c r="MWD341" s="238"/>
      <c r="MWE341" s="238"/>
      <c r="MWF341" s="238"/>
      <c r="MWG341" s="238"/>
      <c r="MWH341" s="238"/>
      <c r="MWI341" s="238"/>
      <c r="MWJ341" s="238"/>
      <c r="MWK341" s="238"/>
      <c r="MWL341" s="238"/>
      <c r="MWM341" s="238"/>
      <c r="MWN341" s="238"/>
      <c r="MWO341" s="238"/>
      <c r="MWP341" s="238"/>
      <c r="MWQ341" s="238"/>
      <c r="MWR341" s="238"/>
      <c r="MWS341" s="238"/>
      <c r="MWT341" s="238"/>
      <c r="MWU341" s="238"/>
      <c r="MWV341" s="238"/>
      <c r="MWW341" s="238"/>
      <c r="MWX341" s="238"/>
      <c r="MWY341" s="238"/>
      <c r="MWZ341" s="238"/>
      <c r="MXA341" s="238"/>
      <c r="MXB341" s="238"/>
      <c r="MXC341" s="238"/>
      <c r="MXD341" s="238"/>
      <c r="MXE341" s="238"/>
      <c r="MXF341" s="238"/>
      <c r="MXG341" s="238"/>
      <c r="MXH341" s="238"/>
      <c r="MXI341" s="238"/>
      <c r="MXJ341" s="238"/>
      <c r="MXK341" s="238"/>
      <c r="MXL341" s="238"/>
      <c r="MXM341" s="238"/>
      <c r="MXN341" s="238"/>
      <c r="MXO341" s="238"/>
      <c r="MXP341" s="238"/>
      <c r="MXQ341" s="238"/>
      <c r="MXR341" s="238"/>
      <c r="MXS341" s="238"/>
      <c r="MXT341" s="238"/>
      <c r="MXU341" s="238"/>
      <c r="MXV341" s="238"/>
      <c r="MXW341" s="238"/>
      <c r="MXX341" s="238"/>
      <c r="MXY341" s="238"/>
      <c r="MXZ341" s="238"/>
      <c r="MYA341" s="238"/>
      <c r="MYB341" s="238"/>
      <c r="MYC341" s="238"/>
      <c r="MYD341" s="238"/>
      <c r="MYE341" s="238"/>
      <c r="MYF341" s="238"/>
      <c r="MYG341" s="238"/>
      <c r="MYH341" s="238"/>
      <c r="MYI341" s="238"/>
      <c r="MYJ341" s="238"/>
      <c r="MYK341" s="238"/>
      <c r="MYL341" s="238"/>
      <c r="MYM341" s="238"/>
      <c r="MYN341" s="238"/>
      <c r="MYO341" s="238"/>
      <c r="MYP341" s="238"/>
      <c r="MYQ341" s="238"/>
      <c r="MYR341" s="238"/>
      <c r="MYS341" s="238"/>
      <c r="MYT341" s="238"/>
      <c r="MYU341" s="238"/>
      <c r="MYV341" s="238"/>
      <c r="MYW341" s="238"/>
      <c r="MYX341" s="238"/>
      <c r="MYY341" s="238"/>
      <c r="MYZ341" s="238"/>
      <c r="MZA341" s="238"/>
      <c r="MZB341" s="238"/>
      <c r="MZC341" s="238"/>
      <c r="MZD341" s="238"/>
      <c r="MZE341" s="238"/>
      <c r="MZF341" s="238"/>
      <c r="MZG341" s="238"/>
      <c r="MZH341" s="238"/>
      <c r="MZI341" s="238"/>
      <c r="MZJ341" s="238"/>
      <c r="MZK341" s="238"/>
      <c r="MZL341" s="238"/>
      <c r="MZM341" s="238"/>
      <c r="MZN341" s="238"/>
      <c r="MZO341" s="238"/>
      <c r="MZP341" s="238"/>
      <c r="MZQ341" s="238"/>
      <c r="MZR341" s="238"/>
      <c r="MZS341" s="238"/>
      <c r="MZT341" s="238"/>
      <c r="MZU341" s="238"/>
      <c r="MZV341" s="238"/>
      <c r="MZW341" s="238"/>
      <c r="MZX341" s="238"/>
      <c r="MZY341" s="238"/>
      <c r="MZZ341" s="238"/>
      <c r="NAA341" s="238"/>
      <c r="NAB341" s="238"/>
      <c r="NAC341" s="238"/>
      <c r="NAD341" s="238"/>
      <c r="NAE341" s="238"/>
      <c r="NAF341" s="238"/>
      <c r="NAG341" s="238"/>
      <c r="NAH341" s="238"/>
      <c r="NAI341" s="238"/>
      <c r="NAJ341" s="238"/>
      <c r="NAK341" s="238"/>
      <c r="NAL341" s="238"/>
      <c r="NAM341" s="238"/>
      <c r="NAN341" s="238"/>
      <c r="NAO341" s="238"/>
      <c r="NAP341" s="238"/>
      <c r="NAQ341" s="238"/>
      <c r="NAR341" s="238"/>
      <c r="NAS341" s="238"/>
      <c r="NAT341" s="238"/>
      <c r="NAU341" s="238"/>
      <c r="NAV341" s="238"/>
      <c r="NAW341" s="238"/>
      <c r="NAX341" s="238"/>
      <c r="NAY341" s="238"/>
      <c r="NAZ341" s="238"/>
      <c r="NBA341" s="238"/>
      <c r="NBB341" s="238"/>
      <c r="NBC341" s="238"/>
      <c r="NBD341" s="238"/>
      <c r="NBE341" s="238"/>
      <c r="NBF341" s="238"/>
      <c r="NBG341" s="238"/>
      <c r="NBH341" s="238"/>
      <c r="NBI341" s="238"/>
      <c r="NBJ341" s="238"/>
      <c r="NBK341" s="238"/>
      <c r="NBL341" s="238"/>
      <c r="NBM341" s="238"/>
      <c r="NBN341" s="238"/>
      <c r="NBO341" s="238"/>
      <c r="NBP341" s="238"/>
      <c r="NBQ341" s="238"/>
      <c r="NBR341" s="238"/>
      <c r="NBS341" s="238"/>
      <c r="NBT341" s="238"/>
      <c r="NBU341" s="238"/>
      <c r="NBV341" s="238"/>
      <c r="NBW341" s="238"/>
      <c r="NBX341" s="238"/>
      <c r="NBY341" s="238"/>
      <c r="NBZ341" s="238"/>
      <c r="NCA341" s="238"/>
      <c r="NCB341" s="238"/>
      <c r="NCC341" s="238"/>
      <c r="NCD341" s="238"/>
      <c r="NCE341" s="238"/>
      <c r="NCF341" s="238"/>
      <c r="NCG341" s="238"/>
      <c r="NCH341" s="238"/>
      <c r="NCI341" s="238"/>
      <c r="NCJ341" s="238"/>
      <c r="NCK341" s="238"/>
      <c r="NCL341" s="238"/>
      <c r="NCM341" s="238"/>
      <c r="NCN341" s="238"/>
      <c r="NCO341" s="238"/>
      <c r="NCP341" s="238"/>
      <c r="NCQ341" s="238"/>
      <c r="NCR341" s="238"/>
      <c r="NCS341" s="238"/>
      <c r="NCT341" s="238"/>
      <c r="NCU341" s="238"/>
      <c r="NCV341" s="238"/>
      <c r="NCW341" s="238"/>
      <c r="NCX341" s="238"/>
      <c r="NCY341" s="238"/>
      <c r="NCZ341" s="238"/>
      <c r="NDA341" s="238"/>
      <c r="NDB341" s="238"/>
      <c r="NDC341" s="238"/>
      <c r="NDD341" s="238"/>
      <c r="NDE341" s="238"/>
      <c r="NDF341" s="238"/>
      <c r="NDG341" s="238"/>
      <c r="NDH341" s="238"/>
      <c r="NDI341" s="238"/>
      <c r="NDJ341" s="238"/>
      <c r="NDK341" s="238"/>
      <c r="NDL341" s="238"/>
      <c r="NDM341" s="238"/>
      <c r="NDN341" s="238"/>
      <c r="NDO341" s="238"/>
      <c r="NDP341" s="238"/>
      <c r="NDQ341" s="238"/>
      <c r="NDR341" s="238"/>
      <c r="NDS341" s="238"/>
      <c r="NDT341" s="238"/>
      <c r="NDU341" s="238"/>
      <c r="NDV341" s="238"/>
      <c r="NDW341" s="238"/>
      <c r="NDX341" s="238"/>
      <c r="NDY341" s="238"/>
      <c r="NDZ341" s="238"/>
      <c r="NEA341" s="238"/>
      <c r="NEB341" s="238"/>
      <c r="NEC341" s="238"/>
      <c r="NED341" s="238"/>
      <c r="NEE341" s="238"/>
      <c r="NEF341" s="238"/>
      <c r="NEG341" s="238"/>
      <c r="NEH341" s="238"/>
      <c r="NEI341" s="238"/>
      <c r="NEJ341" s="238"/>
      <c r="NEK341" s="238"/>
      <c r="NEL341" s="238"/>
      <c r="NEM341" s="238"/>
      <c r="NEN341" s="238"/>
      <c r="NEO341" s="238"/>
      <c r="NEP341" s="238"/>
      <c r="NEQ341" s="238"/>
      <c r="NER341" s="238"/>
      <c r="NES341" s="238"/>
      <c r="NET341" s="238"/>
      <c r="NEU341" s="238"/>
      <c r="NEV341" s="238"/>
      <c r="NEW341" s="238"/>
      <c r="NEX341" s="238"/>
      <c r="NEY341" s="238"/>
      <c r="NEZ341" s="238"/>
      <c r="NFA341" s="238"/>
      <c r="NFB341" s="238"/>
      <c r="NFC341" s="238"/>
      <c r="NFD341" s="238"/>
      <c r="NFE341" s="238"/>
      <c r="NFF341" s="238"/>
      <c r="NFG341" s="238"/>
      <c r="NFH341" s="238"/>
      <c r="NFI341" s="238"/>
      <c r="NFJ341" s="238"/>
      <c r="NFK341" s="238"/>
      <c r="NFL341" s="238"/>
      <c r="NFM341" s="238"/>
      <c r="NFN341" s="238"/>
      <c r="NFO341" s="238"/>
      <c r="NFP341" s="238"/>
      <c r="NFQ341" s="238"/>
      <c r="NFR341" s="238"/>
      <c r="NFS341" s="238"/>
      <c r="NFT341" s="238"/>
      <c r="NFU341" s="238"/>
      <c r="NFV341" s="238"/>
      <c r="NFW341" s="238"/>
      <c r="NFX341" s="238"/>
      <c r="NFY341" s="238"/>
      <c r="NFZ341" s="238"/>
      <c r="NGA341" s="238"/>
      <c r="NGB341" s="238"/>
      <c r="NGC341" s="238"/>
      <c r="NGD341" s="238"/>
      <c r="NGE341" s="238"/>
      <c r="NGF341" s="238"/>
      <c r="NGG341" s="238"/>
      <c r="NGH341" s="238"/>
      <c r="NGI341" s="238"/>
      <c r="NGJ341" s="238"/>
      <c r="NGK341" s="238"/>
      <c r="NGL341" s="238"/>
      <c r="NGM341" s="238"/>
      <c r="NGN341" s="238"/>
      <c r="NGO341" s="238"/>
      <c r="NGP341" s="238"/>
      <c r="NGQ341" s="238"/>
      <c r="NGR341" s="238"/>
      <c r="NGS341" s="238"/>
      <c r="NGT341" s="238"/>
      <c r="NGU341" s="238"/>
      <c r="NGV341" s="238"/>
      <c r="NGW341" s="238"/>
      <c r="NGX341" s="238"/>
      <c r="NGY341" s="238"/>
      <c r="NGZ341" s="238"/>
      <c r="NHA341" s="238"/>
      <c r="NHB341" s="238"/>
      <c r="NHC341" s="238"/>
      <c r="NHD341" s="238"/>
      <c r="NHE341" s="238"/>
      <c r="NHF341" s="238"/>
      <c r="NHG341" s="238"/>
      <c r="NHH341" s="238"/>
      <c r="NHI341" s="238"/>
      <c r="NHJ341" s="238"/>
      <c r="NHK341" s="238"/>
      <c r="NHL341" s="238"/>
      <c r="NHM341" s="238"/>
      <c r="NHN341" s="238"/>
      <c r="NHO341" s="238"/>
      <c r="NHP341" s="238"/>
      <c r="NHQ341" s="238"/>
      <c r="NHR341" s="238"/>
      <c r="NHS341" s="238"/>
      <c r="NHT341" s="238"/>
      <c r="NHU341" s="238"/>
      <c r="NHV341" s="238"/>
      <c r="NHW341" s="238"/>
      <c r="NHX341" s="238"/>
      <c r="NHY341" s="238"/>
      <c r="NHZ341" s="238"/>
      <c r="NIA341" s="238"/>
      <c r="NIB341" s="238"/>
      <c r="NIC341" s="238"/>
      <c r="NID341" s="238"/>
      <c r="NIE341" s="238"/>
      <c r="NIF341" s="238"/>
      <c r="NIG341" s="238"/>
      <c r="NIH341" s="238"/>
      <c r="NII341" s="238"/>
      <c r="NIJ341" s="238"/>
      <c r="NIK341" s="238"/>
      <c r="NIL341" s="238"/>
      <c r="NIM341" s="238"/>
      <c r="NIN341" s="238"/>
      <c r="NIO341" s="238"/>
      <c r="NIP341" s="238"/>
      <c r="NIQ341" s="238"/>
      <c r="NIR341" s="238"/>
      <c r="NIS341" s="238"/>
      <c r="NIT341" s="238"/>
      <c r="NIU341" s="238"/>
      <c r="NIV341" s="238"/>
      <c r="NIW341" s="238"/>
      <c r="NIX341" s="238"/>
      <c r="NIY341" s="238"/>
      <c r="NIZ341" s="238"/>
      <c r="NJA341" s="238"/>
      <c r="NJB341" s="238"/>
      <c r="NJC341" s="238"/>
      <c r="NJD341" s="238"/>
      <c r="NJE341" s="238"/>
      <c r="NJF341" s="238"/>
      <c r="NJG341" s="238"/>
      <c r="NJH341" s="238"/>
      <c r="NJI341" s="238"/>
      <c r="NJJ341" s="238"/>
      <c r="NJK341" s="238"/>
      <c r="NJL341" s="238"/>
      <c r="NJM341" s="238"/>
      <c r="NJN341" s="238"/>
      <c r="NJO341" s="238"/>
      <c r="NJP341" s="238"/>
      <c r="NJQ341" s="238"/>
      <c r="NJR341" s="238"/>
      <c r="NJS341" s="238"/>
      <c r="NJT341" s="238"/>
      <c r="NJU341" s="238"/>
      <c r="NJV341" s="238"/>
      <c r="NJW341" s="238"/>
      <c r="NJX341" s="238"/>
      <c r="NJY341" s="238"/>
      <c r="NJZ341" s="238"/>
      <c r="NKA341" s="238"/>
      <c r="NKB341" s="238"/>
      <c r="NKC341" s="238"/>
      <c r="NKD341" s="238"/>
      <c r="NKE341" s="238"/>
      <c r="NKF341" s="238"/>
      <c r="NKG341" s="238"/>
      <c r="NKH341" s="238"/>
      <c r="NKI341" s="238"/>
      <c r="NKJ341" s="238"/>
      <c r="NKK341" s="238"/>
      <c r="NKL341" s="238"/>
      <c r="NKM341" s="238"/>
      <c r="NKN341" s="238"/>
      <c r="NKO341" s="238"/>
      <c r="NKP341" s="238"/>
      <c r="NKQ341" s="238"/>
      <c r="NKR341" s="238"/>
      <c r="NKS341" s="238"/>
      <c r="NKT341" s="238"/>
      <c r="NKU341" s="238"/>
      <c r="NKV341" s="238"/>
      <c r="NKW341" s="238"/>
      <c r="NKX341" s="238"/>
      <c r="NKY341" s="238"/>
      <c r="NKZ341" s="238"/>
      <c r="NLA341" s="238"/>
      <c r="NLB341" s="238"/>
      <c r="NLC341" s="238"/>
      <c r="NLD341" s="238"/>
      <c r="NLE341" s="238"/>
      <c r="NLF341" s="238"/>
      <c r="NLG341" s="238"/>
      <c r="NLH341" s="238"/>
      <c r="NLI341" s="238"/>
      <c r="NLJ341" s="238"/>
      <c r="NLK341" s="238"/>
      <c r="NLL341" s="238"/>
      <c r="NLM341" s="238"/>
      <c r="NLN341" s="238"/>
      <c r="NLO341" s="238"/>
      <c r="NLP341" s="238"/>
      <c r="NLQ341" s="238"/>
      <c r="NLR341" s="238"/>
      <c r="NLS341" s="238"/>
      <c r="NLT341" s="238"/>
      <c r="NLU341" s="238"/>
      <c r="NLV341" s="238"/>
      <c r="NLW341" s="238"/>
      <c r="NLX341" s="238"/>
      <c r="NLY341" s="238"/>
      <c r="NLZ341" s="238"/>
      <c r="NMA341" s="238"/>
      <c r="NMB341" s="238"/>
      <c r="NMC341" s="238"/>
      <c r="NMD341" s="238"/>
      <c r="NME341" s="238"/>
      <c r="NMF341" s="238"/>
      <c r="NMG341" s="238"/>
      <c r="NMH341" s="238"/>
      <c r="NMI341" s="238"/>
      <c r="NMJ341" s="238"/>
      <c r="NMK341" s="238"/>
      <c r="NML341" s="238"/>
      <c r="NMM341" s="238"/>
      <c r="NMN341" s="238"/>
      <c r="NMO341" s="238"/>
      <c r="NMP341" s="238"/>
      <c r="NMQ341" s="238"/>
      <c r="NMR341" s="238"/>
      <c r="NMS341" s="238"/>
      <c r="NMT341" s="238"/>
      <c r="NMU341" s="238"/>
      <c r="NMV341" s="238"/>
      <c r="NMW341" s="238"/>
      <c r="NMX341" s="238"/>
      <c r="NMY341" s="238"/>
      <c r="NMZ341" s="238"/>
      <c r="NNA341" s="238"/>
      <c r="NNB341" s="238"/>
      <c r="NNC341" s="238"/>
      <c r="NND341" s="238"/>
      <c r="NNE341" s="238"/>
      <c r="NNF341" s="238"/>
      <c r="NNG341" s="238"/>
      <c r="NNH341" s="238"/>
      <c r="NNI341" s="238"/>
      <c r="NNJ341" s="238"/>
      <c r="NNK341" s="238"/>
      <c r="NNL341" s="238"/>
      <c r="NNM341" s="238"/>
      <c r="NNN341" s="238"/>
      <c r="NNO341" s="238"/>
      <c r="NNP341" s="238"/>
      <c r="NNQ341" s="238"/>
      <c r="NNR341" s="238"/>
      <c r="NNS341" s="238"/>
      <c r="NNT341" s="238"/>
      <c r="NNU341" s="238"/>
      <c r="NNV341" s="238"/>
      <c r="NNW341" s="238"/>
      <c r="NNX341" s="238"/>
      <c r="NNY341" s="238"/>
      <c r="NNZ341" s="238"/>
      <c r="NOA341" s="238"/>
      <c r="NOB341" s="238"/>
      <c r="NOC341" s="238"/>
      <c r="NOD341" s="238"/>
      <c r="NOE341" s="238"/>
      <c r="NOF341" s="238"/>
      <c r="NOG341" s="238"/>
      <c r="NOH341" s="238"/>
      <c r="NOI341" s="238"/>
      <c r="NOJ341" s="238"/>
      <c r="NOK341" s="238"/>
      <c r="NOL341" s="238"/>
      <c r="NOM341" s="238"/>
      <c r="NON341" s="238"/>
      <c r="NOO341" s="238"/>
      <c r="NOP341" s="238"/>
      <c r="NOQ341" s="238"/>
      <c r="NOR341" s="238"/>
      <c r="NOS341" s="238"/>
      <c r="NOT341" s="238"/>
      <c r="NOU341" s="238"/>
      <c r="NOV341" s="238"/>
      <c r="NOW341" s="238"/>
      <c r="NOX341" s="238"/>
      <c r="NOY341" s="238"/>
      <c r="NOZ341" s="238"/>
      <c r="NPA341" s="238"/>
      <c r="NPB341" s="238"/>
      <c r="NPC341" s="238"/>
      <c r="NPD341" s="238"/>
      <c r="NPE341" s="238"/>
      <c r="NPF341" s="238"/>
      <c r="NPG341" s="238"/>
      <c r="NPH341" s="238"/>
      <c r="NPI341" s="238"/>
      <c r="NPJ341" s="238"/>
      <c r="NPK341" s="238"/>
      <c r="NPL341" s="238"/>
      <c r="NPM341" s="238"/>
      <c r="NPN341" s="238"/>
      <c r="NPO341" s="238"/>
      <c r="NPP341" s="238"/>
      <c r="NPQ341" s="238"/>
      <c r="NPR341" s="238"/>
      <c r="NPS341" s="238"/>
      <c r="NPT341" s="238"/>
      <c r="NPU341" s="238"/>
      <c r="NPV341" s="238"/>
      <c r="NPW341" s="238"/>
      <c r="NPX341" s="238"/>
      <c r="NPY341" s="238"/>
      <c r="NPZ341" s="238"/>
      <c r="NQA341" s="238"/>
      <c r="NQB341" s="238"/>
      <c r="NQC341" s="238"/>
      <c r="NQD341" s="238"/>
      <c r="NQE341" s="238"/>
      <c r="NQF341" s="238"/>
      <c r="NQG341" s="238"/>
      <c r="NQH341" s="238"/>
      <c r="NQI341" s="238"/>
      <c r="NQJ341" s="238"/>
      <c r="NQK341" s="238"/>
      <c r="NQL341" s="238"/>
      <c r="NQM341" s="238"/>
      <c r="NQN341" s="238"/>
      <c r="NQO341" s="238"/>
      <c r="NQP341" s="238"/>
      <c r="NQQ341" s="238"/>
      <c r="NQR341" s="238"/>
      <c r="NQS341" s="238"/>
      <c r="NQT341" s="238"/>
      <c r="NQU341" s="238"/>
      <c r="NQV341" s="238"/>
      <c r="NQW341" s="238"/>
      <c r="NQX341" s="238"/>
      <c r="NQY341" s="238"/>
      <c r="NQZ341" s="238"/>
      <c r="NRA341" s="238"/>
      <c r="NRB341" s="238"/>
      <c r="NRC341" s="238"/>
      <c r="NRD341" s="238"/>
      <c r="NRE341" s="238"/>
      <c r="NRF341" s="238"/>
      <c r="NRG341" s="238"/>
      <c r="NRH341" s="238"/>
      <c r="NRI341" s="238"/>
      <c r="NRJ341" s="238"/>
      <c r="NRK341" s="238"/>
      <c r="NRL341" s="238"/>
      <c r="NRM341" s="238"/>
      <c r="NRN341" s="238"/>
      <c r="NRO341" s="238"/>
      <c r="NRP341" s="238"/>
      <c r="NRQ341" s="238"/>
      <c r="NRR341" s="238"/>
      <c r="NRS341" s="238"/>
      <c r="NRT341" s="238"/>
      <c r="NRU341" s="238"/>
      <c r="NRV341" s="238"/>
      <c r="NRW341" s="238"/>
      <c r="NRX341" s="238"/>
      <c r="NRY341" s="238"/>
      <c r="NRZ341" s="238"/>
      <c r="NSA341" s="238"/>
      <c r="NSB341" s="238"/>
      <c r="NSC341" s="238"/>
      <c r="NSD341" s="238"/>
      <c r="NSE341" s="238"/>
      <c r="NSF341" s="238"/>
      <c r="NSG341" s="238"/>
      <c r="NSH341" s="238"/>
      <c r="NSI341" s="238"/>
      <c r="NSJ341" s="238"/>
      <c r="NSK341" s="238"/>
      <c r="NSL341" s="238"/>
      <c r="NSM341" s="238"/>
      <c r="NSN341" s="238"/>
      <c r="NSO341" s="238"/>
      <c r="NSP341" s="238"/>
      <c r="NSQ341" s="238"/>
      <c r="NSR341" s="238"/>
      <c r="NSS341" s="238"/>
      <c r="NST341" s="238"/>
      <c r="NSU341" s="238"/>
      <c r="NSV341" s="238"/>
      <c r="NSW341" s="238"/>
      <c r="NSX341" s="238"/>
      <c r="NSY341" s="238"/>
      <c r="NSZ341" s="238"/>
      <c r="NTA341" s="238"/>
      <c r="NTB341" s="238"/>
      <c r="NTC341" s="238"/>
      <c r="NTD341" s="238"/>
      <c r="NTE341" s="238"/>
      <c r="NTF341" s="238"/>
      <c r="NTG341" s="238"/>
      <c r="NTH341" s="238"/>
      <c r="NTI341" s="238"/>
      <c r="NTJ341" s="238"/>
      <c r="NTK341" s="238"/>
      <c r="NTL341" s="238"/>
      <c r="NTM341" s="238"/>
      <c r="NTN341" s="238"/>
      <c r="NTO341" s="238"/>
      <c r="NTP341" s="238"/>
      <c r="NTQ341" s="238"/>
      <c r="NTR341" s="238"/>
      <c r="NTS341" s="238"/>
      <c r="NTT341" s="238"/>
      <c r="NTU341" s="238"/>
      <c r="NTV341" s="238"/>
      <c r="NTW341" s="238"/>
      <c r="NTX341" s="238"/>
      <c r="NTY341" s="238"/>
      <c r="NTZ341" s="238"/>
      <c r="NUA341" s="238"/>
      <c r="NUB341" s="238"/>
      <c r="NUC341" s="238"/>
      <c r="NUD341" s="238"/>
      <c r="NUE341" s="238"/>
      <c r="NUF341" s="238"/>
      <c r="NUG341" s="238"/>
      <c r="NUH341" s="238"/>
      <c r="NUI341" s="238"/>
      <c r="NUJ341" s="238"/>
      <c r="NUK341" s="238"/>
      <c r="NUL341" s="238"/>
      <c r="NUM341" s="238"/>
      <c r="NUN341" s="238"/>
      <c r="NUO341" s="238"/>
      <c r="NUP341" s="238"/>
      <c r="NUQ341" s="238"/>
      <c r="NUR341" s="238"/>
      <c r="NUS341" s="238"/>
      <c r="NUT341" s="238"/>
      <c r="NUU341" s="238"/>
      <c r="NUV341" s="238"/>
      <c r="NUW341" s="238"/>
      <c r="NUX341" s="238"/>
      <c r="NUY341" s="238"/>
      <c r="NUZ341" s="238"/>
      <c r="NVA341" s="238"/>
      <c r="NVB341" s="238"/>
      <c r="NVC341" s="238"/>
      <c r="NVD341" s="238"/>
      <c r="NVE341" s="238"/>
      <c r="NVF341" s="238"/>
      <c r="NVG341" s="238"/>
      <c r="NVH341" s="238"/>
      <c r="NVI341" s="238"/>
      <c r="NVJ341" s="238"/>
      <c r="NVK341" s="238"/>
      <c r="NVL341" s="238"/>
      <c r="NVM341" s="238"/>
      <c r="NVN341" s="238"/>
      <c r="NVO341" s="238"/>
      <c r="NVP341" s="238"/>
      <c r="NVQ341" s="238"/>
      <c r="NVR341" s="238"/>
      <c r="NVS341" s="238"/>
      <c r="NVT341" s="238"/>
      <c r="NVU341" s="238"/>
      <c r="NVV341" s="238"/>
      <c r="NVW341" s="238"/>
      <c r="NVX341" s="238"/>
      <c r="NVY341" s="238"/>
      <c r="NVZ341" s="238"/>
      <c r="NWA341" s="238"/>
      <c r="NWB341" s="238"/>
      <c r="NWC341" s="238"/>
      <c r="NWD341" s="238"/>
      <c r="NWE341" s="238"/>
      <c r="NWF341" s="238"/>
      <c r="NWG341" s="238"/>
      <c r="NWH341" s="238"/>
      <c r="NWI341" s="238"/>
      <c r="NWJ341" s="238"/>
      <c r="NWK341" s="238"/>
      <c r="NWL341" s="238"/>
      <c r="NWM341" s="238"/>
      <c r="NWN341" s="238"/>
      <c r="NWO341" s="238"/>
      <c r="NWP341" s="238"/>
      <c r="NWQ341" s="238"/>
      <c r="NWR341" s="238"/>
      <c r="NWS341" s="238"/>
      <c r="NWT341" s="238"/>
      <c r="NWU341" s="238"/>
      <c r="NWV341" s="238"/>
      <c r="NWW341" s="238"/>
      <c r="NWX341" s="238"/>
      <c r="NWY341" s="238"/>
      <c r="NWZ341" s="238"/>
      <c r="NXA341" s="238"/>
      <c r="NXB341" s="238"/>
      <c r="NXC341" s="238"/>
      <c r="NXD341" s="238"/>
      <c r="NXE341" s="238"/>
      <c r="NXF341" s="238"/>
      <c r="NXG341" s="238"/>
      <c r="NXH341" s="238"/>
      <c r="NXI341" s="238"/>
      <c r="NXJ341" s="238"/>
      <c r="NXK341" s="238"/>
      <c r="NXL341" s="238"/>
      <c r="NXM341" s="238"/>
      <c r="NXN341" s="238"/>
      <c r="NXO341" s="238"/>
      <c r="NXP341" s="238"/>
      <c r="NXQ341" s="238"/>
      <c r="NXR341" s="238"/>
      <c r="NXS341" s="238"/>
      <c r="NXT341" s="238"/>
      <c r="NXU341" s="238"/>
      <c r="NXV341" s="238"/>
      <c r="NXW341" s="238"/>
      <c r="NXX341" s="238"/>
      <c r="NXY341" s="238"/>
      <c r="NXZ341" s="238"/>
      <c r="NYA341" s="238"/>
      <c r="NYB341" s="238"/>
      <c r="NYC341" s="238"/>
      <c r="NYD341" s="238"/>
      <c r="NYE341" s="238"/>
      <c r="NYF341" s="238"/>
      <c r="NYG341" s="238"/>
      <c r="NYH341" s="238"/>
      <c r="NYI341" s="238"/>
      <c r="NYJ341" s="238"/>
      <c r="NYK341" s="238"/>
      <c r="NYL341" s="238"/>
      <c r="NYM341" s="238"/>
      <c r="NYN341" s="238"/>
      <c r="NYO341" s="238"/>
      <c r="NYP341" s="238"/>
      <c r="NYQ341" s="238"/>
      <c r="NYR341" s="238"/>
      <c r="NYS341" s="238"/>
      <c r="NYT341" s="238"/>
      <c r="NYU341" s="238"/>
      <c r="NYV341" s="238"/>
      <c r="NYW341" s="238"/>
      <c r="NYX341" s="238"/>
      <c r="NYY341" s="238"/>
      <c r="NYZ341" s="238"/>
      <c r="NZA341" s="238"/>
      <c r="NZB341" s="238"/>
      <c r="NZC341" s="238"/>
      <c r="NZD341" s="238"/>
      <c r="NZE341" s="238"/>
      <c r="NZF341" s="238"/>
      <c r="NZG341" s="238"/>
      <c r="NZH341" s="238"/>
      <c r="NZI341" s="238"/>
      <c r="NZJ341" s="238"/>
      <c r="NZK341" s="238"/>
      <c r="NZL341" s="238"/>
      <c r="NZM341" s="238"/>
      <c r="NZN341" s="238"/>
      <c r="NZO341" s="238"/>
      <c r="NZP341" s="238"/>
      <c r="NZQ341" s="238"/>
      <c r="NZR341" s="238"/>
      <c r="NZS341" s="238"/>
      <c r="NZT341" s="238"/>
      <c r="NZU341" s="238"/>
      <c r="NZV341" s="238"/>
      <c r="NZW341" s="238"/>
      <c r="NZX341" s="238"/>
      <c r="NZY341" s="238"/>
      <c r="NZZ341" s="238"/>
      <c r="OAA341" s="238"/>
      <c r="OAB341" s="238"/>
      <c r="OAC341" s="238"/>
      <c r="OAD341" s="238"/>
      <c r="OAE341" s="238"/>
      <c r="OAF341" s="238"/>
      <c r="OAG341" s="238"/>
      <c r="OAH341" s="238"/>
      <c r="OAI341" s="238"/>
      <c r="OAJ341" s="238"/>
      <c r="OAK341" s="238"/>
      <c r="OAL341" s="238"/>
      <c r="OAM341" s="238"/>
      <c r="OAN341" s="238"/>
      <c r="OAO341" s="238"/>
      <c r="OAP341" s="238"/>
      <c r="OAQ341" s="238"/>
      <c r="OAR341" s="238"/>
      <c r="OAS341" s="238"/>
      <c r="OAT341" s="238"/>
      <c r="OAU341" s="238"/>
      <c r="OAV341" s="238"/>
      <c r="OAW341" s="238"/>
      <c r="OAX341" s="238"/>
      <c r="OAY341" s="238"/>
      <c r="OAZ341" s="238"/>
      <c r="OBA341" s="238"/>
      <c r="OBB341" s="238"/>
      <c r="OBC341" s="238"/>
      <c r="OBD341" s="238"/>
      <c r="OBE341" s="238"/>
      <c r="OBF341" s="238"/>
      <c r="OBG341" s="238"/>
      <c r="OBH341" s="238"/>
      <c r="OBI341" s="238"/>
      <c r="OBJ341" s="238"/>
      <c r="OBK341" s="238"/>
      <c r="OBL341" s="238"/>
      <c r="OBM341" s="238"/>
      <c r="OBN341" s="238"/>
      <c r="OBO341" s="238"/>
      <c r="OBP341" s="238"/>
      <c r="OBQ341" s="238"/>
      <c r="OBR341" s="238"/>
      <c r="OBS341" s="238"/>
      <c r="OBT341" s="238"/>
      <c r="OBU341" s="238"/>
      <c r="OBV341" s="238"/>
      <c r="OBW341" s="238"/>
      <c r="OBX341" s="238"/>
      <c r="OBY341" s="238"/>
      <c r="OBZ341" s="238"/>
      <c r="OCA341" s="238"/>
      <c r="OCB341" s="238"/>
      <c r="OCC341" s="238"/>
      <c r="OCD341" s="238"/>
      <c r="OCE341" s="238"/>
      <c r="OCF341" s="238"/>
      <c r="OCG341" s="238"/>
      <c r="OCH341" s="238"/>
      <c r="OCI341" s="238"/>
      <c r="OCJ341" s="238"/>
      <c r="OCK341" s="238"/>
      <c r="OCL341" s="238"/>
      <c r="OCM341" s="238"/>
      <c r="OCN341" s="238"/>
      <c r="OCO341" s="238"/>
      <c r="OCP341" s="238"/>
      <c r="OCQ341" s="238"/>
      <c r="OCR341" s="238"/>
      <c r="OCS341" s="238"/>
      <c r="OCT341" s="238"/>
      <c r="OCU341" s="238"/>
      <c r="OCV341" s="238"/>
      <c r="OCW341" s="238"/>
      <c r="OCX341" s="238"/>
      <c r="OCY341" s="238"/>
      <c r="OCZ341" s="238"/>
      <c r="ODA341" s="238"/>
      <c r="ODB341" s="238"/>
      <c r="ODC341" s="238"/>
      <c r="ODD341" s="238"/>
      <c r="ODE341" s="238"/>
      <c r="ODF341" s="238"/>
      <c r="ODG341" s="238"/>
      <c r="ODH341" s="238"/>
      <c r="ODI341" s="238"/>
      <c r="ODJ341" s="238"/>
      <c r="ODK341" s="238"/>
      <c r="ODL341" s="238"/>
      <c r="ODM341" s="238"/>
      <c r="ODN341" s="238"/>
      <c r="ODO341" s="238"/>
      <c r="ODP341" s="238"/>
      <c r="ODQ341" s="238"/>
      <c r="ODR341" s="238"/>
      <c r="ODS341" s="238"/>
      <c r="ODT341" s="238"/>
      <c r="ODU341" s="238"/>
      <c r="ODV341" s="238"/>
      <c r="ODW341" s="238"/>
      <c r="ODX341" s="238"/>
      <c r="ODY341" s="238"/>
      <c r="ODZ341" s="238"/>
      <c r="OEA341" s="238"/>
      <c r="OEB341" s="238"/>
      <c r="OEC341" s="238"/>
      <c r="OED341" s="238"/>
      <c r="OEE341" s="238"/>
      <c r="OEF341" s="238"/>
      <c r="OEG341" s="238"/>
      <c r="OEH341" s="238"/>
      <c r="OEI341" s="238"/>
      <c r="OEJ341" s="238"/>
      <c r="OEK341" s="238"/>
      <c r="OEL341" s="238"/>
      <c r="OEM341" s="238"/>
      <c r="OEN341" s="238"/>
      <c r="OEO341" s="238"/>
      <c r="OEP341" s="238"/>
      <c r="OEQ341" s="238"/>
      <c r="OER341" s="238"/>
      <c r="OES341" s="238"/>
      <c r="OET341" s="238"/>
      <c r="OEU341" s="238"/>
      <c r="OEV341" s="238"/>
      <c r="OEW341" s="238"/>
      <c r="OEX341" s="238"/>
      <c r="OEY341" s="238"/>
      <c r="OEZ341" s="238"/>
      <c r="OFA341" s="238"/>
      <c r="OFB341" s="238"/>
      <c r="OFC341" s="238"/>
      <c r="OFD341" s="238"/>
      <c r="OFE341" s="238"/>
      <c r="OFF341" s="238"/>
      <c r="OFG341" s="238"/>
      <c r="OFH341" s="238"/>
      <c r="OFI341" s="238"/>
      <c r="OFJ341" s="238"/>
      <c r="OFK341" s="238"/>
      <c r="OFL341" s="238"/>
      <c r="OFM341" s="238"/>
      <c r="OFN341" s="238"/>
      <c r="OFO341" s="238"/>
      <c r="OFP341" s="238"/>
      <c r="OFQ341" s="238"/>
      <c r="OFR341" s="238"/>
      <c r="OFS341" s="238"/>
      <c r="OFT341" s="238"/>
      <c r="OFU341" s="238"/>
      <c r="OFV341" s="238"/>
      <c r="OFW341" s="238"/>
      <c r="OFX341" s="238"/>
      <c r="OFY341" s="238"/>
      <c r="OFZ341" s="238"/>
      <c r="OGA341" s="238"/>
      <c r="OGB341" s="238"/>
      <c r="OGC341" s="238"/>
      <c r="OGD341" s="238"/>
      <c r="OGE341" s="238"/>
      <c r="OGF341" s="238"/>
      <c r="OGG341" s="238"/>
      <c r="OGH341" s="238"/>
      <c r="OGI341" s="238"/>
      <c r="OGJ341" s="238"/>
      <c r="OGK341" s="238"/>
      <c r="OGL341" s="238"/>
      <c r="OGM341" s="238"/>
      <c r="OGN341" s="238"/>
      <c r="OGO341" s="238"/>
      <c r="OGP341" s="238"/>
      <c r="OGQ341" s="238"/>
      <c r="OGR341" s="238"/>
      <c r="OGS341" s="238"/>
      <c r="OGT341" s="238"/>
      <c r="OGU341" s="238"/>
      <c r="OGV341" s="238"/>
      <c r="OGW341" s="238"/>
      <c r="OGX341" s="238"/>
      <c r="OGY341" s="238"/>
      <c r="OGZ341" s="238"/>
      <c r="OHA341" s="238"/>
      <c r="OHB341" s="238"/>
      <c r="OHC341" s="238"/>
      <c r="OHD341" s="238"/>
      <c r="OHE341" s="238"/>
      <c r="OHF341" s="238"/>
      <c r="OHG341" s="238"/>
      <c r="OHH341" s="238"/>
      <c r="OHI341" s="238"/>
      <c r="OHJ341" s="238"/>
      <c r="OHK341" s="238"/>
      <c r="OHL341" s="238"/>
      <c r="OHM341" s="238"/>
      <c r="OHN341" s="238"/>
      <c r="OHO341" s="238"/>
      <c r="OHP341" s="238"/>
      <c r="OHQ341" s="238"/>
      <c r="OHR341" s="238"/>
      <c r="OHS341" s="238"/>
      <c r="OHT341" s="238"/>
      <c r="OHU341" s="238"/>
      <c r="OHV341" s="238"/>
      <c r="OHW341" s="238"/>
      <c r="OHX341" s="238"/>
      <c r="OHY341" s="238"/>
      <c r="OHZ341" s="238"/>
      <c r="OIA341" s="238"/>
      <c r="OIB341" s="238"/>
      <c r="OIC341" s="238"/>
      <c r="OID341" s="238"/>
      <c r="OIE341" s="238"/>
      <c r="OIF341" s="238"/>
      <c r="OIG341" s="238"/>
      <c r="OIH341" s="238"/>
      <c r="OII341" s="238"/>
      <c r="OIJ341" s="238"/>
      <c r="OIK341" s="238"/>
      <c r="OIL341" s="238"/>
      <c r="OIM341" s="238"/>
      <c r="OIN341" s="238"/>
      <c r="OIO341" s="238"/>
      <c r="OIP341" s="238"/>
      <c r="OIQ341" s="238"/>
      <c r="OIR341" s="238"/>
      <c r="OIS341" s="238"/>
      <c r="OIT341" s="238"/>
      <c r="OIU341" s="238"/>
      <c r="OIV341" s="238"/>
      <c r="OIW341" s="238"/>
      <c r="OIX341" s="238"/>
      <c r="OIY341" s="238"/>
      <c r="OIZ341" s="238"/>
      <c r="OJA341" s="238"/>
      <c r="OJB341" s="238"/>
      <c r="OJC341" s="238"/>
      <c r="OJD341" s="238"/>
      <c r="OJE341" s="238"/>
      <c r="OJF341" s="238"/>
      <c r="OJG341" s="238"/>
      <c r="OJH341" s="238"/>
      <c r="OJI341" s="238"/>
      <c r="OJJ341" s="238"/>
      <c r="OJK341" s="238"/>
      <c r="OJL341" s="238"/>
      <c r="OJM341" s="238"/>
      <c r="OJN341" s="238"/>
      <c r="OJO341" s="238"/>
      <c r="OJP341" s="238"/>
      <c r="OJQ341" s="238"/>
      <c r="OJR341" s="238"/>
      <c r="OJS341" s="238"/>
      <c r="OJT341" s="238"/>
      <c r="OJU341" s="238"/>
      <c r="OJV341" s="238"/>
      <c r="OJW341" s="238"/>
      <c r="OJX341" s="238"/>
      <c r="OJY341" s="238"/>
      <c r="OJZ341" s="238"/>
      <c r="OKA341" s="238"/>
      <c r="OKB341" s="238"/>
      <c r="OKC341" s="238"/>
      <c r="OKD341" s="238"/>
      <c r="OKE341" s="238"/>
      <c r="OKF341" s="238"/>
      <c r="OKG341" s="238"/>
      <c r="OKH341" s="238"/>
      <c r="OKI341" s="238"/>
      <c r="OKJ341" s="238"/>
      <c r="OKK341" s="238"/>
      <c r="OKL341" s="238"/>
      <c r="OKM341" s="238"/>
      <c r="OKN341" s="238"/>
      <c r="OKO341" s="238"/>
      <c r="OKP341" s="238"/>
      <c r="OKQ341" s="238"/>
      <c r="OKR341" s="238"/>
      <c r="OKS341" s="238"/>
      <c r="OKT341" s="238"/>
      <c r="OKU341" s="238"/>
      <c r="OKV341" s="238"/>
      <c r="OKW341" s="238"/>
      <c r="OKX341" s="238"/>
      <c r="OKY341" s="238"/>
      <c r="OKZ341" s="238"/>
      <c r="OLA341" s="238"/>
      <c r="OLB341" s="238"/>
      <c r="OLC341" s="238"/>
      <c r="OLD341" s="238"/>
      <c r="OLE341" s="238"/>
      <c r="OLF341" s="238"/>
      <c r="OLG341" s="238"/>
      <c r="OLH341" s="238"/>
      <c r="OLI341" s="238"/>
      <c r="OLJ341" s="238"/>
      <c r="OLK341" s="238"/>
      <c r="OLL341" s="238"/>
      <c r="OLM341" s="238"/>
      <c r="OLN341" s="238"/>
      <c r="OLO341" s="238"/>
      <c r="OLP341" s="238"/>
      <c r="OLQ341" s="238"/>
      <c r="OLR341" s="238"/>
      <c r="OLS341" s="238"/>
      <c r="OLT341" s="238"/>
      <c r="OLU341" s="238"/>
      <c r="OLV341" s="238"/>
      <c r="OLW341" s="238"/>
      <c r="OLX341" s="238"/>
      <c r="OLY341" s="238"/>
      <c r="OLZ341" s="238"/>
      <c r="OMA341" s="238"/>
      <c r="OMB341" s="238"/>
      <c r="OMC341" s="238"/>
      <c r="OMD341" s="238"/>
      <c r="OME341" s="238"/>
      <c r="OMF341" s="238"/>
      <c r="OMG341" s="238"/>
      <c r="OMH341" s="238"/>
      <c r="OMI341" s="238"/>
      <c r="OMJ341" s="238"/>
      <c r="OMK341" s="238"/>
      <c r="OML341" s="238"/>
      <c r="OMM341" s="238"/>
      <c r="OMN341" s="238"/>
      <c r="OMO341" s="238"/>
      <c r="OMP341" s="238"/>
      <c r="OMQ341" s="238"/>
      <c r="OMR341" s="238"/>
      <c r="OMS341" s="238"/>
      <c r="OMT341" s="238"/>
      <c r="OMU341" s="238"/>
      <c r="OMV341" s="238"/>
      <c r="OMW341" s="238"/>
      <c r="OMX341" s="238"/>
      <c r="OMY341" s="238"/>
      <c r="OMZ341" s="238"/>
      <c r="ONA341" s="238"/>
      <c r="ONB341" s="238"/>
      <c r="ONC341" s="238"/>
      <c r="OND341" s="238"/>
      <c r="ONE341" s="238"/>
      <c r="ONF341" s="238"/>
      <c r="ONG341" s="238"/>
      <c r="ONH341" s="238"/>
      <c r="ONI341" s="238"/>
      <c r="ONJ341" s="238"/>
      <c r="ONK341" s="238"/>
      <c r="ONL341" s="238"/>
      <c r="ONM341" s="238"/>
      <c r="ONN341" s="238"/>
      <c r="ONO341" s="238"/>
      <c r="ONP341" s="238"/>
      <c r="ONQ341" s="238"/>
      <c r="ONR341" s="238"/>
      <c r="ONS341" s="238"/>
      <c r="ONT341" s="238"/>
      <c r="ONU341" s="238"/>
      <c r="ONV341" s="238"/>
      <c r="ONW341" s="238"/>
      <c r="ONX341" s="238"/>
      <c r="ONY341" s="238"/>
      <c r="ONZ341" s="238"/>
      <c r="OOA341" s="238"/>
      <c r="OOB341" s="238"/>
      <c r="OOC341" s="238"/>
      <c r="OOD341" s="238"/>
      <c r="OOE341" s="238"/>
      <c r="OOF341" s="238"/>
      <c r="OOG341" s="238"/>
      <c r="OOH341" s="238"/>
      <c r="OOI341" s="238"/>
      <c r="OOJ341" s="238"/>
      <c r="OOK341" s="238"/>
      <c r="OOL341" s="238"/>
      <c r="OOM341" s="238"/>
      <c r="OON341" s="238"/>
      <c r="OOO341" s="238"/>
      <c r="OOP341" s="238"/>
      <c r="OOQ341" s="238"/>
      <c r="OOR341" s="238"/>
      <c r="OOS341" s="238"/>
      <c r="OOT341" s="238"/>
      <c r="OOU341" s="238"/>
      <c r="OOV341" s="238"/>
      <c r="OOW341" s="238"/>
      <c r="OOX341" s="238"/>
      <c r="OOY341" s="238"/>
      <c r="OOZ341" s="238"/>
      <c r="OPA341" s="238"/>
      <c r="OPB341" s="238"/>
      <c r="OPC341" s="238"/>
      <c r="OPD341" s="238"/>
      <c r="OPE341" s="238"/>
      <c r="OPF341" s="238"/>
      <c r="OPG341" s="238"/>
      <c r="OPH341" s="238"/>
      <c r="OPI341" s="238"/>
      <c r="OPJ341" s="238"/>
      <c r="OPK341" s="238"/>
      <c r="OPL341" s="238"/>
      <c r="OPM341" s="238"/>
      <c r="OPN341" s="238"/>
      <c r="OPO341" s="238"/>
      <c r="OPP341" s="238"/>
      <c r="OPQ341" s="238"/>
      <c r="OPR341" s="238"/>
      <c r="OPS341" s="238"/>
      <c r="OPT341" s="238"/>
      <c r="OPU341" s="238"/>
      <c r="OPV341" s="238"/>
      <c r="OPW341" s="238"/>
      <c r="OPX341" s="238"/>
      <c r="OPY341" s="238"/>
      <c r="OPZ341" s="238"/>
      <c r="OQA341" s="238"/>
      <c r="OQB341" s="238"/>
      <c r="OQC341" s="238"/>
      <c r="OQD341" s="238"/>
      <c r="OQE341" s="238"/>
      <c r="OQF341" s="238"/>
      <c r="OQG341" s="238"/>
      <c r="OQH341" s="238"/>
      <c r="OQI341" s="238"/>
      <c r="OQJ341" s="238"/>
      <c r="OQK341" s="238"/>
      <c r="OQL341" s="238"/>
      <c r="OQM341" s="238"/>
      <c r="OQN341" s="238"/>
      <c r="OQO341" s="238"/>
      <c r="OQP341" s="238"/>
      <c r="OQQ341" s="238"/>
      <c r="OQR341" s="238"/>
      <c r="OQS341" s="238"/>
      <c r="OQT341" s="238"/>
      <c r="OQU341" s="238"/>
      <c r="OQV341" s="238"/>
      <c r="OQW341" s="238"/>
      <c r="OQX341" s="238"/>
      <c r="OQY341" s="238"/>
      <c r="OQZ341" s="238"/>
      <c r="ORA341" s="238"/>
      <c r="ORB341" s="238"/>
      <c r="ORC341" s="238"/>
      <c r="ORD341" s="238"/>
      <c r="ORE341" s="238"/>
      <c r="ORF341" s="238"/>
      <c r="ORG341" s="238"/>
      <c r="ORH341" s="238"/>
      <c r="ORI341" s="238"/>
      <c r="ORJ341" s="238"/>
      <c r="ORK341" s="238"/>
      <c r="ORL341" s="238"/>
      <c r="ORM341" s="238"/>
      <c r="ORN341" s="238"/>
      <c r="ORO341" s="238"/>
      <c r="ORP341" s="238"/>
      <c r="ORQ341" s="238"/>
      <c r="ORR341" s="238"/>
      <c r="ORS341" s="238"/>
      <c r="ORT341" s="238"/>
      <c r="ORU341" s="238"/>
      <c r="ORV341" s="238"/>
      <c r="ORW341" s="238"/>
      <c r="ORX341" s="238"/>
      <c r="ORY341" s="238"/>
      <c r="ORZ341" s="238"/>
      <c r="OSA341" s="238"/>
      <c r="OSB341" s="238"/>
      <c r="OSC341" s="238"/>
      <c r="OSD341" s="238"/>
      <c r="OSE341" s="238"/>
      <c r="OSF341" s="238"/>
      <c r="OSG341" s="238"/>
      <c r="OSH341" s="238"/>
      <c r="OSI341" s="238"/>
      <c r="OSJ341" s="238"/>
      <c r="OSK341" s="238"/>
      <c r="OSL341" s="238"/>
      <c r="OSM341" s="238"/>
      <c r="OSN341" s="238"/>
      <c r="OSO341" s="238"/>
      <c r="OSP341" s="238"/>
      <c r="OSQ341" s="238"/>
      <c r="OSR341" s="238"/>
      <c r="OSS341" s="238"/>
      <c r="OST341" s="238"/>
      <c r="OSU341" s="238"/>
      <c r="OSV341" s="238"/>
      <c r="OSW341" s="238"/>
      <c r="OSX341" s="238"/>
      <c r="OSY341" s="238"/>
      <c r="OSZ341" s="238"/>
      <c r="OTA341" s="238"/>
      <c r="OTB341" s="238"/>
      <c r="OTC341" s="238"/>
      <c r="OTD341" s="238"/>
      <c r="OTE341" s="238"/>
      <c r="OTF341" s="238"/>
      <c r="OTG341" s="238"/>
      <c r="OTH341" s="238"/>
      <c r="OTI341" s="238"/>
      <c r="OTJ341" s="238"/>
      <c r="OTK341" s="238"/>
      <c r="OTL341" s="238"/>
      <c r="OTM341" s="238"/>
      <c r="OTN341" s="238"/>
      <c r="OTO341" s="238"/>
      <c r="OTP341" s="238"/>
      <c r="OTQ341" s="238"/>
      <c r="OTR341" s="238"/>
      <c r="OTS341" s="238"/>
      <c r="OTT341" s="238"/>
      <c r="OTU341" s="238"/>
      <c r="OTV341" s="238"/>
      <c r="OTW341" s="238"/>
      <c r="OTX341" s="238"/>
      <c r="OTY341" s="238"/>
      <c r="OTZ341" s="238"/>
      <c r="OUA341" s="238"/>
      <c r="OUB341" s="238"/>
      <c r="OUC341" s="238"/>
      <c r="OUD341" s="238"/>
      <c r="OUE341" s="238"/>
      <c r="OUF341" s="238"/>
      <c r="OUG341" s="238"/>
      <c r="OUH341" s="238"/>
      <c r="OUI341" s="238"/>
      <c r="OUJ341" s="238"/>
      <c r="OUK341" s="238"/>
      <c r="OUL341" s="238"/>
      <c r="OUM341" s="238"/>
      <c r="OUN341" s="238"/>
      <c r="OUO341" s="238"/>
      <c r="OUP341" s="238"/>
      <c r="OUQ341" s="238"/>
      <c r="OUR341" s="238"/>
      <c r="OUS341" s="238"/>
      <c r="OUT341" s="238"/>
      <c r="OUU341" s="238"/>
      <c r="OUV341" s="238"/>
      <c r="OUW341" s="238"/>
      <c r="OUX341" s="238"/>
      <c r="OUY341" s="238"/>
      <c r="OUZ341" s="238"/>
      <c r="OVA341" s="238"/>
      <c r="OVB341" s="238"/>
      <c r="OVC341" s="238"/>
      <c r="OVD341" s="238"/>
      <c r="OVE341" s="238"/>
      <c r="OVF341" s="238"/>
      <c r="OVG341" s="238"/>
      <c r="OVH341" s="238"/>
      <c r="OVI341" s="238"/>
      <c r="OVJ341" s="238"/>
      <c r="OVK341" s="238"/>
      <c r="OVL341" s="238"/>
      <c r="OVM341" s="238"/>
      <c r="OVN341" s="238"/>
      <c r="OVO341" s="238"/>
      <c r="OVP341" s="238"/>
      <c r="OVQ341" s="238"/>
      <c r="OVR341" s="238"/>
      <c r="OVS341" s="238"/>
      <c r="OVT341" s="238"/>
      <c r="OVU341" s="238"/>
      <c r="OVV341" s="238"/>
      <c r="OVW341" s="238"/>
      <c r="OVX341" s="238"/>
      <c r="OVY341" s="238"/>
      <c r="OVZ341" s="238"/>
      <c r="OWA341" s="238"/>
      <c r="OWB341" s="238"/>
      <c r="OWC341" s="238"/>
      <c r="OWD341" s="238"/>
      <c r="OWE341" s="238"/>
      <c r="OWF341" s="238"/>
      <c r="OWG341" s="238"/>
      <c r="OWH341" s="238"/>
      <c r="OWI341" s="238"/>
      <c r="OWJ341" s="238"/>
      <c r="OWK341" s="238"/>
      <c r="OWL341" s="238"/>
      <c r="OWM341" s="238"/>
      <c r="OWN341" s="238"/>
      <c r="OWO341" s="238"/>
      <c r="OWP341" s="238"/>
      <c r="OWQ341" s="238"/>
      <c r="OWR341" s="238"/>
      <c r="OWS341" s="238"/>
      <c r="OWT341" s="238"/>
      <c r="OWU341" s="238"/>
      <c r="OWV341" s="238"/>
      <c r="OWW341" s="238"/>
      <c r="OWX341" s="238"/>
      <c r="OWY341" s="238"/>
      <c r="OWZ341" s="238"/>
      <c r="OXA341" s="238"/>
      <c r="OXB341" s="238"/>
      <c r="OXC341" s="238"/>
      <c r="OXD341" s="238"/>
      <c r="OXE341" s="238"/>
      <c r="OXF341" s="238"/>
      <c r="OXG341" s="238"/>
      <c r="OXH341" s="238"/>
      <c r="OXI341" s="238"/>
      <c r="OXJ341" s="238"/>
      <c r="OXK341" s="238"/>
      <c r="OXL341" s="238"/>
      <c r="OXM341" s="238"/>
      <c r="OXN341" s="238"/>
      <c r="OXO341" s="238"/>
      <c r="OXP341" s="238"/>
      <c r="OXQ341" s="238"/>
      <c r="OXR341" s="238"/>
      <c r="OXS341" s="238"/>
      <c r="OXT341" s="238"/>
      <c r="OXU341" s="238"/>
      <c r="OXV341" s="238"/>
      <c r="OXW341" s="238"/>
      <c r="OXX341" s="238"/>
      <c r="OXY341" s="238"/>
      <c r="OXZ341" s="238"/>
      <c r="OYA341" s="238"/>
      <c r="OYB341" s="238"/>
      <c r="OYC341" s="238"/>
      <c r="OYD341" s="238"/>
      <c r="OYE341" s="238"/>
      <c r="OYF341" s="238"/>
      <c r="OYG341" s="238"/>
      <c r="OYH341" s="238"/>
      <c r="OYI341" s="238"/>
      <c r="OYJ341" s="238"/>
      <c r="OYK341" s="238"/>
      <c r="OYL341" s="238"/>
      <c r="OYM341" s="238"/>
      <c r="OYN341" s="238"/>
      <c r="OYO341" s="238"/>
      <c r="OYP341" s="238"/>
      <c r="OYQ341" s="238"/>
      <c r="OYR341" s="238"/>
      <c r="OYS341" s="238"/>
      <c r="OYT341" s="238"/>
      <c r="OYU341" s="238"/>
      <c r="OYV341" s="238"/>
      <c r="OYW341" s="238"/>
      <c r="OYX341" s="238"/>
      <c r="OYY341" s="238"/>
      <c r="OYZ341" s="238"/>
      <c r="OZA341" s="238"/>
      <c r="OZB341" s="238"/>
      <c r="OZC341" s="238"/>
      <c r="OZD341" s="238"/>
      <c r="OZE341" s="238"/>
      <c r="OZF341" s="238"/>
      <c r="OZG341" s="238"/>
      <c r="OZH341" s="238"/>
      <c r="OZI341" s="238"/>
      <c r="OZJ341" s="238"/>
      <c r="OZK341" s="238"/>
      <c r="OZL341" s="238"/>
      <c r="OZM341" s="238"/>
      <c r="OZN341" s="238"/>
      <c r="OZO341" s="238"/>
      <c r="OZP341" s="238"/>
      <c r="OZQ341" s="238"/>
      <c r="OZR341" s="238"/>
      <c r="OZS341" s="238"/>
      <c r="OZT341" s="238"/>
      <c r="OZU341" s="238"/>
      <c r="OZV341" s="238"/>
      <c r="OZW341" s="238"/>
      <c r="OZX341" s="238"/>
      <c r="OZY341" s="238"/>
      <c r="OZZ341" s="238"/>
      <c r="PAA341" s="238"/>
      <c r="PAB341" s="238"/>
      <c r="PAC341" s="238"/>
      <c r="PAD341" s="238"/>
      <c r="PAE341" s="238"/>
      <c r="PAF341" s="238"/>
      <c r="PAG341" s="238"/>
      <c r="PAH341" s="238"/>
      <c r="PAI341" s="238"/>
      <c r="PAJ341" s="238"/>
      <c r="PAK341" s="238"/>
      <c r="PAL341" s="238"/>
      <c r="PAM341" s="238"/>
      <c r="PAN341" s="238"/>
      <c r="PAO341" s="238"/>
      <c r="PAP341" s="238"/>
      <c r="PAQ341" s="238"/>
      <c r="PAR341" s="238"/>
      <c r="PAS341" s="238"/>
      <c r="PAT341" s="238"/>
      <c r="PAU341" s="238"/>
      <c r="PAV341" s="238"/>
      <c r="PAW341" s="238"/>
      <c r="PAX341" s="238"/>
      <c r="PAY341" s="238"/>
      <c r="PAZ341" s="238"/>
      <c r="PBA341" s="238"/>
      <c r="PBB341" s="238"/>
      <c r="PBC341" s="238"/>
      <c r="PBD341" s="238"/>
      <c r="PBE341" s="238"/>
      <c r="PBF341" s="238"/>
      <c r="PBG341" s="238"/>
      <c r="PBH341" s="238"/>
      <c r="PBI341" s="238"/>
      <c r="PBJ341" s="238"/>
      <c r="PBK341" s="238"/>
      <c r="PBL341" s="238"/>
      <c r="PBM341" s="238"/>
      <c r="PBN341" s="238"/>
      <c r="PBO341" s="238"/>
      <c r="PBP341" s="238"/>
      <c r="PBQ341" s="238"/>
      <c r="PBR341" s="238"/>
      <c r="PBS341" s="238"/>
      <c r="PBT341" s="238"/>
      <c r="PBU341" s="238"/>
      <c r="PBV341" s="238"/>
      <c r="PBW341" s="238"/>
      <c r="PBX341" s="238"/>
      <c r="PBY341" s="238"/>
      <c r="PBZ341" s="238"/>
      <c r="PCA341" s="238"/>
      <c r="PCB341" s="238"/>
      <c r="PCC341" s="238"/>
      <c r="PCD341" s="238"/>
      <c r="PCE341" s="238"/>
      <c r="PCF341" s="238"/>
      <c r="PCG341" s="238"/>
      <c r="PCH341" s="238"/>
      <c r="PCI341" s="238"/>
      <c r="PCJ341" s="238"/>
      <c r="PCK341" s="238"/>
      <c r="PCL341" s="238"/>
      <c r="PCM341" s="238"/>
      <c r="PCN341" s="238"/>
      <c r="PCO341" s="238"/>
      <c r="PCP341" s="238"/>
      <c r="PCQ341" s="238"/>
      <c r="PCR341" s="238"/>
      <c r="PCS341" s="238"/>
      <c r="PCT341" s="238"/>
      <c r="PCU341" s="238"/>
      <c r="PCV341" s="238"/>
      <c r="PCW341" s="238"/>
      <c r="PCX341" s="238"/>
      <c r="PCY341" s="238"/>
      <c r="PCZ341" s="238"/>
      <c r="PDA341" s="238"/>
      <c r="PDB341" s="238"/>
      <c r="PDC341" s="238"/>
      <c r="PDD341" s="238"/>
      <c r="PDE341" s="238"/>
      <c r="PDF341" s="238"/>
      <c r="PDG341" s="238"/>
      <c r="PDH341" s="238"/>
      <c r="PDI341" s="238"/>
      <c r="PDJ341" s="238"/>
      <c r="PDK341" s="238"/>
      <c r="PDL341" s="238"/>
      <c r="PDM341" s="238"/>
      <c r="PDN341" s="238"/>
      <c r="PDO341" s="238"/>
      <c r="PDP341" s="238"/>
      <c r="PDQ341" s="238"/>
      <c r="PDR341" s="238"/>
      <c r="PDS341" s="238"/>
      <c r="PDT341" s="238"/>
      <c r="PDU341" s="238"/>
      <c r="PDV341" s="238"/>
      <c r="PDW341" s="238"/>
      <c r="PDX341" s="238"/>
      <c r="PDY341" s="238"/>
      <c r="PDZ341" s="238"/>
      <c r="PEA341" s="238"/>
      <c r="PEB341" s="238"/>
      <c r="PEC341" s="238"/>
      <c r="PED341" s="238"/>
      <c r="PEE341" s="238"/>
      <c r="PEF341" s="238"/>
      <c r="PEG341" s="238"/>
      <c r="PEH341" s="238"/>
      <c r="PEI341" s="238"/>
      <c r="PEJ341" s="238"/>
      <c r="PEK341" s="238"/>
      <c r="PEL341" s="238"/>
      <c r="PEM341" s="238"/>
      <c r="PEN341" s="238"/>
      <c r="PEO341" s="238"/>
      <c r="PEP341" s="238"/>
      <c r="PEQ341" s="238"/>
      <c r="PER341" s="238"/>
      <c r="PES341" s="238"/>
      <c r="PET341" s="238"/>
      <c r="PEU341" s="238"/>
      <c r="PEV341" s="238"/>
      <c r="PEW341" s="238"/>
      <c r="PEX341" s="238"/>
      <c r="PEY341" s="238"/>
      <c r="PEZ341" s="238"/>
      <c r="PFA341" s="238"/>
      <c r="PFB341" s="238"/>
      <c r="PFC341" s="238"/>
      <c r="PFD341" s="238"/>
      <c r="PFE341" s="238"/>
      <c r="PFF341" s="238"/>
      <c r="PFG341" s="238"/>
      <c r="PFH341" s="238"/>
      <c r="PFI341" s="238"/>
      <c r="PFJ341" s="238"/>
      <c r="PFK341" s="238"/>
      <c r="PFL341" s="238"/>
      <c r="PFM341" s="238"/>
      <c r="PFN341" s="238"/>
      <c r="PFO341" s="238"/>
      <c r="PFP341" s="238"/>
      <c r="PFQ341" s="238"/>
      <c r="PFR341" s="238"/>
      <c r="PFS341" s="238"/>
      <c r="PFT341" s="238"/>
      <c r="PFU341" s="238"/>
      <c r="PFV341" s="238"/>
      <c r="PFW341" s="238"/>
      <c r="PFX341" s="238"/>
      <c r="PFY341" s="238"/>
      <c r="PFZ341" s="238"/>
      <c r="PGA341" s="238"/>
      <c r="PGB341" s="238"/>
      <c r="PGC341" s="238"/>
      <c r="PGD341" s="238"/>
      <c r="PGE341" s="238"/>
      <c r="PGF341" s="238"/>
      <c r="PGG341" s="238"/>
      <c r="PGH341" s="238"/>
      <c r="PGI341" s="238"/>
      <c r="PGJ341" s="238"/>
      <c r="PGK341" s="238"/>
      <c r="PGL341" s="238"/>
      <c r="PGM341" s="238"/>
      <c r="PGN341" s="238"/>
      <c r="PGO341" s="238"/>
      <c r="PGP341" s="238"/>
      <c r="PGQ341" s="238"/>
      <c r="PGR341" s="238"/>
      <c r="PGS341" s="238"/>
      <c r="PGT341" s="238"/>
      <c r="PGU341" s="238"/>
      <c r="PGV341" s="238"/>
      <c r="PGW341" s="238"/>
      <c r="PGX341" s="238"/>
      <c r="PGY341" s="238"/>
      <c r="PGZ341" s="238"/>
      <c r="PHA341" s="238"/>
      <c r="PHB341" s="238"/>
      <c r="PHC341" s="238"/>
      <c r="PHD341" s="238"/>
      <c r="PHE341" s="238"/>
      <c r="PHF341" s="238"/>
      <c r="PHG341" s="238"/>
      <c r="PHH341" s="238"/>
      <c r="PHI341" s="238"/>
      <c r="PHJ341" s="238"/>
      <c r="PHK341" s="238"/>
      <c r="PHL341" s="238"/>
      <c r="PHM341" s="238"/>
      <c r="PHN341" s="238"/>
      <c r="PHO341" s="238"/>
      <c r="PHP341" s="238"/>
      <c r="PHQ341" s="238"/>
      <c r="PHR341" s="238"/>
      <c r="PHS341" s="238"/>
      <c r="PHT341" s="238"/>
      <c r="PHU341" s="238"/>
      <c r="PHV341" s="238"/>
      <c r="PHW341" s="238"/>
      <c r="PHX341" s="238"/>
      <c r="PHY341" s="238"/>
      <c r="PHZ341" s="238"/>
      <c r="PIA341" s="238"/>
      <c r="PIB341" s="238"/>
      <c r="PIC341" s="238"/>
      <c r="PID341" s="238"/>
      <c r="PIE341" s="238"/>
      <c r="PIF341" s="238"/>
      <c r="PIG341" s="238"/>
      <c r="PIH341" s="238"/>
      <c r="PII341" s="238"/>
      <c r="PIJ341" s="238"/>
      <c r="PIK341" s="238"/>
      <c r="PIL341" s="238"/>
      <c r="PIM341" s="238"/>
      <c r="PIN341" s="238"/>
      <c r="PIO341" s="238"/>
      <c r="PIP341" s="238"/>
      <c r="PIQ341" s="238"/>
      <c r="PIR341" s="238"/>
      <c r="PIS341" s="238"/>
      <c r="PIT341" s="238"/>
      <c r="PIU341" s="238"/>
      <c r="PIV341" s="238"/>
      <c r="PIW341" s="238"/>
      <c r="PIX341" s="238"/>
      <c r="PIY341" s="238"/>
      <c r="PIZ341" s="238"/>
      <c r="PJA341" s="238"/>
      <c r="PJB341" s="238"/>
      <c r="PJC341" s="238"/>
      <c r="PJD341" s="238"/>
      <c r="PJE341" s="238"/>
      <c r="PJF341" s="238"/>
      <c r="PJG341" s="238"/>
      <c r="PJH341" s="238"/>
      <c r="PJI341" s="238"/>
      <c r="PJJ341" s="238"/>
      <c r="PJK341" s="238"/>
      <c r="PJL341" s="238"/>
      <c r="PJM341" s="238"/>
      <c r="PJN341" s="238"/>
      <c r="PJO341" s="238"/>
      <c r="PJP341" s="238"/>
      <c r="PJQ341" s="238"/>
      <c r="PJR341" s="238"/>
      <c r="PJS341" s="238"/>
      <c r="PJT341" s="238"/>
      <c r="PJU341" s="238"/>
      <c r="PJV341" s="238"/>
      <c r="PJW341" s="238"/>
      <c r="PJX341" s="238"/>
      <c r="PJY341" s="238"/>
      <c r="PJZ341" s="238"/>
      <c r="PKA341" s="238"/>
      <c r="PKB341" s="238"/>
      <c r="PKC341" s="238"/>
      <c r="PKD341" s="238"/>
      <c r="PKE341" s="238"/>
      <c r="PKF341" s="238"/>
      <c r="PKG341" s="238"/>
      <c r="PKH341" s="238"/>
      <c r="PKI341" s="238"/>
      <c r="PKJ341" s="238"/>
      <c r="PKK341" s="238"/>
      <c r="PKL341" s="238"/>
      <c r="PKM341" s="238"/>
      <c r="PKN341" s="238"/>
      <c r="PKO341" s="238"/>
      <c r="PKP341" s="238"/>
      <c r="PKQ341" s="238"/>
      <c r="PKR341" s="238"/>
      <c r="PKS341" s="238"/>
      <c r="PKT341" s="238"/>
      <c r="PKU341" s="238"/>
      <c r="PKV341" s="238"/>
      <c r="PKW341" s="238"/>
      <c r="PKX341" s="238"/>
      <c r="PKY341" s="238"/>
      <c r="PKZ341" s="238"/>
      <c r="PLA341" s="238"/>
      <c r="PLB341" s="238"/>
      <c r="PLC341" s="238"/>
      <c r="PLD341" s="238"/>
      <c r="PLE341" s="238"/>
      <c r="PLF341" s="238"/>
      <c r="PLG341" s="238"/>
      <c r="PLH341" s="238"/>
      <c r="PLI341" s="238"/>
      <c r="PLJ341" s="238"/>
      <c r="PLK341" s="238"/>
      <c r="PLL341" s="238"/>
      <c r="PLM341" s="238"/>
      <c r="PLN341" s="238"/>
      <c r="PLO341" s="238"/>
      <c r="PLP341" s="238"/>
      <c r="PLQ341" s="238"/>
      <c r="PLR341" s="238"/>
      <c r="PLS341" s="238"/>
      <c r="PLT341" s="238"/>
      <c r="PLU341" s="238"/>
      <c r="PLV341" s="238"/>
      <c r="PLW341" s="238"/>
      <c r="PLX341" s="238"/>
      <c r="PLY341" s="238"/>
      <c r="PLZ341" s="238"/>
      <c r="PMA341" s="238"/>
      <c r="PMB341" s="238"/>
      <c r="PMC341" s="238"/>
      <c r="PMD341" s="238"/>
      <c r="PME341" s="238"/>
      <c r="PMF341" s="238"/>
      <c r="PMG341" s="238"/>
      <c r="PMH341" s="238"/>
      <c r="PMI341" s="238"/>
      <c r="PMJ341" s="238"/>
      <c r="PMK341" s="238"/>
      <c r="PML341" s="238"/>
      <c r="PMM341" s="238"/>
      <c r="PMN341" s="238"/>
      <c r="PMO341" s="238"/>
      <c r="PMP341" s="238"/>
      <c r="PMQ341" s="238"/>
      <c r="PMR341" s="238"/>
      <c r="PMS341" s="238"/>
      <c r="PMT341" s="238"/>
      <c r="PMU341" s="238"/>
      <c r="PMV341" s="238"/>
      <c r="PMW341" s="238"/>
      <c r="PMX341" s="238"/>
      <c r="PMY341" s="238"/>
      <c r="PMZ341" s="238"/>
      <c r="PNA341" s="238"/>
      <c r="PNB341" s="238"/>
      <c r="PNC341" s="238"/>
      <c r="PND341" s="238"/>
      <c r="PNE341" s="238"/>
      <c r="PNF341" s="238"/>
      <c r="PNG341" s="238"/>
      <c r="PNH341" s="238"/>
      <c r="PNI341" s="238"/>
      <c r="PNJ341" s="238"/>
      <c r="PNK341" s="238"/>
      <c r="PNL341" s="238"/>
      <c r="PNM341" s="238"/>
      <c r="PNN341" s="238"/>
      <c r="PNO341" s="238"/>
      <c r="PNP341" s="238"/>
      <c r="PNQ341" s="238"/>
      <c r="PNR341" s="238"/>
      <c r="PNS341" s="238"/>
      <c r="PNT341" s="238"/>
      <c r="PNU341" s="238"/>
      <c r="PNV341" s="238"/>
      <c r="PNW341" s="238"/>
      <c r="PNX341" s="238"/>
      <c r="PNY341" s="238"/>
      <c r="PNZ341" s="238"/>
      <c r="POA341" s="238"/>
      <c r="POB341" s="238"/>
      <c r="POC341" s="238"/>
      <c r="POD341" s="238"/>
      <c r="POE341" s="238"/>
      <c r="POF341" s="238"/>
      <c r="POG341" s="238"/>
      <c r="POH341" s="238"/>
      <c r="POI341" s="238"/>
      <c r="POJ341" s="238"/>
      <c r="POK341" s="238"/>
      <c r="POL341" s="238"/>
      <c r="POM341" s="238"/>
      <c r="PON341" s="238"/>
      <c r="POO341" s="238"/>
      <c r="POP341" s="238"/>
      <c r="POQ341" s="238"/>
      <c r="POR341" s="238"/>
      <c r="POS341" s="238"/>
      <c r="POT341" s="238"/>
      <c r="POU341" s="238"/>
      <c r="POV341" s="238"/>
      <c r="POW341" s="238"/>
      <c r="POX341" s="238"/>
      <c r="POY341" s="238"/>
      <c r="POZ341" s="238"/>
      <c r="PPA341" s="238"/>
      <c r="PPB341" s="238"/>
      <c r="PPC341" s="238"/>
      <c r="PPD341" s="238"/>
      <c r="PPE341" s="238"/>
      <c r="PPF341" s="238"/>
      <c r="PPG341" s="238"/>
      <c r="PPH341" s="238"/>
      <c r="PPI341" s="238"/>
      <c r="PPJ341" s="238"/>
      <c r="PPK341" s="238"/>
      <c r="PPL341" s="238"/>
      <c r="PPM341" s="238"/>
      <c r="PPN341" s="238"/>
      <c r="PPO341" s="238"/>
      <c r="PPP341" s="238"/>
      <c r="PPQ341" s="238"/>
      <c r="PPR341" s="238"/>
      <c r="PPS341" s="238"/>
      <c r="PPT341" s="238"/>
      <c r="PPU341" s="238"/>
      <c r="PPV341" s="238"/>
      <c r="PPW341" s="238"/>
      <c r="PPX341" s="238"/>
      <c r="PPY341" s="238"/>
      <c r="PPZ341" s="238"/>
      <c r="PQA341" s="238"/>
      <c r="PQB341" s="238"/>
      <c r="PQC341" s="238"/>
      <c r="PQD341" s="238"/>
      <c r="PQE341" s="238"/>
      <c r="PQF341" s="238"/>
      <c r="PQG341" s="238"/>
      <c r="PQH341" s="238"/>
      <c r="PQI341" s="238"/>
      <c r="PQJ341" s="238"/>
      <c r="PQK341" s="238"/>
      <c r="PQL341" s="238"/>
      <c r="PQM341" s="238"/>
      <c r="PQN341" s="238"/>
      <c r="PQO341" s="238"/>
      <c r="PQP341" s="238"/>
      <c r="PQQ341" s="238"/>
      <c r="PQR341" s="238"/>
      <c r="PQS341" s="238"/>
      <c r="PQT341" s="238"/>
      <c r="PQU341" s="238"/>
      <c r="PQV341" s="238"/>
      <c r="PQW341" s="238"/>
      <c r="PQX341" s="238"/>
      <c r="PQY341" s="238"/>
      <c r="PQZ341" s="238"/>
      <c r="PRA341" s="238"/>
      <c r="PRB341" s="238"/>
      <c r="PRC341" s="238"/>
      <c r="PRD341" s="238"/>
      <c r="PRE341" s="238"/>
      <c r="PRF341" s="238"/>
      <c r="PRG341" s="238"/>
      <c r="PRH341" s="238"/>
      <c r="PRI341" s="238"/>
      <c r="PRJ341" s="238"/>
      <c r="PRK341" s="238"/>
      <c r="PRL341" s="238"/>
      <c r="PRM341" s="238"/>
      <c r="PRN341" s="238"/>
      <c r="PRO341" s="238"/>
      <c r="PRP341" s="238"/>
      <c r="PRQ341" s="238"/>
      <c r="PRR341" s="238"/>
      <c r="PRS341" s="238"/>
      <c r="PRT341" s="238"/>
      <c r="PRU341" s="238"/>
      <c r="PRV341" s="238"/>
      <c r="PRW341" s="238"/>
      <c r="PRX341" s="238"/>
      <c r="PRY341" s="238"/>
      <c r="PRZ341" s="238"/>
      <c r="PSA341" s="238"/>
      <c r="PSB341" s="238"/>
      <c r="PSC341" s="238"/>
      <c r="PSD341" s="238"/>
      <c r="PSE341" s="238"/>
      <c r="PSF341" s="238"/>
      <c r="PSG341" s="238"/>
      <c r="PSH341" s="238"/>
      <c r="PSI341" s="238"/>
      <c r="PSJ341" s="238"/>
      <c r="PSK341" s="238"/>
      <c r="PSL341" s="238"/>
      <c r="PSM341" s="238"/>
      <c r="PSN341" s="238"/>
      <c r="PSO341" s="238"/>
      <c r="PSP341" s="238"/>
      <c r="PSQ341" s="238"/>
      <c r="PSR341" s="238"/>
      <c r="PSS341" s="238"/>
      <c r="PST341" s="238"/>
      <c r="PSU341" s="238"/>
      <c r="PSV341" s="238"/>
      <c r="PSW341" s="238"/>
      <c r="PSX341" s="238"/>
      <c r="PSY341" s="238"/>
      <c r="PSZ341" s="238"/>
      <c r="PTA341" s="238"/>
      <c r="PTB341" s="238"/>
      <c r="PTC341" s="238"/>
      <c r="PTD341" s="238"/>
      <c r="PTE341" s="238"/>
      <c r="PTF341" s="238"/>
      <c r="PTG341" s="238"/>
      <c r="PTH341" s="238"/>
      <c r="PTI341" s="238"/>
      <c r="PTJ341" s="238"/>
      <c r="PTK341" s="238"/>
      <c r="PTL341" s="238"/>
      <c r="PTM341" s="238"/>
      <c r="PTN341" s="238"/>
      <c r="PTO341" s="238"/>
      <c r="PTP341" s="238"/>
      <c r="PTQ341" s="238"/>
      <c r="PTR341" s="238"/>
      <c r="PTS341" s="238"/>
      <c r="PTT341" s="238"/>
      <c r="PTU341" s="238"/>
      <c r="PTV341" s="238"/>
      <c r="PTW341" s="238"/>
      <c r="PTX341" s="238"/>
      <c r="PTY341" s="238"/>
      <c r="PTZ341" s="238"/>
      <c r="PUA341" s="238"/>
      <c r="PUB341" s="238"/>
      <c r="PUC341" s="238"/>
      <c r="PUD341" s="238"/>
      <c r="PUE341" s="238"/>
      <c r="PUF341" s="238"/>
      <c r="PUG341" s="238"/>
      <c r="PUH341" s="238"/>
      <c r="PUI341" s="238"/>
      <c r="PUJ341" s="238"/>
      <c r="PUK341" s="238"/>
      <c r="PUL341" s="238"/>
      <c r="PUM341" s="238"/>
      <c r="PUN341" s="238"/>
      <c r="PUO341" s="238"/>
      <c r="PUP341" s="238"/>
      <c r="PUQ341" s="238"/>
      <c r="PUR341" s="238"/>
      <c r="PUS341" s="238"/>
      <c r="PUT341" s="238"/>
      <c r="PUU341" s="238"/>
      <c r="PUV341" s="238"/>
      <c r="PUW341" s="238"/>
      <c r="PUX341" s="238"/>
      <c r="PUY341" s="238"/>
      <c r="PUZ341" s="238"/>
      <c r="PVA341" s="238"/>
      <c r="PVB341" s="238"/>
      <c r="PVC341" s="238"/>
      <c r="PVD341" s="238"/>
      <c r="PVE341" s="238"/>
      <c r="PVF341" s="238"/>
      <c r="PVG341" s="238"/>
      <c r="PVH341" s="238"/>
      <c r="PVI341" s="238"/>
      <c r="PVJ341" s="238"/>
      <c r="PVK341" s="238"/>
      <c r="PVL341" s="238"/>
      <c r="PVM341" s="238"/>
      <c r="PVN341" s="238"/>
      <c r="PVO341" s="238"/>
      <c r="PVP341" s="238"/>
      <c r="PVQ341" s="238"/>
      <c r="PVR341" s="238"/>
      <c r="PVS341" s="238"/>
      <c r="PVT341" s="238"/>
      <c r="PVU341" s="238"/>
      <c r="PVV341" s="238"/>
      <c r="PVW341" s="238"/>
      <c r="PVX341" s="238"/>
      <c r="PVY341" s="238"/>
      <c r="PVZ341" s="238"/>
      <c r="PWA341" s="238"/>
      <c r="PWB341" s="238"/>
      <c r="PWC341" s="238"/>
      <c r="PWD341" s="238"/>
      <c r="PWE341" s="238"/>
      <c r="PWF341" s="238"/>
      <c r="PWG341" s="238"/>
      <c r="PWH341" s="238"/>
      <c r="PWI341" s="238"/>
      <c r="PWJ341" s="238"/>
      <c r="PWK341" s="238"/>
      <c r="PWL341" s="238"/>
      <c r="PWM341" s="238"/>
      <c r="PWN341" s="238"/>
      <c r="PWO341" s="238"/>
      <c r="PWP341" s="238"/>
      <c r="PWQ341" s="238"/>
      <c r="PWR341" s="238"/>
      <c r="PWS341" s="238"/>
      <c r="PWT341" s="238"/>
      <c r="PWU341" s="238"/>
      <c r="PWV341" s="238"/>
      <c r="PWW341" s="238"/>
      <c r="PWX341" s="238"/>
      <c r="PWY341" s="238"/>
      <c r="PWZ341" s="238"/>
      <c r="PXA341" s="238"/>
      <c r="PXB341" s="238"/>
      <c r="PXC341" s="238"/>
      <c r="PXD341" s="238"/>
      <c r="PXE341" s="238"/>
      <c r="PXF341" s="238"/>
      <c r="PXG341" s="238"/>
      <c r="PXH341" s="238"/>
      <c r="PXI341" s="238"/>
      <c r="PXJ341" s="238"/>
      <c r="PXK341" s="238"/>
      <c r="PXL341" s="238"/>
      <c r="PXM341" s="238"/>
      <c r="PXN341" s="238"/>
      <c r="PXO341" s="238"/>
      <c r="PXP341" s="238"/>
      <c r="PXQ341" s="238"/>
      <c r="PXR341" s="238"/>
      <c r="PXS341" s="238"/>
      <c r="PXT341" s="238"/>
      <c r="PXU341" s="238"/>
      <c r="PXV341" s="238"/>
      <c r="PXW341" s="238"/>
      <c r="PXX341" s="238"/>
      <c r="PXY341" s="238"/>
      <c r="PXZ341" s="238"/>
      <c r="PYA341" s="238"/>
      <c r="PYB341" s="238"/>
      <c r="PYC341" s="238"/>
      <c r="PYD341" s="238"/>
      <c r="PYE341" s="238"/>
      <c r="PYF341" s="238"/>
      <c r="PYG341" s="238"/>
      <c r="PYH341" s="238"/>
      <c r="PYI341" s="238"/>
      <c r="PYJ341" s="238"/>
      <c r="PYK341" s="238"/>
      <c r="PYL341" s="238"/>
      <c r="PYM341" s="238"/>
      <c r="PYN341" s="238"/>
      <c r="PYO341" s="238"/>
      <c r="PYP341" s="238"/>
      <c r="PYQ341" s="238"/>
      <c r="PYR341" s="238"/>
      <c r="PYS341" s="238"/>
      <c r="PYT341" s="238"/>
      <c r="PYU341" s="238"/>
      <c r="PYV341" s="238"/>
      <c r="PYW341" s="238"/>
      <c r="PYX341" s="238"/>
      <c r="PYY341" s="238"/>
      <c r="PYZ341" s="238"/>
      <c r="PZA341" s="238"/>
      <c r="PZB341" s="238"/>
      <c r="PZC341" s="238"/>
      <c r="PZD341" s="238"/>
      <c r="PZE341" s="238"/>
      <c r="PZF341" s="238"/>
      <c r="PZG341" s="238"/>
      <c r="PZH341" s="238"/>
      <c r="PZI341" s="238"/>
      <c r="PZJ341" s="238"/>
      <c r="PZK341" s="238"/>
      <c r="PZL341" s="238"/>
      <c r="PZM341" s="238"/>
      <c r="PZN341" s="238"/>
      <c r="PZO341" s="238"/>
      <c r="PZP341" s="238"/>
      <c r="PZQ341" s="238"/>
      <c r="PZR341" s="238"/>
      <c r="PZS341" s="238"/>
      <c r="PZT341" s="238"/>
      <c r="PZU341" s="238"/>
      <c r="PZV341" s="238"/>
      <c r="PZW341" s="238"/>
      <c r="PZX341" s="238"/>
      <c r="PZY341" s="238"/>
      <c r="PZZ341" s="238"/>
      <c r="QAA341" s="238"/>
      <c r="QAB341" s="238"/>
      <c r="QAC341" s="238"/>
      <c r="QAD341" s="238"/>
      <c r="QAE341" s="238"/>
      <c r="QAF341" s="238"/>
      <c r="QAG341" s="238"/>
      <c r="QAH341" s="238"/>
      <c r="QAI341" s="238"/>
      <c r="QAJ341" s="238"/>
      <c r="QAK341" s="238"/>
      <c r="QAL341" s="238"/>
      <c r="QAM341" s="238"/>
      <c r="QAN341" s="238"/>
      <c r="QAO341" s="238"/>
      <c r="QAP341" s="238"/>
      <c r="QAQ341" s="238"/>
      <c r="QAR341" s="238"/>
      <c r="QAS341" s="238"/>
      <c r="QAT341" s="238"/>
      <c r="QAU341" s="238"/>
      <c r="QAV341" s="238"/>
      <c r="QAW341" s="238"/>
      <c r="QAX341" s="238"/>
      <c r="QAY341" s="238"/>
      <c r="QAZ341" s="238"/>
      <c r="QBA341" s="238"/>
      <c r="QBB341" s="238"/>
      <c r="QBC341" s="238"/>
      <c r="QBD341" s="238"/>
      <c r="QBE341" s="238"/>
      <c r="QBF341" s="238"/>
      <c r="QBG341" s="238"/>
      <c r="QBH341" s="238"/>
      <c r="QBI341" s="238"/>
      <c r="QBJ341" s="238"/>
      <c r="QBK341" s="238"/>
      <c r="QBL341" s="238"/>
      <c r="QBM341" s="238"/>
      <c r="QBN341" s="238"/>
      <c r="QBO341" s="238"/>
      <c r="QBP341" s="238"/>
      <c r="QBQ341" s="238"/>
      <c r="QBR341" s="238"/>
      <c r="QBS341" s="238"/>
      <c r="QBT341" s="238"/>
      <c r="QBU341" s="238"/>
      <c r="QBV341" s="238"/>
      <c r="QBW341" s="238"/>
      <c r="QBX341" s="238"/>
      <c r="QBY341" s="238"/>
      <c r="QBZ341" s="238"/>
      <c r="QCA341" s="238"/>
      <c r="QCB341" s="238"/>
      <c r="QCC341" s="238"/>
      <c r="QCD341" s="238"/>
      <c r="QCE341" s="238"/>
      <c r="QCF341" s="238"/>
      <c r="QCG341" s="238"/>
      <c r="QCH341" s="238"/>
      <c r="QCI341" s="238"/>
      <c r="QCJ341" s="238"/>
      <c r="QCK341" s="238"/>
      <c r="QCL341" s="238"/>
      <c r="QCM341" s="238"/>
      <c r="QCN341" s="238"/>
      <c r="QCO341" s="238"/>
      <c r="QCP341" s="238"/>
      <c r="QCQ341" s="238"/>
      <c r="QCR341" s="238"/>
      <c r="QCS341" s="238"/>
      <c r="QCT341" s="238"/>
      <c r="QCU341" s="238"/>
      <c r="QCV341" s="238"/>
      <c r="QCW341" s="238"/>
      <c r="QCX341" s="238"/>
      <c r="QCY341" s="238"/>
      <c r="QCZ341" s="238"/>
      <c r="QDA341" s="238"/>
      <c r="QDB341" s="238"/>
      <c r="QDC341" s="238"/>
      <c r="QDD341" s="238"/>
      <c r="QDE341" s="238"/>
      <c r="QDF341" s="238"/>
      <c r="QDG341" s="238"/>
      <c r="QDH341" s="238"/>
      <c r="QDI341" s="238"/>
      <c r="QDJ341" s="238"/>
      <c r="QDK341" s="238"/>
      <c r="QDL341" s="238"/>
      <c r="QDM341" s="238"/>
      <c r="QDN341" s="238"/>
      <c r="QDO341" s="238"/>
      <c r="QDP341" s="238"/>
      <c r="QDQ341" s="238"/>
      <c r="QDR341" s="238"/>
      <c r="QDS341" s="238"/>
      <c r="QDT341" s="238"/>
      <c r="QDU341" s="238"/>
      <c r="QDV341" s="238"/>
      <c r="QDW341" s="238"/>
      <c r="QDX341" s="238"/>
      <c r="QDY341" s="238"/>
      <c r="QDZ341" s="238"/>
      <c r="QEA341" s="238"/>
      <c r="QEB341" s="238"/>
      <c r="QEC341" s="238"/>
      <c r="QED341" s="238"/>
      <c r="QEE341" s="238"/>
      <c r="QEF341" s="238"/>
      <c r="QEG341" s="238"/>
      <c r="QEH341" s="238"/>
      <c r="QEI341" s="238"/>
      <c r="QEJ341" s="238"/>
      <c r="QEK341" s="238"/>
      <c r="QEL341" s="238"/>
      <c r="QEM341" s="238"/>
      <c r="QEN341" s="238"/>
      <c r="QEO341" s="238"/>
      <c r="QEP341" s="238"/>
      <c r="QEQ341" s="238"/>
      <c r="QER341" s="238"/>
      <c r="QES341" s="238"/>
      <c r="QET341" s="238"/>
      <c r="QEU341" s="238"/>
      <c r="QEV341" s="238"/>
      <c r="QEW341" s="238"/>
      <c r="QEX341" s="238"/>
      <c r="QEY341" s="238"/>
      <c r="QEZ341" s="238"/>
      <c r="QFA341" s="238"/>
      <c r="QFB341" s="238"/>
      <c r="QFC341" s="238"/>
      <c r="QFD341" s="238"/>
      <c r="QFE341" s="238"/>
      <c r="QFF341" s="238"/>
      <c r="QFG341" s="238"/>
      <c r="QFH341" s="238"/>
      <c r="QFI341" s="238"/>
      <c r="QFJ341" s="238"/>
      <c r="QFK341" s="238"/>
      <c r="QFL341" s="238"/>
      <c r="QFM341" s="238"/>
      <c r="QFN341" s="238"/>
      <c r="QFO341" s="238"/>
      <c r="QFP341" s="238"/>
      <c r="QFQ341" s="238"/>
      <c r="QFR341" s="238"/>
      <c r="QFS341" s="238"/>
      <c r="QFT341" s="238"/>
      <c r="QFU341" s="238"/>
      <c r="QFV341" s="238"/>
      <c r="QFW341" s="238"/>
      <c r="QFX341" s="238"/>
      <c r="QFY341" s="238"/>
      <c r="QFZ341" s="238"/>
      <c r="QGA341" s="238"/>
      <c r="QGB341" s="238"/>
      <c r="QGC341" s="238"/>
      <c r="QGD341" s="238"/>
      <c r="QGE341" s="238"/>
      <c r="QGF341" s="238"/>
      <c r="QGG341" s="238"/>
      <c r="QGH341" s="238"/>
      <c r="QGI341" s="238"/>
      <c r="QGJ341" s="238"/>
      <c r="QGK341" s="238"/>
      <c r="QGL341" s="238"/>
      <c r="QGM341" s="238"/>
      <c r="QGN341" s="238"/>
      <c r="QGO341" s="238"/>
      <c r="QGP341" s="238"/>
      <c r="QGQ341" s="238"/>
      <c r="QGR341" s="238"/>
      <c r="QGS341" s="238"/>
      <c r="QGT341" s="238"/>
      <c r="QGU341" s="238"/>
      <c r="QGV341" s="238"/>
      <c r="QGW341" s="238"/>
      <c r="QGX341" s="238"/>
      <c r="QGY341" s="238"/>
      <c r="QGZ341" s="238"/>
      <c r="QHA341" s="238"/>
      <c r="QHB341" s="238"/>
      <c r="QHC341" s="238"/>
      <c r="QHD341" s="238"/>
      <c r="QHE341" s="238"/>
      <c r="QHF341" s="238"/>
      <c r="QHG341" s="238"/>
      <c r="QHH341" s="238"/>
      <c r="QHI341" s="238"/>
      <c r="QHJ341" s="238"/>
      <c r="QHK341" s="238"/>
      <c r="QHL341" s="238"/>
      <c r="QHM341" s="238"/>
      <c r="QHN341" s="238"/>
      <c r="QHO341" s="238"/>
      <c r="QHP341" s="238"/>
      <c r="QHQ341" s="238"/>
      <c r="QHR341" s="238"/>
      <c r="QHS341" s="238"/>
      <c r="QHT341" s="238"/>
      <c r="QHU341" s="238"/>
      <c r="QHV341" s="238"/>
      <c r="QHW341" s="238"/>
      <c r="QHX341" s="238"/>
      <c r="QHY341" s="238"/>
      <c r="QHZ341" s="238"/>
      <c r="QIA341" s="238"/>
      <c r="QIB341" s="238"/>
      <c r="QIC341" s="238"/>
      <c r="QID341" s="238"/>
      <c r="QIE341" s="238"/>
      <c r="QIF341" s="238"/>
      <c r="QIG341" s="238"/>
      <c r="QIH341" s="238"/>
      <c r="QII341" s="238"/>
      <c r="QIJ341" s="238"/>
      <c r="QIK341" s="238"/>
      <c r="QIL341" s="238"/>
      <c r="QIM341" s="238"/>
      <c r="QIN341" s="238"/>
      <c r="QIO341" s="238"/>
      <c r="QIP341" s="238"/>
      <c r="QIQ341" s="238"/>
      <c r="QIR341" s="238"/>
      <c r="QIS341" s="238"/>
      <c r="QIT341" s="238"/>
      <c r="QIU341" s="238"/>
      <c r="QIV341" s="238"/>
      <c r="QIW341" s="238"/>
      <c r="QIX341" s="238"/>
      <c r="QIY341" s="238"/>
      <c r="QIZ341" s="238"/>
      <c r="QJA341" s="238"/>
      <c r="QJB341" s="238"/>
      <c r="QJC341" s="238"/>
      <c r="QJD341" s="238"/>
      <c r="QJE341" s="238"/>
      <c r="QJF341" s="238"/>
      <c r="QJG341" s="238"/>
      <c r="QJH341" s="238"/>
      <c r="QJI341" s="238"/>
      <c r="QJJ341" s="238"/>
      <c r="QJK341" s="238"/>
      <c r="QJL341" s="238"/>
      <c r="QJM341" s="238"/>
      <c r="QJN341" s="238"/>
      <c r="QJO341" s="238"/>
      <c r="QJP341" s="238"/>
      <c r="QJQ341" s="238"/>
      <c r="QJR341" s="238"/>
      <c r="QJS341" s="238"/>
      <c r="QJT341" s="238"/>
      <c r="QJU341" s="238"/>
      <c r="QJV341" s="238"/>
      <c r="QJW341" s="238"/>
      <c r="QJX341" s="238"/>
      <c r="QJY341" s="238"/>
      <c r="QJZ341" s="238"/>
      <c r="QKA341" s="238"/>
      <c r="QKB341" s="238"/>
      <c r="QKC341" s="238"/>
      <c r="QKD341" s="238"/>
      <c r="QKE341" s="238"/>
      <c r="QKF341" s="238"/>
      <c r="QKG341" s="238"/>
      <c r="QKH341" s="238"/>
      <c r="QKI341" s="238"/>
      <c r="QKJ341" s="238"/>
      <c r="QKK341" s="238"/>
      <c r="QKL341" s="238"/>
      <c r="QKM341" s="238"/>
      <c r="QKN341" s="238"/>
      <c r="QKO341" s="238"/>
      <c r="QKP341" s="238"/>
      <c r="QKQ341" s="238"/>
      <c r="QKR341" s="238"/>
      <c r="QKS341" s="238"/>
      <c r="QKT341" s="238"/>
      <c r="QKU341" s="238"/>
      <c r="QKV341" s="238"/>
      <c r="QKW341" s="238"/>
      <c r="QKX341" s="238"/>
      <c r="QKY341" s="238"/>
      <c r="QKZ341" s="238"/>
      <c r="QLA341" s="238"/>
      <c r="QLB341" s="238"/>
      <c r="QLC341" s="238"/>
      <c r="QLD341" s="238"/>
      <c r="QLE341" s="238"/>
      <c r="QLF341" s="238"/>
      <c r="QLG341" s="238"/>
      <c r="QLH341" s="238"/>
      <c r="QLI341" s="238"/>
      <c r="QLJ341" s="238"/>
      <c r="QLK341" s="238"/>
      <c r="QLL341" s="238"/>
      <c r="QLM341" s="238"/>
      <c r="QLN341" s="238"/>
      <c r="QLO341" s="238"/>
      <c r="QLP341" s="238"/>
      <c r="QLQ341" s="238"/>
      <c r="QLR341" s="238"/>
      <c r="QLS341" s="238"/>
      <c r="QLT341" s="238"/>
      <c r="QLU341" s="238"/>
      <c r="QLV341" s="238"/>
      <c r="QLW341" s="238"/>
      <c r="QLX341" s="238"/>
      <c r="QLY341" s="238"/>
      <c r="QLZ341" s="238"/>
      <c r="QMA341" s="238"/>
      <c r="QMB341" s="238"/>
      <c r="QMC341" s="238"/>
      <c r="QMD341" s="238"/>
      <c r="QME341" s="238"/>
      <c r="QMF341" s="238"/>
      <c r="QMG341" s="238"/>
      <c r="QMH341" s="238"/>
      <c r="QMI341" s="238"/>
      <c r="QMJ341" s="238"/>
      <c r="QMK341" s="238"/>
      <c r="QML341" s="238"/>
      <c r="QMM341" s="238"/>
      <c r="QMN341" s="238"/>
      <c r="QMO341" s="238"/>
      <c r="QMP341" s="238"/>
      <c r="QMQ341" s="238"/>
      <c r="QMR341" s="238"/>
      <c r="QMS341" s="238"/>
      <c r="QMT341" s="238"/>
      <c r="QMU341" s="238"/>
      <c r="QMV341" s="238"/>
      <c r="QMW341" s="238"/>
      <c r="QMX341" s="238"/>
      <c r="QMY341" s="238"/>
      <c r="QMZ341" s="238"/>
      <c r="QNA341" s="238"/>
      <c r="QNB341" s="238"/>
      <c r="QNC341" s="238"/>
      <c r="QND341" s="238"/>
      <c r="QNE341" s="238"/>
      <c r="QNF341" s="238"/>
      <c r="QNG341" s="238"/>
      <c r="QNH341" s="238"/>
      <c r="QNI341" s="238"/>
      <c r="QNJ341" s="238"/>
      <c r="QNK341" s="238"/>
      <c r="QNL341" s="238"/>
      <c r="QNM341" s="238"/>
      <c r="QNN341" s="238"/>
      <c r="QNO341" s="238"/>
      <c r="QNP341" s="238"/>
      <c r="QNQ341" s="238"/>
      <c r="QNR341" s="238"/>
      <c r="QNS341" s="238"/>
      <c r="QNT341" s="238"/>
      <c r="QNU341" s="238"/>
      <c r="QNV341" s="238"/>
      <c r="QNW341" s="238"/>
      <c r="QNX341" s="238"/>
      <c r="QNY341" s="238"/>
      <c r="QNZ341" s="238"/>
      <c r="QOA341" s="238"/>
      <c r="QOB341" s="238"/>
      <c r="QOC341" s="238"/>
      <c r="QOD341" s="238"/>
      <c r="QOE341" s="238"/>
      <c r="QOF341" s="238"/>
      <c r="QOG341" s="238"/>
      <c r="QOH341" s="238"/>
      <c r="QOI341" s="238"/>
      <c r="QOJ341" s="238"/>
      <c r="QOK341" s="238"/>
      <c r="QOL341" s="238"/>
      <c r="QOM341" s="238"/>
      <c r="QON341" s="238"/>
      <c r="QOO341" s="238"/>
      <c r="QOP341" s="238"/>
      <c r="QOQ341" s="238"/>
      <c r="QOR341" s="238"/>
      <c r="QOS341" s="238"/>
      <c r="QOT341" s="238"/>
      <c r="QOU341" s="238"/>
      <c r="QOV341" s="238"/>
      <c r="QOW341" s="238"/>
      <c r="QOX341" s="238"/>
      <c r="QOY341" s="238"/>
      <c r="QOZ341" s="238"/>
      <c r="QPA341" s="238"/>
      <c r="QPB341" s="238"/>
      <c r="QPC341" s="238"/>
      <c r="QPD341" s="238"/>
      <c r="QPE341" s="238"/>
      <c r="QPF341" s="238"/>
      <c r="QPG341" s="238"/>
      <c r="QPH341" s="238"/>
      <c r="QPI341" s="238"/>
      <c r="QPJ341" s="238"/>
      <c r="QPK341" s="238"/>
      <c r="QPL341" s="238"/>
      <c r="QPM341" s="238"/>
      <c r="QPN341" s="238"/>
      <c r="QPO341" s="238"/>
      <c r="QPP341" s="238"/>
      <c r="QPQ341" s="238"/>
      <c r="QPR341" s="238"/>
      <c r="QPS341" s="238"/>
      <c r="QPT341" s="238"/>
      <c r="QPU341" s="238"/>
      <c r="QPV341" s="238"/>
      <c r="QPW341" s="238"/>
      <c r="QPX341" s="238"/>
      <c r="QPY341" s="238"/>
      <c r="QPZ341" s="238"/>
      <c r="QQA341" s="238"/>
      <c r="QQB341" s="238"/>
      <c r="QQC341" s="238"/>
      <c r="QQD341" s="238"/>
      <c r="QQE341" s="238"/>
      <c r="QQF341" s="238"/>
      <c r="QQG341" s="238"/>
      <c r="QQH341" s="238"/>
      <c r="QQI341" s="238"/>
      <c r="QQJ341" s="238"/>
      <c r="QQK341" s="238"/>
      <c r="QQL341" s="238"/>
      <c r="QQM341" s="238"/>
      <c r="QQN341" s="238"/>
      <c r="QQO341" s="238"/>
      <c r="QQP341" s="238"/>
      <c r="QQQ341" s="238"/>
      <c r="QQR341" s="238"/>
      <c r="QQS341" s="238"/>
      <c r="QQT341" s="238"/>
      <c r="QQU341" s="238"/>
      <c r="QQV341" s="238"/>
      <c r="QQW341" s="238"/>
      <c r="QQX341" s="238"/>
      <c r="QQY341" s="238"/>
      <c r="QQZ341" s="238"/>
      <c r="QRA341" s="238"/>
      <c r="QRB341" s="238"/>
      <c r="QRC341" s="238"/>
      <c r="QRD341" s="238"/>
      <c r="QRE341" s="238"/>
      <c r="QRF341" s="238"/>
      <c r="QRG341" s="238"/>
      <c r="QRH341" s="238"/>
      <c r="QRI341" s="238"/>
      <c r="QRJ341" s="238"/>
      <c r="QRK341" s="238"/>
      <c r="QRL341" s="238"/>
      <c r="QRM341" s="238"/>
      <c r="QRN341" s="238"/>
      <c r="QRO341" s="238"/>
      <c r="QRP341" s="238"/>
      <c r="QRQ341" s="238"/>
      <c r="QRR341" s="238"/>
      <c r="QRS341" s="238"/>
      <c r="QRT341" s="238"/>
      <c r="QRU341" s="238"/>
      <c r="QRV341" s="238"/>
      <c r="QRW341" s="238"/>
      <c r="QRX341" s="238"/>
      <c r="QRY341" s="238"/>
      <c r="QRZ341" s="238"/>
      <c r="QSA341" s="238"/>
      <c r="QSB341" s="238"/>
      <c r="QSC341" s="238"/>
      <c r="QSD341" s="238"/>
      <c r="QSE341" s="238"/>
      <c r="QSF341" s="238"/>
      <c r="QSG341" s="238"/>
      <c r="QSH341" s="238"/>
      <c r="QSI341" s="238"/>
      <c r="QSJ341" s="238"/>
      <c r="QSK341" s="238"/>
      <c r="QSL341" s="238"/>
      <c r="QSM341" s="238"/>
      <c r="QSN341" s="238"/>
      <c r="QSO341" s="238"/>
      <c r="QSP341" s="238"/>
      <c r="QSQ341" s="238"/>
      <c r="QSR341" s="238"/>
      <c r="QSS341" s="238"/>
      <c r="QST341" s="238"/>
      <c r="QSU341" s="238"/>
      <c r="QSV341" s="238"/>
      <c r="QSW341" s="238"/>
      <c r="QSX341" s="238"/>
      <c r="QSY341" s="238"/>
      <c r="QSZ341" s="238"/>
      <c r="QTA341" s="238"/>
      <c r="QTB341" s="238"/>
      <c r="QTC341" s="238"/>
      <c r="QTD341" s="238"/>
      <c r="QTE341" s="238"/>
      <c r="QTF341" s="238"/>
      <c r="QTG341" s="238"/>
      <c r="QTH341" s="238"/>
      <c r="QTI341" s="238"/>
      <c r="QTJ341" s="238"/>
      <c r="QTK341" s="238"/>
      <c r="QTL341" s="238"/>
      <c r="QTM341" s="238"/>
      <c r="QTN341" s="238"/>
      <c r="QTO341" s="238"/>
      <c r="QTP341" s="238"/>
      <c r="QTQ341" s="238"/>
      <c r="QTR341" s="238"/>
      <c r="QTS341" s="238"/>
      <c r="QTT341" s="238"/>
      <c r="QTU341" s="238"/>
      <c r="QTV341" s="238"/>
      <c r="QTW341" s="238"/>
      <c r="QTX341" s="238"/>
      <c r="QTY341" s="238"/>
      <c r="QTZ341" s="238"/>
      <c r="QUA341" s="238"/>
      <c r="QUB341" s="238"/>
      <c r="QUC341" s="238"/>
      <c r="QUD341" s="238"/>
      <c r="QUE341" s="238"/>
      <c r="QUF341" s="238"/>
      <c r="QUG341" s="238"/>
      <c r="QUH341" s="238"/>
      <c r="QUI341" s="238"/>
      <c r="QUJ341" s="238"/>
      <c r="QUK341" s="238"/>
      <c r="QUL341" s="238"/>
      <c r="QUM341" s="238"/>
      <c r="QUN341" s="238"/>
      <c r="QUO341" s="238"/>
      <c r="QUP341" s="238"/>
      <c r="QUQ341" s="238"/>
      <c r="QUR341" s="238"/>
      <c r="QUS341" s="238"/>
      <c r="QUT341" s="238"/>
      <c r="QUU341" s="238"/>
      <c r="QUV341" s="238"/>
      <c r="QUW341" s="238"/>
      <c r="QUX341" s="238"/>
      <c r="QUY341" s="238"/>
      <c r="QUZ341" s="238"/>
      <c r="QVA341" s="238"/>
      <c r="QVB341" s="238"/>
      <c r="QVC341" s="238"/>
      <c r="QVD341" s="238"/>
      <c r="QVE341" s="238"/>
      <c r="QVF341" s="238"/>
      <c r="QVG341" s="238"/>
      <c r="QVH341" s="238"/>
      <c r="QVI341" s="238"/>
      <c r="QVJ341" s="238"/>
      <c r="QVK341" s="238"/>
      <c r="QVL341" s="238"/>
      <c r="QVM341" s="238"/>
      <c r="QVN341" s="238"/>
      <c r="QVO341" s="238"/>
      <c r="QVP341" s="238"/>
      <c r="QVQ341" s="238"/>
      <c r="QVR341" s="238"/>
      <c r="QVS341" s="238"/>
      <c r="QVT341" s="238"/>
      <c r="QVU341" s="238"/>
      <c r="QVV341" s="238"/>
      <c r="QVW341" s="238"/>
      <c r="QVX341" s="238"/>
      <c r="QVY341" s="238"/>
      <c r="QVZ341" s="238"/>
      <c r="QWA341" s="238"/>
      <c r="QWB341" s="238"/>
      <c r="QWC341" s="238"/>
      <c r="QWD341" s="238"/>
      <c r="QWE341" s="238"/>
      <c r="QWF341" s="238"/>
      <c r="QWG341" s="238"/>
      <c r="QWH341" s="238"/>
      <c r="QWI341" s="238"/>
      <c r="QWJ341" s="238"/>
      <c r="QWK341" s="238"/>
      <c r="QWL341" s="238"/>
      <c r="QWM341" s="238"/>
      <c r="QWN341" s="238"/>
      <c r="QWO341" s="238"/>
      <c r="QWP341" s="238"/>
      <c r="QWQ341" s="238"/>
      <c r="QWR341" s="238"/>
      <c r="QWS341" s="238"/>
      <c r="QWT341" s="238"/>
      <c r="QWU341" s="238"/>
      <c r="QWV341" s="238"/>
      <c r="QWW341" s="238"/>
      <c r="QWX341" s="238"/>
      <c r="QWY341" s="238"/>
      <c r="QWZ341" s="238"/>
      <c r="QXA341" s="238"/>
      <c r="QXB341" s="238"/>
      <c r="QXC341" s="238"/>
      <c r="QXD341" s="238"/>
      <c r="QXE341" s="238"/>
      <c r="QXF341" s="238"/>
      <c r="QXG341" s="238"/>
      <c r="QXH341" s="238"/>
      <c r="QXI341" s="238"/>
      <c r="QXJ341" s="238"/>
      <c r="QXK341" s="238"/>
      <c r="QXL341" s="238"/>
      <c r="QXM341" s="238"/>
      <c r="QXN341" s="238"/>
      <c r="QXO341" s="238"/>
      <c r="QXP341" s="238"/>
      <c r="QXQ341" s="238"/>
      <c r="QXR341" s="238"/>
      <c r="QXS341" s="238"/>
      <c r="QXT341" s="238"/>
      <c r="QXU341" s="238"/>
      <c r="QXV341" s="238"/>
      <c r="QXW341" s="238"/>
      <c r="QXX341" s="238"/>
      <c r="QXY341" s="238"/>
      <c r="QXZ341" s="238"/>
      <c r="QYA341" s="238"/>
      <c r="QYB341" s="238"/>
      <c r="QYC341" s="238"/>
      <c r="QYD341" s="238"/>
      <c r="QYE341" s="238"/>
      <c r="QYF341" s="238"/>
      <c r="QYG341" s="238"/>
      <c r="QYH341" s="238"/>
      <c r="QYI341" s="238"/>
      <c r="QYJ341" s="238"/>
      <c r="QYK341" s="238"/>
      <c r="QYL341" s="238"/>
      <c r="QYM341" s="238"/>
      <c r="QYN341" s="238"/>
      <c r="QYO341" s="238"/>
      <c r="QYP341" s="238"/>
      <c r="QYQ341" s="238"/>
      <c r="QYR341" s="238"/>
      <c r="QYS341" s="238"/>
      <c r="QYT341" s="238"/>
      <c r="QYU341" s="238"/>
      <c r="QYV341" s="238"/>
      <c r="QYW341" s="238"/>
      <c r="QYX341" s="238"/>
      <c r="QYY341" s="238"/>
      <c r="QYZ341" s="238"/>
      <c r="QZA341" s="238"/>
      <c r="QZB341" s="238"/>
      <c r="QZC341" s="238"/>
      <c r="QZD341" s="238"/>
      <c r="QZE341" s="238"/>
      <c r="QZF341" s="238"/>
      <c r="QZG341" s="238"/>
      <c r="QZH341" s="238"/>
      <c r="QZI341" s="238"/>
      <c r="QZJ341" s="238"/>
      <c r="QZK341" s="238"/>
      <c r="QZL341" s="238"/>
      <c r="QZM341" s="238"/>
      <c r="QZN341" s="238"/>
      <c r="QZO341" s="238"/>
      <c r="QZP341" s="238"/>
      <c r="QZQ341" s="238"/>
      <c r="QZR341" s="238"/>
      <c r="QZS341" s="238"/>
      <c r="QZT341" s="238"/>
      <c r="QZU341" s="238"/>
      <c r="QZV341" s="238"/>
      <c r="QZW341" s="238"/>
      <c r="QZX341" s="238"/>
      <c r="QZY341" s="238"/>
      <c r="QZZ341" s="238"/>
      <c r="RAA341" s="238"/>
      <c r="RAB341" s="238"/>
      <c r="RAC341" s="238"/>
      <c r="RAD341" s="238"/>
      <c r="RAE341" s="238"/>
      <c r="RAF341" s="238"/>
      <c r="RAG341" s="238"/>
      <c r="RAH341" s="238"/>
      <c r="RAI341" s="238"/>
      <c r="RAJ341" s="238"/>
      <c r="RAK341" s="238"/>
      <c r="RAL341" s="238"/>
      <c r="RAM341" s="238"/>
      <c r="RAN341" s="238"/>
      <c r="RAO341" s="238"/>
      <c r="RAP341" s="238"/>
      <c r="RAQ341" s="238"/>
      <c r="RAR341" s="238"/>
      <c r="RAS341" s="238"/>
      <c r="RAT341" s="238"/>
      <c r="RAU341" s="238"/>
      <c r="RAV341" s="238"/>
      <c r="RAW341" s="238"/>
      <c r="RAX341" s="238"/>
      <c r="RAY341" s="238"/>
      <c r="RAZ341" s="238"/>
      <c r="RBA341" s="238"/>
      <c r="RBB341" s="238"/>
      <c r="RBC341" s="238"/>
      <c r="RBD341" s="238"/>
      <c r="RBE341" s="238"/>
      <c r="RBF341" s="238"/>
      <c r="RBG341" s="238"/>
      <c r="RBH341" s="238"/>
      <c r="RBI341" s="238"/>
      <c r="RBJ341" s="238"/>
      <c r="RBK341" s="238"/>
      <c r="RBL341" s="238"/>
      <c r="RBM341" s="238"/>
      <c r="RBN341" s="238"/>
      <c r="RBO341" s="238"/>
      <c r="RBP341" s="238"/>
      <c r="RBQ341" s="238"/>
      <c r="RBR341" s="238"/>
      <c r="RBS341" s="238"/>
      <c r="RBT341" s="238"/>
      <c r="RBU341" s="238"/>
      <c r="RBV341" s="238"/>
      <c r="RBW341" s="238"/>
      <c r="RBX341" s="238"/>
      <c r="RBY341" s="238"/>
      <c r="RBZ341" s="238"/>
      <c r="RCA341" s="238"/>
      <c r="RCB341" s="238"/>
      <c r="RCC341" s="238"/>
      <c r="RCD341" s="238"/>
      <c r="RCE341" s="238"/>
      <c r="RCF341" s="238"/>
      <c r="RCG341" s="238"/>
      <c r="RCH341" s="238"/>
      <c r="RCI341" s="238"/>
      <c r="RCJ341" s="238"/>
      <c r="RCK341" s="238"/>
      <c r="RCL341" s="238"/>
      <c r="RCM341" s="238"/>
      <c r="RCN341" s="238"/>
      <c r="RCO341" s="238"/>
      <c r="RCP341" s="238"/>
      <c r="RCQ341" s="238"/>
      <c r="RCR341" s="238"/>
      <c r="RCS341" s="238"/>
      <c r="RCT341" s="238"/>
      <c r="RCU341" s="238"/>
      <c r="RCV341" s="238"/>
      <c r="RCW341" s="238"/>
      <c r="RCX341" s="238"/>
      <c r="RCY341" s="238"/>
      <c r="RCZ341" s="238"/>
      <c r="RDA341" s="238"/>
      <c r="RDB341" s="238"/>
      <c r="RDC341" s="238"/>
      <c r="RDD341" s="238"/>
      <c r="RDE341" s="238"/>
      <c r="RDF341" s="238"/>
      <c r="RDG341" s="238"/>
      <c r="RDH341" s="238"/>
      <c r="RDI341" s="238"/>
      <c r="RDJ341" s="238"/>
      <c r="RDK341" s="238"/>
      <c r="RDL341" s="238"/>
      <c r="RDM341" s="238"/>
      <c r="RDN341" s="238"/>
      <c r="RDO341" s="238"/>
      <c r="RDP341" s="238"/>
      <c r="RDQ341" s="238"/>
      <c r="RDR341" s="238"/>
      <c r="RDS341" s="238"/>
      <c r="RDT341" s="238"/>
      <c r="RDU341" s="238"/>
      <c r="RDV341" s="238"/>
      <c r="RDW341" s="238"/>
      <c r="RDX341" s="238"/>
      <c r="RDY341" s="238"/>
      <c r="RDZ341" s="238"/>
      <c r="REA341" s="238"/>
      <c r="REB341" s="238"/>
      <c r="REC341" s="238"/>
      <c r="RED341" s="238"/>
      <c r="REE341" s="238"/>
      <c r="REF341" s="238"/>
      <c r="REG341" s="238"/>
      <c r="REH341" s="238"/>
      <c r="REI341" s="238"/>
      <c r="REJ341" s="238"/>
      <c r="REK341" s="238"/>
      <c r="REL341" s="238"/>
      <c r="REM341" s="238"/>
      <c r="REN341" s="238"/>
      <c r="REO341" s="238"/>
      <c r="REP341" s="238"/>
      <c r="REQ341" s="238"/>
      <c r="RER341" s="238"/>
      <c r="RES341" s="238"/>
      <c r="RET341" s="238"/>
      <c r="REU341" s="238"/>
      <c r="REV341" s="238"/>
      <c r="REW341" s="238"/>
      <c r="REX341" s="238"/>
      <c r="REY341" s="238"/>
      <c r="REZ341" s="238"/>
      <c r="RFA341" s="238"/>
      <c r="RFB341" s="238"/>
      <c r="RFC341" s="238"/>
      <c r="RFD341" s="238"/>
      <c r="RFE341" s="238"/>
      <c r="RFF341" s="238"/>
      <c r="RFG341" s="238"/>
      <c r="RFH341" s="238"/>
      <c r="RFI341" s="238"/>
      <c r="RFJ341" s="238"/>
      <c r="RFK341" s="238"/>
      <c r="RFL341" s="238"/>
      <c r="RFM341" s="238"/>
      <c r="RFN341" s="238"/>
      <c r="RFO341" s="238"/>
      <c r="RFP341" s="238"/>
      <c r="RFQ341" s="238"/>
      <c r="RFR341" s="238"/>
      <c r="RFS341" s="238"/>
      <c r="RFT341" s="238"/>
      <c r="RFU341" s="238"/>
      <c r="RFV341" s="238"/>
      <c r="RFW341" s="238"/>
      <c r="RFX341" s="238"/>
      <c r="RFY341" s="238"/>
      <c r="RFZ341" s="238"/>
      <c r="RGA341" s="238"/>
      <c r="RGB341" s="238"/>
      <c r="RGC341" s="238"/>
      <c r="RGD341" s="238"/>
      <c r="RGE341" s="238"/>
      <c r="RGF341" s="238"/>
      <c r="RGG341" s="238"/>
      <c r="RGH341" s="238"/>
      <c r="RGI341" s="238"/>
      <c r="RGJ341" s="238"/>
      <c r="RGK341" s="238"/>
      <c r="RGL341" s="238"/>
      <c r="RGM341" s="238"/>
      <c r="RGN341" s="238"/>
      <c r="RGO341" s="238"/>
      <c r="RGP341" s="238"/>
      <c r="RGQ341" s="238"/>
      <c r="RGR341" s="238"/>
      <c r="RGS341" s="238"/>
      <c r="RGT341" s="238"/>
      <c r="RGU341" s="238"/>
      <c r="RGV341" s="238"/>
      <c r="RGW341" s="238"/>
      <c r="RGX341" s="238"/>
      <c r="RGY341" s="238"/>
      <c r="RGZ341" s="238"/>
      <c r="RHA341" s="238"/>
      <c r="RHB341" s="238"/>
      <c r="RHC341" s="238"/>
      <c r="RHD341" s="238"/>
      <c r="RHE341" s="238"/>
      <c r="RHF341" s="238"/>
      <c r="RHG341" s="238"/>
      <c r="RHH341" s="238"/>
      <c r="RHI341" s="238"/>
      <c r="RHJ341" s="238"/>
      <c r="RHK341" s="238"/>
      <c r="RHL341" s="238"/>
      <c r="RHM341" s="238"/>
      <c r="RHN341" s="238"/>
      <c r="RHO341" s="238"/>
      <c r="RHP341" s="238"/>
      <c r="RHQ341" s="238"/>
      <c r="RHR341" s="238"/>
      <c r="RHS341" s="238"/>
      <c r="RHT341" s="238"/>
      <c r="RHU341" s="238"/>
      <c r="RHV341" s="238"/>
      <c r="RHW341" s="238"/>
      <c r="RHX341" s="238"/>
      <c r="RHY341" s="238"/>
      <c r="RHZ341" s="238"/>
      <c r="RIA341" s="238"/>
      <c r="RIB341" s="238"/>
      <c r="RIC341" s="238"/>
      <c r="RID341" s="238"/>
      <c r="RIE341" s="238"/>
      <c r="RIF341" s="238"/>
      <c r="RIG341" s="238"/>
      <c r="RIH341" s="238"/>
      <c r="RII341" s="238"/>
      <c r="RIJ341" s="238"/>
      <c r="RIK341" s="238"/>
      <c r="RIL341" s="238"/>
      <c r="RIM341" s="238"/>
      <c r="RIN341" s="238"/>
      <c r="RIO341" s="238"/>
      <c r="RIP341" s="238"/>
      <c r="RIQ341" s="238"/>
      <c r="RIR341" s="238"/>
      <c r="RIS341" s="238"/>
      <c r="RIT341" s="238"/>
      <c r="RIU341" s="238"/>
      <c r="RIV341" s="238"/>
      <c r="RIW341" s="238"/>
      <c r="RIX341" s="238"/>
      <c r="RIY341" s="238"/>
      <c r="RIZ341" s="238"/>
      <c r="RJA341" s="238"/>
      <c r="RJB341" s="238"/>
      <c r="RJC341" s="238"/>
      <c r="RJD341" s="238"/>
      <c r="RJE341" s="238"/>
      <c r="RJF341" s="238"/>
      <c r="RJG341" s="238"/>
      <c r="RJH341" s="238"/>
      <c r="RJI341" s="238"/>
      <c r="RJJ341" s="238"/>
      <c r="RJK341" s="238"/>
      <c r="RJL341" s="238"/>
      <c r="RJM341" s="238"/>
      <c r="RJN341" s="238"/>
      <c r="RJO341" s="238"/>
      <c r="RJP341" s="238"/>
      <c r="RJQ341" s="238"/>
      <c r="RJR341" s="238"/>
      <c r="RJS341" s="238"/>
      <c r="RJT341" s="238"/>
      <c r="RJU341" s="238"/>
      <c r="RJV341" s="238"/>
      <c r="RJW341" s="238"/>
      <c r="RJX341" s="238"/>
      <c r="RJY341" s="238"/>
      <c r="RJZ341" s="238"/>
      <c r="RKA341" s="238"/>
      <c r="RKB341" s="238"/>
      <c r="RKC341" s="238"/>
      <c r="RKD341" s="238"/>
      <c r="RKE341" s="238"/>
      <c r="RKF341" s="238"/>
      <c r="RKG341" s="238"/>
      <c r="RKH341" s="238"/>
      <c r="RKI341" s="238"/>
      <c r="RKJ341" s="238"/>
      <c r="RKK341" s="238"/>
      <c r="RKL341" s="238"/>
      <c r="RKM341" s="238"/>
      <c r="RKN341" s="238"/>
      <c r="RKO341" s="238"/>
      <c r="RKP341" s="238"/>
      <c r="RKQ341" s="238"/>
      <c r="RKR341" s="238"/>
      <c r="RKS341" s="238"/>
      <c r="RKT341" s="238"/>
      <c r="RKU341" s="238"/>
      <c r="RKV341" s="238"/>
      <c r="RKW341" s="238"/>
      <c r="RKX341" s="238"/>
      <c r="RKY341" s="238"/>
      <c r="RKZ341" s="238"/>
      <c r="RLA341" s="238"/>
      <c r="RLB341" s="238"/>
      <c r="RLC341" s="238"/>
      <c r="RLD341" s="238"/>
      <c r="RLE341" s="238"/>
      <c r="RLF341" s="238"/>
      <c r="RLG341" s="238"/>
      <c r="RLH341" s="238"/>
      <c r="RLI341" s="238"/>
      <c r="RLJ341" s="238"/>
      <c r="RLK341" s="238"/>
      <c r="RLL341" s="238"/>
      <c r="RLM341" s="238"/>
      <c r="RLN341" s="238"/>
      <c r="RLO341" s="238"/>
      <c r="RLP341" s="238"/>
      <c r="RLQ341" s="238"/>
      <c r="RLR341" s="238"/>
      <c r="RLS341" s="238"/>
      <c r="RLT341" s="238"/>
      <c r="RLU341" s="238"/>
      <c r="RLV341" s="238"/>
      <c r="RLW341" s="238"/>
      <c r="RLX341" s="238"/>
      <c r="RLY341" s="238"/>
      <c r="RLZ341" s="238"/>
      <c r="RMA341" s="238"/>
      <c r="RMB341" s="238"/>
      <c r="RMC341" s="238"/>
      <c r="RMD341" s="238"/>
      <c r="RME341" s="238"/>
      <c r="RMF341" s="238"/>
      <c r="RMG341" s="238"/>
      <c r="RMH341" s="238"/>
      <c r="RMI341" s="238"/>
      <c r="RMJ341" s="238"/>
      <c r="RMK341" s="238"/>
      <c r="RML341" s="238"/>
      <c r="RMM341" s="238"/>
      <c r="RMN341" s="238"/>
      <c r="RMO341" s="238"/>
      <c r="RMP341" s="238"/>
      <c r="RMQ341" s="238"/>
      <c r="RMR341" s="238"/>
      <c r="RMS341" s="238"/>
      <c r="RMT341" s="238"/>
      <c r="RMU341" s="238"/>
      <c r="RMV341" s="238"/>
      <c r="RMW341" s="238"/>
      <c r="RMX341" s="238"/>
      <c r="RMY341" s="238"/>
      <c r="RMZ341" s="238"/>
      <c r="RNA341" s="238"/>
      <c r="RNB341" s="238"/>
      <c r="RNC341" s="238"/>
      <c r="RND341" s="238"/>
      <c r="RNE341" s="238"/>
      <c r="RNF341" s="238"/>
      <c r="RNG341" s="238"/>
      <c r="RNH341" s="238"/>
      <c r="RNI341" s="238"/>
      <c r="RNJ341" s="238"/>
      <c r="RNK341" s="238"/>
      <c r="RNL341" s="238"/>
      <c r="RNM341" s="238"/>
      <c r="RNN341" s="238"/>
      <c r="RNO341" s="238"/>
      <c r="RNP341" s="238"/>
      <c r="RNQ341" s="238"/>
      <c r="RNR341" s="238"/>
      <c r="RNS341" s="238"/>
      <c r="RNT341" s="238"/>
      <c r="RNU341" s="238"/>
      <c r="RNV341" s="238"/>
      <c r="RNW341" s="238"/>
      <c r="RNX341" s="238"/>
      <c r="RNY341" s="238"/>
      <c r="RNZ341" s="238"/>
      <c r="ROA341" s="238"/>
      <c r="ROB341" s="238"/>
      <c r="ROC341" s="238"/>
      <c r="ROD341" s="238"/>
      <c r="ROE341" s="238"/>
      <c r="ROF341" s="238"/>
      <c r="ROG341" s="238"/>
      <c r="ROH341" s="238"/>
      <c r="ROI341" s="238"/>
      <c r="ROJ341" s="238"/>
      <c r="ROK341" s="238"/>
      <c r="ROL341" s="238"/>
      <c r="ROM341" s="238"/>
      <c r="RON341" s="238"/>
      <c r="ROO341" s="238"/>
      <c r="ROP341" s="238"/>
      <c r="ROQ341" s="238"/>
      <c r="ROR341" s="238"/>
      <c r="ROS341" s="238"/>
      <c r="ROT341" s="238"/>
      <c r="ROU341" s="238"/>
      <c r="ROV341" s="238"/>
      <c r="ROW341" s="238"/>
      <c r="ROX341" s="238"/>
      <c r="ROY341" s="238"/>
      <c r="ROZ341" s="238"/>
      <c r="RPA341" s="238"/>
      <c r="RPB341" s="238"/>
      <c r="RPC341" s="238"/>
      <c r="RPD341" s="238"/>
      <c r="RPE341" s="238"/>
      <c r="RPF341" s="238"/>
      <c r="RPG341" s="238"/>
      <c r="RPH341" s="238"/>
      <c r="RPI341" s="238"/>
      <c r="RPJ341" s="238"/>
      <c r="RPK341" s="238"/>
      <c r="RPL341" s="238"/>
      <c r="RPM341" s="238"/>
      <c r="RPN341" s="238"/>
      <c r="RPO341" s="238"/>
      <c r="RPP341" s="238"/>
      <c r="RPQ341" s="238"/>
      <c r="RPR341" s="238"/>
      <c r="RPS341" s="238"/>
      <c r="RPT341" s="238"/>
      <c r="RPU341" s="238"/>
      <c r="RPV341" s="238"/>
      <c r="RPW341" s="238"/>
      <c r="RPX341" s="238"/>
      <c r="RPY341" s="238"/>
      <c r="RPZ341" s="238"/>
      <c r="RQA341" s="238"/>
      <c r="RQB341" s="238"/>
      <c r="RQC341" s="238"/>
      <c r="RQD341" s="238"/>
      <c r="RQE341" s="238"/>
      <c r="RQF341" s="238"/>
      <c r="RQG341" s="238"/>
      <c r="RQH341" s="238"/>
      <c r="RQI341" s="238"/>
      <c r="RQJ341" s="238"/>
      <c r="RQK341" s="238"/>
      <c r="RQL341" s="238"/>
      <c r="RQM341" s="238"/>
      <c r="RQN341" s="238"/>
      <c r="RQO341" s="238"/>
      <c r="RQP341" s="238"/>
      <c r="RQQ341" s="238"/>
      <c r="RQR341" s="238"/>
      <c r="RQS341" s="238"/>
      <c r="RQT341" s="238"/>
      <c r="RQU341" s="238"/>
      <c r="RQV341" s="238"/>
      <c r="RQW341" s="238"/>
      <c r="RQX341" s="238"/>
      <c r="RQY341" s="238"/>
      <c r="RQZ341" s="238"/>
      <c r="RRA341" s="238"/>
      <c r="RRB341" s="238"/>
      <c r="RRC341" s="238"/>
      <c r="RRD341" s="238"/>
      <c r="RRE341" s="238"/>
      <c r="RRF341" s="238"/>
      <c r="RRG341" s="238"/>
      <c r="RRH341" s="238"/>
      <c r="RRI341" s="238"/>
      <c r="RRJ341" s="238"/>
      <c r="RRK341" s="238"/>
      <c r="RRL341" s="238"/>
      <c r="RRM341" s="238"/>
      <c r="RRN341" s="238"/>
      <c r="RRO341" s="238"/>
      <c r="RRP341" s="238"/>
      <c r="RRQ341" s="238"/>
      <c r="RRR341" s="238"/>
      <c r="RRS341" s="238"/>
      <c r="RRT341" s="238"/>
      <c r="RRU341" s="238"/>
      <c r="RRV341" s="238"/>
      <c r="RRW341" s="238"/>
      <c r="RRX341" s="238"/>
      <c r="RRY341" s="238"/>
      <c r="RRZ341" s="238"/>
      <c r="RSA341" s="238"/>
      <c r="RSB341" s="238"/>
      <c r="RSC341" s="238"/>
      <c r="RSD341" s="238"/>
      <c r="RSE341" s="238"/>
      <c r="RSF341" s="238"/>
      <c r="RSG341" s="238"/>
      <c r="RSH341" s="238"/>
      <c r="RSI341" s="238"/>
      <c r="RSJ341" s="238"/>
      <c r="RSK341" s="238"/>
      <c r="RSL341" s="238"/>
      <c r="RSM341" s="238"/>
      <c r="RSN341" s="238"/>
      <c r="RSO341" s="238"/>
      <c r="RSP341" s="238"/>
      <c r="RSQ341" s="238"/>
      <c r="RSR341" s="238"/>
      <c r="RSS341" s="238"/>
      <c r="RST341" s="238"/>
      <c r="RSU341" s="238"/>
      <c r="RSV341" s="238"/>
      <c r="RSW341" s="238"/>
      <c r="RSX341" s="238"/>
      <c r="RSY341" s="238"/>
      <c r="RSZ341" s="238"/>
      <c r="RTA341" s="238"/>
      <c r="RTB341" s="238"/>
      <c r="RTC341" s="238"/>
      <c r="RTD341" s="238"/>
      <c r="RTE341" s="238"/>
      <c r="RTF341" s="238"/>
      <c r="RTG341" s="238"/>
      <c r="RTH341" s="238"/>
      <c r="RTI341" s="238"/>
      <c r="RTJ341" s="238"/>
      <c r="RTK341" s="238"/>
      <c r="RTL341" s="238"/>
      <c r="RTM341" s="238"/>
      <c r="RTN341" s="238"/>
      <c r="RTO341" s="238"/>
      <c r="RTP341" s="238"/>
      <c r="RTQ341" s="238"/>
      <c r="RTR341" s="238"/>
      <c r="RTS341" s="238"/>
      <c r="RTT341" s="238"/>
      <c r="RTU341" s="238"/>
      <c r="RTV341" s="238"/>
      <c r="RTW341" s="238"/>
      <c r="RTX341" s="238"/>
      <c r="RTY341" s="238"/>
      <c r="RTZ341" s="238"/>
      <c r="RUA341" s="238"/>
      <c r="RUB341" s="238"/>
      <c r="RUC341" s="238"/>
      <c r="RUD341" s="238"/>
      <c r="RUE341" s="238"/>
      <c r="RUF341" s="238"/>
      <c r="RUG341" s="238"/>
      <c r="RUH341" s="238"/>
      <c r="RUI341" s="238"/>
      <c r="RUJ341" s="238"/>
      <c r="RUK341" s="238"/>
      <c r="RUL341" s="238"/>
      <c r="RUM341" s="238"/>
      <c r="RUN341" s="238"/>
      <c r="RUO341" s="238"/>
      <c r="RUP341" s="238"/>
      <c r="RUQ341" s="238"/>
      <c r="RUR341" s="238"/>
      <c r="RUS341" s="238"/>
      <c r="RUT341" s="238"/>
      <c r="RUU341" s="238"/>
      <c r="RUV341" s="238"/>
      <c r="RUW341" s="238"/>
      <c r="RUX341" s="238"/>
      <c r="RUY341" s="238"/>
      <c r="RUZ341" s="238"/>
      <c r="RVA341" s="238"/>
      <c r="RVB341" s="238"/>
      <c r="RVC341" s="238"/>
      <c r="RVD341" s="238"/>
      <c r="RVE341" s="238"/>
      <c r="RVF341" s="238"/>
      <c r="RVG341" s="238"/>
      <c r="RVH341" s="238"/>
      <c r="RVI341" s="238"/>
      <c r="RVJ341" s="238"/>
      <c r="RVK341" s="238"/>
      <c r="RVL341" s="238"/>
      <c r="RVM341" s="238"/>
      <c r="RVN341" s="238"/>
      <c r="RVO341" s="238"/>
      <c r="RVP341" s="238"/>
      <c r="RVQ341" s="238"/>
      <c r="RVR341" s="238"/>
      <c r="RVS341" s="238"/>
      <c r="RVT341" s="238"/>
      <c r="RVU341" s="238"/>
      <c r="RVV341" s="238"/>
      <c r="RVW341" s="238"/>
      <c r="RVX341" s="238"/>
      <c r="RVY341" s="238"/>
      <c r="RVZ341" s="238"/>
      <c r="RWA341" s="238"/>
      <c r="RWB341" s="238"/>
      <c r="RWC341" s="238"/>
      <c r="RWD341" s="238"/>
      <c r="RWE341" s="238"/>
      <c r="RWF341" s="238"/>
      <c r="RWG341" s="238"/>
      <c r="RWH341" s="238"/>
      <c r="RWI341" s="238"/>
      <c r="RWJ341" s="238"/>
      <c r="RWK341" s="238"/>
      <c r="RWL341" s="238"/>
      <c r="RWM341" s="238"/>
      <c r="RWN341" s="238"/>
      <c r="RWO341" s="238"/>
      <c r="RWP341" s="238"/>
      <c r="RWQ341" s="238"/>
      <c r="RWR341" s="238"/>
      <c r="RWS341" s="238"/>
      <c r="RWT341" s="238"/>
      <c r="RWU341" s="238"/>
      <c r="RWV341" s="238"/>
      <c r="RWW341" s="238"/>
      <c r="RWX341" s="238"/>
      <c r="RWY341" s="238"/>
      <c r="RWZ341" s="238"/>
      <c r="RXA341" s="238"/>
      <c r="RXB341" s="238"/>
      <c r="RXC341" s="238"/>
      <c r="RXD341" s="238"/>
      <c r="RXE341" s="238"/>
      <c r="RXF341" s="238"/>
      <c r="RXG341" s="238"/>
      <c r="RXH341" s="238"/>
      <c r="RXI341" s="238"/>
      <c r="RXJ341" s="238"/>
      <c r="RXK341" s="238"/>
      <c r="RXL341" s="238"/>
      <c r="RXM341" s="238"/>
      <c r="RXN341" s="238"/>
      <c r="RXO341" s="238"/>
      <c r="RXP341" s="238"/>
      <c r="RXQ341" s="238"/>
      <c r="RXR341" s="238"/>
      <c r="RXS341" s="238"/>
      <c r="RXT341" s="238"/>
      <c r="RXU341" s="238"/>
      <c r="RXV341" s="238"/>
      <c r="RXW341" s="238"/>
      <c r="RXX341" s="238"/>
      <c r="RXY341" s="238"/>
      <c r="RXZ341" s="238"/>
      <c r="RYA341" s="238"/>
      <c r="RYB341" s="238"/>
      <c r="RYC341" s="238"/>
      <c r="RYD341" s="238"/>
      <c r="RYE341" s="238"/>
      <c r="RYF341" s="238"/>
      <c r="RYG341" s="238"/>
      <c r="RYH341" s="238"/>
      <c r="RYI341" s="238"/>
      <c r="RYJ341" s="238"/>
      <c r="RYK341" s="238"/>
      <c r="RYL341" s="238"/>
      <c r="RYM341" s="238"/>
      <c r="RYN341" s="238"/>
      <c r="RYO341" s="238"/>
      <c r="RYP341" s="238"/>
      <c r="RYQ341" s="238"/>
      <c r="RYR341" s="238"/>
      <c r="RYS341" s="238"/>
      <c r="RYT341" s="238"/>
      <c r="RYU341" s="238"/>
      <c r="RYV341" s="238"/>
      <c r="RYW341" s="238"/>
      <c r="RYX341" s="238"/>
      <c r="RYY341" s="238"/>
      <c r="RYZ341" s="238"/>
      <c r="RZA341" s="238"/>
      <c r="RZB341" s="238"/>
      <c r="RZC341" s="238"/>
      <c r="RZD341" s="238"/>
      <c r="RZE341" s="238"/>
      <c r="RZF341" s="238"/>
      <c r="RZG341" s="238"/>
      <c r="RZH341" s="238"/>
      <c r="RZI341" s="238"/>
      <c r="RZJ341" s="238"/>
      <c r="RZK341" s="238"/>
      <c r="RZL341" s="238"/>
      <c r="RZM341" s="238"/>
      <c r="RZN341" s="238"/>
      <c r="RZO341" s="238"/>
      <c r="RZP341" s="238"/>
      <c r="RZQ341" s="238"/>
      <c r="RZR341" s="238"/>
      <c r="RZS341" s="238"/>
      <c r="RZT341" s="238"/>
      <c r="RZU341" s="238"/>
      <c r="RZV341" s="238"/>
      <c r="RZW341" s="238"/>
      <c r="RZX341" s="238"/>
      <c r="RZY341" s="238"/>
      <c r="RZZ341" s="238"/>
      <c r="SAA341" s="238"/>
      <c r="SAB341" s="238"/>
      <c r="SAC341" s="238"/>
      <c r="SAD341" s="238"/>
      <c r="SAE341" s="238"/>
      <c r="SAF341" s="238"/>
      <c r="SAG341" s="238"/>
      <c r="SAH341" s="238"/>
      <c r="SAI341" s="238"/>
      <c r="SAJ341" s="238"/>
      <c r="SAK341" s="238"/>
      <c r="SAL341" s="238"/>
      <c r="SAM341" s="238"/>
      <c r="SAN341" s="238"/>
      <c r="SAO341" s="238"/>
      <c r="SAP341" s="238"/>
      <c r="SAQ341" s="238"/>
      <c r="SAR341" s="238"/>
      <c r="SAS341" s="238"/>
      <c r="SAT341" s="238"/>
      <c r="SAU341" s="238"/>
      <c r="SAV341" s="238"/>
      <c r="SAW341" s="238"/>
      <c r="SAX341" s="238"/>
      <c r="SAY341" s="238"/>
      <c r="SAZ341" s="238"/>
      <c r="SBA341" s="238"/>
      <c r="SBB341" s="238"/>
      <c r="SBC341" s="238"/>
      <c r="SBD341" s="238"/>
      <c r="SBE341" s="238"/>
      <c r="SBF341" s="238"/>
      <c r="SBG341" s="238"/>
      <c r="SBH341" s="238"/>
      <c r="SBI341" s="238"/>
      <c r="SBJ341" s="238"/>
      <c r="SBK341" s="238"/>
      <c r="SBL341" s="238"/>
      <c r="SBM341" s="238"/>
      <c r="SBN341" s="238"/>
      <c r="SBO341" s="238"/>
      <c r="SBP341" s="238"/>
      <c r="SBQ341" s="238"/>
      <c r="SBR341" s="238"/>
      <c r="SBS341" s="238"/>
      <c r="SBT341" s="238"/>
      <c r="SBU341" s="238"/>
      <c r="SBV341" s="238"/>
      <c r="SBW341" s="238"/>
      <c r="SBX341" s="238"/>
      <c r="SBY341" s="238"/>
      <c r="SBZ341" s="238"/>
      <c r="SCA341" s="238"/>
      <c r="SCB341" s="238"/>
      <c r="SCC341" s="238"/>
      <c r="SCD341" s="238"/>
      <c r="SCE341" s="238"/>
      <c r="SCF341" s="238"/>
      <c r="SCG341" s="238"/>
      <c r="SCH341" s="238"/>
      <c r="SCI341" s="238"/>
      <c r="SCJ341" s="238"/>
      <c r="SCK341" s="238"/>
      <c r="SCL341" s="238"/>
      <c r="SCM341" s="238"/>
      <c r="SCN341" s="238"/>
      <c r="SCO341" s="238"/>
      <c r="SCP341" s="238"/>
      <c r="SCQ341" s="238"/>
      <c r="SCR341" s="238"/>
      <c r="SCS341" s="238"/>
      <c r="SCT341" s="238"/>
      <c r="SCU341" s="238"/>
      <c r="SCV341" s="238"/>
      <c r="SCW341" s="238"/>
      <c r="SCX341" s="238"/>
      <c r="SCY341" s="238"/>
      <c r="SCZ341" s="238"/>
      <c r="SDA341" s="238"/>
      <c r="SDB341" s="238"/>
      <c r="SDC341" s="238"/>
      <c r="SDD341" s="238"/>
      <c r="SDE341" s="238"/>
      <c r="SDF341" s="238"/>
      <c r="SDG341" s="238"/>
      <c r="SDH341" s="238"/>
      <c r="SDI341" s="238"/>
      <c r="SDJ341" s="238"/>
      <c r="SDK341" s="238"/>
      <c r="SDL341" s="238"/>
      <c r="SDM341" s="238"/>
      <c r="SDN341" s="238"/>
      <c r="SDO341" s="238"/>
      <c r="SDP341" s="238"/>
      <c r="SDQ341" s="238"/>
      <c r="SDR341" s="238"/>
      <c r="SDS341" s="238"/>
      <c r="SDT341" s="238"/>
      <c r="SDU341" s="238"/>
      <c r="SDV341" s="238"/>
      <c r="SDW341" s="238"/>
      <c r="SDX341" s="238"/>
      <c r="SDY341" s="238"/>
      <c r="SDZ341" s="238"/>
      <c r="SEA341" s="238"/>
      <c r="SEB341" s="238"/>
      <c r="SEC341" s="238"/>
      <c r="SED341" s="238"/>
      <c r="SEE341" s="238"/>
      <c r="SEF341" s="238"/>
      <c r="SEG341" s="238"/>
      <c r="SEH341" s="238"/>
      <c r="SEI341" s="238"/>
      <c r="SEJ341" s="238"/>
      <c r="SEK341" s="238"/>
      <c r="SEL341" s="238"/>
      <c r="SEM341" s="238"/>
      <c r="SEN341" s="238"/>
      <c r="SEO341" s="238"/>
      <c r="SEP341" s="238"/>
      <c r="SEQ341" s="238"/>
      <c r="SER341" s="238"/>
      <c r="SES341" s="238"/>
      <c r="SET341" s="238"/>
      <c r="SEU341" s="238"/>
      <c r="SEV341" s="238"/>
      <c r="SEW341" s="238"/>
      <c r="SEX341" s="238"/>
      <c r="SEY341" s="238"/>
      <c r="SEZ341" s="238"/>
      <c r="SFA341" s="238"/>
      <c r="SFB341" s="238"/>
      <c r="SFC341" s="238"/>
      <c r="SFD341" s="238"/>
      <c r="SFE341" s="238"/>
      <c r="SFF341" s="238"/>
      <c r="SFG341" s="238"/>
      <c r="SFH341" s="238"/>
      <c r="SFI341" s="238"/>
      <c r="SFJ341" s="238"/>
      <c r="SFK341" s="238"/>
      <c r="SFL341" s="238"/>
      <c r="SFM341" s="238"/>
      <c r="SFN341" s="238"/>
      <c r="SFO341" s="238"/>
      <c r="SFP341" s="238"/>
      <c r="SFQ341" s="238"/>
      <c r="SFR341" s="238"/>
      <c r="SFS341" s="238"/>
      <c r="SFT341" s="238"/>
      <c r="SFU341" s="238"/>
      <c r="SFV341" s="238"/>
      <c r="SFW341" s="238"/>
      <c r="SFX341" s="238"/>
      <c r="SFY341" s="238"/>
      <c r="SFZ341" s="238"/>
      <c r="SGA341" s="238"/>
      <c r="SGB341" s="238"/>
      <c r="SGC341" s="238"/>
      <c r="SGD341" s="238"/>
      <c r="SGE341" s="238"/>
      <c r="SGF341" s="238"/>
      <c r="SGG341" s="238"/>
      <c r="SGH341" s="238"/>
      <c r="SGI341" s="238"/>
      <c r="SGJ341" s="238"/>
      <c r="SGK341" s="238"/>
      <c r="SGL341" s="238"/>
      <c r="SGM341" s="238"/>
      <c r="SGN341" s="238"/>
      <c r="SGO341" s="238"/>
      <c r="SGP341" s="238"/>
      <c r="SGQ341" s="238"/>
      <c r="SGR341" s="238"/>
      <c r="SGS341" s="238"/>
      <c r="SGT341" s="238"/>
      <c r="SGU341" s="238"/>
      <c r="SGV341" s="238"/>
      <c r="SGW341" s="238"/>
      <c r="SGX341" s="238"/>
      <c r="SGY341" s="238"/>
      <c r="SGZ341" s="238"/>
      <c r="SHA341" s="238"/>
      <c r="SHB341" s="238"/>
      <c r="SHC341" s="238"/>
      <c r="SHD341" s="238"/>
      <c r="SHE341" s="238"/>
      <c r="SHF341" s="238"/>
      <c r="SHG341" s="238"/>
      <c r="SHH341" s="238"/>
      <c r="SHI341" s="238"/>
      <c r="SHJ341" s="238"/>
      <c r="SHK341" s="238"/>
      <c r="SHL341" s="238"/>
      <c r="SHM341" s="238"/>
      <c r="SHN341" s="238"/>
      <c r="SHO341" s="238"/>
      <c r="SHP341" s="238"/>
      <c r="SHQ341" s="238"/>
      <c r="SHR341" s="238"/>
      <c r="SHS341" s="238"/>
      <c r="SHT341" s="238"/>
      <c r="SHU341" s="238"/>
      <c r="SHV341" s="238"/>
      <c r="SHW341" s="238"/>
      <c r="SHX341" s="238"/>
      <c r="SHY341" s="238"/>
      <c r="SHZ341" s="238"/>
      <c r="SIA341" s="238"/>
      <c r="SIB341" s="238"/>
      <c r="SIC341" s="238"/>
      <c r="SID341" s="238"/>
      <c r="SIE341" s="238"/>
      <c r="SIF341" s="238"/>
      <c r="SIG341" s="238"/>
      <c r="SIH341" s="238"/>
      <c r="SII341" s="238"/>
      <c r="SIJ341" s="238"/>
      <c r="SIK341" s="238"/>
      <c r="SIL341" s="238"/>
      <c r="SIM341" s="238"/>
      <c r="SIN341" s="238"/>
      <c r="SIO341" s="238"/>
      <c r="SIP341" s="238"/>
      <c r="SIQ341" s="238"/>
      <c r="SIR341" s="238"/>
      <c r="SIS341" s="238"/>
      <c r="SIT341" s="238"/>
      <c r="SIU341" s="238"/>
      <c r="SIV341" s="238"/>
      <c r="SIW341" s="238"/>
      <c r="SIX341" s="238"/>
      <c r="SIY341" s="238"/>
      <c r="SIZ341" s="238"/>
      <c r="SJA341" s="238"/>
      <c r="SJB341" s="238"/>
      <c r="SJC341" s="238"/>
      <c r="SJD341" s="238"/>
      <c r="SJE341" s="238"/>
      <c r="SJF341" s="238"/>
      <c r="SJG341" s="238"/>
      <c r="SJH341" s="238"/>
      <c r="SJI341" s="238"/>
      <c r="SJJ341" s="238"/>
      <c r="SJK341" s="238"/>
      <c r="SJL341" s="238"/>
      <c r="SJM341" s="238"/>
      <c r="SJN341" s="238"/>
      <c r="SJO341" s="238"/>
      <c r="SJP341" s="238"/>
      <c r="SJQ341" s="238"/>
      <c r="SJR341" s="238"/>
      <c r="SJS341" s="238"/>
      <c r="SJT341" s="238"/>
      <c r="SJU341" s="238"/>
      <c r="SJV341" s="238"/>
      <c r="SJW341" s="238"/>
      <c r="SJX341" s="238"/>
      <c r="SJY341" s="238"/>
      <c r="SJZ341" s="238"/>
      <c r="SKA341" s="238"/>
      <c r="SKB341" s="238"/>
      <c r="SKC341" s="238"/>
      <c r="SKD341" s="238"/>
      <c r="SKE341" s="238"/>
      <c r="SKF341" s="238"/>
      <c r="SKG341" s="238"/>
      <c r="SKH341" s="238"/>
      <c r="SKI341" s="238"/>
      <c r="SKJ341" s="238"/>
      <c r="SKK341" s="238"/>
      <c r="SKL341" s="238"/>
      <c r="SKM341" s="238"/>
      <c r="SKN341" s="238"/>
      <c r="SKO341" s="238"/>
      <c r="SKP341" s="238"/>
      <c r="SKQ341" s="238"/>
      <c r="SKR341" s="238"/>
      <c r="SKS341" s="238"/>
      <c r="SKT341" s="238"/>
      <c r="SKU341" s="238"/>
      <c r="SKV341" s="238"/>
      <c r="SKW341" s="238"/>
      <c r="SKX341" s="238"/>
      <c r="SKY341" s="238"/>
      <c r="SKZ341" s="238"/>
      <c r="SLA341" s="238"/>
      <c r="SLB341" s="238"/>
      <c r="SLC341" s="238"/>
      <c r="SLD341" s="238"/>
      <c r="SLE341" s="238"/>
      <c r="SLF341" s="238"/>
      <c r="SLG341" s="238"/>
      <c r="SLH341" s="238"/>
      <c r="SLI341" s="238"/>
      <c r="SLJ341" s="238"/>
      <c r="SLK341" s="238"/>
      <c r="SLL341" s="238"/>
      <c r="SLM341" s="238"/>
      <c r="SLN341" s="238"/>
      <c r="SLO341" s="238"/>
      <c r="SLP341" s="238"/>
      <c r="SLQ341" s="238"/>
      <c r="SLR341" s="238"/>
      <c r="SLS341" s="238"/>
      <c r="SLT341" s="238"/>
      <c r="SLU341" s="238"/>
      <c r="SLV341" s="238"/>
      <c r="SLW341" s="238"/>
      <c r="SLX341" s="238"/>
      <c r="SLY341" s="238"/>
      <c r="SLZ341" s="238"/>
      <c r="SMA341" s="238"/>
      <c r="SMB341" s="238"/>
      <c r="SMC341" s="238"/>
      <c r="SMD341" s="238"/>
      <c r="SME341" s="238"/>
      <c r="SMF341" s="238"/>
      <c r="SMG341" s="238"/>
      <c r="SMH341" s="238"/>
      <c r="SMI341" s="238"/>
      <c r="SMJ341" s="238"/>
      <c r="SMK341" s="238"/>
      <c r="SML341" s="238"/>
      <c r="SMM341" s="238"/>
      <c r="SMN341" s="238"/>
      <c r="SMO341" s="238"/>
      <c r="SMP341" s="238"/>
      <c r="SMQ341" s="238"/>
      <c r="SMR341" s="238"/>
      <c r="SMS341" s="238"/>
      <c r="SMT341" s="238"/>
      <c r="SMU341" s="238"/>
      <c r="SMV341" s="238"/>
      <c r="SMW341" s="238"/>
      <c r="SMX341" s="238"/>
      <c r="SMY341" s="238"/>
      <c r="SMZ341" s="238"/>
      <c r="SNA341" s="238"/>
      <c r="SNB341" s="238"/>
      <c r="SNC341" s="238"/>
      <c r="SND341" s="238"/>
      <c r="SNE341" s="238"/>
      <c r="SNF341" s="238"/>
      <c r="SNG341" s="238"/>
      <c r="SNH341" s="238"/>
      <c r="SNI341" s="238"/>
      <c r="SNJ341" s="238"/>
      <c r="SNK341" s="238"/>
      <c r="SNL341" s="238"/>
      <c r="SNM341" s="238"/>
      <c r="SNN341" s="238"/>
      <c r="SNO341" s="238"/>
      <c r="SNP341" s="238"/>
      <c r="SNQ341" s="238"/>
      <c r="SNR341" s="238"/>
      <c r="SNS341" s="238"/>
      <c r="SNT341" s="238"/>
      <c r="SNU341" s="238"/>
      <c r="SNV341" s="238"/>
      <c r="SNW341" s="238"/>
      <c r="SNX341" s="238"/>
      <c r="SNY341" s="238"/>
      <c r="SNZ341" s="238"/>
      <c r="SOA341" s="238"/>
      <c r="SOB341" s="238"/>
      <c r="SOC341" s="238"/>
      <c r="SOD341" s="238"/>
      <c r="SOE341" s="238"/>
      <c r="SOF341" s="238"/>
      <c r="SOG341" s="238"/>
      <c r="SOH341" s="238"/>
      <c r="SOI341" s="238"/>
      <c r="SOJ341" s="238"/>
      <c r="SOK341" s="238"/>
      <c r="SOL341" s="238"/>
      <c r="SOM341" s="238"/>
      <c r="SON341" s="238"/>
      <c r="SOO341" s="238"/>
      <c r="SOP341" s="238"/>
      <c r="SOQ341" s="238"/>
      <c r="SOR341" s="238"/>
      <c r="SOS341" s="238"/>
      <c r="SOT341" s="238"/>
      <c r="SOU341" s="238"/>
      <c r="SOV341" s="238"/>
      <c r="SOW341" s="238"/>
      <c r="SOX341" s="238"/>
      <c r="SOY341" s="238"/>
      <c r="SOZ341" s="238"/>
      <c r="SPA341" s="238"/>
      <c r="SPB341" s="238"/>
      <c r="SPC341" s="238"/>
      <c r="SPD341" s="238"/>
      <c r="SPE341" s="238"/>
      <c r="SPF341" s="238"/>
      <c r="SPG341" s="238"/>
      <c r="SPH341" s="238"/>
      <c r="SPI341" s="238"/>
      <c r="SPJ341" s="238"/>
      <c r="SPK341" s="238"/>
      <c r="SPL341" s="238"/>
      <c r="SPM341" s="238"/>
      <c r="SPN341" s="238"/>
      <c r="SPO341" s="238"/>
      <c r="SPP341" s="238"/>
      <c r="SPQ341" s="238"/>
      <c r="SPR341" s="238"/>
      <c r="SPS341" s="238"/>
      <c r="SPT341" s="238"/>
      <c r="SPU341" s="238"/>
      <c r="SPV341" s="238"/>
      <c r="SPW341" s="238"/>
      <c r="SPX341" s="238"/>
      <c r="SPY341" s="238"/>
      <c r="SPZ341" s="238"/>
      <c r="SQA341" s="238"/>
      <c r="SQB341" s="238"/>
      <c r="SQC341" s="238"/>
      <c r="SQD341" s="238"/>
      <c r="SQE341" s="238"/>
      <c r="SQF341" s="238"/>
      <c r="SQG341" s="238"/>
      <c r="SQH341" s="238"/>
      <c r="SQI341" s="238"/>
      <c r="SQJ341" s="238"/>
      <c r="SQK341" s="238"/>
      <c r="SQL341" s="238"/>
      <c r="SQM341" s="238"/>
      <c r="SQN341" s="238"/>
      <c r="SQO341" s="238"/>
      <c r="SQP341" s="238"/>
      <c r="SQQ341" s="238"/>
      <c r="SQR341" s="238"/>
      <c r="SQS341" s="238"/>
      <c r="SQT341" s="238"/>
      <c r="SQU341" s="238"/>
      <c r="SQV341" s="238"/>
      <c r="SQW341" s="238"/>
      <c r="SQX341" s="238"/>
      <c r="SQY341" s="238"/>
      <c r="SQZ341" s="238"/>
      <c r="SRA341" s="238"/>
      <c r="SRB341" s="238"/>
      <c r="SRC341" s="238"/>
      <c r="SRD341" s="238"/>
      <c r="SRE341" s="238"/>
      <c r="SRF341" s="238"/>
      <c r="SRG341" s="238"/>
      <c r="SRH341" s="238"/>
      <c r="SRI341" s="238"/>
      <c r="SRJ341" s="238"/>
      <c r="SRK341" s="238"/>
      <c r="SRL341" s="238"/>
      <c r="SRM341" s="238"/>
      <c r="SRN341" s="238"/>
      <c r="SRO341" s="238"/>
      <c r="SRP341" s="238"/>
      <c r="SRQ341" s="238"/>
      <c r="SRR341" s="238"/>
      <c r="SRS341" s="238"/>
      <c r="SRT341" s="238"/>
      <c r="SRU341" s="238"/>
      <c r="SRV341" s="238"/>
      <c r="SRW341" s="238"/>
      <c r="SRX341" s="238"/>
      <c r="SRY341" s="238"/>
      <c r="SRZ341" s="238"/>
      <c r="SSA341" s="238"/>
      <c r="SSB341" s="238"/>
      <c r="SSC341" s="238"/>
      <c r="SSD341" s="238"/>
      <c r="SSE341" s="238"/>
      <c r="SSF341" s="238"/>
      <c r="SSG341" s="238"/>
      <c r="SSH341" s="238"/>
      <c r="SSI341" s="238"/>
      <c r="SSJ341" s="238"/>
      <c r="SSK341" s="238"/>
      <c r="SSL341" s="238"/>
      <c r="SSM341" s="238"/>
      <c r="SSN341" s="238"/>
      <c r="SSO341" s="238"/>
      <c r="SSP341" s="238"/>
      <c r="SSQ341" s="238"/>
      <c r="SSR341" s="238"/>
      <c r="SSS341" s="238"/>
      <c r="SST341" s="238"/>
      <c r="SSU341" s="238"/>
      <c r="SSV341" s="238"/>
      <c r="SSW341" s="238"/>
      <c r="SSX341" s="238"/>
      <c r="SSY341" s="238"/>
      <c r="SSZ341" s="238"/>
      <c r="STA341" s="238"/>
      <c r="STB341" s="238"/>
      <c r="STC341" s="238"/>
      <c r="STD341" s="238"/>
      <c r="STE341" s="238"/>
      <c r="STF341" s="238"/>
      <c r="STG341" s="238"/>
      <c r="STH341" s="238"/>
      <c r="STI341" s="238"/>
      <c r="STJ341" s="238"/>
      <c r="STK341" s="238"/>
      <c r="STL341" s="238"/>
      <c r="STM341" s="238"/>
      <c r="STN341" s="238"/>
      <c r="STO341" s="238"/>
      <c r="STP341" s="238"/>
      <c r="STQ341" s="238"/>
      <c r="STR341" s="238"/>
      <c r="STS341" s="238"/>
      <c r="STT341" s="238"/>
      <c r="STU341" s="238"/>
      <c r="STV341" s="238"/>
      <c r="STW341" s="238"/>
      <c r="STX341" s="238"/>
      <c r="STY341" s="238"/>
      <c r="STZ341" s="238"/>
      <c r="SUA341" s="238"/>
      <c r="SUB341" s="238"/>
      <c r="SUC341" s="238"/>
      <c r="SUD341" s="238"/>
      <c r="SUE341" s="238"/>
      <c r="SUF341" s="238"/>
      <c r="SUG341" s="238"/>
      <c r="SUH341" s="238"/>
      <c r="SUI341" s="238"/>
      <c r="SUJ341" s="238"/>
      <c r="SUK341" s="238"/>
      <c r="SUL341" s="238"/>
      <c r="SUM341" s="238"/>
      <c r="SUN341" s="238"/>
      <c r="SUO341" s="238"/>
      <c r="SUP341" s="238"/>
      <c r="SUQ341" s="238"/>
      <c r="SUR341" s="238"/>
      <c r="SUS341" s="238"/>
      <c r="SUT341" s="238"/>
      <c r="SUU341" s="238"/>
      <c r="SUV341" s="238"/>
      <c r="SUW341" s="238"/>
      <c r="SUX341" s="238"/>
      <c r="SUY341" s="238"/>
      <c r="SUZ341" s="238"/>
      <c r="SVA341" s="238"/>
      <c r="SVB341" s="238"/>
      <c r="SVC341" s="238"/>
      <c r="SVD341" s="238"/>
      <c r="SVE341" s="238"/>
      <c r="SVF341" s="238"/>
      <c r="SVG341" s="238"/>
      <c r="SVH341" s="238"/>
      <c r="SVI341" s="238"/>
      <c r="SVJ341" s="238"/>
      <c r="SVK341" s="238"/>
      <c r="SVL341" s="238"/>
      <c r="SVM341" s="238"/>
      <c r="SVN341" s="238"/>
      <c r="SVO341" s="238"/>
      <c r="SVP341" s="238"/>
      <c r="SVQ341" s="238"/>
      <c r="SVR341" s="238"/>
      <c r="SVS341" s="238"/>
      <c r="SVT341" s="238"/>
      <c r="SVU341" s="238"/>
      <c r="SVV341" s="238"/>
      <c r="SVW341" s="238"/>
      <c r="SVX341" s="238"/>
      <c r="SVY341" s="238"/>
      <c r="SVZ341" s="238"/>
      <c r="SWA341" s="238"/>
      <c r="SWB341" s="238"/>
      <c r="SWC341" s="238"/>
      <c r="SWD341" s="238"/>
      <c r="SWE341" s="238"/>
      <c r="SWF341" s="238"/>
      <c r="SWG341" s="238"/>
      <c r="SWH341" s="238"/>
      <c r="SWI341" s="238"/>
      <c r="SWJ341" s="238"/>
      <c r="SWK341" s="238"/>
      <c r="SWL341" s="238"/>
      <c r="SWM341" s="238"/>
      <c r="SWN341" s="238"/>
      <c r="SWO341" s="238"/>
      <c r="SWP341" s="238"/>
      <c r="SWQ341" s="238"/>
      <c r="SWR341" s="238"/>
      <c r="SWS341" s="238"/>
      <c r="SWT341" s="238"/>
      <c r="SWU341" s="238"/>
      <c r="SWV341" s="238"/>
      <c r="SWW341" s="238"/>
      <c r="SWX341" s="238"/>
      <c r="SWY341" s="238"/>
      <c r="SWZ341" s="238"/>
      <c r="SXA341" s="238"/>
      <c r="SXB341" s="238"/>
      <c r="SXC341" s="238"/>
      <c r="SXD341" s="238"/>
      <c r="SXE341" s="238"/>
      <c r="SXF341" s="238"/>
      <c r="SXG341" s="238"/>
      <c r="SXH341" s="238"/>
      <c r="SXI341" s="238"/>
      <c r="SXJ341" s="238"/>
      <c r="SXK341" s="238"/>
      <c r="SXL341" s="238"/>
      <c r="SXM341" s="238"/>
      <c r="SXN341" s="238"/>
      <c r="SXO341" s="238"/>
      <c r="SXP341" s="238"/>
      <c r="SXQ341" s="238"/>
      <c r="SXR341" s="238"/>
      <c r="SXS341" s="238"/>
      <c r="SXT341" s="238"/>
      <c r="SXU341" s="238"/>
      <c r="SXV341" s="238"/>
      <c r="SXW341" s="238"/>
      <c r="SXX341" s="238"/>
      <c r="SXY341" s="238"/>
      <c r="SXZ341" s="238"/>
      <c r="SYA341" s="238"/>
      <c r="SYB341" s="238"/>
      <c r="SYC341" s="238"/>
      <c r="SYD341" s="238"/>
      <c r="SYE341" s="238"/>
      <c r="SYF341" s="238"/>
      <c r="SYG341" s="238"/>
      <c r="SYH341" s="238"/>
      <c r="SYI341" s="238"/>
      <c r="SYJ341" s="238"/>
      <c r="SYK341" s="238"/>
      <c r="SYL341" s="238"/>
      <c r="SYM341" s="238"/>
      <c r="SYN341" s="238"/>
      <c r="SYO341" s="238"/>
      <c r="SYP341" s="238"/>
      <c r="SYQ341" s="238"/>
      <c r="SYR341" s="238"/>
      <c r="SYS341" s="238"/>
      <c r="SYT341" s="238"/>
      <c r="SYU341" s="238"/>
      <c r="SYV341" s="238"/>
      <c r="SYW341" s="238"/>
      <c r="SYX341" s="238"/>
      <c r="SYY341" s="238"/>
      <c r="SYZ341" s="238"/>
      <c r="SZA341" s="238"/>
      <c r="SZB341" s="238"/>
      <c r="SZC341" s="238"/>
      <c r="SZD341" s="238"/>
      <c r="SZE341" s="238"/>
      <c r="SZF341" s="238"/>
      <c r="SZG341" s="238"/>
      <c r="SZH341" s="238"/>
      <c r="SZI341" s="238"/>
      <c r="SZJ341" s="238"/>
      <c r="SZK341" s="238"/>
      <c r="SZL341" s="238"/>
      <c r="SZM341" s="238"/>
      <c r="SZN341" s="238"/>
      <c r="SZO341" s="238"/>
      <c r="SZP341" s="238"/>
      <c r="SZQ341" s="238"/>
      <c r="SZR341" s="238"/>
      <c r="SZS341" s="238"/>
      <c r="SZT341" s="238"/>
      <c r="SZU341" s="238"/>
      <c r="SZV341" s="238"/>
      <c r="SZW341" s="238"/>
      <c r="SZX341" s="238"/>
      <c r="SZY341" s="238"/>
      <c r="SZZ341" s="238"/>
      <c r="TAA341" s="238"/>
      <c r="TAB341" s="238"/>
      <c r="TAC341" s="238"/>
      <c r="TAD341" s="238"/>
      <c r="TAE341" s="238"/>
      <c r="TAF341" s="238"/>
      <c r="TAG341" s="238"/>
      <c r="TAH341" s="238"/>
      <c r="TAI341" s="238"/>
      <c r="TAJ341" s="238"/>
      <c r="TAK341" s="238"/>
      <c r="TAL341" s="238"/>
      <c r="TAM341" s="238"/>
      <c r="TAN341" s="238"/>
      <c r="TAO341" s="238"/>
      <c r="TAP341" s="238"/>
      <c r="TAQ341" s="238"/>
      <c r="TAR341" s="238"/>
      <c r="TAS341" s="238"/>
      <c r="TAT341" s="238"/>
      <c r="TAU341" s="238"/>
      <c r="TAV341" s="238"/>
      <c r="TAW341" s="238"/>
      <c r="TAX341" s="238"/>
      <c r="TAY341" s="238"/>
      <c r="TAZ341" s="238"/>
      <c r="TBA341" s="238"/>
      <c r="TBB341" s="238"/>
      <c r="TBC341" s="238"/>
      <c r="TBD341" s="238"/>
      <c r="TBE341" s="238"/>
      <c r="TBF341" s="238"/>
      <c r="TBG341" s="238"/>
      <c r="TBH341" s="238"/>
      <c r="TBI341" s="238"/>
      <c r="TBJ341" s="238"/>
      <c r="TBK341" s="238"/>
      <c r="TBL341" s="238"/>
      <c r="TBM341" s="238"/>
      <c r="TBN341" s="238"/>
      <c r="TBO341" s="238"/>
      <c r="TBP341" s="238"/>
      <c r="TBQ341" s="238"/>
      <c r="TBR341" s="238"/>
      <c r="TBS341" s="238"/>
      <c r="TBT341" s="238"/>
      <c r="TBU341" s="238"/>
      <c r="TBV341" s="238"/>
      <c r="TBW341" s="238"/>
      <c r="TBX341" s="238"/>
      <c r="TBY341" s="238"/>
      <c r="TBZ341" s="238"/>
      <c r="TCA341" s="238"/>
      <c r="TCB341" s="238"/>
      <c r="TCC341" s="238"/>
      <c r="TCD341" s="238"/>
      <c r="TCE341" s="238"/>
      <c r="TCF341" s="238"/>
      <c r="TCG341" s="238"/>
      <c r="TCH341" s="238"/>
      <c r="TCI341" s="238"/>
      <c r="TCJ341" s="238"/>
      <c r="TCK341" s="238"/>
      <c r="TCL341" s="238"/>
      <c r="TCM341" s="238"/>
      <c r="TCN341" s="238"/>
      <c r="TCO341" s="238"/>
      <c r="TCP341" s="238"/>
      <c r="TCQ341" s="238"/>
      <c r="TCR341" s="238"/>
      <c r="TCS341" s="238"/>
      <c r="TCT341" s="238"/>
      <c r="TCU341" s="238"/>
      <c r="TCV341" s="238"/>
      <c r="TCW341" s="238"/>
      <c r="TCX341" s="238"/>
      <c r="TCY341" s="238"/>
      <c r="TCZ341" s="238"/>
      <c r="TDA341" s="238"/>
      <c r="TDB341" s="238"/>
      <c r="TDC341" s="238"/>
      <c r="TDD341" s="238"/>
      <c r="TDE341" s="238"/>
      <c r="TDF341" s="238"/>
      <c r="TDG341" s="238"/>
      <c r="TDH341" s="238"/>
      <c r="TDI341" s="238"/>
      <c r="TDJ341" s="238"/>
      <c r="TDK341" s="238"/>
      <c r="TDL341" s="238"/>
      <c r="TDM341" s="238"/>
      <c r="TDN341" s="238"/>
      <c r="TDO341" s="238"/>
      <c r="TDP341" s="238"/>
      <c r="TDQ341" s="238"/>
      <c r="TDR341" s="238"/>
      <c r="TDS341" s="238"/>
      <c r="TDT341" s="238"/>
      <c r="TDU341" s="238"/>
      <c r="TDV341" s="238"/>
      <c r="TDW341" s="238"/>
      <c r="TDX341" s="238"/>
      <c r="TDY341" s="238"/>
      <c r="TDZ341" s="238"/>
      <c r="TEA341" s="238"/>
      <c r="TEB341" s="238"/>
      <c r="TEC341" s="238"/>
      <c r="TED341" s="238"/>
      <c r="TEE341" s="238"/>
      <c r="TEF341" s="238"/>
      <c r="TEG341" s="238"/>
      <c r="TEH341" s="238"/>
      <c r="TEI341" s="238"/>
      <c r="TEJ341" s="238"/>
      <c r="TEK341" s="238"/>
      <c r="TEL341" s="238"/>
      <c r="TEM341" s="238"/>
      <c r="TEN341" s="238"/>
      <c r="TEO341" s="238"/>
      <c r="TEP341" s="238"/>
      <c r="TEQ341" s="238"/>
      <c r="TER341" s="238"/>
      <c r="TES341" s="238"/>
      <c r="TET341" s="238"/>
      <c r="TEU341" s="238"/>
      <c r="TEV341" s="238"/>
      <c r="TEW341" s="238"/>
      <c r="TEX341" s="238"/>
      <c r="TEY341" s="238"/>
      <c r="TEZ341" s="238"/>
      <c r="TFA341" s="238"/>
      <c r="TFB341" s="238"/>
      <c r="TFC341" s="238"/>
      <c r="TFD341" s="238"/>
      <c r="TFE341" s="238"/>
      <c r="TFF341" s="238"/>
      <c r="TFG341" s="238"/>
      <c r="TFH341" s="238"/>
      <c r="TFI341" s="238"/>
      <c r="TFJ341" s="238"/>
      <c r="TFK341" s="238"/>
      <c r="TFL341" s="238"/>
      <c r="TFM341" s="238"/>
      <c r="TFN341" s="238"/>
      <c r="TFO341" s="238"/>
      <c r="TFP341" s="238"/>
      <c r="TFQ341" s="238"/>
      <c r="TFR341" s="238"/>
      <c r="TFS341" s="238"/>
      <c r="TFT341" s="238"/>
      <c r="TFU341" s="238"/>
      <c r="TFV341" s="238"/>
      <c r="TFW341" s="238"/>
      <c r="TFX341" s="238"/>
      <c r="TFY341" s="238"/>
      <c r="TFZ341" s="238"/>
      <c r="TGA341" s="238"/>
      <c r="TGB341" s="238"/>
      <c r="TGC341" s="238"/>
      <c r="TGD341" s="238"/>
      <c r="TGE341" s="238"/>
      <c r="TGF341" s="238"/>
      <c r="TGG341" s="238"/>
      <c r="TGH341" s="238"/>
      <c r="TGI341" s="238"/>
      <c r="TGJ341" s="238"/>
      <c r="TGK341" s="238"/>
      <c r="TGL341" s="238"/>
      <c r="TGM341" s="238"/>
      <c r="TGN341" s="238"/>
      <c r="TGO341" s="238"/>
      <c r="TGP341" s="238"/>
      <c r="TGQ341" s="238"/>
      <c r="TGR341" s="238"/>
      <c r="TGS341" s="238"/>
      <c r="TGT341" s="238"/>
      <c r="TGU341" s="238"/>
      <c r="TGV341" s="238"/>
      <c r="TGW341" s="238"/>
      <c r="TGX341" s="238"/>
      <c r="TGY341" s="238"/>
      <c r="TGZ341" s="238"/>
      <c r="THA341" s="238"/>
      <c r="THB341" s="238"/>
      <c r="THC341" s="238"/>
      <c r="THD341" s="238"/>
      <c r="THE341" s="238"/>
      <c r="THF341" s="238"/>
      <c r="THG341" s="238"/>
      <c r="THH341" s="238"/>
      <c r="THI341" s="238"/>
      <c r="THJ341" s="238"/>
      <c r="THK341" s="238"/>
      <c r="THL341" s="238"/>
      <c r="THM341" s="238"/>
      <c r="THN341" s="238"/>
      <c r="THO341" s="238"/>
      <c r="THP341" s="238"/>
      <c r="THQ341" s="238"/>
      <c r="THR341" s="238"/>
      <c r="THS341" s="238"/>
      <c r="THT341" s="238"/>
      <c r="THU341" s="238"/>
      <c r="THV341" s="238"/>
      <c r="THW341" s="238"/>
      <c r="THX341" s="238"/>
      <c r="THY341" s="238"/>
      <c r="THZ341" s="238"/>
      <c r="TIA341" s="238"/>
      <c r="TIB341" s="238"/>
      <c r="TIC341" s="238"/>
      <c r="TID341" s="238"/>
      <c r="TIE341" s="238"/>
      <c r="TIF341" s="238"/>
      <c r="TIG341" s="238"/>
      <c r="TIH341" s="238"/>
      <c r="TII341" s="238"/>
      <c r="TIJ341" s="238"/>
      <c r="TIK341" s="238"/>
      <c r="TIL341" s="238"/>
      <c r="TIM341" s="238"/>
      <c r="TIN341" s="238"/>
      <c r="TIO341" s="238"/>
      <c r="TIP341" s="238"/>
      <c r="TIQ341" s="238"/>
      <c r="TIR341" s="238"/>
      <c r="TIS341" s="238"/>
      <c r="TIT341" s="238"/>
      <c r="TIU341" s="238"/>
      <c r="TIV341" s="238"/>
      <c r="TIW341" s="238"/>
      <c r="TIX341" s="238"/>
      <c r="TIY341" s="238"/>
      <c r="TIZ341" s="238"/>
      <c r="TJA341" s="238"/>
      <c r="TJB341" s="238"/>
      <c r="TJC341" s="238"/>
      <c r="TJD341" s="238"/>
      <c r="TJE341" s="238"/>
      <c r="TJF341" s="238"/>
      <c r="TJG341" s="238"/>
      <c r="TJH341" s="238"/>
      <c r="TJI341" s="238"/>
      <c r="TJJ341" s="238"/>
      <c r="TJK341" s="238"/>
      <c r="TJL341" s="238"/>
      <c r="TJM341" s="238"/>
      <c r="TJN341" s="238"/>
      <c r="TJO341" s="238"/>
      <c r="TJP341" s="238"/>
      <c r="TJQ341" s="238"/>
      <c r="TJR341" s="238"/>
      <c r="TJS341" s="238"/>
      <c r="TJT341" s="238"/>
      <c r="TJU341" s="238"/>
      <c r="TJV341" s="238"/>
      <c r="TJW341" s="238"/>
      <c r="TJX341" s="238"/>
      <c r="TJY341" s="238"/>
      <c r="TJZ341" s="238"/>
      <c r="TKA341" s="238"/>
      <c r="TKB341" s="238"/>
      <c r="TKC341" s="238"/>
      <c r="TKD341" s="238"/>
      <c r="TKE341" s="238"/>
      <c r="TKF341" s="238"/>
      <c r="TKG341" s="238"/>
      <c r="TKH341" s="238"/>
      <c r="TKI341" s="238"/>
      <c r="TKJ341" s="238"/>
      <c r="TKK341" s="238"/>
      <c r="TKL341" s="238"/>
      <c r="TKM341" s="238"/>
      <c r="TKN341" s="238"/>
      <c r="TKO341" s="238"/>
      <c r="TKP341" s="238"/>
      <c r="TKQ341" s="238"/>
      <c r="TKR341" s="238"/>
      <c r="TKS341" s="238"/>
      <c r="TKT341" s="238"/>
      <c r="TKU341" s="238"/>
      <c r="TKV341" s="238"/>
      <c r="TKW341" s="238"/>
      <c r="TKX341" s="238"/>
      <c r="TKY341" s="238"/>
      <c r="TKZ341" s="238"/>
      <c r="TLA341" s="238"/>
      <c r="TLB341" s="238"/>
      <c r="TLC341" s="238"/>
      <c r="TLD341" s="238"/>
      <c r="TLE341" s="238"/>
      <c r="TLF341" s="238"/>
      <c r="TLG341" s="238"/>
      <c r="TLH341" s="238"/>
      <c r="TLI341" s="238"/>
      <c r="TLJ341" s="238"/>
      <c r="TLK341" s="238"/>
      <c r="TLL341" s="238"/>
      <c r="TLM341" s="238"/>
      <c r="TLN341" s="238"/>
      <c r="TLO341" s="238"/>
      <c r="TLP341" s="238"/>
      <c r="TLQ341" s="238"/>
      <c r="TLR341" s="238"/>
      <c r="TLS341" s="238"/>
      <c r="TLT341" s="238"/>
      <c r="TLU341" s="238"/>
      <c r="TLV341" s="238"/>
      <c r="TLW341" s="238"/>
      <c r="TLX341" s="238"/>
      <c r="TLY341" s="238"/>
      <c r="TLZ341" s="238"/>
      <c r="TMA341" s="238"/>
      <c r="TMB341" s="238"/>
      <c r="TMC341" s="238"/>
      <c r="TMD341" s="238"/>
      <c r="TME341" s="238"/>
      <c r="TMF341" s="238"/>
      <c r="TMG341" s="238"/>
      <c r="TMH341" s="238"/>
      <c r="TMI341" s="238"/>
      <c r="TMJ341" s="238"/>
      <c r="TMK341" s="238"/>
      <c r="TML341" s="238"/>
      <c r="TMM341" s="238"/>
      <c r="TMN341" s="238"/>
      <c r="TMO341" s="238"/>
      <c r="TMP341" s="238"/>
      <c r="TMQ341" s="238"/>
      <c r="TMR341" s="238"/>
      <c r="TMS341" s="238"/>
      <c r="TMT341" s="238"/>
      <c r="TMU341" s="238"/>
      <c r="TMV341" s="238"/>
      <c r="TMW341" s="238"/>
      <c r="TMX341" s="238"/>
      <c r="TMY341" s="238"/>
      <c r="TMZ341" s="238"/>
      <c r="TNA341" s="238"/>
      <c r="TNB341" s="238"/>
      <c r="TNC341" s="238"/>
      <c r="TND341" s="238"/>
      <c r="TNE341" s="238"/>
      <c r="TNF341" s="238"/>
      <c r="TNG341" s="238"/>
      <c r="TNH341" s="238"/>
      <c r="TNI341" s="238"/>
      <c r="TNJ341" s="238"/>
      <c r="TNK341" s="238"/>
      <c r="TNL341" s="238"/>
      <c r="TNM341" s="238"/>
      <c r="TNN341" s="238"/>
      <c r="TNO341" s="238"/>
      <c r="TNP341" s="238"/>
      <c r="TNQ341" s="238"/>
      <c r="TNR341" s="238"/>
      <c r="TNS341" s="238"/>
      <c r="TNT341" s="238"/>
      <c r="TNU341" s="238"/>
      <c r="TNV341" s="238"/>
      <c r="TNW341" s="238"/>
      <c r="TNX341" s="238"/>
      <c r="TNY341" s="238"/>
      <c r="TNZ341" s="238"/>
      <c r="TOA341" s="238"/>
      <c r="TOB341" s="238"/>
      <c r="TOC341" s="238"/>
      <c r="TOD341" s="238"/>
      <c r="TOE341" s="238"/>
      <c r="TOF341" s="238"/>
      <c r="TOG341" s="238"/>
      <c r="TOH341" s="238"/>
      <c r="TOI341" s="238"/>
      <c r="TOJ341" s="238"/>
      <c r="TOK341" s="238"/>
      <c r="TOL341" s="238"/>
      <c r="TOM341" s="238"/>
      <c r="TON341" s="238"/>
      <c r="TOO341" s="238"/>
      <c r="TOP341" s="238"/>
      <c r="TOQ341" s="238"/>
      <c r="TOR341" s="238"/>
      <c r="TOS341" s="238"/>
      <c r="TOT341" s="238"/>
      <c r="TOU341" s="238"/>
      <c r="TOV341" s="238"/>
      <c r="TOW341" s="238"/>
      <c r="TOX341" s="238"/>
      <c r="TOY341" s="238"/>
      <c r="TOZ341" s="238"/>
      <c r="TPA341" s="238"/>
      <c r="TPB341" s="238"/>
      <c r="TPC341" s="238"/>
      <c r="TPD341" s="238"/>
      <c r="TPE341" s="238"/>
      <c r="TPF341" s="238"/>
      <c r="TPG341" s="238"/>
      <c r="TPH341" s="238"/>
      <c r="TPI341" s="238"/>
      <c r="TPJ341" s="238"/>
      <c r="TPK341" s="238"/>
      <c r="TPL341" s="238"/>
      <c r="TPM341" s="238"/>
      <c r="TPN341" s="238"/>
      <c r="TPO341" s="238"/>
      <c r="TPP341" s="238"/>
      <c r="TPQ341" s="238"/>
      <c r="TPR341" s="238"/>
      <c r="TPS341" s="238"/>
      <c r="TPT341" s="238"/>
      <c r="TPU341" s="238"/>
      <c r="TPV341" s="238"/>
      <c r="TPW341" s="238"/>
      <c r="TPX341" s="238"/>
      <c r="TPY341" s="238"/>
      <c r="TPZ341" s="238"/>
      <c r="TQA341" s="238"/>
      <c r="TQB341" s="238"/>
      <c r="TQC341" s="238"/>
      <c r="TQD341" s="238"/>
      <c r="TQE341" s="238"/>
      <c r="TQF341" s="238"/>
      <c r="TQG341" s="238"/>
      <c r="TQH341" s="238"/>
      <c r="TQI341" s="238"/>
      <c r="TQJ341" s="238"/>
      <c r="TQK341" s="238"/>
      <c r="TQL341" s="238"/>
      <c r="TQM341" s="238"/>
      <c r="TQN341" s="238"/>
      <c r="TQO341" s="238"/>
      <c r="TQP341" s="238"/>
      <c r="TQQ341" s="238"/>
      <c r="TQR341" s="238"/>
      <c r="TQS341" s="238"/>
      <c r="TQT341" s="238"/>
      <c r="TQU341" s="238"/>
      <c r="TQV341" s="238"/>
      <c r="TQW341" s="238"/>
      <c r="TQX341" s="238"/>
      <c r="TQY341" s="238"/>
      <c r="TQZ341" s="238"/>
      <c r="TRA341" s="238"/>
      <c r="TRB341" s="238"/>
      <c r="TRC341" s="238"/>
      <c r="TRD341" s="238"/>
      <c r="TRE341" s="238"/>
      <c r="TRF341" s="238"/>
      <c r="TRG341" s="238"/>
      <c r="TRH341" s="238"/>
      <c r="TRI341" s="238"/>
      <c r="TRJ341" s="238"/>
      <c r="TRK341" s="238"/>
      <c r="TRL341" s="238"/>
      <c r="TRM341" s="238"/>
      <c r="TRN341" s="238"/>
      <c r="TRO341" s="238"/>
      <c r="TRP341" s="238"/>
      <c r="TRQ341" s="238"/>
      <c r="TRR341" s="238"/>
      <c r="TRS341" s="238"/>
      <c r="TRT341" s="238"/>
      <c r="TRU341" s="238"/>
      <c r="TRV341" s="238"/>
      <c r="TRW341" s="238"/>
      <c r="TRX341" s="238"/>
      <c r="TRY341" s="238"/>
      <c r="TRZ341" s="238"/>
      <c r="TSA341" s="238"/>
      <c r="TSB341" s="238"/>
      <c r="TSC341" s="238"/>
      <c r="TSD341" s="238"/>
      <c r="TSE341" s="238"/>
      <c r="TSF341" s="238"/>
      <c r="TSG341" s="238"/>
      <c r="TSH341" s="238"/>
      <c r="TSI341" s="238"/>
      <c r="TSJ341" s="238"/>
      <c r="TSK341" s="238"/>
      <c r="TSL341" s="238"/>
      <c r="TSM341" s="238"/>
      <c r="TSN341" s="238"/>
      <c r="TSO341" s="238"/>
      <c r="TSP341" s="238"/>
      <c r="TSQ341" s="238"/>
      <c r="TSR341" s="238"/>
      <c r="TSS341" s="238"/>
      <c r="TST341" s="238"/>
      <c r="TSU341" s="238"/>
      <c r="TSV341" s="238"/>
      <c r="TSW341" s="238"/>
      <c r="TSX341" s="238"/>
      <c r="TSY341" s="238"/>
      <c r="TSZ341" s="238"/>
      <c r="TTA341" s="238"/>
      <c r="TTB341" s="238"/>
      <c r="TTC341" s="238"/>
      <c r="TTD341" s="238"/>
      <c r="TTE341" s="238"/>
      <c r="TTF341" s="238"/>
      <c r="TTG341" s="238"/>
      <c r="TTH341" s="238"/>
      <c r="TTI341" s="238"/>
      <c r="TTJ341" s="238"/>
      <c r="TTK341" s="238"/>
      <c r="TTL341" s="238"/>
      <c r="TTM341" s="238"/>
      <c r="TTN341" s="238"/>
      <c r="TTO341" s="238"/>
      <c r="TTP341" s="238"/>
      <c r="TTQ341" s="238"/>
      <c r="TTR341" s="238"/>
      <c r="TTS341" s="238"/>
      <c r="TTT341" s="238"/>
      <c r="TTU341" s="238"/>
      <c r="TTV341" s="238"/>
      <c r="TTW341" s="238"/>
      <c r="TTX341" s="238"/>
      <c r="TTY341" s="238"/>
      <c r="TTZ341" s="238"/>
      <c r="TUA341" s="238"/>
      <c r="TUB341" s="238"/>
      <c r="TUC341" s="238"/>
      <c r="TUD341" s="238"/>
      <c r="TUE341" s="238"/>
      <c r="TUF341" s="238"/>
      <c r="TUG341" s="238"/>
      <c r="TUH341" s="238"/>
      <c r="TUI341" s="238"/>
      <c r="TUJ341" s="238"/>
      <c r="TUK341" s="238"/>
      <c r="TUL341" s="238"/>
      <c r="TUM341" s="238"/>
      <c r="TUN341" s="238"/>
      <c r="TUO341" s="238"/>
      <c r="TUP341" s="238"/>
      <c r="TUQ341" s="238"/>
      <c r="TUR341" s="238"/>
      <c r="TUS341" s="238"/>
      <c r="TUT341" s="238"/>
      <c r="TUU341" s="238"/>
      <c r="TUV341" s="238"/>
      <c r="TUW341" s="238"/>
      <c r="TUX341" s="238"/>
      <c r="TUY341" s="238"/>
      <c r="TUZ341" s="238"/>
      <c r="TVA341" s="238"/>
      <c r="TVB341" s="238"/>
      <c r="TVC341" s="238"/>
      <c r="TVD341" s="238"/>
      <c r="TVE341" s="238"/>
      <c r="TVF341" s="238"/>
      <c r="TVG341" s="238"/>
      <c r="TVH341" s="238"/>
      <c r="TVI341" s="238"/>
      <c r="TVJ341" s="238"/>
      <c r="TVK341" s="238"/>
      <c r="TVL341" s="238"/>
      <c r="TVM341" s="238"/>
      <c r="TVN341" s="238"/>
      <c r="TVO341" s="238"/>
      <c r="TVP341" s="238"/>
      <c r="TVQ341" s="238"/>
      <c r="TVR341" s="238"/>
      <c r="TVS341" s="238"/>
      <c r="TVT341" s="238"/>
      <c r="TVU341" s="238"/>
      <c r="TVV341" s="238"/>
      <c r="TVW341" s="238"/>
      <c r="TVX341" s="238"/>
      <c r="TVY341" s="238"/>
      <c r="TVZ341" s="238"/>
      <c r="TWA341" s="238"/>
      <c r="TWB341" s="238"/>
      <c r="TWC341" s="238"/>
      <c r="TWD341" s="238"/>
      <c r="TWE341" s="238"/>
      <c r="TWF341" s="238"/>
      <c r="TWG341" s="238"/>
      <c r="TWH341" s="238"/>
      <c r="TWI341" s="238"/>
      <c r="TWJ341" s="238"/>
      <c r="TWK341" s="238"/>
      <c r="TWL341" s="238"/>
      <c r="TWM341" s="238"/>
      <c r="TWN341" s="238"/>
      <c r="TWO341" s="238"/>
      <c r="TWP341" s="238"/>
      <c r="TWQ341" s="238"/>
      <c r="TWR341" s="238"/>
      <c r="TWS341" s="238"/>
      <c r="TWT341" s="238"/>
      <c r="TWU341" s="238"/>
      <c r="TWV341" s="238"/>
      <c r="TWW341" s="238"/>
      <c r="TWX341" s="238"/>
      <c r="TWY341" s="238"/>
      <c r="TWZ341" s="238"/>
      <c r="TXA341" s="238"/>
      <c r="TXB341" s="238"/>
      <c r="TXC341" s="238"/>
      <c r="TXD341" s="238"/>
      <c r="TXE341" s="238"/>
      <c r="TXF341" s="238"/>
      <c r="TXG341" s="238"/>
      <c r="TXH341" s="238"/>
      <c r="TXI341" s="238"/>
      <c r="TXJ341" s="238"/>
      <c r="TXK341" s="238"/>
      <c r="TXL341" s="238"/>
      <c r="TXM341" s="238"/>
      <c r="TXN341" s="238"/>
      <c r="TXO341" s="238"/>
      <c r="TXP341" s="238"/>
      <c r="TXQ341" s="238"/>
      <c r="TXR341" s="238"/>
      <c r="TXS341" s="238"/>
      <c r="TXT341" s="238"/>
      <c r="TXU341" s="238"/>
      <c r="TXV341" s="238"/>
      <c r="TXW341" s="238"/>
      <c r="TXX341" s="238"/>
      <c r="TXY341" s="238"/>
      <c r="TXZ341" s="238"/>
      <c r="TYA341" s="238"/>
      <c r="TYB341" s="238"/>
      <c r="TYC341" s="238"/>
      <c r="TYD341" s="238"/>
      <c r="TYE341" s="238"/>
      <c r="TYF341" s="238"/>
      <c r="TYG341" s="238"/>
      <c r="TYH341" s="238"/>
      <c r="TYI341" s="238"/>
      <c r="TYJ341" s="238"/>
      <c r="TYK341" s="238"/>
      <c r="TYL341" s="238"/>
      <c r="TYM341" s="238"/>
      <c r="TYN341" s="238"/>
      <c r="TYO341" s="238"/>
      <c r="TYP341" s="238"/>
      <c r="TYQ341" s="238"/>
      <c r="TYR341" s="238"/>
      <c r="TYS341" s="238"/>
      <c r="TYT341" s="238"/>
      <c r="TYU341" s="238"/>
      <c r="TYV341" s="238"/>
      <c r="TYW341" s="238"/>
      <c r="TYX341" s="238"/>
      <c r="TYY341" s="238"/>
      <c r="TYZ341" s="238"/>
      <c r="TZA341" s="238"/>
      <c r="TZB341" s="238"/>
      <c r="TZC341" s="238"/>
      <c r="TZD341" s="238"/>
      <c r="TZE341" s="238"/>
      <c r="TZF341" s="238"/>
      <c r="TZG341" s="238"/>
      <c r="TZH341" s="238"/>
      <c r="TZI341" s="238"/>
      <c r="TZJ341" s="238"/>
      <c r="TZK341" s="238"/>
      <c r="TZL341" s="238"/>
      <c r="TZM341" s="238"/>
      <c r="TZN341" s="238"/>
      <c r="TZO341" s="238"/>
      <c r="TZP341" s="238"/>
      <c r="TZQ341" s="238"/>
      <c r="TZR341" s="238"/>
      <c r="TZS341" s="238"/>
      <c r="TZT341" s="238"/>
      <c r="TZU341" s="238"/>
      <c r="TZV341" s="238"/>
      <c r="TZW341" s="238"/>
      <c r="TZX341" s="238"/>
      <c r="TZY341" s="238"/>
      <c r="TZZ341" s="238"/>
      <c r="UAA341" s="238"/>
      <c r="UAB341" s="238"/>
      <c r="UAC341" s="238"/>
      <c r="UAD341" s="238"/>
      <c r="UAE341" s="238"/>
      <c r="UAF341" s="238"/>
      <c r="UAG341" s="238"/>
      <c r="UAH341" s="238"/>
      <c r="UAI341" s="238"/>
      <c r="UAJ341" s="238"/>
      <c r="UAK341" s="238"/>
      <c r="UAL341" s="238"/>
      <c r="UAM341" s="238"/>
      <c r="UAN341" s="238"/>
      <c r="UAO341" s="238"/>
      <c r="UAP341" s="238"/>
      <c r="UAQ341" s="238"/>
      <c r="UAR341" s="238"/>
      <c r="UAS341" s="238"/>
      <c r="UAT341" s="238"/>
      <c r="UAU341" s="238"/>
      <c r="UAV341" s="238"/>
      <c r="UAW341" s="238"/>
      <c r="UAX341" s="238"/>
      <c r="UAY341" s="238"/>
      <c r="UAZ341" s="238"/>
      <c r="UBA341" s="238"/>
      <c r="UBB341" s="238"/>
      <c r="UBC341" s="238"/>
      <c r="UBD341" s="238"/>
      <c r="UBE341" s="238"/>
      <c r="UBF341" s="238"/>
      <c r="UBG341" s="238"/>
      <c r="UBH341" s="238"/>
      <c r="UBI341" s="238"/>
      <c r="UBJ341" s="238"/>
      <c r="UBK341" s="238"/>
      <c r="UBL341" s="238"/>
      <c r="UBM341" s="238"/>
      <c r="UBN341" s="238"/>
      <c r="UBO341" s="238"/>
      <c r="UBP341" s="238"/>
      <c r="UBQ341" s="238"/>
      <c r="UBR341" s="238"/>
      <c r="UBS341" s="238"/>
      <c r="UBT341" s="238"/>
      <c r="UBU341" s="238"/>
      <c r="UBV341" s="238"/>
      <c r="UBW341" s="238"/>
      <c r="UBX341" s="238"/>
      <c r="UBY341" s="238"/>
      <c r="UBZ341" s="238"/>
      <c r="UCA341" s="238"/>
      <c r="UCB341" s="238"/>
      <c r="UCC341" s="238"/>
      <c r="UCD341" s="238"/>
      <c r="UCE341" s="238"/>
      <c r="UCF341" s="238"/>
      <c r="UCG341" s="238"/>
      <c r="UCH341" s="238"/>
      <c r="UCI341" s="238"/>
      <c r="UCJ341" s="238"/>
      <c r="UCK341" s="238"/>
      <c r="UCL341" s="238"/>
      <c r="UCM341" s="238"/>
      <c r="UCN341" s="238"/>
      <c r="UCO341" s="238"/>
      <c r="UCP341" s="238"/>
      <c r="UCQ341" s="238"/>
      <c r="UCR341" s="238"/>
      <c r="UCS341" s="238"/>
      <c r="UCT341" s="238"/>
      <c r="UCU341" s="238"/>
      <c r="UCV341" s="238"/>
      <c r="UCW341" s="238"/>
      <c r="UCX341" s="238"/>
      <c r="UCY341" s="238"/>
      <c r="UCZ341" s="238"/>
      <c r="UDA341" s="238"/>
      <c r="UDB341" s="238"/>
      <c r="UDC341" s="238"/>
      <c r="UDD341" s="238"/>
      <c r="UDE341" s="238"/>
      <c r="UDF341" s="238"/>
      <c r="UDG341" s="238"/>
      <c r="UDH341" s="238"/>
      <c r="UDI341" s="238"/>
      <c r="UDJ341" s="238"/>
      <c r="UDK341" s="238"/>
      <c r="UDL341" s="238"/>
      <c r="UDM341" s="238"/>
      <c r="UDN341" s="238"/>
      <c r="UDO341" s="238"/>
      <c r="UDP341" s="238"/>
      <c r="UDQ341" s="238"/>
      <c r="UDR341" s="238"/>
      <c r="UDS341" s="238"/>
      <c r="UDT341" s="238"/>
      <c r="UDU341" s="238"/>
      <c r="UDV341" s="238"/>
      <c r="UDW341" s="238"/>
      <c r="UDX341" s="238"/>
      <c r="UDY341" s="238"/>
      <c r="UDZ341" s="238"/>
      <c r="UEA341" s="238"/>
      <c r="UEB341" s="238"/>
      <c r="UEC341" s="238"/>
      <c r="UED341" s="238"/>
      <c r="UEE341" s="238"/>
      <c r="UEF341" s="238"/>
      <c r="UEG341" s="238"/>
      <c r="UEH341" s="238"/>
      <c r="UEI341" s="238"/>
      <c r="UEJ341" s="238"/>
      <c r="UEK341" s="238"/>
      <c r="UEL341" s="238"/>
      <c r="UEM341" s="238"/>
      <c r="UEN341" s="238"/>
      <c r="UEO341" s="238"/>
      <c r="UEP341" s="238"/>
      <c r="UEQ341" s="238"/>
      <c r="UER341" s="238"/>
      <c r="UES341" s="238"/>
      <c r="UET341" s="238"/>
      <c r="UEU341" s="238"/>
      <c r="UEV341" s="238"/>
      <c r="UEW341" s="238"/>
      <c r="UEX341" s="238"/>
      <c r="UEY341" s="238"/>
      <c r="UEZ341" s="238"/>
      <c r="UFA341" s="238"/>
      <c r="UFB341" s="238"/>
      <c r="UFC341" s="238"/>
      <c r="UFD341" s="238"/>
      <c r="UFE341" s="238"/>
      <c r="UFF341" s="238"/>
      <c r="UFG341" s="238"/>
      <c r="UFH341" s="238"/>
      <c r="UFI341" s="238"/>
      <c r="UFJ341" s="238"/>
      <c r="UFK341" s="238"/>
      <c r="UFL341" s="238"/>
      <c r="UFM341" s="238"/>
      <c r="UFN341" s="238"/>
      <c r="UFO341" s="238"/>
      <c r="UFP341" s="238"/>
      <c r="UFQ341" s="238"/>
      <c r="UFR341" s="238"/>
      <c r="UFS341" s="238"/>
      <c r="UFT341" s="238"/>
      <c r="UFU341" s="238"/>
      <c r="UFV341" s="238"/>
      <c r="UFW341" s="238"/>
      <c r="UFX341" s="238"/>
      <c r="UFY341" s="238"/>
      <c r="UFZ341" s="238"/>
      <c r="UGA341" s="238"/>
      <c r="UGB341" s="238"/>
      <c r="UGC341" s="238"/>
      <c r="UGD341" s="238"/>
      <c r="UGE341" s="238"/>
      <c r="UGF341" s="238"/>
      <c r="UGG341" s="238"/>
      <c r="UGH341" s="238"/>
      <c r="UGI341" s="238"/>
      <c r="UGJ341" s="238"/>
      <c r="UGK341" s="238"/>
      <c r="UGL341" s="238"/>
      <c r="UGM341" s="238"/>
      <c r="UGN341" s="238"/>
      <c r="UGO341" s="238"/>
      <c r="UGP341" s="238"/>
      <c r="UGQ341" s="238"/>
      <c r="UGR341" s="238"/>
      <c r="UGS341" s="238"/>
      <c r="UGT341" s="238"/>
      <c r="UGU341" s="238"/>
      <c r="UGV341" s="238"/>
      <c r="UGW341" s="238"/>
      <c r="UGX341" s="238"/>
      <c r="UGY341" s="238"/>
      <c r="UGZ341" s="238"/>
      <c r="UHA341" s="238"/>
      <c r="UHB341" s="238"/>
      <c r="UHC341" s="238"/>
      <c r="UHD341" s="238"/>
      <c r="UHE341" s="238"/>
      <c r="UHF341" s="238"/>
      <c r="UHG341" s="238"/>
      <c r="UHH341" s="238"/>
      <c r="UHI341" s="238"/>
      <c r="UHJ341" s="238"/>
      <c r="UHK341" s="238"/>
      <c r="UHL341" s="238"/>
      <c r="UHM341" s="238"/>
      <c r="UHN341" s="238"/>
      <c r="UHO341" s="238"/>
      <c r="UHP341" s="238"/>
      <c r="UHQ341" s="238"/>
      <c r="UHR341" s="238"/>
      <c r="UHS341" s="238"/>
      <c r="UHT341" s="238"/>
      <c r="UHU341" s="238"/>
      <c r="UHV341" s="238"/>
      <c r="UHW341" s="238"/>
      <c r="UHX341" s="238"/>
      <c r="UHY341" s="238"/>
      <c r="UHZ341" s="238"/>
      <c r="UIA341" s="238"/>
      <c r="UIB341" s="238"/>
      <c r="UIC341" s="238"/>
      <c r="UID341" s="238"/>
      <c r="UIE341" s="238"/>
      <c r="UIF341" s="238"/>
      <c r="UIG341" s="238"/>
      <c r="UIH341" s="238"/>
      <c r="UII341" s="238"/>
      <c r="UIJ341" s="238"/>
      <c r="UIK341" s="238"/>
      <c r="UIL341" s="238"/>
      <c r="UIM341" s="238"/>
      <c r="UIN341" s="238"/>
      <c r="UIO341" s="238"/>
      <c r="UIP341" s="238"/>
      <c r="UIQ341" s="238"/>
      <c r="UIR341" s="238"/>
      <c r="UIS341" s="238"/>
      <c r="UIT341" s="238"/>
      <c r="UIU341" s="238"/>
      <c r="UIV341" s="238"/>
      <c r="UIW341" s="238"/>
      <c r="UIX341" s="238"/>
      <c r="UIY341" s="238"/>
      <c r="UIZ341" s="238"/>
      <c r="UJA341" s="238"/>
      <c r="UJB341" s="238"/>
      <c r="UJC341" s="238"/>
      <c r="UJD341" s="238"/>
      <c r="UJE341" s="238"/>
      <c r="UJF341" s="238"/>
      <c r="UJG341" s="238"/>
      <c r="UJH341" s="238"/>
      <c r="UJI341" s="238"/>
      <c r="UJJ341" s="238"/>
      <c r="UJK341" s="238"/>
      <c r="UJL341" s="238"/>
      <c r="UJM341" s="238"/>
      <c r="UJN341" s="238"/>
      <c r="UJO341" s="238"/>
      <c r="UJP341" s="238"/>
      <c r="UJQ341" s="238"/>
      <c r="UJR341" s="238"/>
      <c r="UJS341" s="238"/>
      <c r="UJT341" s="238"/>
      <c r="UJU341" s="238"/>
      <c r="UJV341" s="238"/>
      <c r="UJW341" s="238"/>
      <c r="UJX341" s="238"/>
      <c r="UJY341" s="238"/>
      <c r="UJZ341" s="238"/>
      <c r="UKA341" s="238"/>
      <c r="UKB341" s="238"/>
      <c r="UKC341" s="238"/>
      <c r="UKD341" s="238"/>
      <c r="UKE341" s="238"/>
      <c r="UKF341" s="238"/>
      <c r="UKG341" s="238"/>
      <c r="UKH341" s="238"/>
      <c r="UKI341" s="238"/>
      <c r="UKJ341" s="238"/>
      <c r="UKK341" s="238"/>
      <c r="UKL341" s="238"/>
      <c r="UKM341" s="238"/>
      <c r="UKN341" s="238"/>
      <c r="UKO341" s="238"/>
      <c r="UKP341" s="238"/>
      <c r="UKQ341" s="238"/>
      <c r="UKR341" s="238"/>
      <c r="UKS341" s="238"/>
      <c r="UKT341" s="238"/>
      <c r="UKU341" s="238"/>
      <c r="UKV341" s="238"/>
      <c r="UKW341" s="238"/>
      <c r="UKX341" s="238"/>
      <c r="UKY341" s="238"/>
      <c r="UKZ341" s="238"/>
      <c r="ULA341" s="238"/>
      <c r="ULB341" s="238"/>
      <c r="ULC341" s="238"/>
      <c r="ULD341" s="238"/>
      <c r="ULE341" s="238"/>
      <c r="ULF341" s="238"/>
      <c r="ULG341" s="238"/>
      <c r="ULH341" s="238"/>
      <c r="ULI341" s="238"/>
      <c r="ULJ341" s="238"/>
      <c r="ULK341" s="238"/>
      <c r="ULL341" s="238"/>
      <c r="ULM341" s="238"/>
      <c r="ULN341" s="238"/>
      <c r="ULO341" s="238"/>
      <c r="ULP341" s="238"/>
      <c r="ULQ341" s="238"/>
      <c r="ULR341" s="238"/>
      <c r="ULS341" s="238"/>
      <c r="ULT341" s="238"/>
      <c r="ULU341" s="238"/>
      <c r="ULV341" s="238"/>
      <c r="ULW341" s="238"/>
      <c r="ULX341" s="238"/>
      <c r="ULY341" s="238"/>
      <c r="ULZ341" s="238"/>
      <c r="UMA341" s="238"/>
      <c r="UMB341" s="238"/>
      <c r="UMC341" s="238"/>
      <c r="UMD341" s="238"/>
      <c r="UME341" s="238"/>
      <c r="UMF341" s="238"/>
      <c r="UMG341" s="238"/>
      <c r="UMH341" s="238"/>
      <c r="UMI341" s="238"/>
      <c r="UMJ341" s="238"/>
      <c r="UMK341" s="238"/>
      <c r="UML341" s="238"/>
      <c r="UMM341" s="238"/>
      <c r="UMN341" s="238"/>
      <c r="UMO341" s="238"/>
      <c r="UMP341" s="238"/>
      <c r="UMQ341" s="238"/>
      <c r="UMR341" s="238"/>
      <c r="UMS341" s="238"/>
      <c r="UMT341" s="238"/>
      <c r="UMU341" s="238"/>
      <c r="UMV341" s="238"/>
      <c r="UMW341" s="238"/>
      <c r="UMX341" s="238"/>
      <c r="UMY341" s="238"/>
      <c r="UMZ341" s="238"/>
      <c r="UNA341" s="238"/>
      <c r="UNB341" s="238"/>
      <c r="UNC341" s="238"/>
      <c r="UND341" s="238"/>
      <c r="UNE341" s="238"/>
      <c r="UNF341" s="238"/>
      <c r="UNG341" s="238"/>
      <c r="UNH341" s="238"/>
      <c r="UNI341" s="238"/>
      <c r="UNJ341" s="238"/>
      <c r="UNK341" s="238"/>
      <c r="UNL341" s="238"/>
      <c r="UNM341" s="238"/>
      <c r="UNN341" s="238"/>
      <c r="UNO341" s="238"/>
      <c r="UNP341" s="238"/>
      <c r="UNQ341" s="238"/>
      <c r="UNR341" s="238"/>
      <c r="UNS341" s="238"/>
      <c r="UNT341" s="238"/>
      <c r="UNU341" s="238"/>
      <c r="UNV341" s="238"/>
      <c r="UNW341" s="238"/>
      <c r="UNX341" s="238"/>
      <c r="UNY341" s="238"/>
      <c r="UNZ341" s="238"/>
      <c r="UOA341" s="238"/>
      <c r="UOB341" s="238"/>
      <c r="UOC341" s="238"/>
      <c r="UOD341" s="238"/>
      <c r="UOE341" s="238"/>
      <c r="UOF341" s="238"/>
      <c r="UOG341" s="238"/>
      <c r="UOH341" s="238"/>
      <c r="UOI341" s="238"/>
      <c r="UOJ341" s="238"/>
      <c r="UOK341" s="238"/>
      <c r="UOL341" s="238"/>
      <c r="UOM341" s="238"/>
      <c r="UON341" s="238"/>
      <c r="UOO341" s="238"/>
      <c r="UOP341" s="238"/>
      <c r="UOQ341" s="238"/>
      <c r="UOR341" s="238"/>
      <c r="UOS341" s="238"/>
      <c r="UOT341" s="238"/>
      <c r="UOU341" s="238"/>
      <c r="UOV341" s="238"/>
      <c r="UOW341" s="238"/>
      <c r="UOX341" s="238"/>
      <c r="UOY341" s="238"/>
      <c r="UOZ341" s="238"/>
      <c r="UPA341" s="238"/>
      <c r="UPB341" s="238"/>
      <c r="UPC341" s="238"/>
      <c r="UPD341" s="238"/>
      <c r="UPE341" s="238"/>
      <c r="UPF341" s="238"/>
      <c r="UPG341" s="238"/>
      <c r="UPH341" s="238"/>
      <c r="UPI341" s="238"/>
      <c r="UPJ341" s="238"/>
      <c r="UPK341" s="238"/>
      <c r="UPL341" s="238"/>
      <c r="UPM341" s="238"/>
      <c r="UPN341" s="238"/>
      <c r="UPO341" s="238"/>
      <c r="UPP341" s="238"/>
      <c r="UPQ341" s="238"/>
      <c r="UPR341" s="238"/>
      <c r="UPS341" s="238"/>
      <c r="UPT341" s="238"/>
      <c r="UPU341" s="238"/>
      <c r="UPV341" s="238"/>
      <c r="UPW341" s="238"/>
      <c r="UPX341" s="238"/>
      <c r="UPY341" s="238"/>
      <c r="UPZ341" s="238"/>
      <c r="UQA341" s="238"/>
      <c r="UQB341" s="238"/>
      <c r="UQC341" s="238"/>
      <c r="UQD341" s="238"/>
      <c r="UQE341" s="238"/>
      <c r="UQF341" s="238"/>
      <c r="UQG341" s="238"/>
      <c r="UQH341" s="238"/>
      <c r="UQI341" s="238"/>
      <c r="UQJ341" s="238"/>
      <c r="UQK341" s="238"/>
      <c r="UQL341" s="238"/>
      <c r="UQM341" s="238"/>
      <c r="UQN341" s="238"/>
      <c r="UQO341" s="238"/>
      <c r="UQP341" s="238"/>
      <c r="UQQ341" s="238"/>
      <c r="UQR341" s="238"/>
      <c r="UQS341" s="238"/>
      <c r="UQT341" s="238"/>
      <c r="UQU341" s="238"/>
      <c r="UQV341" s="238"/>
      <c r="UQW341" s="238"/>
      <c r="UQX341" s="238"/>
      <c r="UQY341" s="238"/>
      <c r="UQZ341" s="238"/>
      <c r="URA341" s="238"/>
      <c r="URB341" s="238"/>
      <c r="URC341" s="238"/>
      <c r="URD341" s="238"/>
      <c r="URE341" s="238"/>
      <c r="URF341" s="238"/>
      <c r="URG341" s="238"/>
      <c r="URH341" s="238"/>
      <c r="URI341" s="238"/>
      <c r="URJ341" s="238"/>
      <c r="URK341" s="238"/>
      <c r="URL341" s="238"/>
      <c r="URM341" s="238"/>
      <c r="URN341" s="238"/>
      <c r="URO341" s="238"/>
      <c r="URP341" s="238"/>
      <c r="URQ341" s="238"/>
      <c r="URR341" s="238"/>
      <c r="URS341" s="238"/>
      <c r="URT341" s="238"/>
      <c r="URU341" s="238"/>
      <c r="URV341" s="238"/>
      <c r="URW341" s="238"/>
      <c r="URX341" s="238"/>
      <c r="URY341" s="238"/>
      <c r="URZ341" s="238"/>
      <c r="USA341" s="238"/>
      <c r="USB341" s="238"/>
      <c r="USC341" s="238"/>
      <c r="USD341" s="238"/>
      <c r="USE341" s="238"/>
      <c r="USF341" s="238"/>
      <c r="USG341" s="238"/>
      <c r="USH341" s="238"/>
      <c r="USI341" s="238"/>
      <c r="USJ341" s="238"/>
      <c r="USK341" s="238"/>
      <c r="USL341" s="238"/>
      <c r="USM341" s="238"/>
      <c r="USN341" s="238"/>
      <c r="USO341" s="238"/>
      <c r="USP341" s="238"/>
      <c r="USQ341" s="238"/>
      <c r="USR341" s="238"/>
      <c r="USS341" s="238"/>
      <c r="UST341" s="238"/>
      <c r="USU341" s="238"/>
      <c r="USV341" s="238"/>
      <c r="USW341" s="238"/>
      <c r="USX341" s="238"/>
      <c r="USY341" s="238"/>
      <c r="USZ341" s="238"/>
      <c r="UTA341" s="238"/>
      <c r="UTB341" s="238"/>
      <c r="UTC341" s="238"/>
      <c r="UTD341" s="238"/>
      <c r="UTE341" s="238"/>
      <c r="UTF341" s="238"/>
      <c r="UTG341" s="238"/>
      <c r="UTH341" s="238"/>
      <c r="UTI341" s="238"/>
      <c r="UTJ341" s="238"/>
      <c r="UTK341" s="238"/>
      <c r="UTL341" s="238"/>
      <c r="UTM341" s="238"/>
      <c r="UTN341" s="238"/>
      <c r="UTO341" s="238"/>
      <c r="UTP341" s="238"/>
      <c r="UTQ341" s="238"/>
      <c r="UTR341" s="238"/>
      <c r="UTS341" s="238"/>
      <c r="UTT341" s="238"/>
      <c r="UTU341" s="238"/>
      <c r="UTV341" s="238"/>
      <c r="UTW341" s="238"/>
      <c r="UTX341" s="238"/>
      <c r="UTY341" s="238"/>
      <c r="UTZ341" s="238"/>
      <c r="UUA341" s="238"/>
      <c r="UUB341" s="238"/>
      <c r="UUC341" s="238"/>
      <c r="UUD341" s="238"/>
      <c r="UUE341" s="238"/>
      <c r="UUF341" s="238"/>
      <c r="UUG341" s="238"/>
      <c r="UUH341" s="238"/>
      <c r="UUI341" s="238"/>
      <c r="UUJ341" s="238"/>
      <c r="UUK341" s="238"/>
      <c r="UUL341" s="238"/>
      <c r="UUM341" s="238"/>
      <c r="UUN341" s="238"/>
      <c r="UUO341" s="238"/>
      <c r="UUP341" s="238"/>
      <c r="UUQ341" s="238"/>
      <c r="UUR341" s="238"/>
      <c r="UUS341" s="238"/>
      <c r="UUT341" s="238"/>
      <c r="UUU341" s="238"/>
      <c r="UUV341" s="238"/>
      <c r="UUW341" s="238"/>
      <c r="UUX341" s="238"/>
      <c r="UUY341" s="238"/>
      <c r="UUZ341" s="238"/>
      <c r="UVA341" s="238"/>
      <c r="UVB341" s="238"/>
      <c r="UVC341" s="238"/>
      <c r="UVD341" s="238"/>
      <c r="UVE341" s="238"/>
      <c r="UVF341" s="238"/>
      <c r="UVG341" s="238"/>
      <c r="UVH341" s="238"/>
      <c r="UVI341" s="238"/>
      <c r="UVJ341" s="238"/>
      <c r="UVK341" s="238"/>
      <c r="UVL341" s="238"/>
      <c r="UVM341" s="238"/>
      <c r="UVN341" s="238"/>
      <c r="UVO341" s="238"/>
      <c r="UVP341" s="238"/>
      <c r="UVQ341" s="238"/>
      <c r="UVR341" s="238"/>
      <c r="UVS341" s="238"/>
      <c r="UVT341" s="238"/>
      <c r="UVU341" s="238"/>
      <c r="UVV341" s="238"/>
      <c r="UVW341" s="238"/>
      <c r="UVX341" s="238"/>
      <c r="UVY341" s="238"/>
      <c r="UVZ341" s="238"/>
      <c r="UWA341" s="238"/>
      <c r="UWB341" s="238"/>
      <c r="UWC341" s="238"/>
      <c r="UWD341" s="238"/>
      <c r="UWE341" s="238"/>
      <c r="UWF341" s="238"/>
      <c r="UWG341" s="238"/>
      <c r="UWH341" s="238"/>
      <c r="UWI341" s="238"/>
      <c r="UWJ341" s="238"/>
      <c r="UWK341" s="238"/>
      <c r="UWL341" s="238"/>
      <c r="UWM341" s="238"/>
      <c r="UWN341" s="238"/>
      <c r="UWO341" s="238"/>
      <c r="UWP341" s="238"/>
      <c r="UWQ341" s="238"/>
      <c r="UWR341" s="238"/>
      <c r="UWS341" s="238"/>
      <c r="UWT341" s="238"/>
      <c r="UWU341" s="238"/>
      <c r="UWV341" s="238"/>
      <c r="UWW341" s="238"/>
      <c r="UWX341" s="238"/>
      <c r="UWY341" s="238"/>
      <c r="UWZ341" s="238"/>
      <c r="UXA341" s="238"/>
      <c r="UXB341" s="238"/>
      <c r="UXC341" s="238"/>
      <c r="UXD341" s="238"/>
      <c r="UXE341" s="238"/>
      <c r="UXF341" s="238"/>
      <c r="UXG341" s="238"/>
      <c r="UXH341" s="238"/>
      <c r="UXI341" s="238"/>
      <c r="UXJ341" s="238"/>
      <c r="UXK341" s="238"/>
      <c r="UXL341" s="238"/>
      <c r="UXM341" s="238"/>
      <c r="UXN341" s="238"/>
      <c r="UXO341" s="238"/>
      <c r="UXP341" s="238"/>
      <c r="UXQ341" s="238"/>
      <c r="UXR341" s="238"/>
      <c r="UXS341" s="238"/>
      <c r="UXT341" s="238"/>
      <c r="UXU341" s="238"/>
      <c r="UXV341" s="238"/>
      <c r="UXW341" s="238"/>
      <c r="UXX341" s="238"/>
      <c r="UXY341" s="238"/>
      <c r="UXZ341" s="238"/>
      <c r="UYA341" s="238"/>
      <c r="UYB341" s="238"/>
      <c r="UYC341" s="238"/>
      <c r="UYD341" s="238"/>
      <c r="UYE341" s="238"/>
      <c r="UYF341" s="238"/>
      <c r="UYG341" s="238"/>
      <c r="UYH341" s="238"/>
      <c r="UYI341" s="238"/>
      <c r="UYJ341" s="238"/>
      <c r="UYK341" s="238"/>
      <c r="UYL341" s="238"/>
      <c r="UYM341" s="238"/>
      <c r="UYN341" s="238"/>
      <c r="UYO341" s="238"/>
      <c r="UYP341" s="238"/>
      <c r="UYQ341" s="238"/>
      <c r="UYR341" s="238"/>
      <c r="UYS341" s="238"/>
      <c r="UYT341" s="238"/>
      <c r="UYU341" s="238"/>
      <c r="UYV341" s="238"/>
      <c r="UYW341" s="238"/>
      <c r="UYX341" s="238"/>
      <c r="UYY341" s="238"/>
      <c r="UYZ341" s="238"/>
      <c r="UZA341" s="238"/>
      <c r="UZB341" s="238"/>
      <c r="UZC341" s="238"/>
      <c r="UZD341" s="238"/>
      <c r="UZE341" s="238"/>
      <c r="UZF341" s="238"/>
      <c r="UZG341" s="238"/>
      <c r="UZH341" s="238"/>
      <c r="UZI341" s="238"/>
      <c r="UZJ341" s="238"/>
      <c r="UZK341" s="238"/>
      <c r="UZL341" s="238"/>
      <c r="UZM341" s="238"/>
      <c r="UZN341" s="238"/>
      <c r="UZO341" s="238"/>
      <c r="UZP341" s="238"/>
      <c r="UZQ341" s="238"/>
      <c r="UZR341" s="238"/>
      <c r="UZS341" s="238"/>
      <c r="UZT341" s="238"/>
      <c r="UZU341" s="238"/>
      <c r="UZV341" s="238"/>
      <c r="UZW341" s="238"/>
      <c r="UZX341" s="238"/>
      <c r="UZY341" s="238"/>
      <c r="UZZ341" s="238"/>
      <c r="VAA341" s="238"/>
      <c r="VAB341" s="238"/>
      <c r="VAC341" s="238"/>
      <c r="VAD341" s="238"/>
      <c r="VAE341" s="238"/>
      <c r="VAF341" s="238"/>
      <c r="VAG341" s="238"/>
      <c r="VAH341" s="238"/>
      <c r="VAI341" s="238"/>
      <c r="VAJ341" s="238"/>
      <c r="VAK341" s="238"/>
      <c r="VAL341" s="238"/>
      <c r="VAM341" s="238"/>
      <c r="VAN341" s="238"/>
      <c r="VAO341" s="238"/>
      <c r="VAP341" s="238"/>
      <c r="VAQ341" s="238"/>
      <c r="VAR341" s="238"/>
      <c r="VAS341" s="238"/>
      <c r="VAT341" s="238"/>
      <c r="VAU341" s="238"/>
      <c r="VAV341" s="238"/>
      <c r="VAW341" s="238"/>
      <c r="VAX341" s="238"/>
      <c r="VAY341" s="238"/>
      <c r="VAZ341" s="238"/>
      <c r="VBA341" s="238"/>
      <c r="VBB341" s="238"/>
      <c r="VBC341" s="238"/>
      <c r="VBD341" s="238"/>
      <c r="VBE341" s="238"/>
      <c r="VBF341" s="238"/>
      <c r="VBG341" s="238"/>
      <c r="VBH341" s="238"/>
      <c r="VBI341" s="238"/>
      <c r="VBJ341" s="238"/>
      <c r="VBK341" s="238"/>
      <c r="VBL341" s="238"/>
      <c r="VBM341" s="238"/>
      <c r="VBN341" s="238"/>
      <c r="VBO341" s="238"/>
      <c r="VBP341" s="238"/>
      <c r="VBQ341" s="238"/>
      <c r="VBR341" s="238"/>
      <c r="VBS341" s="238"/>
      <c r="VBT341" s="238"/>
      <c r="VBU341" s="238"/>
      <c r="VBV341" s="238"/>
      <c r="VBW341" s="238"/>
      <c r="VBX341" s="238"/>
      <c r="VBY341" s="238"/>
      <c r="VBZ341" s="238"/>
      <c r="VCA341" s="238"/>
      <c r="VCB341" s="238"/>
      <c r="VCC341" s="238"/>
      <c r="VCD341" s="238"/>
      <c r="VCE341" s="238"/>
      <c r="VCF341" s="238"/>
      <c r="VCG341" s="238"/>
      <c r="VCH341" s="238"/>
      <c r="VCI341" s="238"/>
      <c r="VCJ341" s="238"/>
      <c r="VCK341" s="238"/>
      <c r="VCL341" s="238"/>
      <c r="VCM341" s="238"/>
      <c r="VCN341" s="238"/>
      <c r="VCO341" s="238"/>
      <c r="VCP341" s="238"/>
      <c r="VCQ341" s="238"/>
      <c r="VCR341" s="238"/>
      <c r="VCS341" s="238"/>
      <c r="VCT341" s="238"/>
      <c r="VCU341" s="238"/>
      <c r="VCV341" s="238"/>
      <c r="VCW341" s="238"/>
      <c r="VCX341" s="238"/>
      <c r="VCY341" s="238"/>
      <c r="VCZ341" s="238"/>
      <c r="VDA341" s="238"/>
      <c r="VDB341" s="238"/>
      <c r="VDC341" s="238"/>
      <c r="VDD341" s="238"/>
      <c r="VDE341" s="238"/>
      <c r="VDF341" s="238"/>
      <c r="VDG341" s="238"/>
      <c r="VDH341" s="238"/>
      <c r="VDI341" s="238"/>
      <c r="VDJ341" s="238"/>
      <c r="VDK341" s="238"/>
      <c r="VDL341" s="238"/>
      <c r="VDM341" s="238"/>
      <c r="VDN341" s="238"/>
      <c r="VDO341" s="238"/>
      <c r="VDP341" s="238"/>
      <c r="VDQ341" s="238"/>
      <c r="VDR341" s="238"/>
      <c r="VDS341" s="238"/>
      <c r="VDT341" s="238"/>
      <c r="VDU341" s="238"/>
      <c r="VDV341" s="238"/>
      <c r="VDW341" s="238"/>
      <c r="VDX341" s="238"/>
      <c r="VDY341" s="238"/>
      <c r="VDZ341" s="238"/>
      <c r="VEA341" s="238"/>
      <c r="VEB341" s="238"/>
      <c r="VEC341" s="238"/>
      <c r="VED341" s="238"/>
      <c r="VEE341" s="238"/>
      <c r="VEF341" s="238"/>
      <c r="VEG341" s="238"/>
      <c r="VEH341" s="238"/>
      <c r="VEI341" s="238"/>
      <c r="VEJ341" s="238"/>
      <c r="VEK341" s="238"/>
      <c r="VEL341" s="238"/>
      <c r="VEM341" s="238"/>
      <c r="VEN341" s="238"/>
      <c r="VEO341" s="238"/>
      <c r="VEP341" s="238"/>
      <c r="VEQ341" s="238"/>
      <c r="VER341" s="238"/>
      <c r="VES341" s="238"/>
      <c r="VET341" s="238"/>
      <c r="VEU341" s="238"/>
      <c r="VEV341" s="238"/>
      <c r="VEW341" s="238"/>
      <c r="VEX341" s="238"/>
      <c r="VEY341" s="238"/>
      <c r="VEZ341" s="238"/>
      <c r="VFA341" s="238"/>
      <c r="VFB341" s="238"/>
      <c r="VFC341" s="238"/>
      <c r="VFD341" s="238"/>
      <c r="VFE341" s="238"/>
      <c r="VFF341" s="238"/>
      <c r="VFG341" s="238"/>
      <c r="VFH341" s="238"/>
      <c r="VFI341" s="238"/>
      <c r="VFJ341" s="238"/>
      <c r="VFK341" s="238"/>
      <c r="VFL341" s="238"/>
      <c r="VFM341" s="238"/>
      <c r="VFN341" s="238"/>
      <c r="VFO341" s="238"/>
      <c r="VFP341" s="238"/>
      <c r="VFQ341" s="238"/>
      <c r="VFR341" s="238"/>
      <c r="VFS341" s="238"/>
      <c r="VFT341" s="238"/>
      <c r="VFU341" s="238"/>
      <c r="VFV341" s="238"/>
      <c r="VFW341" s="238"/>
      <c r="VFX341" s="238"/>
      <c r="VFY341" s="238"/>
      <c r="VFZ341" s="238"/>
      <c r="VGA341" s="238"/>
      <c r="VGB341" s="238"/>
      <c r="VGC341" s="238"/>
      <c r="VGD341" s="238"/>
      <c r="VGE341" s="238"/>
      <c r="VGF341" s="238"/>
      <c r="VGG341" s="238"/>
      <c r="VGH341" s="238"/>
      <c r="VGI341" s="238"/>
      <c r="VGJ341" s="238"/>
      <c r="VGK341" s="238"/>
      <c r="VGL341" s="238"/>
      <c r="VGM341" s="238"/>
      <c r="VGN341" s="238"/>
      <c r="VGO341" s="238"/>
      <c r="VGP341" s="238"/>
      <c r="VGQ341" s="238"/>
      <c r="VGR341" s="238"/>
      <c r="VGS341" s="238"/>
      <c r="VGT341" s="238"/>
      <c r="VGU341" s="238"/>
      <c r="VGV341" s="238"/>
      <c r="VGW341" s="238"/>
      <c r="VGX341" s="238"/>
      <c r="VGY341" s="238"/>
      <c r="VGZ341" s="238"/>
      <c r="VHA341" s="238"/>
      <c r="VHB341" s="238"/>
      <c r="VHC341" s="238"/>
      <c r="VHD341" s="238"/>
      <c r="VHE341" s="238"/>
      <c r="VHF341" s="238"/>
      <c r="VHG341" s="238"/>
      <c r="VHH341" s="238"/>
      <c r="VHI341" s="238"/>
      <c r="VHJ341" s="238"/>
      <c r="VHK341" s="238"/>
      <c r="VHL341" s="238"/>
      <c r="VHM341" s="238"/>
      <c r="VHN341" s="238"/>
      <c r="VHO341" s="238"/>
      <c r="VHP341" s="238"/>
      <c r="VHQ341" s="238"/>
      <c r="VHR341" s="238"/>
      <c r="VHS341" s="238"/>
      <c r="VHT341" s="238"/>
      <c r="VHU341" s="238"/>
      <c r="VHV341" s="238"/>
      <c r="VHW341" s="238"/>
      <c r="VHX341" s="238"/>
      <c r="VHY341" s="238"/>
      <c r="VHZ341" s="238"/>
      <c r="VIA341" s="238"/>
      <c r="VIB341" s="238"/>
      <c r="VIC341" s="238"/>
      <c r="VID341" s="238"/>
      <c r="VIE341" s="238"/>
      <c r="VIF341" s="238"/>
      <c r="VIG341" s="238"/>
      <c r="VIH341" s="238"/>
      <c r="VII341" s="238"/>
      <c r="VIJ341" s="238"/>
      <c r="VIK341" s="238"/>
      <c r="VIL341" s="238"/>
      <c r="VIM341" s="238"/>
      <c r="VIN341" s="238"/>
      <c r="VIO341" s="238"/>
      <c r="VIP341" s="238"/>
      <c r="VIQ341" s="238"/>
      <c r="VIR341" s="238"/>
      <c r="VIS341" s="238"/>
      <c r="VIT341" s="238"/>
      <c r="VIU341" s="238"/>
      <c r="VIV341" s="238"/>
      <c r="VIW341" s="238"/>
      <c r="VIX341" s="238"/>
      <c r="VIY341" s="238"/>
      <c r="VIZ341" s="238"/>
      <c r="VJA341" s="238"/>
      <c r="VJB341" s="238"/>
      <c r="VJC341" s="238"/>
      <c r="VJD341" s="238"/>
      <c r="VJE341" s="238"/>
      <c r="VJF341" s="238"/>
      <c r="VJG341" s="238"/>
      <c r="VJH341" s="238"/>
      <c r="VJI341" s="238"/>
      <c r="VJJ341" s="238"/>
      <c r="VJK341" s="238"/>
      <c r="VJL341" s="238"/>
      <c r="VJM341" s="238"/>
      <c r="VJN341" s="238"/>
      <c r="VJO341" s="238"/>
      <c r="VJP341" s="238"/>
      <c r="VJQ341" s="238"/>
      <c r="VJR341" s="238"/>
      <c r="VJS341" s="238"/>
      <c r="VJT341" s="238"/>
      <c r="VJU341" s="238"/>
      <c r="VJV341" s="238"/>
      <c r="VJW341" s="238"/>
      <c r="VJX341" s="238"/>
      <c r="VJY341" s="238"/>
      <c r="VJZ341" s="238"/>
      <c r="VKA341" s="238"/>
      <c r="VKB341" s="238"/>
      <c r="VKC341" s="238"/>
      <c r="VKD341" s="238"/>
      <c r="VKE341" s="238"/>
      <c r="VKF341" s="238"/>
      <c r="VKG341" s="238"/>
      <c r="VKH341" s="238"/>
      <c r="VKI341" s="238"/>
      <c r="VKJ341" s="238"/>
      <c r="VKK341" s="238"/>
      <c r="VKL341" s="238"/>
      <c r="VKM341" s="238"/>
      <c r="VKN341" s="238"/>
      <c r="VKO341" s="238"/>
      <c r="VKP341" s="238"/>
      <c r="VKQ341" s="238"/>
      <c r="VKR341" s="238"/>
      <c r="VKS341" s="238"/>
      <c r="VKT341" s="238"/>
      <c r="VKU341" s="238"/>
      <c r="VKV341" s="238"/>
      <c r="VKW341" s="238"/>
      <c r="VKX341" s="238"/>
      <c r="VKY341" s="238"/>
      <c r="VKZ341" s="238"/>
      <c r="VLA341" s="238"/>
      <c r="VLB341" s="238"/>
      <c r="VLC341" s="238"/>
      <c r="VLD341" s="238"/>
      <c r="VLE341" s="238"/>
      <c r="VLF341" s="238"/>
      <c r="VLG341" s="238"/>
      <c r="VLH341" s="238"/>
      <c r="VLI341" s="238"/>
      <c r="VLJ341" s="238"/>
      <c r="VLK341" s="238"/>
      <c r="VLL341" s="238"/>
      <c r="VLM341" s="238"/>
      <c r="VLN341" s="238"/>
      <c r="VLO341" s="238"/>
      <c r="VLP341" s="238"/>
      <c r="VLQ341" s="238"/>
      <c r="VLR341" s="238"/>
      <c r="VLS341" s="238"/>
      <c r="VLT341" s="238"/>
      <c r="VLU341" s="238"/>
      <c r="VLV341" s="238"/>
      <c r="VLW341" s="238"/>
      <c r="VLX341" s="238"/>
      <c r="VLY341" s="238"/>
      <c r="VLZ341" s="238"/>
      <c r="VMA341" s="238"/>
      <c r="VMB341" s="238"/>
      <c r="VMC341" s="238"/>
      <c r="VMD341" s="238"/>
      <c r="VME341" s="238"/>
      <c r="VMF341" s="238"/>
      <c r="VMG341" s="238"/>
      <c r="VMH341" s="238"/>
      <c r="VMI341" s="238"/>
      <c r="VMJ341" s="238"/>
      <c r="VMK341" s="238"/>
      <c r="VML341" s="238"/>
      <c r="VMM341" s="238"/>
      <c r="VMN341" s="238"/>
      <c r="VMO341" s="238"/>
      <c r="VMP341" s="238"/>
      <c r="VMQ341" s="238"/>
      <c r="VMR341" s="238"/>
      <c r="VMS341" s="238"/>
      <c r="VMT341" s="238"/>
      <c r="VMU341" s="238"/>
      <c r="VMV341" s="238"/>
      <c r="VMW341" s="238"/>
      <c r="VMX341" s="238"/>
      <c r="VMY341" s="238"/>
      <c r="VMZ341" s="238"/>
      <c r="VNA341" s="238"/>
      <c r="VNB341" s="238"/>
      <c r="VNC341" s="238"/>
      <c r="VND341" s="238"/>
      <c r="VNE341" s="238"/>
      <c r="VNF341" s="238"/>
      <c r="VNG341" s="238"/>
      <c r="VNH341" s="238"/>
      <c r="VNI341" s="238"/>
      <c r="VNJ341" s="238"/>
      <c r="VNK341" s="238"/>
      <c r="VNL341" s="238"/>
      <c r="VNM341" s="238"/>
      <c r="VNN341" s="238"/>
      <c r="VNO341" s="238"/>
      <c r="VNP341" s="238"/>
      <c r="VNQ341" s="238"/>
      <c r="VNR341" s="238"/>
      <c r="VNS341" s="238"/>
      <c r="VNT341" s="238"/>
      <c r="VNU341" s="238"/>
      <c r="VNV341" s="238"/>
      <c r="VNW341" s="238"/>
      <c r="VNX341" s="238"/>
      <c r="VNY341" s="238"/>
      <c r="VNZ341" s="238"/>
      <c r="VOA341" s="238"/>
      <c r="VOB341" s="238"/>
      <c r="VOC341" s="238"/>
      <c r="VOD341" s="238"/>
      <c r="VOE341" s="238"/>
      <c r="VOF341" s="238"/>
      <c r="VOG341" s="238"/>
      <c r="VOH341" s="238"/>
      <c r="VOI341" s="238"/>
      <c r="VOJ341" s="238"/>
      <c r="VOK341" s="238"/>
      <c r="VOL341" s="238"/>
      <c r="VOM341" s="238"/>
      <c r="VON341" s="238"/>
      <c r="VOO341" s="238"/>
      <c r="VOP341" s="238"/>
      <c r="VOQ341" s="238"/>
      <c r="VOR341" s="238"/>
      <c r="VOS341" s="238"/>
      <c r="VOT341" s="238"/>
      <c r="VOU341" s="238"/>
      <c r="VOV341" s="238"/>
      <c r="VOW341" s="238"/>
      <c r="VOX341" s="238"/>
      <c r="VOY341" s="238"/>
      <c r="VOZ341" s="238"/>
      <c r="VPA341" s="238"/>
      <c r="VPB341" s="238"/>
      <c r="VPC341" s="238"/>
      <c r="VPD341" s="238"/>
      <c r="VPE341" s="238"/>
      <c r="VPF341" s="238"/>
      <c r="VPG341" s="238"/>
      <c r="VPH341" s="238"/>
      <c r="VPI341" s="238"/>
      <c r="VPJ341" s="238"/>
      <c r="VPK341" s="238"/>
      <c r="VPL341" s="238"/>
      <c r="VPM341" s="238"/>
      <c r="VPN341" s="238"/>
      <c r="VPO341" s="238"/>
      <c r="VPP341" s="238"/>
      <c r="VPQ341" s="238"/>
      <c r="VPR341" s="238"/>
      <c r="VPS341" s="238"/>
      <c r="VPT341" s="238"/>
      <c r="VPU341" s="238"/>
      <c r="VPV341" s="238"/>
      <c r="VPW341" s="238"/>
      <c r="VPX341" s="238"/>
      <c r="VPY341" s="238"/>
      <c r="VPZ341" s="238"/>
      <c r="VQA341" s="238"/>
      <c r="VQB341" s="238"/>
      <c r="VQC341" s="238"/>
      <c r="VQD341" s="238"/>
      <c r="VQE341" s="238"/>
      <c r="VQF341" s="238"/>
      <c r="VQG341" s="238"/>
      <c r="VQH341" s="238"/>
      <c r="VQI341" s="238"/>
      <c r="VQJ341" s="238"/>
      <c r="VQK341" s="238"/>
      <c r="VQL341" s="238"/>
      <c r="VQM341" s="238"/>
      <c r="VQN341" s="238"/>
      <c r="VQO341" s="238"/>
      <c r="VQP341" s="238"/>
      <c r="VQQ341" s="238"/>
      <c r="VQR341" s="238"/>
      <c r="VQS341" s="238"/>
      <c r="VQT341" s="238"/>
      <c r="VQU341" s="238"/>
      <c r="VQV341" s="238"/>
      <c r="VQW341" s="238"/>
      <c r="VQX341" s="238"/>
      <c r="VQY341" s="238"/>
      <c r="VQZ341" s="238"/>
      <c r="VRA341" s="238"/>
      <c r="VRB341" s="238"/>
      <c r="VRC341" s="238"/>
      <c r="VRD341" s="238"/>
      <c r="VRE341" s="238"/>
      <c r="VRF341" s="238"/>
      <c r="VRG341" s="238"/>
      <c r="VRH341" s="238"/>
      <c r="VRI341" s="238"/>
      <c r="VRJ341" s="238"/>
      <c r="VRK341" s="238"/>
      <c r="VRL341" s="238"/>
      <c r="VRM341" s="238"/>
      <c r="VRN341" s="238"/>
      <c r="VRO341" s="238"/>
      <c r="VRP341" s="238"/>
      <c r="VRQ341" s="238"/>
      <c r="VRR341" s="238"/>
      <c r="VRS341" s="238"/>
      <c r="VRT341" s="238"/>
      <c r="VRU341" s="238"/>
      <c r="VRV341" s="238"/>
      <c r="VRW341" s="238"/>
      <c r="VRX341" s="238"/>
      <c r="VRY341" s="238"/>
      <c r="VRZ341" s="238"/>
      <c r="VSA341" s="238"/>
      <c r="VSB341" s="238"/>
      <c r="VSC341" s="238"/>
      <c r="VSD341" s="238"/>
      <c r="VSE341" s="238"/>
      <c r="VSF341" s="238"/>
      <c r="VSG341" s="238"/>
      <c r="VSH341" s="238"/>
      <c r="VSI341" s="238"/>
      <c r="VSJ341" s="238"/>
      <c r="VSK341" s="238"/>
      <c r="VSL341" s="238"/>
      <c r="VSM341" s="238"/>
      <c r="VSN341" s="238"/>
      <c r="VSO341" s="238"/>
      <c r="VSP341" s="238"/>
      <c r="VSQ341" s="238"/>
      <c r="VSR341" s="238"/>
      <c r="VSS341" s="238"/>
      <c r="VST341" s="238"/>
      <c r="VSU341" s="238"/>
      <c r="VSV341" s="238"/>
      <c r="VSW341" s="238"/>
      <c r="VSX341" s="238"/>
      <c r="VSY341" s="238"/>
      <c r="VSZ341" s="238"/>
      <c r="VTA341" s="238"/>
      <c r="VTB341" s="238"/>
      <c r="VTC341" s="238"/>
      <c r="VTD341" s="238"/>
      <c r="VTE341" s="238"/>
      <c r="VTF341" s="238"/>
      <c r="VTG341" s="238"/>
      <c r="VTH341" s="238"/>
      <c r="VTI341" s="238"/>
      <c r="VTJ341" s="238"/>
      <c r="VTK341" s="238"/>
      <c r="VTL341" s="238"/>
      <c r="VTM341" s="238"/>
      <c r="VTN341" s="238"/>
      <c r="VTO341" s="238"/>
      <c r="VTP341" s="238"/>
      <c r="VTQ341" s="238"/>
      <c r="VTR341" s="238"/>
      <c r="VTS341" s="238"/>
      <c r="VTT341" s="238"/>
      <c r="VTU341" s="238"/>
      <c r="VTV341" s="238"/>
      <c r="VTW341" s="238"/>
      <c r="VTX341" s="238"/>
      <c r="VTY341" s="238"/>
      <c r="VTZ341" s="238"/>
      <c r="VUA341" s="238"/>
      <c r="VUB341" s="238"/>
      <c r="VUC341" s="238"/>
      <c r="VUD341" s="238"/>
      <c r="VUE341" s="238"/>
      <c r="VUF341" s="238"/>
      <c r="VUG341" s="238"/>
      <c r="VUH341" s="238"/>
      <c r="VUI341" s="238"/>
      <c r="VUJ341" s="238"/>
      <c r="VUK341" s="238"/>
      <c r="VUL341" s="238"/>
      <c r="VUM341" s="238"/>
      <c r="VUN341" s="238"/>
      <c r="VUO341" s="238"/>
      <c r="VUP341" s="238"/>
      <c r="VUQ341" s="238"/>
      <c r="VUR341" s="238"/>
      <c r="VUS341" s="238"/>
      <c r="VUT341" s="238"/>
      <c r="VUU341" s="238"/>
      <c r="VUV341" s="238"/>
      <c r="VUW341" s="238"/>
      <c r="VUX341" s="238"/>
      <c r="VUY341" s="238"/>
      <c r="VUZ341" s="238"/>
      <c r="VVA341" s="238"/>
      <c r="VVB341" s="238"/>
      <c r="VVC341" s="238"/>
      <c r="VVD341" s="238"/>
      <c r="VVE341" s="238"/>
      <c r="VVF341" s="238"/>
      <c r="VVG341" s="238"/>
      <c r="VVH341" s="238"/>
      <c r="VVI341" s="238"/>
      <c r="VVJ341" s="238"/>
      <c r="VVK341" s="238"/>
      <c r="VVL341" s="238"/>
      <c r="VVM341" s="238"/>
      <c r="VVN341" s="238"/>
      <c r="VVO341" s="238"/>
      <c r="VVP341" s="238"/>
      <c r="VVQ341" s="238"/>
      <c r="VVR341" s="238"/>
      <c r="VVS341" s="238"/>
      <c r="VVT341" s="238"/>
      <c r="VVU341" s="238"/>
      <c r="VVV341" s="238"/>
      <c r="VVW341" s="238"/>
      <c r="VVX341" s="238"/>
      <c r="VVY341" s="238"/>
      <c r="VVZ341" s="238"/>
      <c r="VWA341" s="238"/>
      <c r="VWB341" s="238"/>
      <c r="VWC341" s="238"/>
      <c r="VWD341" s="238"/>
      <c r="VWE341" s="238"/>
      <c r="VWF341" s="238"/>
      <c r="VWG341" s="238"/>
      <c r="VWH341" s="238"/>
      <c r="VWI341" s="238"/>
      <c r="VWJ341" s="238"/>
      <c r="VWK341" s="238"/>
      <c r="VWL341" s="238"/>
      <c r="VWM341" s="238"/>
      <c r="VWN341" s="238"/>
      <c r="VWO341" s="238"/>
      <c r="VWP341" s="238"/>
      <c r="VWQ341" s="238"/>
      <c r="VWR341" s="238"/>
      <c r="VWS341" s="238"/>
      <c r="VWT341" s="238"/>
      <c r="VWU341" s="238"/>
      <c r="VWV341" s="238"/>
      <c r="VWW341" s="238"/>
      <c r="VWX341" s="238"/>
      <c r="VWY341" s="238"/>
      <c r="VWZ341" s="238"/>
      <c r="VXA341" s="238"/>
      <c r="VXB341" s="238"/>
      <c r="VXC341" s="238"/>
      <c r="VXD341" s="238"/>
      <c r="VXE341" s="238"/>
      <c r="VXF341" s="238"/>
      <c r="VXG341" s="238"/>
      <c r="VXH341" s="238"/>
      <c r="VXI341" s="238"/>
      <c r="VXJ341" s="238"/>
      <c r="VXK341" s="238"/>
      <c r="VXL341" s="238"/>
      <c r="VXM341" s="238"/>
      <c r="VXN341" s="238"/>
      <c r="VXO341" s="238"/>
      <c r="VXP341" s="238"/>
      <c r="VXQ341" s="238"/>
      <c r="VXR341" s="238"/>
      <c r="VXS341" s="238"/>
      <c r="VXT341" s="238"/>
      <c r="VXU341" s="238"/>
      <c r="VXV341" s="238"/>
      <c r="VXW341" s="238"/>
      <c r="VXX341" s="238"/>
      <c r="VXY341" s="238"/>
      <c r="VXZ341" s="238"/>
      <c r="VYA341" s="238"/>
      <c r="VYB341" s="238"/>
      <c r="VYC341" s="238"/>
      <c r="VYD341" s="238"/>
      <c r="VYE341" s="238"/>
      <c r="VYF341" s="238"/>
      <c r="VYG341" s="238"/>
      <c r="VYH341" s="238"/>
      <c r="VYI341" s="238"/>
      <c r="VYJ341" s="238"/>
      <c r="VYK341" s="238"/>
      <c r="VYL341" s="238"/>
      <c r="VYM341" s="238"/>
      <c r="VYN341" s="238"/>
      <c r="VYO341" s="238"/>
      <c r="VYP341" s="238"/>
      <c r="VYQ341" s="238"/>
      <c r="VYR341" s="238"/>
      <c r="VYS341" s="238"/>
      <c r="VYT341" s="238"/>
      <c r="VYU341" s="238"/>
      <c r="VYV341" s="238"/>
      <c r="VYW341" s="238"/>
      <c r="VYX341" s="238"/>
      <c r="VYY341" s="238"/>
      <c r="VYZ341" s="238"/>
      <c r="VZA341" s="238"/>
      <c r="VZB341" s="238"/>
      <c r="VZC341" s="238"/>
      <c r="VZD341" s="238"/>
      <c r="VZE341" s="238"/>
      <c r="VZF341" s="238"/>
      <c r="VZG341" s="238"/>
      <c r="VZH341" s="238"/>
      <c r="VZI341" s="238"/>
      <c r="VZJ341" s="238"/>
      <c r="VZK341" s="238"/>
      <c r="VZL341" s="238"/>
      <c r="VZM341" s="238"/>
      <c r="VZN341" s="238"/>
      <c r="VZO341" s="238"/>
      <c r="VZP341" s="238"/>
      <c r="VZQ341" s="238"/>
      <c r="VZR341" s="238"/>
      <c r="VZS341" s="238"/>
      <c r="VZT341" s="238"/>
      <c r="VZU341" s="238"/>
      <c r="VZV341" s="238"/>
      <c r="VZW341" s="238"/>
      <c r="VZX341" s="238"/>
      <c r="VZY341" s="238"/>
      <c r="VZZ341" s="238"/>
      <c r="WAA341" s="238"/>
      <c r="WAB341" s="238"/>
      <c r="WAC341" s="238"/>
      <c r="WAD341" s="238"/>
      <c r="WAE341" s="238"/>
      <c r="WAF341" s="238"/>
      <c r="WAG341" s="238"/>
      <c r="WAH341" s="238"/>
      <c r="WAI341" s="238"/>
      <c r="WAJ341" s="238"/>
      <c r="WAK341" s="238"/>
      <c r="WAL341" s="238"/>
      <c r="WAM341" s="238"/>
      <c r="WAN341" s="238"/>
      <c r="WAO341" s="238"/>
      <c r="WAP341" s="238"/>
      <c r="WAQ341" s="238"/>
      <c r="WAR341" s="238"/>
      <c r="WAS341" s="238"/>
      <c r="WAT341" s="238"/>
      <c r="WAU341" s="238"/>
      <c r="WAV341" s="238"/>
      <c r="WAW341" s="238"/>
      <c r="WAX341" s="238"/>
      <c r="WAY341" s="238"/>
      <c r="WAZ341" s="238"/>
      <c r="WBA341" s="238"/>
      <c r="WBB341" s="238"/>
      <c r="WBC341" s="238"/>
      <c r="WBD341" s="238"/>
      <c r="WBE341" s="238"/>
      <c r="WBF341" s="238"/>
      <c r="WBG341" s="238"/>
      <c r="WBH341" s="238"/>
      <c r="WBI341" s="238"/>
      <c r="WBJ341" s="238"/>
      <c r="WBK341" s="238"/>
      <c r="WBL341" s="238"/>
      <c r="WBM341" s="238"/>
      <c r="WBN341" s="238"/>
      <c r="WBO341" s="238"/>
      <c r="WBP341" s="238"/>
      <c r="WBQ341" s="238"/>
      <c r="WBR341" s="238"/>
      <c r="WBS341" s="238"/>
      <c r="WBT341" s="238"/>
      <c r="WBU341" s="238"/>
      <c r="WBV341" s="238"/>
      <c r="WBW341" s="238"/>
      <c r="WBX341" s="238"/>
      <c r="WBY341" s="238"/>
      <c r="WBZ341" s="238"/>
      <c r="WCA341" s="238"/>
      <c r="WCB341" s="238"/>
      <c r="WCC341" s="238"/>
      <c r="WCD341" s="238"/>
      <c r="WCE341" s="238"/>
      <c r="WCF341" s="238"/>
      <c r="WCG341" s="238"/>
      <c r="WCH341" s="238"/>
      <c r="WCI341" s="238"/>
      <c r="WCJ341" s="238"/>
      <c r="WCK341" s="238"/>
      <c r="WCL341" s="238"/>
      <c r="WCM341" s="238"/>
      <c r="WCN341" s="238"/>
      <c r="WCO341" s="238"/>
      <c r="WCP341" s="238"/>
      <c r="WCQ341" s="238"/>
      <c r="WCR341" s="238"/>
      <c r="WCS341" s="238"/>
      <c r="WCT341" s="238"/>
      <c r="WCU341" s="238"/>
      <c r="WCV341" s="238"/>
      <c r="WCW341" s="238"/>
      <c r="WCX341" s="238"/>
      <c r="WCY341" s="238"/>
      <c r="WCZ341" s="238"/>
      <c r="WDA341" s="238"/>
      <c r="WDB341" s="238"/>
      <c r="WDC341" s="238"/>
      <c r="WDD341" s="238"/>
      <c r="WDE341" s="238"/>
      <c r="WDF341" s="238"/>
      <c r="WDG341" s="238"/>
      <c r="WDH341" s="238"/>
      <c r="WDI341" s="238"/>
      <c r="WDJ341" s="238"/>
      <c r="WDK341" s="238"/>
      <c r="WDL341" s="238"/>
      <c r="WDM341" s="238"/>
      <c r="WDN341" s="238"/>
      <c r="WDO341" s="238"/>
      <c r="WDP341" s="238"/>
      <c r="WDQ341" s="238"/>
      <c r="WDR341" s="238"/>
      <c r="WDS341" s="238"/>
      <c r="WDT341" s="238"/>
      <c r="WDU341" s="238"/>
      <c r="WDV341" s="238"/>
      <c r="WDW341" s="238"/>
      <c r="WDX341" s="238"/>
      <c r="WDY341" s="238"/>
      <c r="WDZ341" s="238"/>
      <c r="WEA341" s="238"/>
      <c r="WEB341" s="238"/>
      <c r="WEC341" s="238"/>
      <c r="WED341" s="238"/>
      <c r="WEE341" s="238"/>
      <c r="WEF341" s="238"/>
      <c r="WEG341" s="238"/>
      <c r="WEH341" s="238"/>
      <c r="WEI341" s="238"/>
      <c r="WEJ341" s="238"/>
      <c r="WEK341" s="238"/>
      <c r="WEL341" s="238"/>
      <c r="WEM341" s="238"/>
      <c r="WEN341" s="238"/>
      <c r="WEO341" s="238"/>
      <c r="WEP341" s="238"/>
      <c r="WEQ341" s="238"/>
      <c r="WER341" s="238"/>
      <c r="WES341" s="238"/>
      <c r="WET341" s="238"/>
      <c r="WEU341" s="238"/>
      <c r="WEV341" s="238"/>
      <c r="WEW341" s="238"/>
      <c r="WEX341" s="238"/>
      <c r="WEY341" s="238"/>
      <c r="WEZ341" s="238"/>
      <c r="WFA341" s="238"/>
      <c r="WFB341" s="238"/>
      <c r="WFC341" s="238"/>
      <c r="WFD341" s="238"/>
      <c r="WFE341" s="238"/>
      <c r="WFF341" s="238"/>
      <c r="WFG341" s="238"/>
      <c r="WFH341" s="238"/>
      <c r="WFI341" s="238"/>
      <c r="WFJ341" s="238"/>
      <c r="WFK341" s="238"/>
      <c r="WFL341" s="238"/>
      <c r="WFM341" s="238"/>
      <c r="WFN341" s="238"/>
      <c r="WFO341" s="238"/>
      <c r="WFP341" s="238"/>
      <c r="WFQ341" s="238"/>
      <c r="WFR341" s="238"/>
      <c r="WFS341" s="238"/>
      <c r="WFT341" s="238"/>
      <c r="WFU341" s="238"/>
      <c r="WFV341" s="238"/>
      <c r="WFW341" s="238"/>
      <c r="WFX341" s="238"/>
      <c r="WFY341" s="238"/>
      <c r="WFZ341" s="238"/>
      <c r="WGA341" s="238"/>
      <c r="WGB341" s="238"/>
      <c r="WGC341" s="238"/>
      <c r="WGD341" s="238"/>
      <c r="WGE341" s="238"/>
      <c r="WGF341" s="238"/>
      <c r="WGG341" s="238"/>
      <c r="WGH341" s="238"/>
      <c r="WGI341" s="238"/>
      <c r="WGJ341" s="238"/>
      <c r="WGK341" s="238"/>
      <c r="WGL341" s="238"/>
      <c r="WGM341" s="238"/>
      <c r="WGN341" s="238"/>
      <c r="WGO341" s="238"/>
      <c r="WGP341" s="238"/>
      <c r="WGQ341" s="238"/>
      <c r="WGR341" s="238"/>
      <c r="WGS341" s="238"/>
      <c r="WGT341" s="238"/>
      <c r="WGU341" s="238"/>
      <c r="WGV341" s="238"/>
      <c r="WGW341" s="238"/>
      <c r="WGX341" s="238"/>
      <c r="WGY341" s="238"/>
      <c r="WGZ341" s="238"/>
      <c r="WHA341" s="238"/>
      <c r="WHB341" s="238"/>
      <c r="WHC341" s="238"/>
      <c r="WHD341" s="238"/>
      <c r="WHE341" s="238"/>
      <c r="WHF341" s="238"/>
      <c r="WHG341" s="238"/>
      <c r="WHH341" s="238"/>
      <c r="WHI341" s="238"/>
      <c r="WHJ341" s="238"/>
      <c r="WHK341" s="238"/>
      <c r="WHL341" s="238"/>
      <c r="WHM341" s="238"/>
      <c r="WHN341" s="238"/>
      <c r="WHO341" s="238"/>
      <c r="WHP341" s="238"/>
      <c r="WHQ341" s="238"/>
      <c r="WHR341" s="238"/>
      <c r="WHS341" s="238"/>
      <c r="WHT341" s="238"/>
      <c r="WHU341" s="238"/>
      <c r="WHV341" s="238"/>
      <c r="WHW341" s="238"/>
      <c r="WHX341" s="238"/>
      <c r="WHY341" s="238"/>
      <c r="WHZ341" s="238"/>
      <c r="WIA341" s="238"/>
      <c r="WIB341" s="238"/>
      <c r="WIC341" s="238"/>
      <c r="WID341" s="238"/>
      <c r="WIE341" s="238"/>
      <c r="WIF341" s="238"/>
      <c r="WIG341" s="238"/>
      <c r="WIH341" s="238"/>
      <c r="WII341" s="238"/>
      <c r="WIJ341" s="238"/>
      <c r="WIK341" s="238"/>
      <c r="WIL341" s="238"/>
      <c r="WIM341" s="238"/>
      <c r="WIN341" s="238"/>
      <c r="WIO341" s="238"/>
      <c r="WIP341" s="238"/>
      <c r="WIQ341" s="238"/>
      <c r="WIR341" s="238"/>
      <c r="WIS341" s="238"/>
      <c r="WIT341" s="238"/>
      <c r="WIU341" s="238"/>
      <c r="WIV341" s="238"/>
      <c r="WIW341" s="238"/>
      <c r="WIX341" s="238"/>
      <c r="WIY341" s="238"/>
      <c r="WIZ341" s="238"/>
      <c r="WJA341" s="238"/>
      <c r="WJB341" s="238"/>
      <c r="WJC341" s="238"/>
      <c r="WJD341" s="238"/>
      <c r="WJE341" s="238"/>
      <c r="WJF341" s="238"/>
      <c r="WJG341" s="238"/>
      <c r="WJH341" s="238"/>
      <c r="WJI341" s="238"/>
      <c r="WJJ341" s="238"/>
      <c r="WJK341" s="238"/>
      <c r="WJL341" s="238"/>
      <c r="WJM341" s="238"/>
      <c r="WJN341" s="238"/>
      <c r="WJO341" s="238"/>
      <c r="WJP341" s="238"/>
      <c r="WJQ341" s="238"/>
      <c r="WJR341" s="238"/>
      <c r="WJS341" s="238"/>
      <c r="WJT341" s="238"/>
      <c r="WJU341" s="238"/>
      <c r="WJV341" s="238"/>
      <c r="WJW341" s="238"/>
      <c r="WJX341" s="238"/>
      <c r="WJY341" s="238"/>
      <c r="WJZ341" s="238"/>
      <c r="WKA341" s="238"/>
      <c r="WKB341" s="238"/>
      <c r="WKC341" s="238"/>
      <c r="WKD341" s="238"/>
      <c r="WKE341" s="238"/>
      <c r="WKF341" s="238"/>
      <c r="WKG341" s="238"/>
      <c r="WKH341" s="238"/>
      <c r="WKI341" s="238"/>
      <c r="WKJ341" s="238"/>
      <c r="WKK341" s="238"/>
      <c r="WKL341" s="238"/>
      <c r="WKM341" s="238"/>
      <c r="WKN341" s="238"/>
      <c r="WKO341" s="238"/>
      <c r="WKP341" s="238"/>
      <c r="WKQ341" s="238"/>
      <c r="WKR341" s="238"/>
      <c r="WKS341" s="238"/>
      <c r="WKT341" s="238"/>
      <c r="WKU341" s="238"/>
      <c r="WKV341" s="238"/>
      <c r="WKW341" s="238"/>
      <c r="WKX341" s="238"/>
      <c r="WKY341" s="238"/>
      <c r="WKZ341" s="238"/>
      <c r="WLA341" s="238"/>
      <c r="WLB341" s="238"/>
      <c r="WLC341" s="238"/>
      <c r="WLD341" s="238"/>
      <c r="WLE341" s="238"/>
      <c r="WLF341" s="238"/>
      <c r="WLG341" s="238"/>
      <c r="WLH341" s="238"/>
      <c r="WLI341" s="238"/>
      <c r="WLJ341" s="238"/>
      <c r="WLK341" s="238"/>
      <c r="WLL341" s="238"/>
      <c r="WLM341" s="238"/>
      <c r="WLN341" s="238"/>
      <c r="WLO341" s="238"/>
      <c r="WLP341" s="238"/>
      <c r="WLQ341" s="238"/>
      <c r="WLR341" s="238"/>
      <c r="WLS341" s="238"/>
      <c r="WLT341" s="238"/>
      <c r="WLU341" s="238"/>
      <c r="WLV341" s="238"/>
      <c r="WLW341" s="238"/>
      <c r="WLX341" s="238"/>
      <c r="WLY341" s="238"/>
      <c r="WLZ341" s="238"/>
      <c r="WMA341" s="238"/>
      <c r="WMB341" s="238"/>
      <c r="WMC341" s="238"/>
      <c r="WMD341" s="238"/>
      <c r="WME341" s="238"/>
      <c r="WMF341" s="238"/>
      <c r="WMG341" s="238"/>
      <c r="WMH341" s="238"/>
      <c r="WMI341" s="238"/>
      <c r="WMJ341" s="238"/>
      <c r="WMK341" s="238"/>
      <c r="WML341" s="238"/>
      <c r="WMM341" s="238"/>
      <c r="WMN341" s="238"/>
      <c r="WMO341" s="238"/>
      <c r="WMP341" s="238"/>
      <c r="WMQ341" s="238"/>
      <c r="WMR341" s="238"/>
      <c r="WMS341" s="238"/>
      <c r="WMT341" s="238"/>
      <c r="WMU341" s="238"/>
      <c r="WMV341" s="238"/>
      <c r="WMW341" s="238"/>
      <c r="WMX341" s="238"/>
      <c r="WMY341" s="238"/>
      <c r="WMZ341" s="238"/>
      <c r="WNA341" s="238"/>
      <c r="WNB341" s="238"/>
      <c r="WNC341" s="238"/>
      <c r="WND341" s="238"/>
      <c r="WNE341" s="238"/>
      <c r="WNF341" s="238"/>
      <c r="WNG341" s="238"/>
      <c r="WNH341" s="238"/>
      <c r="WNI341" s="238"/>
      <c r="WNJ341" s="238"/>
      <c r="WNK341" s="238"/>
      <c r="WNL341" s="238"/>
      <c r="WNM341" s="238"/>
      <c r="WNN341" s="238"/>
      <c r="WNO341" s="238"/>
      <c r="WNP341" s="238"/>
      <c r="WNQ341" s="238"/>
      <c r="WNR341" s="238"/>
      <c r="WNS341" s="238"/>
      <c r="WNT341" s="238"/>
      <c r="WNU341" s="238"/>
      <c r="WNV341" s="238"/>
      <c r="WNW341" s="238"/>
      <c r="WNX341" s="238"/>
      <c r="WNY341" s="238"/>
      <c r="WNZ341" s="238"/>
      <c r="WOA341" s="238"/>
      <c r="WOB341" s="238"/>
      <c r="WOC341" s="238"/>
      <c r="WOD341" s="238"/>
      <c r="WOE341" s="238"/>
      <c r="WOF341" s="238"/>
      <c r="WOG341" s="238"/>
      <c r="WOH341" s="238"/>
      <c r="WOI341" s="238"/>
      <c r="WOJ341" s="238"/>
      <c r="WOK341" s="238"/>
      <c r="WOL341" s="238"/>
      <c r="WOM341" s="238"/>
      <c r="WON341" s="238"/>
      <c r="WOO341" s="238"/>
      <c r="WOP341" s="238"/>
      <c r="WOQ341" s="238"/>
      <c r="WOR341" s="238"/>
      <c r="WOS341" s="238"/>
      <c r="WOT341" s="238"/>
      <c r="WOU341" s="238"/>
      <c r="WOV341" s="238"/>
      <c r="WOW341" s="238"/>
      <c r="WOX341" s="238"/>
      <c r="WOY341" s="238"/>
      <c r="WOZ341" s="238"/>
      <c r="WPA341" s="238"/>
      <c r="WPB341" s="238"/>
      <c r="WPC341" s="238"/>
      <c r="WPD341" s="238"/>
      <c r="WPE341" s="238"/>
      <c r="WPF341" s="238"/>
      <c r="WPG341" s="238"/>
      <c r="WPH341" s="238"/>
      <c r="WPI341" s="238"/>
      <c r="WPJ341" s="238"/>
      <c r="WPK341" s="238"/>
      <c r="WPL341" s="238"/>
      <c r="WPM341" s="238"/>
      <c r="WPN341" s="238"/>
      <c r="WPO341" s="238"/>
      <c r="WPP341" s="238"/>
      <c r="WPQ341" s="238"/>
      <c r="WPR341" s="238"/>
      <c r="WPS341" s="238"/>
      <c r="WPT341" s="238"/>
      <c r="WPU341" s="238"/>
      <c r="WPV341" s="238"/>
      <c r="WPW341" s="238"/>
      <c r="WPX341" s="238"/>
      <c r="WPY341" s="238"/>
      <c r="WPZ341" s="238"/>
      <c r="WQA341" s="238"/>
      <c r="WQB341" s="238"/>
      <c r="WQC341" s="238"/>
      <c r="WQD341" s="238"/>
      <c r="WQE341" s="238"/>
      <c r="WQF341" s="238"/>
      <c r="WQG341" s="238"/>
      <c r="WQH341" s="238"/>
      <c r="WQI341" s="238"/>
      <c r="WQJ341" s="238"/>
      <c r="WQK341" s="238"/>
      <c r="WQL341" s="238"/>
      <c r="WQM341" s="238"/>
      <c r="WQN341" s="238"/>
      <c r="WQO341" s="238"/>
      <c r="WQP341" s="238"/>
      <c r="WQQ341" s="238"/>
      <c r="WQR341" s="238"/>
      <c r="WQS341" s="238"/>
      <c r="WQT341" s="238"/>
      <c r="WQU341" s="238"/>
      <c r="WQV341" s="238"/>
      <c r="WQW341" s="238"/>
      <c r="WQX341" s="238"/>
      <c r="WQY341" s="238"/>
      <c r="WQZ341" s="238"/>
      <c r="WRA341" s="238"/>
      <c r="WRB341" s="238"/>
      <c r="WRC341" s="238"/>
      <c r="WRD341" s="238"/>
      <c r="WRE341" s="238"/>
      <c r="WRF341" s="238"/>
      <c r="WRG341" s="238"/>
      <c r="WRH341" s="238"/>
      <c r="WRI341" s="238"/>
      <c r="WRJ341" s="238"/>
      <c r="WRK341" s="238"/>
      <c r="WRL341" s="238"/>
      <c r="WRM341" s="238"/>
      <c r="WRN341" s="238"/>
      <c r="WRO341" s="238"/>
      <c r="WRP341" s="238"/>
      <c r="WRQ341" s="238"/>
      <c r="WRR341" s="238"/>
      <c r="WRS341" s="238"/>
      <c r="WRT341" s="238"/>
      <c r="WRU341" s="238"/>
      <c r="WRV341" s="238"/>
      <c r="WRW341" s="238"/>
      <c r="WRX341" s="238"/>
      <c r="WRY341" s="238"/>
      <c r="WRZ341" s="238"/>
      <c r="WSA341" s="238"/>
      <c r="WSB341" s="238"/>
      <c r="WSC341" s="238"/>
      <c r="WSD341" s="238"/>
      <c r="WSE341" s="238"/>
      <c r="WSF341" s="238"/>
      <c r="WSG341" s="238"/>
      <c r="WSH341" s="238"/>
      <c r="WSI341" s="238"/>
      <c r="WSJ341" s="238"/>
      <c r="WSK341" s="238"/>
      <c r="WSL341" s="238"/>
      <c r="WSM341" s="238"/>
      <c r="WSN341" s="238"/>
      <c r="WSO341" s="238"/>
      <c r="WSP341" s="238"/>
      <c r="WSQ341" s="238"/>
      <c r="WSR341" s="238"/>
      <c r="WSS341" s="238"/>
      <c r="WST341" s="238"/>
      <c r="WSU341" s="238"/>
      <c r="WSV341" s="238"/>
      <c r="WSW341" s="238"/>
      <c r="WSX341" s="238"/>
      <c r="WSY341" s="238"/>
      <c r="WSZ341" s="238"/>
      <c r="WTA341" s="238"/>
      <c r="WTB341" s="238"/>
      <c r="WTC341" s="238"/>
      <c r="WTD341" s="238"/>
      <c r="WTE341" s="238"/>
      <c r="WTF341" s="238"/>
      <c r="WTG341" s="238"/>
      <c r="WTH341" s="238"/>
      <c r="WTI341" s="238"/>
      <c r="WTJ341" s="238"/>
      <c r="WTK341" s="238"/>
      <c r="WTL341" s="238"/>
      <c r="WTM341" s="238"/>
      <c r="WTN341" s="238"/>
      <c r="WTO341" s="238"/>
      <c r="WTP341" s="238"/>
      <c r="WTQ341" s="238"/>
      <c r="WTR341" s="238"/>
      <c r="WTS341" s="238"/>
      <c r="WTT341" s="238"/>
      <c r="WTU341" s="238"/>
      <c r="WTV341" s="238"/>
      <c r="WTW341" s="238"/>
      <c r="WTX341" s="238"/>
      <c r="WTY341" s="238"/>
      <c r="WTZ341" s="238"/>
      <c r="WUA341" s="238"/>
      <c r="WUB341" s="238"/>
      <c r="WUC341" s="238"/>
      <c r="WUD341" s="238"/>
      <c r="WUE341" s="238"/>
      <c r="WUF341" s="238"/>
      <c r="WUG341" s="238"/>
      <c r="WUH341" s="238"/>
      <c r="WUI341" s="238"/>
      <c r="WUJ341" s="238"/>
      <c r="WUK341" s="238"/>
      <c r="WUL341" s="238"/>
      <c r="WUM341" s="238"/>
      <c r="WUN341" s="238"/>
      <c r="WUO341" s="238"/>
      <c r="WUP341" s="238"/>
      <c r="WUQ341" s="238"/>
      <c r="WUR341" s="238"/>
      <c r="WUS341" s="238"/>
      <c r="WUT341" s="238"/>
      <c r="WUU341" s="238"/>
      <c r="WUV341" s="238"/>
      <c r="WUW341" s="238"/>
      <c r="WUX341" s="238"/>
      <c r="WUY341" s="238"/>
      <c r="WUZ341" s="238"/>
      <c r="WVA341" s="238"/>
      <c r="WVB341" s="238"/>
      <c r="WVC341" s="238"/>
      <c r="WVD341" s="238"/>
      <c r="WVE341" s="238"/>
      <c r="WVF341" s="238"/>
      <c r="WVG341" s="238"/>
      <c r="WVH341" s="238"/>
      <c r="WVI341" s="238"/>
      <c r="WVJ341" s="238"/>
      <c r="WVK341" s="238"/>
      <c r="WVL341" s="238"/>
      <c r="WVM341" s="238"/>
      <c r="WVN341" s="238"/>
      <c r="WVO341" s="238"/>
      <c r="WVP341" s="238"/>
      <c r="WVQ341" s="238"/>
      <c r="WVR341" s="238"/>
      <c r="WVS341" s="238"/>
      <c r="WVT341" s="238"/>
      <c r="WVU341" s="238"/>
      <c r="WVV341" s="238"/>
      <c r="WVW341" s="238"/>
      <c r="WVX341" s="238"/>
      <c r="WVY341" s="238"/>
      <c r="WVZ341" s="238"/>
      <c r="WWA341" s="238"/>
      <c r="WWB341" s="238"/>
      <c r="WWC341" s="238"/>
      <c r="WWD341" s="238"/>
      <c r="WWE341" s="238"/>
      <c r="WWF341" s="238"/>
      <c r="WWG341" s="238"/>
      <c r="WWH341" s="238"/>
      <c r="WWI341" s="238"/>
      <c r="WWJ341" s="238"/>
      <c r="WWK341" s="238"/>
      <c r="WWL341" s="238"/>
      <c r="WWM341" s="238"/>
      <c r="WWN341" s="238"/>
      <c r="WWO341" s="238"/>
      <c r="WWP341" s="238"/>
      <c r="WWQ341" s="238"/>
      <c r="WWR341" s="238"/>
      <c r="WWS341" s="238"/>
      <c r="WWT341" s="238"/>
      <c r="WWU341" s="238"/>
      <c r="WWV341" s="238"/>
      <c r="WWW341" s="238"/>
      <c r="WWX341" s="238"/>
      <c r="WWY341" s="238"/>
      <c r="WWZ341" s="238"/>
      <c r="WXA341" s="238"/>
      <c r="WXB341" s="238"/>
      <c r="WXC341" s="238"/>
      <c r="WXD341" s="238"/>
      <c r="WXE341" s="238"/>
      <c r="WXF341" s="238"/>
      <c r="WXG341" s="238"/>
      <c r="WXH341" s="238"/>
      <c r="WXI341" s="238"/>
      <c r="WXJ341" s="238"/>
      <c r="WXK341" s="238"/>
      <c r="WXL341" s="238"/>
      <c r="WXM341" s="238"/>
      <c r="WXN341" s="238"/>
      <c r="WXO341" s="238"/>
      <c r="WXP341" s="238"/>
      <c r="WXQ341" s="238"/>
      <c r="WXR341" s="238"/>
      <c r="WXS341" s="238"/>
      <c r="WXT341" s="238"/>
      <c r="WXU341" s="238"/>
      <c r="WXV341" s="238"/>
      <c r="WXW341" s="238"/>
      <c r="WXX341" s="238"/>
      <c r="WXY341" s="238"/>
      <c r="WXZ341" s="238"/>
      <c r="WYA341" s="238"/>
      <c r="WYB341" s="238"/>
      <c r="WYC341" s="238"/>
      <c r="WYD341" s="238"/>
      <c r="WYE341" s="238"/>
      <c r="WYF341" s="238"/>
      <c r="WYG341" s="238"/>
      <c r="WYH341" s="238"/>
      <c r="WYI341" s="238"/>
      <c r="WYJ341" s="238"/>
      <c r="WYK341" s="238"/>
      <c r="WYL341" s="238"/>
      <c r="WYM341" s="238"/>
      <c r="WYN341" s="238"/>
      <c r="WYO341" s="238"/>
      <c r="WYP341" s="238"/>
      <c r="WYQ341" s="238"/>
      <c r="WYR341" s="238"/>
      <c r="WYS341" s="238"/>
      <c r="WYT341" s="238"/>
      <c r="WYU341" s="238"/>
      <c r="WYV341" s="238"/>
      <c r="WYW341" s="238"/>
      <c r="WYX341" s="238"/>
      <c r="WYY341" s="238"/>
      <c r="WYZ341" s="238"/>
      <c r="WZA341" s="238"/>
      <c r="WZB341" s="238"/>
      <c r="WZC341" s="238"/>
      <c r="WZD341" s="238"/>
      <c r="WZE341" s="238"/>
      <c r="WZF341" s="238"/>
      <c r="WZG341" s="238"/>
      <c r="WZH341" s="238"/>
      <c r="WZI341" s="238"/>
      <c r="WZJ341" s="238"/>
      <c r="WZK341" s="238"/>
      <c r="WZL341" s="238"/>
      <c r="WZM341" s="238"/>
      <c r="WZN341" s="238"/>
      <c r="WZO341" s="238"/>
      <c r="WZP341" s="238"/>
      <c r="WZQ341" s="238"/>
      <c r="WZR341" s="238"/>
      <c r="WZS341" s="238"/>
      <c r="WZT341" s="238"/>
      <c r="WZU341" s="238"/>
      <c r="WZV341" s="238"/>
      <c r="WZW341" s="238"/>
      <c r="WZX341" s="238"/>
      <c r="WZY341" s="238"/>
      <c r="WZZ341" s="238"/>
      <c r="XAA341" s="238"/>
      <c r="XAB341" s="238"/>
      <c r="XAC341" s="238"/>
      <c r="XAD341" s="238"/>
      <c r="XAE341" s="238"/>
      <c r="XAF341" s="238"/>
      <c r="XAG341" s="238"/>
      <c r="XAH341" s="238"/>
      <c r="XAI341" s="238"/>
      <c r="XAJ341" s="238"/>
      <c r="XAK341" s="238"/>
      <c r="XAL341" s="238"/>
      <c r="XAM341" s="238"/>
      <c r="XAN341" s="238"/>
      <c r="XAO341" s="238"/>
      <c r="XAP341" s="238"/>
      <c r="XAQ341" s="238"/>
      <c r="XAR341" s="238"/>
      <c r="XAS341" s="238"/>
      <c r="XAT341" s="238"/>
      <c r="XAU341" s="238"/>
      <c r="XAV341" s="238"/>
      <c r="XAW341" s="238"/>
      <c r="XAX341" s="238"/>
      <c r="XAY341" s="238"/>
      <c r="XAZ341" s="238"/>
      <c r="XBA341" s="238"/>
      <c r="XBB341" s="238"/>
      <c r="XBC341" s="238"/>
      <c r="XBD341" s="238"/>
      <c r="XBE341" s="238"/>
      <c r="XBF341" s="238"/>
      <c r="XBG341" s="238"/>
      <c r="XBH341" s="238"/>
      <c r="XBI341" s="238"/>
      <c r="XBJ341" s="238"/>
      <c r="XBK341" s="238"/>
      <c r="XBL341" s="238"/>
      <c r="XBM341" s="238"/>
      <c r="XBN341" s="238"/>
      <c r="XBO341" s="238"/>
      <c r="XBP341" s="238"/>
      <c r="XBQ341" s="238"/>
      <c r="XBR341" s="238"/>
      <c r="XBS341" s="238"/>
      <c r="XBT341" s="238"/>
      <c r="XBU341" s="238"/>
      <c r="XBV341" s="238"/>
      <c r="XBW341" s="238"/>
      <c r="XBX341" s="238"/>
      <c r="XBY341" s="238"/>
      <c r="XBZ341" s="238"/>
      <c r="XCA341" s="238"/>
      <c r="XCB341" s="238"/>
      <c r="XCC341" s="238"/>
      <c r="XCD341" s="238"/>
      <c r="XCE341" s="238"/>
      <c r="XCF341" s="238"/>
      <c r="XCG341" s="238"/>
      <c r="XCH341" s="238"/>
      <c r="XCI341" s="238"/>
      <c r="XCJ341" s="238"/>
      <c r="XCK341" s="238"/>
      <c r="XCL341" s="238"/>
      <c r="XCM341" s="238"/>
      <c r="XCN341" s="238"/>
      <c r="XCO341" s="238"/>
      <c r="XCP341" s="238"/>
      <c r="XCQ341" s="238"/>
      <c r="XCR341" s="238"/>
      <c r="XCS341" s="238"/>
      <c r="XCT341" s="238"/>
      <c r="XCU341" s="238"/>
      <c r="XCV341" s="238"/>
      <c r="XCW341" s="238"/>
      <c r="XCX341" s="238"/>
      <c r="XCY341" s="238"/>
      <c r="XCZ341" s="238"/>
      <c r="XDA341" s="238"/>
      <c r="XDB341" s="238"/>
      <c r="XDC341" s="238"/>
      <c r="XDD341" s="238"/>
      <c r="XDE341" s="238"/>
      <c r="XDF341" s="238"/>
      <c r="XDG341" s="238"/>
      <c r="XDH341" s="238"/>
      <c r="XDI341" s="238"/>
      <c r="XDJ341" s="238"/>
      <c r="XDK341" s="238"/>
      <c r="XDL341" s="238"/>
      <c r="XDM341" s="238"/>
      <c r="XDN341" s="238"/>
      <c r="XDO341" s="238"/>
      <c r="XDP341" s="238"/>
      <c r="XDQ341" s="238"/>
      <c r="XDR341" s="238"/>
      <c r="XDS341" s="238"/>
      <c r="XDT341" s="238"/>
      <c r="XDU341" s="238"/>
      <c r="XDV341" s="238"/>
      <c r="XDW341" s="238"/>
      <c r="XDX341" s="238"/>
      <c r="XDY341" s="238"/>
      <c r="XDZ341" s="238"/>
      <c r="XEA341" s="238"/>
      <c r="XEB341" s="238"/>
      <c r="XEC341" s="238"/>
      <c r="XED341" s="238"/>
      <c r="XEE341" s="238"/>
      <c r="XEF341" s="238"/>
      <c r="XEG341" s="238"/>
      <c r="XEH341" s="238"/>
      <c r="XEI341" s="238"/>
      <c r="XEJ341" s="238"/>
      <c r="XEK341" s="238"/>
      <c r="XEL341" s="238"/>
      <c r="XEM341" s="238"/>
      <c r="XEN341" s="238"/>
      <c r="XEO341" s="238"/>
      <c r="XEP341" s="238"/>
      <c r="XEQ341" s="238"/>
      <c r="XER341" s="238"/>
      <c r="XES341" s="238"/>
      <c r="XET341" s="242"/>
      <c r="XEU341" s="242"/>
      <c r="XEV341" s="242"/>
    </row>
    <row r="342" s="236" customFormat="1" spans="1:16376">
      <c r="A342" s="260" t="s">
        <v>448</v>
      </c>
      <c r="B342" s="254">
        <v>7</v>
      </c>
      <c r="C342" s="254">
        <v>34</v>
      </c>
      <c r="D342" s="255">
        <f t="shared" si="16"/>
        <v>20.59</v>
      </c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  <c r="ED342" s="238"/>
      <c r="EE342" s="238"/>
      <c r="EF342" s="238"/>
      <c r="EG342" s="238"/>
      <c r="EH342" s="238"/>
      <c r="EI342" s="238"/>
      <c r="EJ342" s="238"/>
      <c r="EK342" s="238"/>
      <c r="EL342" s="238"/>
      <c r="EM342" s="238"/>
      <c r="EN342" s="238"/>
      <c r="EO342" s="238"/>
      <c r="EP342" s="238"/>
      <c r="EQ342" s="238"/>
      <c r="ER342" s="238"/>
      <c r="ES342" s="238"/>
      <c r="ET342" s="238"/>
      <c r="EU342" s="238"/>
      <c r="EV342" s="238"/>
      <c r="EW342" s="238"/>
      <c r="EX342" s="238"/>
      <c r="EY342" s="238"/>
      <c r="EZ342" s="238"/>
      <c r="FA342" s="238"/>
      <c r="FB342" s="238"/>
      <c r="FC342" s="238"/>
      <c r="FD342" s="238"/>
      <c r="FE342" s="238"/>
      <c r="FF342" s="238"/>
      <c r="FG342" s="238"/>
      <c r="FH342" s="238"/>
      <c r="FI342" s="238"/>
      <c r="FJ342" s="238"/>
      <c r="FK342" s="238"/>
      <c r="FL342" s="238"/>
      <c r="FM342" s="238"/>
      <c r="FN342" s="238"/>
      <c r="FO342" s="238"/>
      <c r="FP342" s="238"/>
      <c r="FQ342" s="238"/>
      <c r="FR342" s="238"/>
      <c r="FS342" s="238"/>
      <c r="FT342" s="238"/>
      <c r="FU342" s="238"/>
      <c r="FV342" s="238"/>
      <c r="FW342" s="238"/>
      <c r="FX342" s="238"/>
      <c r="FY342" s="238"/>
      <c r="FZ342" s="238"/>
      <c r="GA342" s="238"/>
      <c r="GB342" s="238"/>
      <c r="GC342" s="238"/>
      <c r="GD342" s="238"/>
      <c r="GE342" s="238"/>
      <c r="GF342" s="238"/>
      <c r="GG342" s="238"/>
      <c r="GH342" s="238"/>
      <c r="GI342" s="238"/>
      <c r="GJ342" s="238"/>
      <c r="GK342" s="238"/>
      <c r="GL342" s="238"/>
      <c r="GM342" s="238"/>
      <c r="GN342" s="238"/>
      <c r="GO342" s="238"/>
      <c r="GP342" s="238"/>
      <c r="GQ342" s="238"/>
      <c r="GR342" s="238"/>
      <c r="GS342" s="238"/>
      <c r="GT342" s="238"/>
      <c r="GU342" s="238"/>
      <c r="GV342" s="238"/>
      <c r="GW342" s="238"/>
      <c r="GX342" s="238"/>
      <c r="GY342" s="238"/>
      <c r="GZ342" s="238"/>
      <c r="HA342" s="238"/>
      <c r="HB342" s="238"/>
      <c r="HC342" s="238"/>
      <c r="HD342" s="238"/>
      <c r="HE342" s="238"/>
      <c r="HF342" s="238"/>
      <c r="HG342" s="238"/>
      <c r="HH342" s="238"/>
      <c r="HI342" s="238"/>
      <c r="HJ342" s="238"/>
      <c r="HK342" s="238"/>
      <c r="HL342" s="238"/>
      <c r="HM342" s="238"/>
      <c r="HN342" s="238"/>
      <c r="HO342" s="238"/>
      <c r="HP342" s="238"/>
      <c r="HQ342" s="238"/>
      <c r="HR342" s="238"/>
      <c r="HS342" s="238"/>
      <c r="HT342" s="238"/>
      <c r="HU342" s="238"/>
      <c r="HV342" s="238"/>
      <c r="HW342" s="238"/>
      <c r="HX342" s="238"/>
      <c r="HY342" s="238"/>
      <c r="HZ342" s="238"/>
      <c r="IA342" s="238"/>
      <c r="IB342" s="238"/>
      <c r="IC342" s="238"/>
      <c r="ID342" s="238"/>
      <c r="IE342" s="238"/>
      <c r="IF342" s="238"/>
      <c r="IG342" s="238"/>
      <c r="IH342" s="238"/>
      <c r="II342" s="238"/>
      <c r="IJ342" s="238"/>
      <c r="IK342" s="238"/>
      <c r="IL342" s="238"/>
      <c r="IM342" s="238"/>
      <c r="IN342" s="238"/>
      <c r="IO342" s="238"/>
      <c r="IP342" s="238"/>
      <c r="IQ342" s="238"/>
      <c r="IR342" s="238"/>
      <c r="IS342" s="238"/>
      <c r="IT342" s="238"/>
      <c r="IU342" s="238"/>
      <c r="IV342" s="238"/>
      <c r="IW342" s="238"/>
      <c r="IX342" s="238"/>
      <c r="IY342" s="238"/>
      <c r="IZ342" s="238"/>
      <c r="JA342" s="238"/>
      <c r="JB342" s="238"/>
      <c r="JC342" s="238"/>
      <c r="JD342" s="238"/>
      <c r="JE342" s="238"/>
      <c r="JF342" s="238"/>
      <c r="JG342" s="238"/>
      <c r="JH342" s="238"/>
      <c r="JI342" s="238"/>
      <c r="JJ342" s="238"/>
      <c r="JK342" s="238"/>
      <c r="JL342" s="238"/>
      <c r="JM342" s="238"/>
      <c r="JN342" s="238"/>
      <c r="JO342" s="238"/>
      <c r="JP342" s="238"/>
      <c r="JQ342" s="238"/>
      <c r="JR342" s="238"/>
      <c r="JS342" s="238"/>
      <c r="JT342" s="238"/>
      <c r="JU342" s="238"/>
      <c r="JV342" s="238"/>
      <c r="JW342" s="238"/>
      <c r="JX342" s="238"/>
      <c r="JY342" s="238"/>
      <c r="JZ342" s="238"/>
      <c r="KA342" s="238"/>
      <c r="KB342" s="238"/>
      <c r="KC342" s="238"/>
      <c r="KD342" s="238"/>
      <c r="KE342" s="238"/>
      <c r="KF342" s="238"/>
      <c r="KG342" s="238"/>
      <c r="KH342" s="238"/>
      <c r="KI342" s="238"/>
      <c r="KJ342" s="238"/>
      <c r="KK342" s="238"/>
      <c r="KL342" s="238"/>
      <c r="KM342" s="238"/>
      <c r="KN342" s="238"/>
      <c r="KO342" s="238"/>
      <c r="KP342" s="238"/>
      <c r="KQ342" s="238"/>
      <c r="KR342" s="238"/>
      <c r="KS342" s="238"/>
      <c r="KT342" s="238"/>
      <c r="KU342" s="238"/>
      <c r="KV342" s="238"/>
      <c r="KW342" s="238"/>
      <c r="KX342" s="238"/>
      <c r="KY342" s="238"/>
      <c r="KZ342" s="238"/>
      <c r="LA342" s="238"/>
      <c r="LB342" s="238"/>
      <c r="LC342" s="238"/>
      <c r="LD342" s="238"/>
      <c r="LE342" s="238"/>
      <c r="LF342" s="238"/>
      <c r="LG342" s="238"/>
      <c r="LH342" s="238"/>
      <c r="LI342" s="238"/>
      <c r="LJ342" s="238"/>
      <c r="LK342" s="238"/>
      <c r="LL342" s="238"/>
      <c r="LM342" s="238"/>
      <c r="LN342" s="238"/>
      <c r="LO342" s="238"/>
      <c r="LP342" s="238"/>
      <c r="LQ342" s="238"/>
      <c r="LR342" s="238"/>
      <c r="LS342" s="238"/>
      <c r="LT342" s="238"/>
      <c r="LU342" s="238"/>
      <c r="LV342" s="238"/>
      <c r="LW342" s="238"/>
      <c r="LX342" s="238"/>
      <c r="LY342" s="238"/>
      <c r="LZ342" s="238"/>
      <c r="MA342" s="238"/>
      <c r="MB342" s="238"/>
      <c r="MC342" s="238"/>
      <c r="MD342" s="238"/>
      <c r="ME342" s="238"/>
      <c r="MF342" s="238"/>
      <c r="MG342" s="238"/>
      <c r="MH342" s="238"/>
      <c r="MI342" s="238"/>
      <c r="MJ342" s="238"/>
      <c r="MK342" s="238"/>
      <c r="ML342" s="238"/>
      <c r="MM342" s="238"/>
      <c r="MN342" s="238"/>
      <c r="MO342" s="238"/>
      <c r="MP342" s="238"/>
      <c r="MQ342" s="238"/>
      <c r="MR342" s="238"/>
      <c r="MS342" s="238"/>
      <c r="MT342" s="238"/>
      <c r="MU342" s="238"/>
      <c r="MV342" s="238"/>
      <c r="MW342" s="238"/>
      <c r="MX342" s="238"/>
      <c r="MY342" s="238"/>
      <c r="MZ342" s="238"/>
      <c r="NA342" s="238"/>
      <c r="NB342" s="238"/>
      <c r="NC342" s="238"/>
      <c r="ND342" s="238"/>
      <c r="NE342" s="238"/>
      <c r="NF342" s="238"/>
      <c r="NG342" s="238"/>
      <c r="NH342" s="238"/>
      <c r="NI342" s="238"/>
      <c r="NJ342" s="238"/>
      <c r="NK342" s="238"/>
      <c r="NL342" s="238"/>
      <c r="NM342" s="238"/>
      <c r="NN342" s="238"/>
      <c r="NO342" s="238"/>
      <c r="NP342" s="238"/>
      <c r="NQ342" s="238"/>
      <c r="NR342" s="238"/>
      <c r="NS342" s="238"/>
      <c r="NT342" s="238"/>
      <c r="NU342" s="238"/>
      <c r="NV342" s="238"/>
      <c r="NW342" s="238"/>
      <c r="NX342" s="238"/>
      <c r="NY342" s="238"/>
      <c r="NZ342" s="238"/>
      <c r="OA342" s="238"/>
      <c r="OB342" s="238"/>
      <c r="OC342" s="238"/>
      <c r="OD342" s="238"/>
      <c r="OE342" s="238"/>
      <c r="OF342" s="238"/>
      <c r="OG342" s="238"/>
      <c r="OH342" s="238"/>
      <c r="OI342" s="238"/>
      <c r="OJ342" s="238"/>
      <c r="OK342" s="238"/>
      <c r="OL342" s="238"/>
      <c r="OM342" s="238"/>
      <c r="ON342" s="238"/>
      <c r="OO342" s="238"/>
      <c r="OP342" s="238"/>
      <c r="OQ342" s="238"/>
      <c r="OR342" s="238"/>
      <c r="OS342" s="238"/>
      <c r="OT342" s="238"/>
      <c r="OU342" s="238"/>
      <c r="OV342" s="238"/>
      <c r="OW342" s="238"/>
      <c r="OX342" s="238"/>
      <c r="OY342" s="238"/>
      <c r="OZ342" s="238"/>
      <c r="PA342" s="238"/>
      <c r="PB342" s="238"/>
      <c r="PC342" s="238"/>
      <c r="PD342" s="238"/>
      <c r="PE342" s="238"/>
      <c r="PF342" s="238"/>
      <c r="PG342" s="238"/>
      <c r="PH342" s="238"/>
      <c r="PI342" s="238"/>
      <c r="PJ342" s="238"/>
      <c r="PK342" s="238"/>
      <c r="PL342" s="238"/>
      <c r="PM342" s="238"/>
      <c r="PN342" s="238"/>
      <c r="PO342" s="238"/>
      <c r="PP342" s="238"/>
      <c r="PQ342" s="238"/>
      <c r="PR342" s="238"/>
      <c r="PS342" s="238"/>
      <c r="PT342" s="238"/>
      <c r="PU342" s="238"/>
      <c r="PV342" s="238"/>
      <c r="PW342" s="238"/>
      <c r="PX342" s="238"/>
      <c r="PY342" s="238"/>
      <c r="PZ342" s="238"/>
      <c r="QA342" s="238"/>
      <c r="QB342" s="238"/>
      <c r="QC342" s="238"/>
      <c r="QD342" s="238"/>
      <c r="QE342" s="238"/>
      <c r="QF342" s="238"/>
      <c r="QG342" s="238"/>
      <c r="QH342" s="238"/>
      <c r="QI342" s="238"/>
      <c r="QJ342" s="238"/>
      <c r="QK342" s="238"/>
      <c r="QL342" s="238"/>
      <c r="QM342" s="238"/>
      <c r="QN342" s="238"/>
      <c r="QO342" s="238"/>
      <c r="QP342" s="238"/>
      <c r="QQ342" s="238"/>
      <c r="QR342" s="238"/>
      <c r="QS342" s="238"/>
      <c r="QT342" s="238"/>
      <c r="QU342" s="238"/>
      <c r="QV342" s="238"/>
      <c r="QW342" s="238"/>
      <c r="QX342" s="238"/>
      <c r="QY342" s="238"/>
      <c r="QZ342" s="238"/>
      <c r="RA342" s="238"/>
      <c r="RB342" s="238"/>
      <c r="RC342" s="238"/>
      <c r="RD342" s="238"/>
      <c r="RE342" s="238"/>
      <c r="RF342" s="238"/>
      <c r="RG342" s="238"/>
      <c r="RH342" s="238"/>
      <c r="RI342" s="238"/>
      <c r="RJ342" s="238"/>
      <c r="RK342" s="238"/>
      <c r="RL342" s="238"/>
      <c r="RM342" s="238"/>
      <c r="RN342" s="238"/>
      <c r="RO342" s="238"/>
      <c r="RP342" s="238"/>
      <c r="RQ342" s="238"/>
      <c r="RR342" s="238"/>
      <c r="RS342" s="238"/>
      <c r="RT342" s="238"/>
      <c r="RU342" s="238"/>
      <c r="RV342" s="238"/>
      <c r="RW342" s="238"/>
      <c r="RX342" s="238"/>
      <c r="RY342" s="238"/>
      <c r="RZ342" s="238"/>
      <c r="SA342" s="238"/>
      <c r="SB342" s="238"/>
      <c r="SC342" s="238"/>
      <c r="SD342" s="238"/>
      <c r="SE342" s="238"/>
      <c r="SF342" s="238"/>
      <c r="SG342" s="238"/>
      <c r="SH342" s="238"/>
      <c r="SI342" s="238"/>
      <c r="SJ342" s="238"/>
      <c r="SK342" s="238"/>
      <c r="SL342" s="238"/>
      <c r="SM342" s="238"/>
      <c r="SN342" s="238"/>
      <c r="SO342" s="238"/>
      <c r="SP342" s="238"/>
      <c r="SQ342" s="238"/>
      <c r="SR342" s="238"/>
      <c r="SS342" s="238"/>
      <c r="ST342" s="238"/>
      <c r="SU342" s="238"/>
      <c r="SV342" s="238"/>
      <c r="SW342" s="238"/>
      <c r="SX342" s="238"/>
      <c r="SY342" s="238"/>
      <c r="SZ342" s="238"/>
      <c r="TA342" s="238"/>
      <c r="TB342" s="238"/>
      <c r="TC342" s="238"/>
      <c r="TD342" s="238"/>
      <c r="TE342" s="238"/>
      <c r="TF342" s="238"/>
      <c r="TG342" s="238"/>
      <c r="TH342" s="238"/>
      <c r="TI342" s="238"/>
      <c r="TJ342" s="238"/>
      <c r="TK342" s="238"/>
      <c r="TL342" s="238"/>
      <c r="TM342" s="238"/>
      <c r="TN342" s="238"/>
      <c r="TO342" s="238"/>
      <c r="TP342" s="238"/>
      <c r="TQ342" s="238"/>
      <c r="TR342" s="238"/>
      <c r="TS342" s="238"/>
      <c r="TT342" s="238"/>
      <c r="TU342" s="238"/>
      <c r="TV342" s="238"/>
      <c r="TW342" s="238"/>
      <c r="TX342" s="238"/>
      <c r="TY342" s="238"/>
      <c r="TZ342" s="238"/>
      <c r="UA342" s="238"/>
      <c r="UB342" s="238"/>
      <c r="UC342" s="238"/>
      <c r="UD342" s="238"/>
      <c r="UE342" s="238"/>
      <c r="UF342" s="238"/>
      <c r="UG342" s="238"/>
      <c r="UH342" s="238"/>
      <c r="UI342" s="238"/>
      <c r="UJ342" s="238"/>
      <c r="UK342" s="238"/>
      <c r="UL342" s="238"/>
      <c r="UM342" s="238"/>
      <c r="UN342" s="238"/>
      <c r="UO342" s="238"/>
      <c r="UP342" s="238"/>
      <c r="UQ342" s="238"/>
      <c r="UR342" s="238"/>
      <c r="US342" s="238"/>
      <c r="UT342" s="238"/>
      <c r="UU342" s="238"/>
      <c r="UV342" s="238"/>
      <c r="UW342" s="238"/>
      <c r="UX342" s="238"/>
      <c r="UY342" s="238"/>
      <c r="UZ342" s="238"/>
      <c r="VA342" s="238"/>
      <c r="VB342" s="238"/>
      <c r="VC342" s="238"/>
      <c r="VD342" s="238"/>
      <c r="VE342" s="238"/>
      <c r="VF342" s="238"/>
      <c r="VG342" s="238"/>
      <c r="VH342" s="238"/>
      <c r="VI342" s="238"/>
      <c r="VJ342" s="238"/>
      <c r="VK342" s="238"/>
      <c r="VL342" s="238"/>
      <c r="VM342" s="238"/>
      <c r="VN342" s="238"/>
      <c r="VO342" s="238"/>
      <c r="VP342" s="238"/>
      <c r="VQ342" s="238"/>
      <c r="VR342" s="238"/>
      <c r="VS342" s="238"/>
      <c r="VT342" s="238"/>
      <c r="VU342" s="238"/>
      <c r="VV342" s="238"/>
      <c r="VW342" s="238"/>
      <c r="VX342" s="238"/>
      <c r="VY342" s="238"/>
      <c r="VZ342" s="238"/>
      <c r="WA342" s="238"/>
      <c r="WB342" s="238"/>
      <c r="WC342" s="238"/>
      <c r="WD342" s="238"/>
      <c r="WE342" s="238"/>
      <c r="WF342" s="238"/>
      <c r="WG342" s="238"/>
      <c r="WH342" s="238"/>
      <c r="WI342" s="238"/>
      <c r="WJ342" s="238"/>
      <c r="WK342" s="238"/>
      <c r="WL342" s="238"/>
      <c r="WM342" s="238"/>
      <c r="WN342" s="238"/>
      <c r="WO342" s="238"/>
      <c r="WP342" s="238"/>
      <c r="WQ342" s="238"/>
      <c r="WR342" s="238"/>
      <c r="WS342" s="238"/>
      <c r="WT342" s="238"/>
      <c r="WU342" s="238"/>
      <c r="WV342" s="238"/>
      <c r="WW342" s="238"/>
      <c r="WX342" s="238"/>
      <c r="WY342" s="238"/>
      <c r="WZ342" s="238"/>
      <c r="XA342" s="238"/>
      <c r="XB342" s="238"/>
      <c r="XC342" s="238"/>
      <c r="XD342" s="238"/>
      <c r="XE342" s="238"/>
      <c r="XF342" s="238"/>
      <c r="XG342" s="238"/>
      <c r="XH342" s="238"/>
      <c r="XI342" s="238"/>
      <c r="XJ342" s="238"/>
      <c r="XK342" s="238"/>
      <c r="XL342" s="238"/>
      <c r="XM342" s="238"/>
      <c r="XN342" s="238"/>
      <c r="XO342" s="238"/>
      <c r="XP342" s="238"/>
      <c r="XQ342" s="238"/>
      <c r="XR342" s="238"/>
      <c r="XS342" s="238"/>
      <c r="XT342" s="238"/>
      <c r="XU342" s="238"/>
      <c r="XV342" s="238"/>
      <c r="XW342" s="238"/>
      <c r="XX342" s="238"/>
      <c r="XY342" s="238"/>
      <c r="XZ342" s="238"/>
      <c r="YA342" s="238"/>
      <c r="YB342" s="238"/>
      <c r="YC342" s="238"/>
      <c r="YD342" s="238"/>
      <c r="YE342" s="238"/>
      <c r="YF342" s="238"/>
      <c r="YG342" s="238"/>
      <c r="YH342" s="238"/>
      <c r="YI342" s="238"/>
      <c r="YJ342" s="238"/>
      <c r="YK342" s="238"/>
      <c r="YL342" s="238"/>
      <c r="YM342" s="238"/>
      <c r="YN342" s="238"/>
      <c r="YO342" s="238"/>
      <c r="YP342" s="238"/>
      <c r="YQ342" s="238"/>
      <c r="YR342" s="238"/>
      <c r="YS342" s="238"/>
      <c r="YT342" s="238"/>
      <c r="YU342" s="238"/>
      <c r="YV342" s="238"/>
      <c r="YW342" s="238"/>
      <c r="YX342" s="238"/>
      <c r="YY342" s="238"/>
      <c r="YZ342" s="238"/>
      <c r="ZA342" s="238"/>
      <c r="ZB342" s="238"/>
      <c r="ZC342" s="238"/>
      <c r="ZD342" s="238"/>
      <c r="ZE342" s="238"/>
      <c r="ZF342" s="238"/>
      <c r="ZG342" s="238"/>
      <c r="ZH342" s="238"/>
      <c r="ZI342" s="238"/>
      <c r="ZJ342" s="238"/>
      <c r="ZK342" s="238"/>
      <c r="ZL342" s="238"/>
      <c r="ZM342" s="238"/>
      <c r="ZN342" s="238"/>
      <c r="ZO342" s="238"/>
      <c r="ZP342" s="238"/>
      <c r="ZQ342" s="238"/>
      <c r="ZR342" s="238"/>
      <c r="ZS342" s="238"/>
      <c r="ZT342" s="238"/>
      <c r="ZU342" s="238"/>
      <c r="ZV342" s="238"/>
      <c r="ZW342" s="238"/>
      <c r="ZX342" s="238"/>
      <c r="ZY342" s="238"/>
      <c r="ZZ342" s="238"/>
      <c r="AAA342" s="238"/>
      <c r="AAB342" s="238"/>
      <c r="AAC342" s="238"/>
      <c r="AAD342" s="238"/>
      <c r="AAE342" s="238"/>
      <c r="AAF342" s="238"/>
      <c r="AAG342" s="238"/>
      <c r="AAH342" s="238"/>
      <c r="AAI342" s="238"/>
      <c r="AAJ342" s="238"/>
      <c r="AAK342" s="238"/>
      <c r="AAL342" s="238"/>
      <c r="AAM342" s="238"/>
      <c r="AAN342" s="238"/>
      <c r="AAO342" s="238"/>
      <c r="AAP342" s="238"/>
      <c r="AAQ342" s="238"/>
      <c r="AAR342" s="238"/>
      <c r="AAS342" s="238"/>
      <c r="AAT342" s="238"/>
      <c r="AAU342" s="238"/>
      <c r="AAV342" s="238"/>
      <c r="AAW342" s="238"/>
      <c r="AAX342" s="238"/>
      <c r="AAY342" s="238"/>
      <c r="AAZ342" s="238"/>
      <c r="ABA342" s="238"/>
      <c r="ABB342" s="238"/>
      <c r="ABC342" s="238"/>
      <c r="ABD342" s="238"/>
      <c r="ABE342" s="238"/>
      <c r="ABF342" s="238"/>
      <c r="ABG342" s="238"/>
      <c r="ABH342" s="238"/>
      <c r="ABI342" s="238"/>
      <c r="ABJ342" s="238"/>
      <c r="ABK342" s="238"/>
      <c r="ABL342" s="238"/>
      <c r="ABM342" s="238"/>
      <c r="ABN342" s="238"/>
      <c r="ABO342" s="238"/>
      <c r="ABP342" s="238"/>
      <c r="ABQ342" s="238"/>
      <c r="ABR342" s="238"/>
      <c r="ABS342" s="238"/>
      <c r="ABT342" s="238"/>
      <c r="ABU342" s="238"/>
      <c r="ABV342" s="238"/>
      <c r="ABW342" s="238"/>
      <c r="ABX342" s="238"/>
      <c r="ABY342" s="238"/>
      <c r="ABZ342" s="238"/>
      <c r="ACA342" s="238"/>
      <c r="ACB342" s="238"/>
      <c r="ACC342" s="238"/>
      <c r="ACD342" s="238"/>
      <c r="ACE342" s="238"/>
      <c r="ACF342" s="238"/>
      <c r="ACG342" s="238"/>
      <c r="ACH342" s="238"/>
      <c r="ACI342" s="238"/>
      <c r="ACJ342" s="238"/>
      <c r="ACK342" s="238"/>
      <c r="ACL342" s="238"/>
      <c r="ACM342" s="238"/>
      <c r="ACN342" s="238"/>
      <c r="ACO342" s="238"/>
      <c r="ACP342" s="238"/>
      <c r="ACQ342" s="238"/>
      <c r="ACR342" s="238"/>
      <c r="ACS342" s="238"/>
      <c r="ACT342" s="238"/>
      <c r="ACU342" s="238"/>
      <c r="ACV342" s="238"/>
      <c r="ACW342" s="238"/>
      <c r="ACX342" s="238"/>
      <c r="ACY342" s="238"/>
      <c r="ACZ342" s="238"/>
      <c r="ADA342" s="238"/>
      <c r="ADB342" s="238"/>
      <c r="ADC342" s="238"/>
      <c r="ADD342" s="238"/>
      <c r="ADE342" s="238"/>
      <c r="ADF342" s="238"/>
      <c r="ADG342" s="238"/>
      <c r="ADH342" s="238"/>
      <c r="ADI342" s="238"/>
      <c r="ADJ342" s="238"/>
      <c r="ADK342" s="238"/>
      <c r="ADL342" s="238"/>
      <c r="ADM342" s="238"/>
      <c r="ADN342" s="238"/>
      <c r="ADO342" s="238"/>
      <c r="ADP342" s="238"/>
      <c r="ADQ342" s="238"/>
      <c r="ADR342" s="238"/>
      <c r="ADS342" s="238"/>
      <c r="ADT342" s="238"/>
      <c r="ADU342" s="238"/>
      <c r="ADV342" s="238"/>
      <c r="ADW342" s="238"/>
      <c r="ADX342" s="238"/>
      <c r="ADY342" s="238"/>
      <c r="ADZ342" s="238"/>
      <c r="AEA342" s="238"/>
      <c r="AEB342" s="238"/>
      <c r="AEC342" s="238"/>
      <c r="AED342" s="238"/>
      <c r="AEE342" s="238"/>
      <c r="AEF342" s="238"/>
      <c r="AEG342" s="238"/>
      <c r="AEH342" s="238"/>
      <c r="AEI342" s="238"/>
      <c r="AEJ342" s="238"/>
      <c r="AEK342" s="238"/>
      <c r="AEL342" s="238"/>
      <c r="AEM342" s="238"/>
      <c r="AEN342" s="238"/>
      <c r="AEO342" s="238"/>
      <c r="AEP342" s="238"/>
      <c r="AEQ342" s="238"/>
      <c r="AER342" s="238"/>
      <c r="AES342" s="238"/>
      <c r="AET342" s="238"/>
      <c r="AEU342" s="238"/>
      <c r="AEV342" s="238"/>
      <c r="AEW342" s="238"/>
      <c r="AEX342" s="238"/>
      <c r="AEY342" s="238"/>
      <c r="AEZ342" s="238"/>
      <c r="AFA342" s="238"/>
      <c r="AFB342" s="238"/>
      <c r="AFC342" s="238"/>
      <c r="AFD342" s="238"/>
      <c r="AFE342" s="238"/>
      <c r="AFF342" s="238"/>
      <c r="AFG342" s="238"/>
      <c r="AFH342" s="238"/>
      <c r="AFI342" s="238"/>
      <c r="AFJ342" s="238"/>
      <c r="AFK342" s="238"/>
      <c r="AFL342" s="238"/>
      <c r="AFM342" s="238"/>
      <c r="AFN342" s="238"/>
      <c r="AFO342" s="238"/>
      <c r="AFP342" s="238"/>
      <c r="AFQ342" s="238"/>
      <c r="AFR342" s="238"/>
      <c r="AFS342" s="238"/>
      <c r="AFT342" s="238"/>
      <c r="AFU342" s="238"/>
      <c r="AFV342" s="238"/>
      <c r="AFW342" s="238"/>
      <c r="AFX342" s="238"/>
      <c r="AFY342" s="238"/>
      <c r="AFZ342" s="238"/>
      <c r="AGA342" s="238"/>
      <c r="AGB342" s="238"/>
      <c r="AGC342" s="238"/>
      <c r="AGD342" s="238"/>
      <c r="AGE342" s="238"/>
      <c r="AGF342" s="238"/>
      <c r="AGG342" s="238"/>
      <c r="AGH342" s="238"/>
      <c r="AGI342" s="238"/>
      <c r="AGJ342" s="238"/>
      <c r="AGK342" s="238"/>
      <c r="AGL342" s="238"/>
      <c r="AGM342" s="238"/>
      <c r="AGN342" s="238"/>
      <c r="AGO342" s="238"/>
      <c r="AGP342" s="238"/>
      <c r="AGQ342" s="238"/>
      <c r="AGR342" s="238"/>
      <c r="AGS342" s="238"/>
      <c r="AGT342" s="238"/>
      <c r="AGU342" s="238"/>
      <c r="AGV342" s="238"/>
      <c r="AGW342" s="238"/>
      <c r="AGX342" s="238"/>
      <c r="AGY342" s="238"/>
      <c r="AGZ342" s="238"/>
      <c r="AHA342" s="238"/>
      <c r="AHB342" s="238"/>
      <c r="AHC342" s="238"/>
      <c r="AHD342" s="238"/>
      <c r="AHE342" s="238"/>
      <c r="AHF342" s="238"/>
      <c r="AHG342" s="238"/>
      <c r="AHH342" s="238"/>
      <c r="AHI342" s="238"/>
      <c r="AHJ342" s="238"/>
      <c r="AHK342" s="238"/>
      <c r="AHL342" s="238"/>
      <c r="AHM342" s="238"/>
      <c r="AHN342" s="238"/>
      <c r="AHO342" s="238"/>
      <c r="AHP342" s="238"/>
      <c r="AHQ342" s="238"/>
      <c r="AHR342" s="238"/>
      <c r="AHS342" s="238"/>
      <c r="AHT342" s="238"/>
      <c r="AHU342" s="238"/>
      <c r="AHV342" s="238"/>
      <c r="AHW342" s="238"/>
      <c r="AHX342" s="238"/>
      <c r="AHY342" s="238"/>
      <c r="AHZ342" s="238"/>
      <c r="AIA342" s="238"/>
      <c r="AIB342" s="238"/>
      <c r="AIC342" s="238"/>
      <c r="AID342" s="238"/>
      <c r="AIE342" s="238"/>
      <c r="AIF342" s="238"/>
      <c r="AIG342" s="238"/>
      <c r="AIH342" s="238"/>
      <c r="AII342" s="238"/>
      <c r="AIJ342" s="238"/>
      <c r="AIK342" s="238"/>
      <c r="AIL342" s="238"/>
      <c r="AIM342" s="238"/>
      <c r="AIN342" s="238"/>
      <c r="AIO342" s="238"/>
      <c r="AIP342" s="238"/>
      <c r="AIQ342" s="238"/>
      <c r="AIR342" s="238"/>
      <c r="AIS342" s="238"/>
      <c r="AIT342" s="238"/>
      <c r="AIU342" s="238"/>
      <c r="AIV342" s="238"/>
      <c r="AIW342" s="238"/>
      <c r="AIX342" s="238"/>
      <c r="AIY342" s="238"/>
      <c r="AIZ342" s="238"/>
      <c r="AJA342" s="238"/>
      <c r="AJB342" s="238"/>
      <c r="AJC342" s="238"/>
      <c r="AJD342" s="238"/>
      <c r="AJE342" s="238"/>
      <c r="AJF342" s="238"/>
      <c r="AJG342" s="238"/>
      <c r="AJH342" s="238"/>
      <c r="AJI342" s="238"/>
      <c r="AJJ342" s="238"/>
      <c r="AJK342" s="238"/>
      <c r="AJL342" s="238"/>
      <c r="AJM342" s="238"/>
      <c r="AJN342" s="238"/>
      <c r="AJO342" s="238"/>
      <c r="AJP342" s="238"/>
      <c r="AJQ342" s="238"/>
      <c r="AJR342" s="238"/>
      <c r="AJS342" s="238"/>
      <c r="AJT342" s="238"/>
      <c r="AJU342" s="238"/>
      <c r="AJV342" s="238"/>
      <c r="AJW342" s="238"/>
      <c r="AJX342" s="238"/>
      <c r="AJY342" s="238"/>
      <c r="AJZ342" s="238"/>
      <c r="AKA342" s="238"/>
      <c r="AKB342" s="238"/>
      <c r="AKC342" s="238"/>
      <c r="AKD342" s="238"/>
      <c r="AKE342" s="238"/>
      <c r="AKF342" s="238"/>
      <c r="AKG342" s="238"/>
      <c r="AKH342" s="238"/>
      <c r="AKI342" s="238"/>
      <c r="AKJ342" s="238"/>
      <c r="AKK342" s="238"/>
      <c r="AKL342" s="238"/>
      <c r="AKM342" s="238"/>
      <c r="AKN342" s="238"/>
      <c r="AKO342" s="238"/>
      <c r="AKP342" s="238"/>
      <c r="AKQ342" s="238"/>
      <c r="AKR342" s="238"/>
      <c r="AKS342" s="238"/>
      <c r="AKT342" s="238"/>
      <c r="AKU342" s="238"/>
      <c r="AKV342" s="238"/>
      <c r="AKW342" s="238"/>
      <c r="AKX342" s="238"/>
      <c r="AKY342" s="238"/>
      <c r="AKZ342" s="238"/>
      <c r="ALA342" s="238"/>
      <c r="ALB342" s="238"/>
      <c r="ALC342" s="238"/>
      <c r="ALD342" s="238"/>
      <c r="ALE342" s="238"/>
      <c r="ALF342" s="238"/>
      <c r="ALG342" s="238"/>
      <c r="ALH342" s="238"/>
      <c r="ALI342" s="238"/>
      <c r="ALJ342" s="238"/>
      <c r="ALK342" s="238"/>
      <c r="ALL342" s="238"/>
      <c r="ALM342" s="238"/>
      <c r="ALN342" s="238"/>
      <c r="ALO342" s="238"/>
      <c r="ALP342" s="238"/>
      <c r="ALQ342" s="238"/>
      <c r="ALR342" s="238"/>
      <c r="ALS342" s="238"/>
      <c r="ALT342" s="238"/>
      <c r="ALU342" s="238"/>
      <c r="ALV342" s="238"/>
      <c r="ALW342" s="238"/>
      <c r="ALX342" s="238"/>
      <c r="ALY342" s="238"/>
      <c r="ALZ342" s="238"/>
      <c r="AMA342" s="238"/>
      <c r="AMB342" s="238"/>
      <c r="AMC342" s="238"/>
      <c r="AMD342" s="238"/>
      <c r="AME342" s="238"/>
      <c r="AMF342" s="238"/>
      <c r="AMG342" s="238"/>
      <c r="AMH342" s="238"/>
      <c r="AMI342" s="238"/>
      <c r="AMJ342" s="238"/>
      <c r="AMK342" s="238"/>
      <c r="AML342" s="238"/>
      <c r="AMM342" s="238"/>
      <c r="AMN342" s="238"/>
      <c r="AMO342" s="238"/>
      <c r="AMP342" s="238"/>
      <c r="AMQ342" s="238"/>
      <c r="AMR342" s="238"/>
      <c r="AMS342" s="238"/>
      <c r="AMT342" s="238"/>
      <c r="AMU342" s="238"/>
      <c r="AMV342" s="238"/>
      <c r="AMW342" s="238"/>
      <c r="AMX342" s="238"/>
      <c r="AMY342" s="238"/>
      <c r="AMZ342" s="238"/>
      <c r="ANA342" s="238"/>
      <c r="ANB342" s="238"/>
      <c r="ANC342" s="238"/>
      <c r="AND342" s="238"/>
      <c r="ANE342" s="238"/>
      <c r="ANF342" s="238"/>
      <c r="ANG342" s="238"/>
      <c r="ANH342" s="238"/>
      <c r="ANI342" s="238"/>
      <c r="ANJ342" s="238"/>
      <c r="ANK342" s="238"/>
      <c r="ANL342" s="238"/>
      <c r="ANM342" s="238"/>
      <c r="ANN342" s="238"/>
      <c r="ANO342" s="238"/>
      <c r="ANP342" s="238"/>
      <c r="ANQ342" s="238"/>
      <c r="ANR342" s="238"/>
      <c r="ANS342" s="238"/>
      <c r="ANT342" s="238"/>
      <c r="ANU342" s="238"/>
      <c r="ANV342" s="238"/>
      <c r="ANW342" s="238"/>
      <c r="ANX342" s="238"/>
      <c r="ANY342" s="238"/>
      <c r="ANZ342" s="238"/>
      <c r="AOA342" s="238"/>
      <c r="AOB342" s="238"/>
      <c r="AOC342" s="238"/>
      <c r="AOD342" s="238"/>
      <c r="AOE342" s="238"/>
      <c r="AOF342" s="238"/>
      <c r="AOG342" s="238"/>
      <c r="AOH342" s="238"/>
      <c r="AOI342" s="238"/>
      <c r="AOJ342" s="238"/>
      <c r="AOK342" s="238"/>
      <c r="AOL342" s="238"/>
      <c r="AOM342" s="238"/>
      <c r="AON342" s="238"/>
      <c r="AOO342" s="238"/>
      <c r="AOP342" s="238"/>
      <c r="AOQ342" s="238"/>
      <c r="AOR342" s="238"/>
      <c r="AOS342" s="238"/>
      <c r="AOT342" s="238"/>
      <c r="AOU342" s="238"/>
      <c r="AOV342" s="238"/>
      <c r="AOW342" s="238"/>
      <c r="AOX342" s="238"/>
      <c r="AOY342" s="238"/>
      <c r="AOZ342" s="238"/>
      <c r="APA342" s="238"/>
      <c r="APB342" s="238"/>
      <c r="APC342" s="238"/>
      <c r="APD342" s="238"/>
      <c r="APE342" s="238"/>
      <c r="APF342" s="238"/>
      <c r="APG342" s="238"/>
      <c r="APH342" s="238"/>
      <c r="API342" s="238"/>
      <c r="APJ342" s="238"/>
      <c r="APK342" s="238"/>
      <c r="APL342" s="238"/>
      <c r="APM342" s="238"/>
      <c r="APN342" s="238"/>
      <c r="APO342" s="238"/>
      <c r="APP342" s="238"/>
      <c r="APQ342" s="238"/>
      <c r="APR342" s="238"/>
      <c r="APS342" s="238"/>
      <c r="APT342" s="238"/>
      <c r="APU342" s="238"/>
      <c r="APV342" s="238"/>
      <c r="APW342" s="238"/>
      <c r="APX342" s="238"/>
      <c r="APY342" s="238"/>
      <c r="APZ342" s="238"/>
      <c r="AQA342" s="238"/>
      <c r="AQB342" s="238"/>
      <c r="AQC342" s="238"/>
      <c r="AQD342" s="238"/>
      <c r="AQE342" s="238"/>
      <c r="AQF342" s="238"/>
      <c r="AQG342" s="238"/>
      <c r="AQH342" s="238"/>
      <c r="AQI342" s="238"/>
      <c r="AQJ342" s="238"/>
      <c r="AQK342" s="238"/>
      <c r="AQL342" s="238"/>
      <c r="AQM342" s="238"/>
      <c r="AQN342" s="238"/>
      <c r="AQO342" s="238"/>
      <c r="AQP342" s="238"/>
      <c r="AQQ342" s="238"/>
      <c r="AQR342" s="238"/>
      <c r="AQS342" s="238"/>
      <c r="AQT342" s="238"/>
      <c r="AQU342" s="238"/>
      <c r="AQV342" s="238"/>
      <c r="AQW342" s="238"/>
      <c r="AQX342" s="238"/>
      <c r="AQY342" s="238"/>
      <c r="AQZ342" s="238"/>
      <c r="ARA342" s="238"/>
      <c r="ARB342" s="238"/>
      <c r="ARC342" s="238"/>
      <c r="ARD342" s="238"/>
      <c r="ARE342" s="238"/>
      <c r="ARF342" s="238"/>
      <c r="ARG342" s="238"/>
      <c r="ARH342" s="238"/>
      <c r="ARI342" s="238"/>
      <c r="ARJ342" s="238"/>
      <c r="ARK342" s="238"/>
      <c r="ARL342" s="238"/>
      <c r="ARM342" s="238"/>
      <c r="ARN342" s="238"/>
      <c r="ARO342" s="238"/>
      <c r="ARP342" s="238"/>
      <c r="ARQ342" s="238"/>
      <c r="ARR342" s="238"/>
      <c r="ARS342" s="238"/>
      <c r="ART342" s="238"/>
      <c r="ARU342" s="238"/>
      <c r="ARV342" s="238"/>
      <c r="ARW342" s="238"/>
      <c r="ARX342" s="238"/>
      <c r="ARY342" s="238"/>
      <c r="ARZ342" s="238"/>
      <c r="ASA342" s="238"/>
      <c r="ASB342" s="238"/>
      <c r="ASC342" s="238"/>
      <c r="ASD342" s="238"/>
      <c r="ASE342" s="238"/>
      <c r="ASF342" s="238"/>
      <c r="ASG342" s="238"/>
      <c r="ASH342" s="238"/>
      <c r="ASI342" s="238"/>
      <c r="ASJ342" s="238"/>
      <c r="ASK342" s="238"/>
      <c r="ASL342" s="238"/>
      <c r="ASM342" s="238"/>
      <c r="ASN342" s="238"/>
      <c r="ASO342" s="238"/>
      <c r="ASP342" s="238"/>
      <c r="ASQ342" s="238"/>
      <c r="ASR342" s="238"/>
      <c r="ASS342" s="238"/>
      <c r="AST342" s="238"/>
      <c r="ASU342" s="238"/>
      <c r="ASV342" s="238"/>
      <c r="ASW342" s="238"/>
      <c r="ASX342" s="238"/>
      <c r="ASY342" s="238"/>
      <c r="ASZ342" s="238"/>
      <c r="ATA342" s="238"/>
      <c r="ATB342" s="238"/>
      <c r="ATC342" s="238"/>
      <c r="ATD342" s="238"/>
      <c r="ATE342" s="238"/>
      <c r="ATF342" s="238"/>
      <c r="ATG342" s="238"/>
      <c r="ATH342" s="238"/>
      <c r="ATI342" s="238"/>
      <c r="ATJ342" s="238"/>
      <c r="ATK342" s="238"/>
      <c r="ATL342" s="238"/>
      <c r="ATM342" s="238"/>
      <c r="ATN342" s="238"/>
      <c r="ATO342" s="238"/>
      <c r="ATP342" s="238"/>
      <c r="ATQ342" s="238"/>
      <c r="ATR342" s="238"/>
      <c r="ATS342" s="238"/>
      <c r="ATT342" s="238"/>
      <c r="ATU342" s="238"/>
      <c r="ATV342" s="238"/>
      <c r="ATW342" s="238"/>
      <c r="ATX342" s="238"/>
      <c r="ATY342" s="238"/>
      <c r="ATZ342" s="238"/>
      <c r="AUA342" s="238"/>
      <c r="AUB342" s="238"/>
      <c r="AUC342" s="238"/>
      <c r="AUD342" s="238"/>
      <c r="AUE342" s="238"/>
      <c r="AUF342" s="238"/>
      <c r="AUG342" s="238"/>
      <c r="AUH342" s="238"/>
      <c r="AUI342" s="238"/>
      <c r="AUJ342" s="238"/>
      <c r="AUK342" s="238"/>
      <c r="AUL342" s="238"/>
      <c r="AUM342" s="238"/>
      <c r="AUN342" s="238"/>
      <c r="AUO342" s="238"/>
      <c r="AUP342" s="238"/>
      <c r="AUQ342" s="238"/>
      <c r="AUR342" s="238"/>
      <c r="AUS342" s="238"/>
      <c r="AUT342" s="238"/>
      <c r="AUU342" s="238"/>
      <c r="AUV342" s="238"/>
      <c r="AUW342" s="238"/>
      <c r="AUX342" s="238"/>
      <c r="AUY342" s="238"/>
      <c r="AUZ342" s="238"/>
      <c r="AVA342" s="238"/>
      <c r="AVB342" s="238"/>
      <c r="AVC342" s="238"/>
      <c r="AVD342" s="238"/>
      <c r="AVE342" s="238"/>
      <c r="AVF342" s="238"/>
      <c r="AVG342" s="238"/>
      <c r="AVH342" s="238"/>
      <c r="AVI342" s="238"/>
      <c r="AVJ342" s="238"/>
      <c r="AVK342" s="238"/>
      <c r="AVL342" s="238"/>
      <c r="AVM342" s="238"/>
      <c r="AVN342" s="238"/>
      <c r="AVO342" s="238"/>
      <c r="AVP342" s="238"/>
      <c r="AVQ342" s="238"/>
      <c r="AVR342" s="238"/>
      <c r="AVS342" s="238"/>
      <c r="AVT342" s="238"/>
      <c r="AVU342" s="238"/>
      <c r="AVV342" s="238"/>
      <c r="AVW342" s="238"/>
      <c r="AVX342" s="238"/>
      <c r="AVY342" s="238"/>
      <c r="AVZ342" s="238"/>
      <c r="AWA342" s="238"/>
      <c r="AWB342" s="238"/>
      <c r="AWC342" s="238"/>
      <c r="AWD342" s="238"/>
      <c r="AWE342" s="238"/>
      <c r="AWF342" s="238"/>
      <c r="AWG342" s="238"/>
      <c r="AWH342" s="238"/>
      <c r="AWI342" s="238"/>
      <c r="AWJ342" s="238"/>
      <c r="AWK342" s="238"/>
      <c r="AWL342" s="238"/>
      <c r="AWM342" s="238"/>
      <c r="AWN342" s="238"/>
      <c r="AWO342" s="238"/>
      <c r="AWP342" s="238"/>
      <c r="AWQ342" s="238"/>
      <c r="AWR342" s="238"/>
      <c r="AWS342" s="238"/>
      <c r="AWT342" s="238"/>
      <c r="AWU342" s="238"/>
      <c r="AWV342" s="238"/>
      <c r="AWW342" s="238"/>
      <c r="AWX342" s="238"/>
      <c r="AWY342" s="238"/>
      <c r="AWZ342" s="238"/>
      <c r="AXA342" s="238"/>
      <c r="AXB342" s="238"/>
      <c r="AXC342" s="238"/>
      <c r="AXD342" s="238"/>
      <c r="AXE342" s="238"/>
      <c r="AXF342" s="238"/>
      <c r="AXG342" s="238"/>
      <c r="AXH342" s="238"/>
      <c r="AXI342" s="238"/>
      <c r="AXJ342" s="238"/>
      <c r="AXK342" s="238"/>
      <c r="AXL342" s="238"/>
      <c r="AXM342" s="238"/>
      <c r="AXN342" s="238"/>
      <c r="AXO342" s="238"/>
      <c r="AXP342" s="238"/>
      <c r="AXQ342" s="238"/>
      <c r="AXR342" s="238"/>
      <c r="AXS342" s="238"/>
      <c r="AXT342" s="238"/>
      <c r="AXU342" s="238"/>
      <c r="AXV342" s="238"/>
      <c r="AXW342" s="238"/>
      <c r="AXX342" s="238"/>
      <c r="AXY342" s="238"/>
      <c r="AXZ342" s="238"/>
      <c r="AYA342" s="238"/>
      <c r="AYB342" s="238"/>
      <c r="AYC342" s="238"/>
      <c r="AYD342" s="238"/>
      <c r="AYE342" s="238"/>
      <c r="AYF342" s="238"/>
      <c r="AYG342" s="238"/>
      <c r="AYH342" s="238"/>
      <c r="AYI342" s="238"/>
      <c r="AYJ342" s="238"/>
      <c r="AYK342" s="238"/>
      <c r="AYL342" s="238"/>
      <c r="AYM342" s="238"/>
      <c r="AYN342" s="238"/>
      <c r="AYO342" s="238"/>
      <c r="AYP342" s="238"/>
      <c r="AYQ342" s="238"/>
      <c r="AYR342" s="238"/>
      <c r="AYS342" s="238"/>
      <c r="AYT342" s="238"/>
      <c r="AYU342" s="238"/>
      <c r="AYV342" s="238"/>
      <c r="AYW342" s="238"/>
      <c r="AYX342" s="238"/>
      <c r="AYY342" s="238"/>
      <c r="AYZ342" s="238"/>
      <c r="AZA342" s="238"/>
      <c r="AZB342" s="238"/>
      <c r="AZC342" s="238"/>
      <c r="AZD342" s="238"/>
      <c r="AZE342" s="238"/>
      <c r="AZF342" s="238"/>
      <c r="AZG342" s="238"/>
      <c r="AZH342" s="238"/>
      <c r="AZI342" s="238"/>
      <c r="AZJ342" s="238"/>
      <c r="AZK342" s="238"/>
      <c r="AZL342" s="238"/>
      <c r="AZM342" s="238"/>
      <c r="AZN342" s="238"/>
      <c r="AZO342" s="238"/>
      <c r="AZP342" s="238"/>
      <c r="AZQ342" s="238"/>
      <c r="AZR342" s="238"/>
      <c r="AZS342" s="238"/>
      <c r="AZT342" s="238"/>
      <c r="AZU342" s="238"/>
      <c r="AZV342" s="238"/>
      <c r="AZW342" s="238"/>
      <c r="AZX342" s="238"/>
      <c r="AZY342" s="238"/>
      <c r="AZZ342" s="238"/>
      <c r="BAA342" s="238"/>
      <c r="BAB342" s="238"/>
      <c r="BAC342" s="238"/>
      <c r="BAD342" s="238"/>
      <c r="BAE342" s="238"/>
      <c r="BAF342" s="238"/>
      <c r="BAG342" s="238"/>
      <c r="BAH342" s="238"/>
      <c r="BAI342" s="238"/>
      <c r="BAJ342" s="238"/>
      <c r="BAK342" s="238"/>
      <c r="BAL342" s="238"/>
      <c r="BAM342" s="238"/>
      <c r="BAN342" s="238"/>
      <c r="BAO342" s="238"/>
      <c r="BAP342" s="238"/>
      <c r="BAQ342" s="238"/>
      <c r="BAR342" s="238"/>
      <c r="BAS342" s="238"/>
      <c r="BAT342" s="238"/>
      <c r="BAU342" s="238"/>
      <c r="BAV342" s="238"/>
      <c r="BAW342" s="238"/>
      <c r="BAX342" s="238"/>
      <c r="BAY342" s="238"/>
      <c r="BAZ342" s="238"/>
      <c r="BBA342" s="238"/>
      <c r="BBB342" s="238"/>
      <c r="BBC342" s="238"/>
      <c r="BBD342" s="238"/>
      <c r="BBE342" s="238"/>
      <c r="BBF342" s="238"/>
      <c r="BBG342" s="238"/>
      <c r="BBH342" s="238"/>
      <c r="BBI342" s="238"/>
      <c r="BBJ342" s="238"/>
      <c r="BBK342" s="238"/>
      <c r="BBL342" s="238"/>
      <c r="BBM342" s="238"/>
      <c r="BBN342" s="238"/>
      <c r="BBO342" s="238"/>
      <c r="BBP342" s="238"/>
      <c r="BBQ342" s="238"/>
      <c r="BBR342" s="238"/>
      <c r="BBS342" s="238"/>
      <c r="BBT342" s="238"/>
      <c r="BBU342" s="238"/>
      <c r="BBV342" s="238"/>
      <c r="BBW342" s="238"/>
      <c r="BBX342" s="238"/>
      <c r="BBY342" s="238"/>
      <c r="BBZ342" s="238"/>
      <c r="BCA342" s="238"/>
      <c r="BCB342" s="238"/>
      <c r="BCC342" s="238"/>
      <c r="BCD342" s="238"/>
      <c r="BCE342" s="238"/>
      <c r="BCF342" s="238"/>
      <c r="BCG342" s="238"/>
      <c r="BCH342" s="238"/>
      <c r="BCI342" s="238"/>
      <c r="BCJ342" s="238"/>
      <c r="BCK342" s="238"/>
      <c r="BCL342" s="238"/>
      <c r="BCM342" s="238"/>
      <c r="BCN342" s="238"/>
      <c r="BCO342" s="238"/>
      <c r="BCP342" s="238"/>
      <c r="BCQ342" s="238"/>
      <c r="BCR342" s="238"/>
      <c r="BCS342" s="238"/>
      <c r="BCT342" s="238"/>
      <c r="BCU342" s="238"/>
      <c r="BCV342" s="238"/>
      <c r="BCW342" s="238"/>
      <c r="BCX342" s="238"/>
      <c r="BCY342" s="238"/>
      <c r="BCZ342" s="238"/>
      <c r="BDA342" s="238"/>
      <c r="BDB342" s="238"/>
      <c r="BDC342" s="238"/>
      <c r="BDD342" s="238"/>
      <c r="BDE342" s="238"/>
      <c r="BDF342" s="238"/>
      <c r="BDG342" s="238"/>
      <c r="BDH342" s="238"/>
      <c r="BDI342" s="238"/>
      <c r="BDJ342" s="238"/>
      <c r="BDK342" s="238"/>
      <c r="BDL342" s="238"/>
      <c r="BDM342" s="238"/>
      <c r="BDN342" s="238"/>
      <c r="BDO342" s="238"/>
      <c r="BDP342" s="238"/>
      <c r="BDQ342" s="238"/>
      <c r="BDR342" s="238"/>
      <c r="BDS342" s="238"/>
      <c r="BDT342" s="238"/>
      <c r="BDU342" s="238"/>
      <c r="BDV342" s="238"/>
      <c r="BDW342" s="238"/>
      <c r="BDX342" s="238"/>
      <c r="BDY342" s="238"/>
      <c r="BDZ342" s="238"/>
      <c r="BEA342" s="238"/>
      <c r="BEB342" s="238"/>
      <c r="BEC342" s="238"/>
      <c r="BED342" s="238"/>
      <c r="BEE342" s="238"/>
      <c r="BEF342" s="238"/>
      <c r="BEG342" s="238"/>
      <c r="BEH342" s="238"/>
      <c r="BEI342" s="238"/>
      <c r="BEJ342" s="238"/>
      <c r="BEK342" s="238"/>
      <c r="BEL342" s="238"/>
      <c r="BEM342" s="238"/>
      <c r="BEN342" s="238"/>
      <c r="BEO342" s="238"/>
      <c r="BEP342" s="238"/>
      <c r="BEQ342" s="238"/>
      <c r="BER342" s="238"/>
      <c r="BES342" s="238"/>
      <c r="BET342" s="238"/>
      <c r="BEU342" s="238"/>
      <c r="BEV342" s="238"/>
      <c r="BEW342" s="238"/>
      <c r="BEX342" s="238"/>
      <c r="BEY342" s="238"/>
      <c r="BEZ342" s="238"/>
      <c r="BFA342" s="238"/>
      <c r="BFB342" s="238"/>
      <c r="BFC342" s="238"/>
      <c r="BFD342" s="238"/>
      <c r="BFE342" s="238"/>
      <c r="BFF342" s="238"/>
      <c r="BFG342" s="238"/>
      <c r="BFH342" s="238"/>
      <c r="BFI342" s="238"/>
      <c r="BFJ342" s="238"/>
      <c r="BFK342" s="238"/>
      <c r="BFL342" s="238"/>
      <c r="BFM342" s="238"/>
      <c r="BFN342" s="238"/>
      <c r="BFO342" s="238"/>
      <c r="BFP342" s="238"/>
      <c r="BFQ342" s="238"/>
      <c r="BFR342" s="238"/>
      <c r="BFS342" s="238"/>
      <c r="BFT342" s="238"/>
      <c r="BFU342" s="238"/>
      <c r="BFV342" s="238"/>
      <c r="BFW342" s="238"/>
      <c r="BFX342" s="238"/>
      <c r="BFY342" s="238"/>
      <c r="BFZ342" s="238"/>
      <c r="BGA342" s="238"/>
      <c r="BGB342" s="238"/>
      <c r="BGC342" s="238"/>
      <c r="BGD342" s="238"/>
      <c r="BGE342" s="238"/>
      <c r="BGF342" s="238"/>
      <c r="BGG342" s="238"/>
      <c r="BGH342" s="238"/>
      <c r="BGI342" s="238"/>
      <c r="BGJ342" s="238"/>
      <c r="BGK342" s="238"/>
      <c r="BGL342" s="238"/>
      <c r="BGM342" s="238"/>
      <c r="BGN342" s="238"/>
      <c r="BGO342" s="238"/>
      <c r="BGP342" s="238"/>
      <c r="BGQ342" s="238"/>
      <c r="BGR342" s="238"/>
      <c r="BGS342" s="238"/>
      <c r="BGT342" s="238"/>
      <c r="BGU342" s="238"/>
      <c r="BGV342" s="238"/>
      <c r="BGW342" s="238"/>
      <c r="BGX342" s="238"/>
      <c r="BGY342" s="238"/>
      <c r="BGZ342" s="238"/>
      <c r="BHA342" s="238"/>
      <c r="BHB342" s="238"/>
      <c r="BHC342" s="238"/>
      <c r="BHD342" s="238"/>
      <c r="BHE342" s="238"/>
      <c r="BHF342" s="238"/>
      <c r="BHG342" s="238"/>
      <c r="BHH342" s="238"/>
      <c r="BHI342" s="238"/>
      <c r="BHJ342" s="238"/>
      <c r="BHK342" s="238"/>
      <c r="BHL342" s="238"/>
      <c r="BHM342" s="238"/>
      <c r="BHN342" s="238"/>
      <c r="BHO342" s="238"/>
      <c r="BHP342" s="238"/>
      <c r="BHQ342" s="238"/>
      <c r="BHR342" s="238"/>
      <c r="BHS342" s="238"/>
      <c r="BHT342" s="238"/>
      <c r="BHU342" s="238"/>
      <c r="BHV342" s="238"/>
      <c r="BHW342" s="238"/>
      <c r="BHX342" s="238"/>
      <c r="BHY342" s="238"/>
      <c r="BHZ342" s="238"/>
      <c r="BIA342" s="238"/>
      <c r="BIB342" s="238"/>
      <c r="BIC342" s="238"/>
      <c r="BID342" s="238"/>
      <c r="BIE342" s="238"/>
      <c r="BIF342" s="238"/>
      <c r="BIG342" s="238"/>
      <c r="BIH342" s="238"/>
      <c r="BII342" s="238"/>
      <c r="BIJ342" s="238"/>
      <c r="BIK342" s="238"/>
      <c r="BIL342" s="238"/>
      <c r="BIM342" s="238"/>
      <c r="BIN342" s="238"/>
      <c r="BIO342" s="238"/>
      <c r="BIP342" s="238"/>
      <c r="BIQ342" s="238"/>
      <c r="BIR342" s="238"/>
      <c r="BIS342" s="238"/>
      <c r="BIT342" s="238"/>
      <c r="BIU342" s="238"/>
      <c r="BIV342" s="238"/>
      <c r="BIW342" s="238"/>
      <c r="BIX342" s="238"/>
      <c r="BIY342" s="238"/>
      <c r="BIZ342" s="238"/>
      <c r="BJA342" s="238"/>
      <c r="BJB342" s="238"/>
      <c r="BJC342" s="238"/>
      <c r="BJD342" s="238"/>
      <c r="BJE342" s="238"/>
      <c r="BJF342" s="238"/>
      <c r="BJG342" s="238"/>
      <c r="BJH342" s="238"/>
      <c r="BJI342" s="238"/>
      <c r="BJJ342" s="238"/>
      <c r="BJK342" s="238"/>
      <c r="BJL342" s="238"/>
      <c r="BJM342" s="238"/>
      <c r="BJN342" s="238"/>
      <c r="BJO342" s="238"/>
      <c r="BJP342" s="238"/>
      <c r="BJQ342" s="238"/>
      <c r="BJR342" s="238"/>
      <c r="BJS342" s="238"/>
      <c r="BJT342" s="238"/>
      <c r="BJU342" s="238"/>
      <c r="BJV342" s="238"/>
      <c r="BJW342" s="238"/>
      <c r="BJX342" s="238"/>
      <c r="BJY342" s="238"/>
      <c r="BJZ342" s="238"/>
      <c r="BKA342" s="238"/>
      <c r="BKB342" s="238"/>
      <c r="BKC342" s="238"/>
      <c r="BKD342" s="238"/>
      <c r="BKE342" s="238"/>
      <c r="BKF342" s="238"/>
      <c r="BKG342" s="238"/>
      <c r="BKH342" s="238"/>
      <c r="BKI342" s="238"/>
      <c r="BKJ342" s="238"/>
      <c r="BKK342" s="238"/>
      <c r="BKL342" s="238"/>
      <c r="BKM342" s="238"/>
      <c r="BKN342" s="238"/>
      <c r="BKO342" s="238"/>
      <c r="BKP342" s="238"/>
      <c r="BKQ342" s="238"/>
      <c r="BKR342" s="238"/>
      <c r="BKS342" s="238"/>
      <c r="BKT342" s="238"/>
      <c r="BKU342" s="238"/>
      <c r="BKV342" s="238"/>
      <c r="BKW342" s="238"/>
      <c r="BKX342" s="238"/>
      <c r="BKY342" s="238"/>
      <c r="BKZ342" s="238"/>
      <c r="BLA342" s="238"/>
      <c r="BLB342" s="238"/>
      <c r="BLC342" s="238"/>
      <c r="BLD342" s="238"/>
      <c r="BLE342" s="238"/>
      <c r="BLF342" s="238"/>
      <c r="BLG342" s="238"/>
      <c r="BLH342" s="238"/>
      <c r="BLI342" s="238"/>
      <c r="BLJ342" s="238"/>
      <c r="BLK342" s="238"/>
      <c r="BLL342" s="238"/>
      <c r="BLM342" s="238"/>
      <c r="BLN342" s="238"/>
      <c r="BLO342" s="238"/>
      <c r="BLP342" s="238"/>
      <c r="BLQ342" s="238"/>
      <c r="BLR342" s="238"/>
      <c r="BLS342" s="238"/>
      <c r="BLT342" s="238"/>
      <c r="BLU342" s="238"/>
      <c r="BLV342" s="238"/>
      <c r="BLW342" s="238"/>
      <c r="BLX342" s="238"/>
      <c r="BLY342" s="238"/>
      <c r="BLZ342" s="238"/>
      <c r="BMA342" s="238"/>
      <c r="BMB342" s="238"/>
      <c r="BMC342" s="238"/>
      <c r="BMD342" s="238"/>
      <c r="BME342" s="238"/>
      <c r="BMF342" s="238"/>
      <c r="BMG342" s="238"/>
      <c r="BMH342" s="238"/>
      <c r="BMI342" s="238"/>
      <c r="BMJ342" s="238"/>
      <c r="BMK342" s="238"/>
      <c r="BML342" s="238"/>
      <c r="BMM342" s="238"/>
      <c r="BMN342" s="238"/>
      <c r="BMO342" s="238"/>
      <c r="BMP342" s="238"/>
      <c r="BMQ342" s="238"/>
      <c r="BMR342" s="238"/>
      <c r="BMS342" s="238"/>
      <c r="BMT342" s="238"/>
      <c r="BMU342" s="238"/>
      <c r="BMV342" s="238"/>
      <c r="BMW342" s="238"/>
      <c r="BMX342" s="238"/>
      <c r="BMY342" s="238"/>
      <c r="BMZ342" s="238"/>
      <c r="BNA342" s="238"/>
      <c r="BNB342" s="238"/>
      <c r="BNC342" s="238"/>
      <c r="BND342" s="238"/>
      <c r="BNE342" s="238"/>
      <c r="BNF342" s="238"/>
      <c r="BNG342" s="238"/>
      <c r="BNH342" s="238"/>
      <c r="BNI342" s="238"/>
      <c r="BNJ342" s="238"/>
      <c r="BNK342" s="238"/>
      <c r="BNL342" s="238"/>
      <c r="BNM342" s="238"/>
      <c r="BNN342" s="238"/>
      <c r="BNO342" s="238"/>
      <c r="BNP342" s="238"/>
      <c r="BNQ342" s="238"/>
      <c r="BNR342" s="238"/>
      <c r="BNS342" s="238"/>
      <c r="BNT342" s="238"/>
      <c r="BNU342" s="238"/>
      <c r="BNV342" s="238"/>
      <c r="BNW342" s="238"/>
      <c r="BNX342" s="238"/>
      <c r="BNY342" s="238"/>
      <c r="BNZ342" s="238"/>
      <c r="BOA342" s="238"/>
      <c r="BOB342" s="238"/>
      <c r="BOC342" s="238"/>
      <c r="BOD342" s="238"/>
      <c r="BOE342" s="238"/>
      <c r="BOF342" s="238"/>
      <c r="BOG342" s="238"/>
      <c r="BOH342" s="238"/>
      <c r="BOI342" s="238"/>
      <c r="BOJ342" s="238"/>
      <c r="BOK342" s="238"/>
      <c r="BOL342" s="238"/>
      <c r="BOM342" s="238"/>
      <c r="BON342" s="238"/>
      <c r="BOO342" s="238"/>
      <c r="BOP342" s="238"/>
      <c r="BOQ342" s="238"/>
      <c r="BOR342" s="238"/>
      <c r="BOS342" s="238"/>
      <c r="BOT342" s="238"/>
      <c r="BOU342" s="238"/>
      <c r="BOV342" s="238"/>
      <c r="BOW342" s="238"/>
      <c r="BOX342" s="238"/>
      <c r="BOY342" s="238"/>
      <c r="BOZ342" s="238"/>
      <c r="BPA342" s="238"/>
      <c r="BPB342" s="238"/>
      <c r="BPC342" s="238"/>
      <c r="BPD342" s="238"/>
      <c r="BPE342" s="238"/>
      <c r="BPF342" s="238"/>
      <c r="BPG342" s="238"/>
      <c r="BPH342" s="238"/>
      <c r="BPI342" s="238"/>
      <c r="BPJ342" s="238"/>
      <c r="BPK342" s="238"/>
      <c r="BPL342" s="238"/>
      <c r="BPM342" s="238"/>
      <c r="BPN342" s="238"/>
      <c r="BPO342" s="238"/>
      <c r="BPP342" s="238"/>
      <c r="BPQ342" s="238"/>
      <c r="BPR342" s="238"/>
      <c r="BPS342" s="238"/>
      <c r="BPT342" s="238"/>
      <c r="BPU342" s="238"/>
      <c r="BPV342" s="238"/>
      <c r="BPW342" s="238"/>
      <c r="BPX342" s="238"/>
      <c r="BPY342" s="238"/>
      <c r="BPZ342" s="238"/>
      <c r="BQA342" s="238"/>
      <c r="BQB342" s="238"/>
      <c r="BQC342" s="238"/>
      <c r="BQD342" s="238"/>
      <c r="BQE342" s="238"/>
      <c r="BQF342" s="238"/>
      <c r="BQG342" s="238"/>
      <c r="BQH342" s="238"/>
      <c r="BQI342" s="238"/>
      <c r="BQJ342" s="238"/>
      <c r="BQK342" s="238"/>
      <c r="BQL342" s="238"/>
      <c r="BQM342" s="238"/>
      <c r="BQN342" s="238"/>
      <c r="BQO342" s="238"/>
      <c r="BQP342" s="238"/>
      <c r="BQQ342" s="238"/>
      <c r="BQR342" s="238"/>
      <c r="BQS342" s="238"/>
      <c r="BQT342" s="238"/>
      <c r="BQU342" s="238"/>
      <c r="BQV342" s="238"/>
      <c r="BQW342" s="238"/>
      <c r="BQX342" s="238"/>
      <c r="BQY342" s="238"/>
      <c r="BQZ342" s="238"/>
      <c r="BRA342" s="238"/>
      <c r="BRB342" s="238"/>
      <c r="BRC342" s="238"/>
      <c r="BRD342" s="238"/>
      <c r="BRE342" s="238"/>
      <c r="BRF342" s="238"/>
      <c r="BRG342" s="238"/>
      <c r="BRH342" s="238"/>
      <c r="BRI342" s="238"/>
      <c r="BRJ342" s="238"/>
      <c r="BRK342" s="238"/>
      <c r="BRL342" s="238"/>
      <c r="BRM342" s="238"/>
      <c r="BRN342" s="238"/>
      <c r="BRO342" s="238"/>
      <c r="BRP342" s="238"/>
      <c r="BRQ342" s="238"/>
      <c r="BRR342" s="238"/>
      <c r="BRS342" s="238"/>
      <c r="BRT342" s="238"/>
      <c r="BRU342" s="238"/>
      <c r="BRV342" s="238"/>
      <c r="BRW342" s="238"/>
      <c r="BRX342" s="238"/>
      <c r="BRY342" s="238"/>
      <c r="BRZ342" s="238"/>
      <c r="BSA342" s="238"/>
      <c r="BSB342" s="238"/>
      <c r="BSC342" s="238"/>
      <c r="BSD342" s="238"/>
      <c r="BSE342" s="238"/>
      <c r="BSF342" s="238"/>
      <c r="BSG342" s="238"/>
      <c r="BSH342" s="238"/>
      <c r="BSI342" s="238"/>
      <c r="BSJ342" s="238"/>
      <c r="BSK342" s="238"/>
      <c r="BSL342" s="238"/>
      <c r="BSM342" s="238"/>
      <c r="BSN342" s="238"/>
      <c r="BSO342" s="238"/>
      <c r="BSP342" s="238"/>
      <c r="BSQ342" s="238"/>
      <c r="BSR342" s="238"/>
      <c r="BSS342" s="238"/>
      <c r="BST342" s="238"/>
      <c r="BSU342" s="238"/>
      <c r="BSV342" s="238"/>
      <c r="BSW342" s="238"/>
      <c r="BSX342" s="238"/>
      <c r="BSY342" s="238"/>
      <c r="BSZ342" s="238"/>
      <c r="BTA342" s="238"/>
      <c r="BTB342" s="238"/>
      <c r="BTC342" s="238"/>
      <c r="BTD342" s="238"/>
      <c r="BTE342" s="238"/>
      <c r="BTF342" s="238"/>
      <c r="BTG342" s="238"/>
      <c r="BTH342" s="238"/>
      <c r="BTI342" s="238"/>
      <c r="BTJ342" s="238"/>
      <c r="BTK342" s="238"/>
      <c r="BTL342" s="238"/>
      <c r="BTM342" s="238"/>
      <c r="BTN342" s="238"/>
      <c r="BTO342" s="238"/>
      <c r="BTP342" s="238"/>
      <c r="BTQ342" s="238"/>
      <c r="BTR342" s="238"/>
      <c r="BTS342" s="238"/>
      <c r="BTT342" s="238"/>
      <c r="BTU342" s="238"/>
      <c r="BTV342" s="238"/>
      <c r="BTW342" s="238"/>
      <c r="BTX342" s="238"/>
      <c r="BTY342" s="238"/>
      <c r="BTZ342" s="238"/>
      <c r="BUA342" s="238"/>
      <c r="BUB342" s="238"/>
      <c r="BUC342" s="238"/>
      <c r="BUD342" s="238"/>
      <c r="BUE342" s="238"/>
      <c r="BUF342" s="238"/>
      <c r="BUG342" s="238"/>
      <c r="BUH342" s="238"/>
      <c r="BUI342" s="238"/>
      <c r="BUJ342" s="238"/>
      <c r="BUK342" s="238"/>
      <c r="BUL342" s="238"/>
      <c r="BUM342" s="238"/>
      <c r="BUN342" s="238"/>
      <c r="BUO342" s="238"/>
      <c r="BUP342" s="238"/>
      <c r="BUQ342" s="238"/>
      <c r="BUR342" s="238"/>
      <c r="BUS342" s="238"/>
      <c r="BUT342" s="238"/>
      <c r="BUU342" s="238"/>
      <c r="BUV342" s="238"/>
      <c r="BUW342" s="238"/>
      <c r="BUX342" s="238"/>
      <c r="BUY342" s="238"/>
      <c r="BUZ342" s="238"/>
      <c r="BVA342" s="238"/>
      <c r="BVB342" s="238"/>
      <c r="BVC342" s="238"/>
      <c r="BVD342" s="238"/>
      <c r="BVE342" s="238"/>
      <c r="BVF342" s="238"/>
      <c r="BVG342" s="238"/>
      <c r="BVH342" s="238"/>
      <c r="BVI342" s="238"/>
      <c r="BVJ342" s="238"/>
      <c r="BVK342" s="238"/>
      <c r="BVL342" s="238"/>
      <c r="BVM342" s="238"/>
      <c r="BVN342" s="238"/>
      <c r="BVO342" s="238"/>
      <c r="BVP342" s="238"/>
      <c r="BVQ342" s="238"/>
      <c r="BVR342" s="238"/>
      <c r="BVS342" s="238"/>
      <c r="BVT342" s="238"/>
      <c r="BVU342" s="238"/>
      <c r="BVV342" s="238"/>
      <c r="BVW342" s="238"/>
      <c r="BVX342" s="238"/>
      <c r="BVY342" s="238"/>
      <c r="BVZ342" s="238"/>
      <c r="BWA342" s="238"/>
      <c r="BWB342" s="238"/>
      <c r="BWC342" s="238"/>
      <c r="BWD342" s="238"/>
      <c r="BWE342" s="238"/>
      <c r="BWF342" s="238"/>
      <c r="BWG342" s="238"/>
      <c r="BWH342" s="238"/>
      <c r="BWI342" s="238"/>
      <c r="BWJ342" s="238"/>
      <c r="BWK342" s="238"/>
      <c r="BWL342" s="238"/>
      <c r="BWM342" s="238"/>
      <c r="BWN342" s="238"/>
      <c r="BWO342" s="238"/>
      <c r="BWP342" s="238"/>
      <c r="BWQ342" s="238"/>
      <c r="BWR342" s="238"/>
      <c r="BWS342" s="238"/>
      <c r="BWT342" s="238"/>
      <c r="BWU342" s="238"/>
      <c r="BWV342" s="238"/>
      <c r="BWW342" s="238"/>
      <c r="BWX342" s="238"/>
      <c r="BWY342" s="238"/>
      <c r="BWZ342" s="238"/>
      <c r="BXA342" s="238"/>
      <c r="BXB342" s="238"/>
      <c r="BXC342" s="238"/>
      <c r="BXD342" s="238"/>
      <c r="BXE342" s="238"/>
      <c r="BXF342" s="238"/>
      <c r="BXG342" s="238"/>
      <c r="BXH342" s="238"/>
      <c r="BXI342" s="238"/>
      <c r="BXJ342" s="238"/>
      <c r="BXK342" s="238"/>
      <c r="BXL342" s="238"/>
      <c r="BXM342" s="238"/>
      <c r="BXN342" s="238"/>
      <c r="BXO342" s="238"/>
      <c r="BXP342" s="238"/>
      <c r="BXQ342" s="238"/>
      <c r="BXR342" s="238"/>
      <c r="BXS342" s="238"/>
      <c r="BXT342" s="238"/>
      <c r="BXU342" s="238"/>
      <c r="BXV342" s="238"/>
      <c r="BXW342" s="238"/>
      <c r="BXX342" s="238"/>
      <c r="BXY342" s="238"/>
      <c r="BXZ342" s="238"/>
      <c r="BYA342" s="238"/>
      <c r="BYB342" s="238"/>
      <c r="BYC342" s="238"/>
      <c r="BYD342" s="238"/>
      <c r="BYE342" s="238"/>
      <c r="BYF342" s="238"/>
      <c r="BYG342" s="238"/>
      <c r="BYH342" s="238"/>
      <c r="BYI342" s="238"/>
      <c r="BYJ342" s="238"/>
      <c r="BYK342" s="238"/>
      <c r="BYL342" s="238"/>
      <c r="BYM342" s="238"/>
      <c r="BYN342" s="238"/>
      <c r="BYO342" s="238"/>
      <c r="BYP342" s="238"/>
      <c r="BYQ342" s="238"/>
      <c r="BYR342" s="238"/>
      <c r="BYS342" s="238"/>
      <c r="BYT342" s="238"/>
      <c r="BYU342" s="238"/>
      <c r="BYV342" s="238"/>
      <c r="BYW342" s="238"/>
      <c r="BYX342" s="238"/>
      <c r="BYY342" s="238"/>
      <c r="BYZ342" s="238"/>
      <c r="BZA342" s="238"/>
      <c r="BZB342" s="238"/>
      <c r="BZC342" s="238"/>
      <c r="BZD342" s="238"/>
      <c r="BZE342" s="238"/>
      <c r="BZF342" s="238"/>
      <c r="BZG342" s="238"/>
      <c r="BZH342" s="238"/>
      <c r="BZI342" s="238"/>
      <c r="BZJ342" s="238"/>
      <c r="BZK342" s="238"/>
      <c r="BZL342" s="238"/>
      <c r="BZM342" s="238"/>
      <c r="BZN342" s="238"/>
      <c r="BZO342" s="238"/>
      <c r="BZP342" s="238"/>
      <c r="BZQ342" s="238"/>
      <c r="BZR342" s="238"/>
      <c r="BZS342" s="238"/>
      <c r="BZT342" s="238"/>
      <c r="BZU342" s="238"/>
      <c r="BZV342" s="238"/>
      <c r="BZW342" s="238"/>
      <c r="BZX342" s="238"/>
      <c r="BZY342" s="238"/>
      <c r="BZZ342" s="238"/>
      <c r="CAA342" s="238"/>
      <c r="CAB342" s="238"/>
      <c r="CAC342" s="238"/>
      <c r="CAD342" s="238"/>
      <c r="CAE342" s="238"/>
      <c r="CAF342" s="238"/>
      <c r="CAG342" s="238"/>
      <c r="CAH342" s="238"/>
      <c r="CAI342" s="238"/>
      <c r="CAJ342" s="238"/>
      <c r="CAK342" s="238"/>
      <c r="CAL342" s="238"/>
      <c r="CAM342" s="238"/>
      <c r="CAN342" s="238"/>
      <c r="CAO342" s="238"/>
      <c r="CAP342" s="238"/>
      <c r="CAQ342" s="238"/>
      <c r="CAR342" s="238"/>
      <c r="CAS342" s="238"/>
      <c r="CAT342" s="238"/>
      <c r="CAU342" s="238"/>
      <c r="CAV342" s="238"/>
      <c r="CAW342" s="238"/>
      <c r="CAX342" s="238"/>
      <c r="CAY342" s="238"/>
      <c r="CAZ342" s="238"/>
      <c r="CBA342" s="238"/>
      <c r="CBB342" s="238"/>
      <c r="CBC342" s="238"/>
      <c r="CBD342" s="238"/>
      <c r="CBE342" s="238"/>
      <c r="CBF342" s="238"/>
      <c r="CBG342" s="238"/>
      <c r="CBH342" s="238"/>
      <c r="CBI342" s="238"/>
      <c r="CBJ342" s="238"/>
      <c r="CBK342" s="238"/>
      <c r="CBL342" s="238"/>
      <c r="CBM342" s="238"/>
      <c r="CBN342" s="238"/>
      <c r="CBO342" s="238"/>
      <c r="CBP342" s="238"/>
      <c r="CBQ342" s="238"/>
      <c r="CBR342" s="238"/>
      <c r="CBS342" s="238"/>
      <c r="CBT342" s="238"/>
      <c r="CBU342" s="238"/>
      <c r="CBV342" s="238"/>
      <c r="CBW342" s="238"/>
      <c r="CBX342" s="238"/>
      <c r="CBY342" s="238"/>
      <c r="CBZ342" s="238"/>
      <c r="CCA342" s="238"/>
      <c r="CCB342" s="238"/>
      <c r="CCC342" s="238"/>
      <c r="CCD342" s="238"/>
      <c r="CCE342" s="238"/>
      <c r="CCF342" s="238"/>
      <c r="CCG342" s="238"/>
      <c r="CCH342" s="238"/>
      <c r="CCI342" s="238"/>
      <c r="CCJ342" s="238"/>
      <c r="CCK342" s="238"/>
      <c r="CCL342" s="238"/>
      <c r="CCM342" s="238"/>
      <c r="CCN342" s="238"/>
      <c r="CCO342" s="238"/>
      <c r="CCP342" s="238"/>
      <c r="CCQ342" s="238"/>
      <c r="CCR342" s="238"/>
      <c r="CCS342" s="238"/>
      <c r="CCT342" s="238"/>
      <c r="CCU342" s="238"/>
      <c r="CCV342" s="238"/>
      <c r="CCW342" s="238"/>
      <c r="CCX342" s="238"/>
      <c r="CCY342" s="238"/>
      <c r="CCZ342" s="238"/>
      <c r="CDA342" s="238"/>
      <c r="CDB342" s="238"/>
      <c r="CDC342" s="238"/>
      <c r="CDD342" s="238"/>
      <c r="CDE342" s="238"/>
      <c r="CDF342" s="238"/>
      <c r="CDG342" s="238"/>
      <c r="CDH342" s="238"/>
      <c r="CDI342" s="238"/>
      <c r="CDJ342" s="238"/>
      <c r="CDK342" s="238"/>
      <c r="CDL342" s="238"/>
      <c r="CDM342" s="238"/>
      <c r="CDN342" s="238"/>
      <c r="CDO342" s="238"/>
      <c r="CDP342" s="238"/>
      <c r="CDQ342" s="238"/>
      <c r="CDR342" s="238"/>
      <c r="CDS342" s="238"/>
      <c r="CDT342" s="238"/>
      <c r="CDU342" s="238"/>
      <c r="CDV342" s="238"/>
      <c r="CDW342" s="238"/>
      <c r="CDX342" s="238"/>
      <c r="CDY342" s="238"/>
      <c r="CDZ342" s="238"/>
      <c r="CEA342" s="238"/>
      <c r="CEB342" s="238"/>
      <c r="CEC342" s="238"/>
      <c r="CED342" s="238"/>
      <c r="CEE342" s="238"/>
      <c r="CEF342" s="238"/>
      <c r="CEG342" s="238"/>
      <c r="CEH342" s="238"/>
      <c r="CEI342" s="238"/>
      <c r="CEJ342" s="238"/>
      <c r="CEK342" s="238"/>
      <c r="CEL342" s="238"/>
      <c r="CEM342" s="238"/>
      <c r="CEN342" s="238"/>
      <c r="CEO342" s="238"/>
      <c r="CEP342" s="238"/>
      <c r="CEQ342" s="238"/>
      <c r="CER342" s="238"/>
      <c r="CES342" s="238"/>
      <c r="CET342" s="238"/>
      <c r="CEU342" s="238"/>
      <c r="CEV342" s="238"/>
      <c r="CEW342" s="238"/>
      <c r="CEX342" s="238"/>
      <c r="CEY342" s="238"/>
      <c r="CEZ342" s="238"/>
      <c r="CFA342" s="238"/>
      <c r="CFB342" s="238"/>
      <c r="CFC342" s="238"/>
      <c r="CFD342" s="238"/>
      <c r="CFE342" s="238"/>
      <c r="CFF342" s="238"/>
      <c r="CFG342" s="238"/>
      <c r="CFH342" s="238"/>
      <c r="CFI342" s="238"/>
      <c r="CFJ342" s="238"/>
      <c r="CFK342" s="238"/>
      <c r="CFL342" s="238"/>
      <c r="CFM342" s="238"/>
      <c r="CFN342" s="238"/>
      <c r="CFO342" s="238"/>
      <c r="CFP342" s="238"/>
      <c r="CFQ342" s="238"/>
      <c r="CFR342" s="238"/>
      <c r="CFS342" s="238"/>
      <c r="CFT342" s="238"/>
      <c r="CFU342" s="238"/>
      <c r="CFV342" s="238"/>
      <c r="CFW342" s="238"/>
      <c r="CFX342" s="238"/>
      <c r="CFY342" s="238"/>
      <c r="CFZ342" s="238"/>
      <c r="CGA342" s="238"/>
      <c r="CGB342" s="238"/>
      <c r="CGC342" s="238"/>
      <c r="CGD342" s="238"/>
      <c r="CGE342" s="238"/>
      <c r="CGF342" s="238"/>
      <c r="CGG342" s="238"/>
      <c r="CGH342" s="238"/>
      <c r="CGI342" s="238"/>
      <c r="CGJ342" s="238"/>
      <c r="CGK342" s="238"/>
      <c r="CGL342" s="238"/>
      <c r="CGM342" s="238"/>
      <c r="CGN342" s="238"/>
      <c r="CGO342" s="238"/>
      <c r="CGP342" s="238"/>
      <c r="CGQ342" s="238"/>
      <c r="CGR342" s="238"/>
      <c r="CGS342" s="238"/>
      <c r="CGT342" s="238"/>
      <c r="CGU342" s="238"/>
      <c r="CGV342" s="238"/>
      <c r="CGW342" s="238"/>
      <c r="CGX342" s="238"/>
      <c r="CGY342" s="238"/>
      <c r="CGZ342" s="238"/>
      <c r="CHA342" s="238"/>
      <c r="CHB342" s="238"/>
      <c r="CHC342" s="238"/>
      <c r="CHD342" s="238"/>
      <c r="CHE342" s="238"/>
      <c r="CHF342" s="238"/>
      <c r="CHG342" s="238"/>
      <c r="CHH342" s="238"/>
      <c r="CHI342" s="238"/>
      <c r="CHJ342" s="238"/>
      <c r="CHK342" s="238"/>
      <c r="CHL342" s="238"/>
      <c r="CHM342" s="238"/>
      <c r="CHN342" s="238"/>
      <c r="CHO342" s="238"/>
      <c r="CHP342" s="238"/>
      <c r="CHQ342" s="238"/>
      <c r="CHR342" s="238"/>
      <c r="CHS342" s="238"/>
      <c r="CHT342" s="238"/>
      <c r="CHU342" s="238"/>
      <c r="CHV342" s="238"/>
      <c r="CHW342" s="238"/>
      <c r="CHX342" s="238"/>
      <c r="CHY342" s="238"/>
      <c r="CHZ342" s="238"/>
      <c r="CIA342" s="238"/>
      <c r="CIB342" s="238"/>
      <c r="CIC342" s="238"/>
      <c r="CID342" s="238"/>
      <c r="CIE342" s="238"/>
      <c r="CIF342" s="238"/>
      <c r="CIG342" s="238"/>
      <c r="CIH342" s="238"/>
      <c r="CII342" s="238"/>
      <c r="CIJ342" s="238"/>
      <c r="CIK342" s="238"/>
      <c r="CIL342" s="238"/>
      <c r="CIM342" s="238"/>
      <c r="CIN342" s="238"/>
      <c r="CIO342" s="238"/>
      <c r="CIP342" s="238"/>
      <c r="CIQ342" s="238"/>
      <c r="CIR342" s="238"/>
      <c r="CIS342" s="238"/>
      <c r="CIT342" s="238"/>
      <c r="CIU342" s="238"/>
      <c r="CIV342" s="238"/>
      <c r="CIW342" s="238"/>
      <c r="CIX342" s="238"/>
      <c r="CIY342" s="238"/>
      <c r="CIZ342" s="238"/>
      <c r="CJA342" s="238"/>
      <c r="CJB342" s="238"/>
      <c r="CJC342" s="238"/>
      <c r="CJD342" s="238"/>
      <c r="CJE342" s="238"/>
      <c r="CJF342" s="238"/>
      <c r="CJG342" s="238"/>
      <c r="CJH342" s="238"/>
      <c r="CJI342" s="238"/>
      <c r="CJJ342" s="238"/>
      <c r="CJK342" s="238"/>
      <c r="CJL342" s="238"/>
      <c r="CJM342" s="238"/>
      <c r="CJN342" s="238"/>
      <c r="CJO342" s="238"/>
      <c r="CJP342" s="238"/>
      <c r="CJQ342" s="238"/>
      <c r="CJR342" s="238"/>
      <c r="CJS342" s="238"/>
      <c r="CJT342" s="238"/>
      <c r="CJU342" s="238"/>
      <c r="CJV342" s="238"/>
      <c r="CJW342" s="238"/>
      <c r="CJX342" s="238"/>
      <c r="CJY342" s="238"/>
      <c r="CJZ342" s="238"/>
      <c r="CKA342" s="238"/>
      <c r="CKB342" s="238"/>
      <c r="CKC342" s="238"/>
      <c r="CKD342" s="238"/>
      <c r="CKE342" s="238"/>
      <c r="CKF342" s="238"/>
      <c r="CKG342" s="238"/>
      <c r="CKH342" s="238"/>
      <c r="CKI342" s="238"/>
      <c r="CKJ342" s="238"/>
      <c r="CKK342" s="238"/>
      <c r="CKL342" s="238"/>
      <c r="CKM342" s="238"/>
      <c r="CKN342" s="238"/>
      <c r="CKO342" s="238"/>
      <c r="CKP342" s="238"/>
      <c r="CKQ342" s="238"/>
      <c r="CKR342" s="238"/>
      <c r="CKS342" s="238"/>
      <c r="CKT342" s="238"/>
      <c r="CKU342" s="238"/>
      <c r="CKV342" s="238"/>
      <c r="CKW342" s="238"/>
      <c r="CKX342" s="238"/>
      <c r="CKY342" s="238"/>
      <c r="CKZ342" s="238"/>
      <c r="CLA342" s="238"/>
      <c r="CLB342" s="238"/>
      <c r="CLC342" s="238"/>
      <c r="CLD342" s="238"/>
      <c r="CLE342" s="238"/>
      <c r="CLF342" s="238"/>
      <c r="CLG342" s="238"/>
      <c r="CLH342" s="238"/>
      <c r="CLI342" s="238"/>
      <c r="CLJ342" s="238"/>
      <c r="CLK342" s="238"/>
      <c r="CLL342" s="238"/>
      <c r="CLM342" s="238"/>
      <c r="CLN342" s="238"/>
      <c r="CLO342" s="238"/>
      <c r="CLP342" s="238"/>
      <c r="CLQ342" s="238"/>
      <c r="CLR342" s="238"/>
      <c r="CLS342" s="238"/>
      <c r="CLT342" s="238"/>
      <c r="CLU342" s="238"/>
      <c r="CLV342" s="238"/>
      <c r="CLW342" s="238"/>
      <c r="CLX342" s="238"/>
      <c r="CLY342" s="238"/>
      <c r="CLZ342" s="238"/>
      <c r="CMA342" s="238"/>
      <c r="CMB342" s="238"/>
      <c r="CMC342" s="238"/>
      <c r="CMD342" s="238"/>
      <c r="CME342" s="238"/>
      <c r="CMF342" s="238"/>
      <c r="CMG342" s="238"/>
      <c r="CMH342" s="238"/>
      <c r="CMI342" s="238"/>
      <c r="CMJ342" s="238"/>
      <c r="CMK342" s="238"/>
      <c r="CML342" s="238"/>
      <c r="CMM342" s="238"/>
      <c r="CMN342" s="238"/>
      <c r="CMO342" s="238"/>
      <c r="CMP342" s="238"/>
      <c r="CMQ342" s="238"/>
      <c r="CMR342" s="238"/>
      <c r="CMS342" s="238"/>
      <c r="CMT342" s="238"/>
      <c r="CMU342" s="238"/>
      <c r="CMV342" s="238"/>
      <c r="CMW342" s="238"/>
      <c r="CMX342" s="238"/>
      <c r="CMY342" s="238"/>
      <c r="CMZ342" s="238"/>
      <c r="CNA342" s="238"/>
      <c r="CNB342" s="238"/>
      <c r="CNC342" s="238"/>
      <c r="CND342" s="238"/>
      <c r="CNE342" s="238"/>
      <c r="CNF342" s="238"/>
      <c r="CNG342" s="238"/>
      <c r="CNH342" s="238"/>
      <c r="CNI342" s="238"/>
      <c r="CNJ342" s="238"/>
      <c r="CNK342" s="238"/>
      <c r="CNL342" s="238"/>
      <c r="CNM342" s="238"/>
      <c r="CNN342" s="238"/>
      <c r="CNO342" s="238"/>
      <c r="CNP342" s="238"/>
      <c r="CNQ342" s="238"/>
      <c r="CNR342" s="238"/>
      <c r="CNS342" s="238"/>
      <c r="CNT342" s="238"/>
      <c r="CNU342" s="238"/>
      <c r="CNV342" s="238"/>
      <c r="CNW342" s="238"/>
      <c r="CNX342" s="238"/>
      <c r="CNY342" s="238"/>
      <c r="CNZ342" s="238"/>
      <c r="COA342" s="238"/>
      <c r="COB342" s="238"/>
      <c r="COC342" s="238"/>
      <c r="COD342" s="238"/>
      <c r="COE342" s="238"/>
      <c r="COF342" s="238"/>
      <c r="COG342" s="238"/>
      <c r="COH342" s="238"/>
      <c r="COI342" s="238"/>
      <c r="COJ342" s="238"/>
      <c r="COK342" s="238"/>
      <c r="COL342" s="238"/>
      <c r="COM342" s="238"/>
      <c r="CON342" s="238"/>
      <c r="COO342" s="238"/>
      <c r="COP342" s="238"/>
      <c r="COQ342" s="238"/>
      <c r="COR342" s="238"/>
      <c r="COS342" s="238"/>
      <c r="COT342" s="238"/>
      <c r="COU342" s="238"/>
      <c r="COV342" s="238"/>
      <c r="COW342" s="238"/>
      <c r="COX342" s="238"/>
      <c r="COY342" s="238"/>
      <c r="COZ342" s="238"/>
      <c r="CPA342" s="238"/>
      <c r="CPB342" s="238"/>
      <c r="CPC342" s="238"/>
      <c r="CPD342" s="238"/>
      <c r="CPE342" s="238"/>
      <c r="CPF342" s="238"/>
      <c r="CPG342" s="238"/>
      <c r="CPH342" s="238"/>
      <c r="CPI342" s="238"/>
      <c r="CPJ342" s="238"/>
      <c r="CPK342" s="238"/>
      <c r="CPL342" s="238"/>
      <c r="CPM342" s="238"/>
      <c r="CPN342" s="238"/>
      <c r="CPO342" s="238"/>
      <c r="CPP342" s="238"/>
      <c r="CPQ342" s="238"/>
      <c r="CPR342" s="238"/>
      <c r="CPS342" s="238"/>
      <c r="CPT342" s="238"/>
      <c r="CPU342" s="238"/>
      <c r="CPV342" s="238"/>
      <c r="CPW342" s="238"/>
      <c r="CPX342" s="238"/>
      <c r="CPY342" s="238"/>
      <c r="CPZ342" s="238"/>
      <c r="CQA342" s="238"/>
      <c r="CQB342" s="238"/>
      <c r="CQC342" s="238"/>
      <c r="CQD342" s="238"/>
      <c r="CQE342" s="238"/>
      <c r="CQF342" s="238"/>
      <c r="CQG342" s="238"/>
      <c r="CQH342" s="238"/>
      <c r="CQI342" s="238"/>
      <c r="CQJ342" s="238"/>
      <c r="CQK342" s="238"/>
      <c r="CQL342" s="238"/>
      <c r="CQM342" s="238"/>
      <c r="CQN342" s="238"/>
      <c r="CQO342" s="238"/>
      <c r="CQP342" s="238"/>
      <c r="CQQ342" s="238"/>
      <c r="CQR342" s="238"/>
      <c r="CQS342" s="238"/>
      <c r="CQT342" s="238"/>
      <c r="CQU342" s="238"/>
      <c r="CQV342" s="238"/>
      <c r="CQW342" s="238"/>
      <c r="CQX342" s="238"/>
      <c r="CQY342" s="238"/>
      <c r="CQZ342" s="238"/>
      <c r="CRA342" s="238"/>
      <c r="CRB342" s="238"/>
      <c r="CRC342" s="238"/>
      <c r="CRD342" s="238"/>
      <c r="CRE342" s="238"/>
      <c r="CRF342" s="238"/>
      <c r="CRG342" s="238"/>
      <c r="CRH342" s="238"/>
      <c r="CRI342" s="238"/>
      <c r="CRJ342" s="238"/>
      <c r="CRK342" s="238"/>
      <c r="CRL342" s="238"/>
      <c r="CRM342" s="238"/>
      <c r="CRN342" s="238"/>
      <c r="CRO342" s="238"/>
      <c r="CRP342" s="238"/>
      <c r="CRQ342" s="238"/>
      <c r="CRR342" s="238"/>
      <c r="CRS342" s="238"/>
      <c r="CRT342" s="238"/>
      <c r="CRU342" s="238"/>
      <c r="CRV342" s="238"/>
      <c r="CRW342" s="238"/>
      <c r="CRX342" s="238"/>
      <c r="CRY342" s="238"/>
      <c r="CRZ342" s="238"/>
      <c r="CSA342" s="238"/>
      <c r="CSB342" s="238"/>
      <c r="CSC342" s="238"/>
      <c r="CSD342" s="238"/>
      <c r="CSE342" s="238"/>
      <c r="CSF342" s="238"/>
      <c r="CSG342" s="238"/>
      <c r="CSH342" s="238"/>
      <c r="CSI342" s="238"/>
      <c r="CSJ342" s="238"/>
      <c r="CSK342" s="238"/>
      <c r="CSL342" s="238"/>
      <c r="CSM342" s="238"/>
      <c r="CSN342" s="238"/>
      <c r="CSO342" s="238"/>
      <c r="CSP342" s="238"/>
      <c r="CSQ342" s="238"/>
      <c r="CSR342" s="238"/>
      <c r="CSS342" s="238"/>
      <c r="CST342" s="238"/>
      <c r="CSU342" s="238"/>
      <c r="CSV342" s="238"/>
      <c r="CSW342" s="238"/>
      <c r="CSX342" s="238"/>
      <c r="CSY342" s="238"/>
      <c r="CSZ342" s="238"/>
      <c r="CTA342" s="238"/>
      <c r="CTB342" s="238"/>
      <c r="CTC342" s="238"/>
      <c r="CTD342" s="238"/>
      <c r="CTE342" s="238"/>
      <c r="CTF342" s="238"/>
      <c r="CTG342" s="238"/>
      <c r="CTH342" s="238"/>
      <c r="CTI342" s="238"/>
      <c r="CTJ342" s="238"/>
      <c r="CTK342" s="238"/>
      <c r="CTL342" s="238"/>
      <c r="CTM342" s="238"/>
      <c r="CTN342" s="238"/>
      <c r="CTO342" s="238"/>
      <c r="CTP342" s="238"/>
      <c r="CTQ342" s="238"/>
      <c r="CTR342" s="238"/>
      <c r="CTS342" s="238"/>
      <c r="CTT342" s="238"/>
      <c r="CTU342" s="238"/>
      <c r="CTV342" s="238"/>
      <c r="CTW342" s="238"/>
      <c r="CTX342" s="238"/>
      <c r="CTY342" s="238"/>
      <c r="CTZ342" s="238"/>
      <c r="CUA342" s="238"/>
      <c r="CUB342" s="238"/>
      <c r="CUC342" s="238"/>
      <c r="CUD342" s="238"/>
      <c r="CUE342" s="238"/>
      <c r="CUF342" s="238"/>
      <c r="CUG342" s="238"/>
      <c r="CUH342" s="238"/>
      <c r="CUI342" s="238"/>
      <c r="CUJ342" s="238"/>
      <c r="CUK342" s="238"/>
      <c r="CUL342" s="238"/>
      <c r="CUM342" s="238"/>
      <c r="CUN342" s="238"/>
      <c r="CUO342" s="238"/>
      <c r="CUP342" s="238"/>
      <c r="CUQ342" s="238"/>
      <c r="CUR342" s="238"/>
      <c r="CUS342" s="238"/>
      <c r="CUT342" s="238"/>
      <c r="CUU342" s="238"/>
      <c r="CUV342" s="238"/>
      <c r="CUW342" s="238"/>
      <c r="CUX342" s="238"/>
      <c r="CUY342" s="238"/>
      <c r="CUZ342" s="238"/>
      <c r="CVA342" s="238"/>
      <c r="CVB342" s="238"/>
      <c r="CVC342" s="238"/>
      <c r="CVD342" s="238"/>
      <c r="CVE342" s="238"/>
      <c r="CVF342" s="238"/>
      <c r="CVG342" s="238"/>
      <c r="CVH342" s="238"/>
      <c r="CVI342" s="238"/>
      <c r="CVJ342" s="238"/>
      <c r="CVK342" s="238"/>
      <c r="CVL342" s="238"/>
      <c r="CVM342" s="238"/>
      <c r="CVN342" s="238"/>
      <c r="CVO342" s="238"/>
      <c r="CVP342" s="238"/>
      <c r="CVQ342" s="238"/>
      <c r="CVR342" s="238"/>
      <c r="CVS342" s="238"/>
      <c r="CVT342" s="238"/>
      <c r="CVU342" s="238"/>
      <c r="CVV342" s="238"/>
      <c r="CVW342" s="238"/>
      <c r="CVX342" s="238"/>
      <c r="CVY342" s="238"/>
      <c r="CVZ342" s="238"/>
      <c r="CWA342" s="238"/>
      <c r="CWB342" s="238"/>
      <c r="CWC342" s="238"/>
      <c r="CWD342" s="238"/>
      <c r="CWE342" s="238"/>
      <c r="CWF342" s="238"/>
      <c r="CWG342" s="238"/>
      <c r="CWH342" s="238"/>
      <c r="CWI342" s="238"/>
      <c r="CWJ342" s="238"/>
      <c r="CWK342" s="238"/>
      <c r="CWL342" s="238"/>
      <c r="CWM342" s="238"/>
      <c r="CWN342" s="238"/>
      <c r="CWO342" s="238"/>
      <c r="CWP342" s="238"/>
      <c r="CWQ342" s="238"/>
      <c r="CWR342" s="238"/>
      <c r="CWS342" s="238"/>
      <c r="CWT342" s="238"/>
      <c r="CWU342" s="238"/>
      <c r="CWV342" s="238"/>
      <c r="CWW342" s="238"/>
      <c r="CWX342" s="238"/>
      <c r="CWY342" s="238"/>
      <c r="CWZ342" s="238"/>
      <c r="CXA342" s="238"/>
      <c r="CXB342" s="238"/>
      <c r="CXC342" s="238"/>
      <c r="CXD342" s="238"/>
      <c r="CXE342" s="238"/>
      <c r="CXF342" s="238"/>
      <c r="CXG342" s="238"/>
      <c r="CXH342" s="238"/>
      <c r="CXI342" s="238"/>
      <c r="CXJ342" s="238"/>
      <c r="CXK342" s="238"/>
      <c r="CXL342" s="238"/>
      <c r="CXM342" s="238"/>
      <c r="CXN342" s="238"/>
      <c r="CXO342" s="238"/>
      <c r="CXP342" s="238"/>
      <c r="CXQ342" s="238"/>
      <c r="CXR342" s="238"/>
      <c r="CXS342" s="238"/>
      <c r="CXT342" s="238"/>
      <c r="CXU342" s="238"/>
      <c r="CXV342" s="238"/>
      <c r="CXW342" s="238"/>
      <c r="CXX342" s="238"/>
      <c r="CXY342" s="238"/>
      <c r="CXZ342" s="238"/>
      <c r="CYA342" s="238"/>
      <c r="CYB342" s="238"/>
      <c r="CYC342" s="238"/>
      <c r="CYD342" s="238"/>
      <c r="CYE342" s="238"/>
      <c r="CYF342" s="238"/>
      <c r="CYG342" s="238"/>
      <c r="CYH342" s="238"/>
      <c r="CYI342" s="238"/>
      <c r="CYJ342" s="238"/>
      <c r="CYK342" s="238"/>
      <c r="CYL342" s="238"/>
      <c r="CYM342" s="238"/>
      <c r="CYN342" s="238"/>
      <c r="CYO342" s="238"/>
      <c r="CYP342" s="238"/>
      <c r="CYQ342" s="238"/>
      <c r="CYR342" s="238"/>
      <c r="CYS342" s="238"/>
      <c r="CYT342" s="238"/>
      <c r="CYU342" s="238"/>
      <c r="CYV342" s="238"/>
      <c r="CYW342" s="238"/>
      <c r="CYX342" s="238"/>
      <c r="CYY342" s="238"/>
      <c r="CYZ342" s="238"/>
      <c r="CZA342" s="238"/>
      <c r="CZB342" s="238"/>
      <c r="CZC342" s="238"/>
      <c r="CZD342" s="238"/>
      <c r="CZE342" s="238"/>
      <c r="CZF342" s="238"/>
      <c r="CZG342" s="238"/>
      <c r="CZH342" s="238"/>
      <c r="CZI342" s="238"/>
      <c r="CZJ342" s="238"/>
      <c r="CZK342" s="238"/>
      <c r="CZL342" s="238"/>
      <c r="CZM342" s="238"/>
      <c r="CZN342" s="238"/>
      <c r="CZO342" s="238"/>
      <c r="CZP342" s="238"/>
      <c r="CZQ342" s="238"/>
      <c r="CZR342" s="238"/>
      <c r="CZS342" s="238"/>
      <c r="CZT342" s="238"/>
      <c r="CZU342" s="238"/>
      <c r="CZV342" s="238"/>
      <c r="CZW342" s="238"/>
      <c r="CZX342" s="238"/>
      <c r="CZY342" s="238"/>
      <c r="CZZ342" s="238"/>
      <c r="DAA342" s="238"/>
      <c r="DAB342" s="238"/>
      <c r="DAC342" s="238"/>
      <c r="DAD342" s="238"/>
      <c r="DAE342" s="238"/>
      <c r="DAF342" s="238"/>
      <c r="DAG342" s="238"/>
      <c r="DAH342" s="238"/>
      <c r="DAI342" s="238"/>
      <c r="DAJ342" s="238"/>
      <c r="DAK342" s="238"/>
      <c r="DAL342" s="238"/>
      <c r="DAM342" s="238"/>
      <c r="DAN342" s="238"/>
      <c r="DAO342" s="238"/>
      <c r="DAP342" s="238"/>
      <c r="DAQ342" s="238"/>
      <c r="DAR342" s="238"/>
      <c r="DAS342" s="238"/>
      <c r="DAT342" s="238"/>
      <c r="DAU342" s="238"/>
      <c r="DAV342" s="238"/>
      <c r="DAW342" s="238"/>
      <c r="DAX342" s="238"/>
      <c r="DAY342" s="238"/>
      <c r="DAZ342" s="238"/>
      <c r="DBA342" s="238"/>
      <c r="DBB342" s="238"/>
      <c r="DBC342" s="238"/>
      <c r="DBD342" s="238"/>
      <c r="DBE342" s="238"/>
      <c r="DBF342" s="238"/>
      <c r="DBG342" s="238"/>
      <c r="DBH342" s="238"/>
      <c r="DBI342" s="238"/>
      <c r="DBJ342" s="238"/>
      <c r="DBK342" s="238"/>
      <c r="DBL342" s="238"/>
      <c r="DBM342" s="238"/>
      <c r="DBN342" s="238"/>
      <c r="DBO342" s="238"/>
      <c r="DBP342" s="238"/>
      <c r="DBQ342" s="238"/>
      <c r="DBR342" s="238"/>
      <c r="DBS342" s="238"/>
      <c r="DBT342" s="238"/>
      <c r="DBU342" s="238"/>
      <c r="DBV342" s="238"/>
      <c r="DBW342" s="238"/>
      <c r="DBX342" s="238"/>
      <c r="DBY342" s="238"/>
      <c r="DBZ342" s="238"/>
      <c r="DCA342" s="238"/>
      <c r="DCB342" s="238"/>
      <c r="DCC342" s="238"/>
      <c r="DCD342" s="238"/>
      <c r="DCE342" s="238"/>
      <c r="DCF342" s="238"/>
      <c r="DCG342" s="238"/>
      <c r="DCH342" s="238"/>
      <c r="DCI342" s="238"/>
      <c r="DCJ342" s="238"/>
      <c r="DCK342" s="238"/>
      <c r="DCL342" s="238"/>
      <c r="DCM342" s="238"/>
      <c r="DCN342" s="238"/>
      <c r="DCO342" s="238"/>
      <c r="DCP342" s="238"/>
      <c r="DCQ342" s="238"/>
      <c r="DCR342" s="238"/>
      <c r="DCS342" s="238"/>
      <c r="DCT342" s="238"/>
      <c r="DCU342" s="238"/>
      <c r="DCV342" s="238"/>
      <c r="DCW342" s="238"/>
      <c r="DCX342" s="238"/>
      <c r="DCY342" s="238"/>
      <c r="DCZ342" s="238"/>
      <c r="DDA342" s="238"/>
      <c r="DDB342" s="238"/>
      <c r="DDC342" s="238"/>
      <c r="DDD342" s="238"/>
      <c r="DDE342" s="238"/>
      <c r="DDF342" s="238"/>
      <c r="DDG342" s="238"/>
      <c r="DDH342" s="238"/>
      <c r="DDI342" s="238"/>
      <c r="DDJ342" s="238"/>
      <c r="DDK342" s="238"/>
      <c r="DDL342" s="238"/>
      <c r="DDM342" s="238"/>
      <c r="DDN342" s="238"/>
      <c r="DDO342" s="238"/>
      <c r="DDP342" s="238"/>
      <c r="DDQ342" s="238"/>
      <c r="DDR342" s="238"/>
      <c r="DDS342" s="238"/>
      <c r="DDT342" s="238"/>
      <c r="DDU342" s="238"/>
      <c r="DDV342" s="238"/>
      <c r="DDW342" s="238"/>
      <c r="DDX342" s="238"/>
      <c r="DDY342" s="238"/>
      <c r="DDZ342" s="238"/>
      <c r="DEA342" s="238"/>
      <c r="DEB342" s="238"/>
      <c r="DEC342" s="238"/>
      <c r="DED342" s="238"/>
      <c r="DEE342" s="238"/>
      <c r="DEF342" s="238"/>
      <c r="DEG342" s="238"/>
      <c r="DEH342" s="238"/>
      <c r="DEI342" s="238"/>
      <c r="DEJ342" s="238"/>
      <c r="DEK342" s="238"/>
      <c r="DEL342" s="238"/>
      <c r="DEM342" s="238"/>
      <c r="DEN342" s="238"/>
      <c r="DEO342" s="238"/>
      <c r="DEP342" s="238"/>
      <c r="DEQ342" s="238"/>
      <c r="DER342" s="238"/>
      <c r="DES342" s="238"/>
      <c r="DET342" s="238"/>
      <c r="DEU342" s="238"/>
      <c r="DEV342" s="238"/>
      <c r="DEW342" s="238"/>
      <c r="DEX342" s="238"/>
      <c r="DEY342" s="238"/>
      <c r="DEZ342" s="238"/>
      <c r="DFA342" s="238"/>
      <c r="DFB342" s="238"/>
      <c r="DFC342" s="238"/>
      <c r="DFD342" s="238"/>
      <c r="DFE342" s="238"/>
      <c r="DFF342" s="238"/>
      <c r="DFG342" s="238"/>
      <c r="DFH342" s="238"/>
      <c r="DFI342" s="238"/>
      <c r="DFJ342" s="238"/>
      <c r="DFK342" s="238"/>
      <c r="DFL342" s="238"/>
      <c r="DFM342" s="238"/>
      <c r="DFN342" s="238"/>
      <c r="DFO342" s="238"/>
      <c r="DFP342" s="238"/>
      <c r="DFQ342" s="238"/>
      <c r="DFR342" s="238"/>
      <c r="DFS342" s="238"/>
      <c r="DFT342" s="238"/>
      <c r="DFU342" s="238"/>
      <c r="DFV342" s="238"/>
      <c r="DFW342" s="238"/>
      <c r="DFX342" s="238"/>
      <c r="DFY342" s="238"/>
      <c r="DFZ342" s="238"/>
      <c r="DGA342" s="238"/>
      <c r="DGB342" s="238"/>
      <c r="DGC342" s="238"/>
      <c r="DGD342" s="238"/>
      <c r="DGE342" s="238"/>
      <c r="DGF342" s="238"/>
      <c r="DGG342" s="238"/>
      <c r="DGH342" s="238"/>
      <c r="DGI342" s="238"/>
      <c r="DGJ342" s="238"/>
      <c r="DGK342" s="238"/>
      <c r="DGL342" s="238"/>
      <c r="DGM342" s="238"/>
      <c r="DGN342" s="238"/>
      <c r="DGO342" s="238"/>
      <c r="DGP342" s="238"/>
      <c r="DGQ342" s="238"/>
      <c r="DGR342" s="238"/>
      <c r="DGS342" s="238"/>
      <c r="DGT342" s="238"/>
      <c r="DGU342" s="238"/>
      <c r="DGV342" s="238"/>
      <c r="DGW342" s="238"/>
      <c r="DGX342" s="238"/>
      <c r="DGY342" s="238"/>
      <c r="DGZ342" s="238"/>
      <c r="DHA342" s="238"/>
      <c r="DHB342" s="238"/>
      <c r="DHC342" s="238"/>
      <c r="DHD342" s="238"/>
      <c r="DHE342" s="238"/>
      <c r="DHF342" s="238"/>
      <c r="DHG342" s="238"/>
      <c r="DHH342" s="238"/>
      <c r="DHI342" s="238"/>
      <c r="DHJ342" s="238"/>
      <c r="DHK342" s="238"/>
      <c r="DHL342" s="238"/>
      <c r="DHM342" s="238"/>
      <c r="DHN342" s="238"/>
      <c r="DHO342" s="238"/>
      <c r="DHP342" s="238"/>
      <c r="DHQ342" s="238"/>
      <c r="DHR342" s="238"/>
      <c r="DHS342" s="238"/>
      <c r="DHT342" s="238"/>
      <c r="DHU342" s="238"/>
      <c r="DHV342" s="238"/>
      <c r="DHW342" s="238"/>
      <c r="DHX342" s="238"/>
      <c r="DHY342" s="238"/>
      <c r="DHZ342" s="238"/>
      <c r="DIA342" s="238"/>
      <c r="DIB342" s="238"/>
      <c r="DIC342" s="238"/>
      <c r="DID342" s="238"/>
      <c r="DIE342" s="238"/>
      <c r="DIF342" s="238"/>
      <c r="DIG342" s="238"/>
      <c r="DIH342" s="238"/>
      <c r="DII342" s="238"/>
      <c r="DIJ342" s="238"/>
      <c r="DIK342" s="238"/>
      <c r="DIL342" s="238"/>
      <c r="DIM342" s="238"/>
      <c r="DIN342" s="238"/>
      <c r="DIO342" s="238"/>
      <c r="DIP342" s="238"/>
      <c r="DIQ342" s="238"/>
      <c r="DIR342" s="238"/>
      <c r="DIS342" s="238"/>
      <c r="DIT342" s="238"/>
      <c r="DIU342" s="238"/>
      <c r="DIV342" s="238"/>
      <c r="DIW342" s="238"/>
      <c r="DIX342" s="238"/>
      <c r="DIY342" s="238"/>
      <c r="DIZ342" s="238"/>
      <c r="DJA342" s="238"/>
      <c r="DJB342" s="238"/>
      <c r="DJC342" s="238"/>
      <c r="DJD342" s="238"/>
      <c r="DJE342" s="238"/>
      <c r="DJF342" s="238"/>
      <c r="DJG342" s="238"/>
      <c r="DJH342" s="238"/>
      <c r="DJI342" s="238"/>
      <c r="DJJ342" s="238"/>
      <c r="DJK342" s="238"/>
      <c r="DJL342" s="238"/>
      <c r="DJM342" s="238"/>
      <c r="DJN342" s="238"/>
      <c r="DJO342" s="238"/>
      <c r="DJP342" s="238"/>
      <c r="DJQ342" s="238"/>
      <c r="DJR342" s="238"/>
      <c r="DJS342" s="238"/>
      <c r="DJT342" s="238"/>
      <c r="DJU342" s="238"/>
      <c r="DJV342" s="238"/>
      <c r="DJW342" s="238"/>
      <c r="DJX342" s="238"/>
      <c r="DJY342" s="238"/>
      <c r="DJZ342" s="238"/>
      <c r="DKA342" s="238"/>
      <c r="DKB342" s="238"/>
      <c r="DKC342" s="238"/>
      <c r="DKD342" s="238"/>
      <c r="DKE342" s="238"/>
      <c r="DKF342" s="238"/>
      <c r="DKG342" s="238"/>
      <c r="DKH342" s="238"/>
      <c r="DKI342" s="238"/>
      <c r="DKJ342" s="238"/>
      <c r="DKK342" s="238"/>
      <c r="DKL342" s="238"/>
      <c r="DKM342" s="238"/>
      <c r="DKN342" s="238"/>
      <c r="DKO342" s="238"/>
      <c r="DKP342" s="238"/>
      <c r="DKQ342" s="238"/>
      <c r="DKR342" s="238"/>
      <c r="DKS342" s="238"/>
      <c r="DKT342" s="238"/>
      <c r="DKU342" s="238"/>
      <c r="DKV342" s="238"/>
      <c r="DKW342" s="238"/>
      <c r="DKX342" s="238"/>
      <c r="DKY342" s="238"/>
      <c r="DKZ342" s="238"/>
      <c r="DLA342" s="238"/>
      <c r="DLB342" s="238"/>
      <c r="DLC342" s="238"/>
      <c r="DLD342" s="238"/>
      <c r="DLE342" s="238"/>
      <c r="DLF342" s="238"/>
      <c r="DLG342" s="238"/>
      <c r="DLH342" s="238"/>
      <c r="DLI342" s="238"/>
      <c r="DLJ342" s="238"/>
      <c r="DLK342" s="238"/>
      <c r="DLL342" s="238"/>
      <c r="DLM342" s="238"/>
      <c r="DLN342" s="238"/>
      <c r="DLO342" s="238"/>
      <c r="DLP342" s="238"/>
      <c r="DLQ342" s="238"/>
      <c r="DLR342" s="238"/>
      <c r="DLS342" s="238"/>
      <c r="DLT342" s="238"/>
      <c r="DLU342" s="238"/>
      <c r="DLV342" s="238"/>
      <c r="DLW342" s="238"/>
      <c r="DLX342" s="238"/>
      <c r="DLY342" s="238"/>
      <c r="DLZ342" s="238"/>
      <c r="DMA342" s="238"/>
      <c r="DMB342" s="238"/>
      <c r="DMC342" s="238"/>
      <c r="DMD342" s="238"/>
      <c r="DME342" s="238"/>
      <c r="DMF342" s="238"/>
      <c r="DMG342" s="238"/>
      <c r="DMH342" s="238"/>
      <c r="DMI342" s="238"/>
      <c r="DMJ342" s="238"/>
      <c r="DMK342" s="238"/>
      <c r="DML342" s="238"/>
      <c r="DMM342" s="238"/>
      <c r="DMN342" s="238"/>
      <c r="DMO342" s="238"/>
      <c r="DMP342" s="238"/>
      <c r="DMQ342" s="238"/>
      <c r="DMR342" s="238"/>
      <c r="DMS342" s="238"/>
      <c r="DMT342" s="238"/>
      <c r="DMU342" s="238"/>
      <c r="DMV342" s="238"/>
      <c r="DMW342" s="238"/>
      <c r="DMX342" s="238"/>
      <c r="DMY342" s="238"/>
      <c r="DMZ342" s="238"/>
      <c r="DNA342" s="238"/>
      <c r="DNB342" s="238"/>
      <c r="DNC342" s="238"/>
      <c r="DND342" s="238"/>
      <c r="DNE342" s="238"/>
      <c r="DNF342" s="238"/>
      <c r="DNG342" s="238"/>
      <c r="DNH342" s="238"/>
      <c r="DNI342" s="238"/>
      <c r="DNJ342" s="238"/>
      <c r="DNK342" s="238"/>
      <c r="DNL342" s="238"/>
      <c r="DNM342" s="238"/>
      <c r="DNN342" s="238"/>
      <c r="DNO342" s="238"/>
      <c r="DNP342" s="238"/>
      <c r="DNQ342" s="238"/>
      <c r="DNR342" s="238"/>
      <c r="DNS342" s="238"/>
      <c r="DNT342" s="238"/>
      <c r="DNU342" s="238"/>
      <c r="DNV342" s="238"/>
      <c r="DNW342" s="238"/>
      <c r="DNX342" s="238"/>
      <c r="DNY342" s="238"/>
      <c r="DNZ342" s="238"/>
      <c r="DOA342" s="238"/>
      <c r="DOB342" s="238"/>
      <c r="DOC342" s="238"/>
      <c r="DOD342" s="238"/>
      <c r="DOE342" s="238"/>
      <c r="DOF342" s="238"/>
      <c r="DOG342" s="238"/>
      <c r="DOH342" s="238"/>
      <c r="DOI342" s="238"/>
      <c r="DOJ342" s="238"/>
      <c r="DOK342" s="238"/>
      <c r="DOL342" s="238"/>
      <c r="DOM342" s="238"/>
      <c r="DON342" s="238"/>
      <c r="DOO342" s="238"/>
      <c r="DOP342" s="238"/>
      <c r="DOQ342" s="238"/>
      <c r="DOR342" s="238"/>
      <c r="DOS342" s="238"/>
      <c r="DOT342" s="238"/>
      <c r="DOU342" s="238"/>
      <c r="DOV342" s="238"/>
      <c r="DOW342" s="238"/>
      <c r="DOX342" s="238"/>
      <c r="DOY342" s="238"/>
      <c r="DOZ342" s="238"/>
      <c r="DPA342" s="238"/>
      <c r="DPB342" s="238"/>
      <c r="DPC342" s="238"/>
      <c r="DPD342" s="238"/>
      <c r="DPE342" s="238"/>
      <c r="DPF342" s="238"/>
      <c r="DPG342" s="238"/>
      <c r="DPH342" s="238"/>
      <c r="DPI342" s="238"/>
      <c r="DPJ342" s="238"/>
      <c r="DPK342" s="238"/>
      <c r="DPL342" s="238"/>
      <c r="DPM342" s="238"/>
      <c r="DPN342" s="238"/>
      <c r="DPO342" s="238"/>
      <c r="DPP342" s="238"/>
      <c r="DPQ342" s="238"/>
      <c r="DPR342" s="238"/>
      <c r="DPS342" s="238"/>
      <c r="DPT342" s="238"/>
      <c r="DPU342" s="238"/>
      <c r="DPV342" s="238"/>
      <c r="DPW342" s="238"/>
      <c r="DPX342" s="238"/>
      <c r="DPY342" s="238"/>
      <c r="DPZ342" s="238"/>
      <c r="DQA342" s="238"/>
      <c r="DQB342" s="238"/>
      <c r="DQC342" s="238"/>
      <c r="DQD342" s="238"/>
      <c r="DQE342" s="238"/>
      <c r="DQF342" s="238"/>
      <c r="DQG342" s="238"/>
      <c r="DQH342" s="238"/>
      <c r="DQI342" s="238"/>
      <c r="DQJ342" s="238"/>
      <c r="DQK342" s="238"/>
      <c r="DQL342" s="238"/>
      <c r="DQM342" s="238"/>
      <c r="DQN342" s="238"/>
      <c r="DQO342" s="238"/>
      <c r="DQP342" s="238"/>
      <c r="DQQ342" s="238"/>
      <c r="DQR342" s="238"/>
      <c r="DQS342" s="238"/>
      <c r="DQT342" s="238"/>
      <c r="DQU342" s="238"/>
      <c r="DQV342" s="238"/>
      <c r="DQW342" s="238"/>
      <c r="DQX342" s="238"/>
      <c r="DQY342" s="238"/>
      <c r="DQZ342" s="238"/>
      <c r="DRA342" s="238"/>
      <c r="DRB342" s="238"/>
      <c r="DRC342" s="238"/>
      <c r="DRD342" s="238"/>
      <c r="DRE342" s="238"/>
      <c r="DRF342" s="238"/>
      <c r="DRG342" s="238"/>
      <c r="DRH342" s="238"/>
      <c r="DRI342" s="238"/>
      <c r="DRJ342" s="238"/>
      <c r="DRK342" s="238"/>
      <c r="DRL342" s="238"/>
      <c r="DRM342" s="238"/>
      <c r="DRN342" s="238"/>
      <c r="DRO342" s="238"/>
      <c r="DRP342" s="238"/>
      <c r="DRQ342" s="238"/>
      <c r="DRR342" s="238"/>
      <c r="DRS342" s="238"/>
      <c r="DRT342" s="238"/>
      <c r="DRU342" s="238"/>
      <c r="DRV342" s="238"/>
      <c r="DRW342" s="238"/>
      <c r="DRX342" s="238"/>
      <c r="DRY342" s="238"/>
      <c r="DRZ342" s="238"/>
      <c r="DSA342" s="238"/>
      <c r="DSB342" s="238"/>
      <c r="DSC342" s="238"/>
      <c r="DSD342" s="238"/>
      <c r="DSE342" s="238"/>
      <c r="DSF342" s="238"/>
      <c r="DSG342" s="238"/>
      <c r="DSH342" s="238"/>
      <c r="DSI342" s="238"/>
      <c r="DSJ342" s="238"/>
      <c r="DSK342" s="238"/>
      <c r="DSL342" s="238"/>
      <c r="DSM342" s="238"/>
      <c r="DSN342" s="238"/>
      <c r="DSO342" s="238"/>
      <c r="DSP342" s="238"/>
      <c r="DSQ342" s="238"/>
      <c r="DSR342" s="238"/>
      <c r="DSS342" s="238"/>
      <c r="DST342" s="238"/>
      <c r="DSU342" s="238"/>
      <c r="DSV342" s="238"/>
      <c r="DSW342" s="238"/>
      <c r="DSX342" s="238"/>
      <c r="DSY342" s="238"/>
      <c r="DSZ342" s="238"/>
      <c r="DTA342" s="238"/>
      <c r="DTB342" s="238"/>
      <c r="DTC342" s="238"/>
      <c r="DTD342" s="238"/>
      <c r="DTE342" s="238"/>
      <c r="DTF342" s="238"/>
      <c r="DTG342" s="238"/>
      <c r="DTH342" s="238"/>
      <c r="DTI342" s="238"/>
      <c r="DTJ342" s="238"/>
      <c r="DTK342" s="238"/>
      <c r="DTL342" s="238"/>
      <c r="DTM342" s="238"/>
      <c r="DTN342" s="238"/>
      <c r="DTO342" s="238"/>
      <c r="DTP342" s="238"/>
      <c r="DTQ342" s="238"/>
      <c r="DTR342" s="238"/>
      <c r="DTS342" s="238"/>
      <c r="DTT342" s="238"/>
      <c r="DTU342" s="238"/>
      <c r="DTV342" s="238"/>
      <c r="DTW342" s="238"/>
      <c r="DTX342" s="238"/>
      <c r="DTY342" s="238"/>
      <c r="DTZ342" s="238"/>
      <c r="DUA342" s="238"/>
      <c r="DUB342" s="238"/>
      <c r="DUC342" s="238"/>
      <c r="DUD342" s="238"/>
      <c r="DUE342" s="238"/>
      <c r="DUF342" s="238"/>
      <c r="DUG342" s="238"/>
      <c r="DUH342" s="238"/>
      <c r="DUI342" s="238"/>
      <c r="DUJ342" s="238"/>
      <c r="DUK342" s="238"/>
      <c r="DUL342" s="238"/>
      <c r="DUM342" s="238"/>
      <c r="DUN342" s="238"/>
      <c r="DUO342" s="238"/>
      <c r="DUP342" s="238"/>
      <c r="DUQ342" s="238"/>
      <c r="DUR342" s="238"/>
      <c r="DUS342" s="238"/>
      <c r="DUT342" s="238"/>
      <c r="DUU342" s="238"/>
      <c r="DUV342" s="238"/>
      <c r="DUW342" s="238"/>
      <c r="DUX342" s="238"/>
      <c r="DUY342" s="238"/>
      <c r="DUZ342" s="238"/>
      <c r="DVA342" s="238"/>
      <c r="DVB342" s="238"/>
      <c r="DVC342" s="238"/>
      <c r="DVD342" s="238"/>
      <c r="DVE342" s="238"/>
      <c r="DVF342" s="238"/>
      <c r="DVG342" s="238"/>
      <c r="DVH342" s="238"/>
      <c r="DVI342" s="238"/>
      <c r="DVJ342" s="238"/>
      <c r="DVK342" s="238"/>
      <c r="DVL342" s="238"/>
      <c r="DVM342" s="238"/>
      <c r="DVN342" s="238"/>
      <c r="DVO342" s="238"/>
      <c r="DVP342" s="238"/>
      <c r="DVQ342" s="238"/>
      <c r="DVR342" s="238"/>
      <c r="DVS342" s="238"/>
      <c r="DVT342" s="238"/>
      <c r="DVU342" s="238"/>
      <c r="DVV342" s="238"/>
      <c r="DVW342" s="238"/>
      <c r="DVX342" s="238"/>
      <c r="DVY342" s="238"/>
      <c r="DVZ342" s="238"/>
      <c r="DWA342" s="238"/>
      <c r="DWB342" s="238"/>
      <c r="DWC342" s="238"/>
      <c r="DWD342" s="238"/>
      <c r="DWE342" s="238"/>
      <c r="DWF342" s="238"/>
      <c r="DWG342" s="238"/>
      <c r="DWH342" s="238"/>
      <c r="DWI342" s="238"/>
      <c r="DWJ342" s="238"/>
      <c r="DWK342" s="238"/>
      <c r="DWL342" s="238"/>
      <c r="DWM342" s="238"/>
      <c r="DWN342" s="238"/>
      <c r="DWO342" s="238"/>
      <c r="DWP342" s="238"/>
      <c r="DWQ342" s="238"/>
      <c r="DWR342" s="238"/>
      <c r="DWS342" s="238"/>
      <c r="DWT342" s="238"/>
      <c r="DWU342" s="238"/>
      <c r="DWV342" s="238"/>
      <c r="DWW342" s="238"/>
      <c r="DWX342" s="238"/>
      <c r="DWY342" s="238"/>
      <c r="DWZ342" s="238"/>
      <c r="DXA342" s="238"/>
      <c r="DXB342" s="238"/>
      <c r="DXC342" s="238"/>
      <c r="DXD342" s="238"/>
      <c r="DXE342" s="238"/>
      <c r="DXF342" s="238"/>
      <c r="DXG342" s="238"/>
      <c r="DXH342" s="238"/>
      <c r="DXI342" s="238"/>
      <c r="DXJ342" s="238"/>
      <c r="DXK342" s="238"/>
      <c r="DXL342" s="238"/>
      <c r="DXM342" s="238"/>
      <c r="DXN342" s="238"/>
      <c r="DXO342" s="238"/>
      <c r="DXP342" s="238"/>
      <c r="DXQ342" s="238"/>
      <c r="DXR342" s="238"/>
      <c r="DXS342" s="238"/>
      <c r="DXT342" s="238"/>
      <c r="DXU342" s="238"/>
      <c r="DXV342" s="238"/>
      <c r="DXW342" s="238"/>
      <c r="DXX342" s="238"/>
      <c r="DXY342" s="238"/>
      <c r="DXZ342" s="238"/>
      <c r="DYA342" s="238"/>
      <c r="DYB342" s="238"/>
      <c r="DYC342" s="238"/>
      <c r="DYD342" s="238"/>
      <c r="DYE342" s="238"/>
      <c r="DYF342" s="238"/>
      <c r="DYG342" s="238"/>
      <c r="DYH342" s="238"/>
      <c r="DYI342" s="238"/>
      <c r="DYJ342" s="238"/>
      <c r="DYK342" s="238"/>
      <c r="DYL342" s="238"/>
      <c r="DYM342" s="238"/>
      <c r="DYN342" s="238"/>
      <c r="DYO342" s="238"/>
      <c r="DYP342" s="238"/>
      <c r="DYQ342" s="238"/>
      <c r="DYR342" s="238"/>
      <c r="DYS342" s="238"/>
      <c r="DYT342" s="238"/>
      <c r="DYU342" s="238"/>
      <c r="DYV342" s="238"/>
      <c r="DYW342" s="238"/>
      <c r="DYX342" s="238"/>
      <c r="DYY342" s="238"/>
      <c r="DYZ342" s="238"/>
      <c r="DZA342" s="238"/>
      <c r="DZB342" s="238"/>
      <c r="DZC342" s="238"/>
      <c r="DZD342" s="238"/>
      <c r="DZE342" s="238"/>
      <c r="DZF342" s="238"/>
      <c r="DZG342" s="238"/>
      <c r="DZH342" s="238"/>
      <c r="DZI342" s="238"/>
      <c r="DZJ342" s="238"/>
      <c r="DZK342" s="238"/>
      <c r="DZL342" s="238"/>
      <c r="DZM342" s="238"/>
      <c r="DZN342" s="238"/>
      <c r="DZO342" s="238"/>
      <c r="DZP342" s="238"/>
      <c r="DZQ342" s="238"/>
      <c r="DZR342" s="238"/>
      <c r="DZS342" s="238"/>
      <c r="DZT342" s="238"/>
      <c r="DZU342" s="238"/>
      <c r="DZV342" s="238"/>
      <c r="DZW342" s="238"/>
      <c r="DZX342" s="238"/>
      <c r="DZY342" s="238"/>
      <c r="DZZ342" s="238"/>
      <c r="EAA342" s="238"/>
      <c r="EAB342" s="238"/>
      <c r="EAC342" s="238"/>
      <c r="EAD342" s="238"/>
      <c r="EAE342" s="238"/>
      <c r="EAF342" s="238"/>
      <c r="EAG342" s="238"/>
      <c r="EAH342" s="238"/>
      <c r="EAI342" s="238"/>
      <c r="EAJ342" s="238"/>
      <c r="EAK342" s="238"/>
      <c r="EAL342" s="238"/>
      <c r="EAM342" s="238"/>
      <c r="EAN342" s="238"/>
      <c r="EAO342" s="238"/>
      <c r="EAP342" s="238"/>
      <c r="EAQ342" s="238"/>
      <c r="EAR342" s="238"/>
      <c r="EAS342" s="238"/>
      <c r="EAT342" s="238"/>
      <c r="EAU342" s="238"/>
      <c r="EAV342" s="238"/>
      <c r="EAW342" s="238"/>
      <c r="EAX342" s="238"/>
      <c r="EAY342" s="238"/>
      <c r="EAZ342" s="238"/>
      <c r="EBA342" s="238"/>
      <c r="EBB342" s="238"/>
      <c r="EBC342" s="238"/>
      <c r="EBD342" s="238"/>
      <c r="EBE342" s="238"/>
      <c r="EBF342" s="238"/>
      <c r="EBG342" s="238"/>
      <c r="EBH342" s="238"/>
      <c r="EBI342" s="238"/>
      <c r="EBJ342" s="238"/>
      <c r="EBK342" s="238"/>
      <c r="EBL342" s="238"/>
      <c r="EBM342" s="238"/>
      <c r="EBN342" s="238"/>
      <c r="EBO342" s="238"/>
      <c r="EBP342" s="238"/>
      <c r="EBQ342" s="238"/>
      <c r="EBR342" s="238"/>
      <c r="EBS342" s="238"/>
      <c r="EBT342" s="238"/>
      <c r="EBU342" s="238"/>
      <c r="EBV342" s="238"/>
      <c r="EBW342" s="238"/>
      <c r="EBX342" s="238"/>
      <c r="EBY342" s="238"/>
      <c r="EBZ342" s="238"/>
      <c r="ECA342" s="238"/>
      <c r="ECB342" s="238"/>
      <c r="ECC342" s="238"/>
      <c r="ECD342" s="238"/>
      <c r="ECE342" s="238"/>
      <c r="ECF342" s="238"/>
      <c r="ECG342" s="238"/>
      <c r="ECH342" s="238"/>
      <c r="ECI342" s="238"/>
      <c r="ECJ342" s="238"/>
      <c r="ECK342" s="238"/>
      <c r="ECL342" s="238"/>
      <c r="ECM342" s="238"/>
      <c r="ECN342" s="238"/>
      <c r="ECO342" s="238"/>
      <c r="ECP342" s="238"/>
      <c r="ECQ342" s="238"/>
      <c r="ECR342" s="238"/>
      <c r="ECS342" s="238"/>
      <c r="ECT342" s="238"/>
      <c r="ECU342" s="238"/>
      <c r="ECV342" s="238"/>
      <c r="ECW342" s="238"/>
      <c r="ECX342" s="238"/>
      <c r="ECY342" s="238"/>
      <c r="ECZ342" s="238"/>
      <c r="EDA342" s="238"/>
      <c r="EDB342" s="238"/>
      <c r="EDC342" s="238"/>
      <c r="EDD342" s="238"/>
      <c r="EDE342" s="238"/>
      <c r="EDF342" s="238"/>
      <c r="EDG342" s="238"/>
      <c r="EDH342" s="238"/>
      <c r="EDI342" s="238"/>
      <c r="EDJ342" s="238"/>
      <c r="EDK342" s="238"/>
      <c r="EDL342" s="238"/>
      <c r="EDM342" s="238"/>
      <c r="EDN342" s="238"/>
      <c r="EDO342" s="238"/>
      <c r="EDP342" s="238"/>
      <c r="EDQ342" s="238"/>
      <c r="EDR342" s="238"/>
      <c r="EDS342" s="238"/>
      <c r="EDT342" s="238"/>
      <c r="EDU342" s="238"/>
      <c r="EDV342" s="238"/>
      <c r="EDW342" s="238"/>
      <c r="EDX342" s="238"/>
      <c r="EDY342" s="238"/>
      <c r="EDZ342" s="238"/>
      <c r="EEA342" s="238"/>
      <c r="EEB342" s="238"/>
      <c r="EEC342" s="238"/>
      <c r="EED342" s="238"/>
      <c r="EEE342" s="238"/>
      <c r="EEF342" s="238"/>
      <c r="EEG342" s="238"/>
      <c r="EEH342" s="238"/>
      <c r="EEI342" s="238"/>
      <c r="EEJ342" s="238"/>
      <c r="EEK342" s="238"/>
      <c r="EEL342" s="238"/>
      <c r="EEM342" s="238"/>
      <c r="EEN342" s="238"/>
      <c r="EEO342" s="238"/>
      <c r="EEP342" s="238"/>
      <c r="EEQ342" s="238"/>
      <c r="EER342" s="238"/>
      <c r="EES342" s="238"/>
      <c r="EET342" s="238"/>
      <c r="EEU342" s="238"/>
      <c r="EEV342" s="238"/>
      <c r="EEW342" s="238"/>
      <c r="EEX342" s="238"/>
      <c r="EEY342" s="238"/>
      <c r="EEZ342" s="238"/>
      <c r="EFA342" s="238"/>
      <c r="EFB342" s="238"/>
      <c r="EFC342" s="238"/>
      <c r="EFD342" s="238"/>
      <c r="EFE342" s="238"/>
      <c r="EFF342" s="238"/>
      <c r="EFG342" s="238"/>
      <c r="EFH342" s="238"/>
      <c r="EFI342" s="238"/>
      <c r="EFJ342" s="238"/>
      <c r="EFK342" s="238"/>
      <c r="EFL342" s="238"/>
      <c r="EFM342" s="238"/>
      <c r="EFN342" s="238"/>
      <c r="EFO342" s="238"/>
      <c r="EFP342" s="238"/>
      <c r="EFQ342" s="238"/>
      <c r="EFR342" s="238"/>
      <c r="EFS342" s="238"/>
      <c r="EFT342" s="238"/>
      <c r="EFU342" s="238"/>
      <c r="EFV342" s="238"/>
      <c r="EFW342" s="238"/>
      <c r="EFX342" s="238"/>
      <c r="EFY342" s="238"/>
      <c r="EFZ342" s="238"/>
      <c r="EGA342" s="238"/>
      <c r="EGB342" s="238"/>
      <c r="EGC342" s="238"/>
      <c r="EGD342" s="238"/>
      <c r="EGE342" s="238"/>
      <c r="EGF342" s="238"/>
      <c r="EGG342" s="238"/>
      <c r="EGH342" s="238"/>
      <c r="EGI342" s="238"/>
      <c r="EGJ342" s="238"/>
      <c r="EGK342" s="238"/>
      <c r="EGL342" s="238"/>
      <c r="EGM342" s="238"/>
      <c r="EGN342" s="238"/>
      <c r="EGO342" s="238"/>
      <c r="EGP342" s="238"/>
      <c r="EGQ342" s="238"/>
      <c r="EGR342" s="238"/>
      <c r="EGS342" s="238"/>
      <c r="EGT342" s="238"/>
      <c r="EGU342" s="238"/>
      <c r="EGV342" s="238"/>
      <c r="EGW342" s="238"/>
      <c r="EGX342" s="238"/>
      <c r="EGY342" s="238"/>
      <c r="EGZ342" s="238"/>
      <c r="EHA342" s="238"/>
      <c r="EHB342" s="238"/>
      <c r="EHC342" s="238"/>
      <c r="EHD342" s="238"/>
      <c r="EHE342" s="238"/>
      <c r="EHF342" s="238"/>
      <c r="EHG342" s="238"/>
      <c r="EHH342" s="238"/>
      <c r="EHI342" s="238"/>
      <c r="EHJ342" s="238"/>
      <c r="EHK342" s="238"/>
      <c r="EHL342" s="238"/>
      <c r="EHM342" s="238"/>
      <c r="EHN342" s="238"/>
      <c r="EHO342" s="238"/>
      <c r="EHP342" s="238"/>
      <c r="EHQ342" s="238"/>
      <c r="EHR342" s="238"/>
      <c r="EHS342" s="238"/>
      <c r="EHT342" s="238"/>
      <c r="EHU342" s="238"/>
      <c r="EHV342" s="238"/>
      <c r="EHW342" s="238"/>
      <c r="EHX342" s="238"/>
      <c r="EHY342" s="238"/>
      <c r="EHZ342" s="238"/>
      <c r="EIA342" s="238"/>
      <c r="EIB342" s="238"/>
      <c r="EIC342" s="238"/>
      <c r="EID342" s="238"/>
      <c r="EIE342" s="238"/>
      <c r="EIF342" s="238"/>
      <c r="EIG342" s="238"/>
      <c r="EIH342" s="238"/>
      <c r="EII342" s="238"/>
      <c r="EIJ342" s="238"/>
      <c r="EIK342" s="238"/>
      <c r="EIL342" s="238"/>
      <c r="EIM342" s="238"/>
      <c r="EIN342" s="238"/>
      <c r="EIO342" s="238"/>
      <c r="EIP342" s="238"/>
      <c r="EIQ342" s="238"/>
      <c r="EIR342" s="238"/>
      <c r="EIS342" s="238"/>
      <c r="EIT342" s="238"/>
      <c r="EIU342" s="238"/>
      <c r="EIV342" s="238"/>
      <c r="EIW342" s="238"/>
      <c r="EIX342" s="238"/>
      <c r="EIY342" s="238"/>
      <c r="EIZ342" s="238"/>
      <c r="EJA342" s="238"/>
      <c r="EJB342" s="238"/>
      <c r="EJC342" s="238"/>
      <c r="EJD342" s="238"/>
      <c r="EJE342" s="238"/>
      <c r="EJF342" s="238"/>
      <c r="EJG342" s="238"/>
      <c r="EJH342" s="238"/>
      <c r="EJI342" s="238"/>
      <c r="EJJ342" s="238"/>
      <c r="EJK342" s="238"/>
      <c r="EJL342" s="238"/>
      <c r="EJM342" s="238"/>
      <c r="EJN342" s="238"/>
      <c r="EJO342" s="238"/>
      <c r="EJP342" s="238"/>
      <c r="EJQ342" s="238"/>
      <c r="EJR342" s="238"/>
      <c r="EJS342" s="238"/>
      <c r="EJT342" s="238"/>
      <c r="EJU342" s="238"/>
      <c r="EJV342" s="238"/>
      <c r="EJW342" s="238"/>
      <c r="EJX342" s="238"/>
      <c r="EJY342" s="238"/>
      <c r="EJZ342" s="238"/>
      <c r="EKA342" s="238"/>
      <c r="EKB342" s="238"/>
      <c r="EKC342" s="238"/>
      <c r="EKD342" s="238"/>
      <c r="EKE342" s="238"/>
      <c r="EKF342" s="238"/>
      <c r="EKG342" s="238"/>
      <c r="EKH342" s="238"/>
      <c r="EKI342" s="238"/>
      <c r="EKJ342" s="238"/>
      <c r="EKK342" s="238"/>
      <c r="EKL342" s="238"/>
      <c r="EKM342" s="238"/>
      <c r="EKN342" s="238"/>
      <c r="EKO342" s="238"/>
      <c r="EKP342" s="238"/>
      <c r="EKQ342" s="238"/>
      <c r="EKR342" s="238"/>
      <c r="EKS342" s="238"/>
      <c r="EKT342" s="238"/>
      <c r="EKU342" s="238"/>
      <c r="EKV342" s="238"/>
      <c r="EKW342" s="238"/>
      <c r="EKX342" s="238"/>
      <c r="EKY342" s="238"/>
      <c r="EKZ342" s="238"/>
      <c r="ELA342" s="238"/>
      <c r="ELB342" s="238"/>
      <c r="ELC342" s="238"/>
      <c r="ELD342" s="238"/>
      <c r="ELE342" s="238"/>
      <c r="ELF342" s="238"/>
      <c r="ELG342" s="238"/>
      <c r="ELH342" s="238"/>
      <c r="ELI342" s="238"/>
      <c r="ELJ342" s="238"/>
      <c r="ELK342" s="238"/>
      <c r="ELL342" s="238"/>
      <c r="ELM342" s="238"/>
      <c r="ELN342" s="238"/>
      <c r="ELO342" s="238"/>
      <c r="ELP342" s="238"/>
      <c r="ELQ342" s="238"/>
      <c r="ELR342" s="238"/>
      <c r="ELS342" s="238"/>
      <c r="ELT342" s="238"/>
      <c r="ELU342" s="238"/>
      <c r="ELV342" s="238"/>
      <c r="ELW342" s="238"/>
      <c r="ELX342" s="238"/>
      <c r="ELY342" s="238"/>
      <c r="ELZ342" s="238"/>
      <c r="EMA342" s="238"/>
      <c r="EMB342" s="238"/>
      <c r="EMC342" s="238"/>
      <c r="EMD342" s="238"/>
      <c r="EME342" s="238"/>
      <c r="EMF342" s="238"/>
      <c r="EMG342" s="238"/>
      <c r="EMH342" s="238"/>
      <c r="EMI342" s="238"/>
      <c r="EMJ342" s="238"/>
      <c r="EMK342" s="238"/>
      <c r="EML342" s="238"/>
      <c r="EMM342" s="238"/>
      <c r="EMN342" s="238"/>
      <c r="EMO342" s="238"/>
      <c r="EMP342" s="238"/>
      <c r="EMQ342" s="238"/>
      <c r="EMR342" s="238"/>
      <c r="EMS342" s="238"/>
      <c r="EMT342" s="238"/>
      <c r="EMU342" s="238"/>
      <c r="EMV342" s="238"/>
      <c r="EMW342" s="238"/>
      <c r="EMX342" s="238"/>
      <c r="EMY342" s="238"/>
      <c r="EMZ342" s="238"/>
      <c r="ENA342" s="238"/>
      <c r="ENB342" s="238"/>
      <c r="ENC342" s="238"/>
      <c r="END342" s="238"/>
      <c r="ENE342" s="238"/>
      <c r="ENF342" s="238"/>
      <c r="ENG342" s="238"/>
      <c r="ENH342" s="238"/>
      <c r="ENI342" s="238"/>
      <c r="ENJ342" s="238"/>
      <c r="ENK342" s="238"/>
      <c r="ENL342" s="238"/>
      <c r="ENM342" s="238"/>
      <c r="ENN342" s="238"/>
      <c r="ENO342" s="238"/>
      <c r="ENP342" s="238"/>
      <c r="ENQ342" s="238"/>
      <c r="ENR342" s="238"/>
      <c r="ENS342" s="238"/>
      <c r="ENT342" s="238"/>
      <c r="ENU342" s="238"/>
      <c r="ENV342" s="238"/>
      <c r="ENW342" s="238"/>
      <c r="ENX342" s="238"/>
      <c r="ENY342" s="238"/>
      <c r="ENZ342" s="238"/>
      <c r="EOA342" s="238"/>
      <c r="EOB342" s="238"/>
      <c r="EOC342" s="238"/>
      <c r="EOD342" s="238"/>
      <c r="EOE342" s="238"/>
      <c r="EOF342" s="238"/>
      <c r="EOG342" s="238"/>
      <c r="EOH342" s="238"/>
      <c r="EOI342" s="238"/>
      <c r="EOJ342" s="238"/>
      <c r="EOK342" s="238"/>
      <c r="EOL342" s="238"/>
      <c r="EOM342" s="238"/>
      <c r="EON342" s="238"/>
      <c r="EOO342" s="238"/>
      <c r="EOP342" s="238"/>
      <c r="EOQ342" s="238"/>
      <c r="EOR342" s="238"/>
      <c r="EOS342" s="238"/>
      <c r="EOT342" s="238"/>
      <c r="EOU342" s="238"/>
      <c r="EOV342" s="238"/>
      <c r="EOW342" s="238"/>
      <c r="EOX342" s="238"/>
      <c r="EOY342" s="238"/>
      <c r="EOZ342" s="238"/>
      <c r="EPA342" s="238"/>
      <c r="EPB342" s="238"/>
      <c r="EPC342" s="238"/>
      <c r="EPD342" s="238"/>
      <c r="EPE342" s="238"/>
      <c r="EPF342" s="238"/>
      <c r="EPG342" s="238"/>
      <c r="EPH342" s="238"/>
      <c r="EPI342" s="238"/>
      <c r="EPJ342" s="238"/>
      <c r="EPK342" s="238"/>
      <c r="EPL342" s="238"/>
      <c r="EPM342" s="238"/>
      <c r="EPN342" s="238"/>
      <c r="EPO342" s="238"/>
      <c r="EPP342" s="238"/>
      <c r="EPQ342" s="238"/>
      <c r="EPR342" s="238"/>
      <c r="EPS342" s="238"/>
      <c r="EPT342" s="238"/>
      <c r="EPU342" s="238"/>
      <c r="EPV342" s="238"/>
      <c r="EPW342" s="238"/>
      <c r="EPX342" s="238"/>
      <c r="EPY342" s="238"/>
      <c r="EPZ342" s="238"/>
      <c r="EQA342" s="238"/>
      <c r="EQB342" s="238"/>
      <c r="EQC342" s="238"/>
      <c r="EQD342" s="238"/>
      <c r="EQE342" s="238"/>
      <c r="EQF342" s="238"/>
      <c r="EQG342" s="238"/>
      <c r="EQH342" s="238"/>
      <c r="EQI342" s="238"/>
      <c r="EQJ342" s="238"/>
      <c r="EQK342" s="238"/>
      <c r="EQL342" s="238"/>
      <c r="EQM342" s="238"/>
      <c r="EQN342" s="238"/>
      <c r="EQO342" s="238"/>
      <c r="EQP342" s="238"/>
      <c r="EQQ342" s="238"/>
      <c r="EQR342" s="238"/>
      <c r="EQS342" s="238"/>
      <c r="EQT342" s="238"/>
      <c r="EQU342" s="238"/>
      <c r="EQV342" s="238"/>
      <c r="EQW342" s="238"/>
      <c r="EQX342" s="238"/>
      <c r="EQY342" s="238"/>
      <c r="EQZ342" s="238"/>
      <c r="ERA342" s="238"/>
      <c r="ERB342" s="238"/>
      <c r="ERC342" s="238"/>
      <c r="ERD342" s="238"/>
      <c r="ERE342" s="238"/>
      <c r="ERF342" s="238"/>
      <c r="ERG342" s="238"/>
      <c r="ERH342" s="238"/>
      <c r="ERI342" s="238"/>
      <c r="ERJ342" s="238"/>
      <c r="ERK342" s="238"/>
      <c r="ERL342" s="238"/>
      <c r="ERM342" s="238"/>
      <c r="ERN342" s="238"/>
      <c r="ERO342" s="238"/>
      <c r="ERP342" s="238"/>
      <c r="ERQ342" s="238"/>
      <c r="ERR342" s="238"/>
      <c r="ERS342" s="238"/>
      <c r="ERT342" s="238"/>
      <c r="ERU342" s="238"/>
      <c r="ERV342" s="238"/>
      <c r="ERW342" s="238"/>
      <c r="ERX342" s="238"/>
      <c r="ERY342" s="238"/>
      <c r="ERZ342" s="238"/>
      <c r="ESA342" s="238"/>
      <c r="ESB342" s="238"/>
      <c r="ESC342" s="238"/>
      <c r="ESD342" s="238"/>
      <c r="ESE342" s="238"/>
      <c r="ESF342" s="238"/>
      <c r="ESG342" s="238"/>
      <c r="ESH342" s="238"/>
      <c r="ESI342" s="238"/>
      <c r="ESJ342" s="238"/>
      <c r="ESK342" s="238"/>
      <c r="ESL342" s="238"/>
      <c r="ESM342" s="238"/>
      <c r="ESN342" s="238"/>
      <c r="ESO342" s="238"/>
      <c r="ESP342" s="238"/>
      <c r="ESQ342" s="238"/>
      <c r="ESR342" s="238"/>
      <c r="ESS342" s="238"/>
      <c r="EST342" s="238"/>
      <c r="ESU342" s="238"/>
      <c r="ESV342" s="238"/>
      <c r="ESW342" s="238"/>
      <c r="ESX342" s="238"/>
      <c r="ESY342" s="238"/>
      <c r="ESZ342" s="238"/>
      <c r="ETA342" s="238"/>
      <c r="ETB342" s="238"/>
      <c r="ETC342" s="238"/>
      <c r="ETD342" s="238"/>
      <c r="ETE342" s="238"/>
      <c r="ETF342" s="238"/>
      <c r="ETG342" s="238"/>
      <c r="ETH342" s="238"/>
      <c r="ETI342" s="238"/>
      <c r="ETJ342" s="238"/>
      <c r="ETK342" s="238"/>
      <c r="ETL342" s="238"/>
      <c r="ETM342" s="238"/>
      <c r="ETN342" s="238"/>
      <c r="ETO342" s="238"/>
      <c r="ETP342" s="238"/>
      <c r="ETQ342" s="238"/>
      <c r="ETR342" s="238"/>
      <c r="ETS342" s="238"/>
      <c r="ETT342" s="238"/>
      <c r="ETU342" s="238"/>
      <c r="ETV342" s="238"/>
      <c r="ETW342" s="238"/>
      <c r="ETX342" s="238"/>
      <c r="ETY342" s="238"/>
      <c r="ETZ342" s="238"/>
      <c r="EUA342" s="238"/>
      <c r="EUB342" s="238"/>
      <c r="EUC342" s="238"/>
      <c r="EUD342" s="238"/>
      <c r="EUE342" s="238"/>
      <c r="EUF342" s="238"/>
      <c r="EUG342" s="238"/>
      <c r="EUH342" s="238"/>
      <c r="EUI342" s="238"/>
      <c r="EUJ342" s="238"/>
      <c r="EUK342" s="238"/>
      <c r="EUL342" s="238"/>
      <c r="EUM342" s="238"/>
      <c r="EUN342" s="238"/>
      <c r="EUO342" s="238"/>
      <c r="EUP342" s="238"/>
      <c r="EUQ342" s="238"/>
      <c r="EUR342" s="238"/>
      <c r="EUS342" s="238"/>
      <c r="EUT342" s="238"/>
      <c r="EUU342" s="238"/>
      <c r="EUV342" s="238"/>
      <c r="EUW342" s="238"/>
      <c r="EUX342" s="238"/>
      <c r="EUY342" s="238"/>
      <c r="EUZ342" s="238"/>
      <c r="EVA342" s="238"/>
      <c r="EVB342" s="238"/>
      <c r="EVC342" s="238"/>
      <c r="EVD342" s="238"/>
      <c r="EVE342" s="238"/>
      <c r="EVF342" s="238"/>
      <c r="EVG342" s="238"/>
      <c r="EVH342" s="238"/>
      <c r="EVI342" s="238"/>
      <c r="EVJ342" s="238"/>
      <c r="EVK342" s="238"/>
      <c r="EVL342" s="238"/>
      <c r="EVM342" s="238"/>
      <c r="EVN342" s="238"/>
      <c r="EVO342" s="238"/>
      <c r="EVP342" s="238"/>
      <c r="EVQ342" s="238"/>
      <c r="EVR342" s="238"/>
      <c r="EVS342" s="238"/>
      <c r="EVT342" s="238"/>
      <c r="EVU342" s="238"/>
      <c r="EVV342" s="238"/>
      <c r="EVW342" s="238"/>
      <c r="EVX342" s="238"/>
      <c r="EVY342" s="238"/>
      <c r="EVZ342" s="238"/>
      <c r="EWA342" s="238"/>
      <c r="EWB342" s="238"/>
      <c r="EWC342" s="238"/>
      <c r="EWD342" s="238"/>
      <c r="EWE342" s="238"/>
      <c r="EWF342" s="238"/>
      <c r="EWG342" s="238"/>
      <c r="EWH342" s="238"/>
      <c r="EWI342" s="238"/>
      <c r="EWJ342" s="238"/>
      <c r="EWK342" s="238"/>
      <c r="EWL342" s="238"/>
      <c r="EWM342" s="238"/>
      <c r="EWN342" s="238"/>
      <c r="EWO342" s="238"/>
      <c r="EWP342" s="238"/>
      <c r="EWQ342" s="238"/>
      <c r="EWR342" s="238"/>
      <c r="EWS342" s="238"/>
      <c r="EWT342" s="238"/>
      <c r="EWU342" s="238"/>
      <c r="EWV342" s="238"/>
      <c r="EWW342" s="238"/>
      <c r="EWX342" s="238"/>
      <c r="EWY342" s="238"/>
      <c r="EWZ342" s="238"/>
      <c r="EXA342" s="238"/>
      <c r="EXB342" s="238"/>
      <c r="EXC342" s="238"/>
      <c r="EXD342" s="238"/>
      <c r="EXE342" s="238"/>
      <c r="EXF342" s="238"/>
      <c r="EXG342" s="238"/>
      <c r="EXH342" s="238"/>
      <c r="EXI342" s="238"/>
      <c r="EXJ342" s="238"/>
      <c r="EXK342" s="238"/>
      <c r="EXL342" s="238"/>
      <c r="EXM342" s="238"/>
      <c r="EXN342" s="238"/>
      <c r="EXO342" s="238"/>
      <c r="EXP342" s="238"/>
      <c r="EXQ342" s="238"/>
      <c r="EXR342" s="238"/>
      <c r="EXS342" s="238"/>
      <c r="EXT342" s="238"/>
      <c r="EXU342" s="238"/>
      <c r="EXV342" s="238"/>
      <c r="EXW342" s="238"/>
      <c r="EXX342" s="238"/>
      <c r="EXY342" s="238"/>
      <c r="EXZ342" s="238"/>
      <c r="EYA342" s="238"/>
      <c r="EYB342" s="238"/>
      <c r="EYC342" s="238"/>
      <c r="EYD342" s="238"/>
      <c r="EYE342" s="238"/>
      <c r="EYF342" s="238"/>
      <c r="EYG342" s="238"/>
      <c r="EYH342" s="238"/>
      <c r="EYI342" s="238"/>
      <c r="EYJ342" s="238"/>
      <c r="EYK342" s="238"/>
      <c r="EYL342" s="238"/>
      <c r="EYM342" s="238"/>
      <c r="EYN342" s="238"/>
      <c r="EYO342" s="238"/>
      <c r="EYP342" s="238"/>
      <c r="EYQ342" s="238"/>
      <c r="EYR342" s="238"/>
      <c r="EYS342" s="238"/>
      <c r="EYT342" s="238"/>
      <c r="EYU342" s="238"/>
      <c r="EYV342" s="238"/>
      <c r="EYW342" s="238"/>
      <c r="EYX342" s="238"/>
      <c r="EYY342" s="238"/>
      <c r="EYZ342" s="238"/>
      <c r="EZA342" s="238"/>
      <c r="EZB342" s="238"/>
      <c r="EZC342" s="238"/>
      <c r="EZD342" s="238"/>
      <c r="EZE342" s="238"/>
      <c r="EZF342" s="238"/>
      <c r="EZG342" s="238"/>
      <c r="EZH342" s="238"/>
      <c r="EZI342" s="238"/>
      <c r="EZJ342" s="238"/>
      <c r="EZK342" s="238"/>
      <c r="EZL342" s="238"/>
      <c r="EZM342" s="238"/>
      <c r="EZN342" s="238"/>
      <c r="EZO342" s="238"/>
      <c r="EZP342" s="238"/>
      <c r="EZQ342" s="238"/>
      <c r="EZR342" s="238"/>
      <c r="EZS342" s="238"/>
      <c r="EZT342" s="238"/>
      <c r="EZU342" s="238"/>
      <c r="EZV342" s="238"/>
      <c r="EZW342" s="238"/>
      <c r="EZX342" s="238"/>
      <c r="EZY342" s="238"/>
      <c r="EZZ342" s="238"/>
      <c r="FAA342" s="238"/>
      <c r="FAB342" s="238"/>
      <c r="FAC342" s="238"/>
      <c r="FAD342" s="238"/>
      <c r="FAE342" s="238"/>
      <c r="FAF342" s="238"/>
      <c r="FAG342" s="238"/>
      <c r="FAH342" s="238"/>
      <c r="FAI342" s="238"/>
      <c r="FAJ342" s="238"/>
      <c r="FAK342" s="238"/>
      <c r="FAL342" s="238"/>
      <c r="FAM342" s="238"/>
      <c r="FAN342" s="238"/>
      <c r="FAO342" s="238"/>
      <c r="FAP342" s="238"/>
      <c r="FAQ342" s="238"/>
      <c r="FAR342" s="238"/>
      <c r="FAS342" s="238"/>
      <c r="FAT342" s="238"/>
      <c r="FAU342" s="238"/>
      <c r="FAV342" s="238"/>
      <c r="FAW342" s="238"/>
      <c r="FAX342" s="238"/>
      <c r="FAY342" s="238"/>
      <c r="FAZ342" s="238"/>
      <c r="FBA342" s="238"/>
      <c r="FBB342" s="238"/>
      <c r="FBC342" s="238"/>
      <c r="FBD342" s="238"/>
      <c r="FBE342" s="238"/>
      <c r="FBF342" s="238"/>
      <c r="FBG342" s="238"/>
      <c r="FBH342" s="238"/>
      <c r="FBI342" s="238"/>
      <c r="FBJ342" s="238"/>
      <c r="FBK342" s="238"/>
      <c r="FBL342" s="238"/>
      <c r="FBM342" s="238"/>
      <c r="FBN342" s="238"/>
      <c r="FBO342" s="238"/>
      <c r="FBP342" s="238"/>
      <c r="FBQ342" s="238"/>
      <c r="FBR342" s="238"/>
      <c r="FBS342" s="238"/>
      <c r="FBT342" s="238"/>
      <c r="FBU342" s="238"/>
      <c r="FBV342" s="238"/>
      <c r="FBW342" s="238"/>
      <c r="FBX342" s="238"/>
      <c r="FBY342" s="238"/>
      <c r="FBZ342" s="238"/>
      <c r="FCA342" s="238"/>
      <c r="FCB342" s="238"/>
      <c r="FCC342" s="238"/>
      <c r="FCD342" s="238"/>
      <c r="FCE342" s="238"/>
      <c r="FCF342" s="238"/>
      <c r="FCG342" s="238"/>
      <c r="FCH342" s="238"/>
      <c r="FCI342" s="238"/>
      <c r="FCJ342" s="238"/>
      <c r="FCK342" s="238"/>
      <c r="FCL342" s="238"/>
      <c r="FCM342" s="238"/>
      <c r="FCN342" s="238"/>
      <c r="FCO342" s="238"/>
      <c r="FCP342" s="238"/>
      <c r="FCQ342" s="238"/>
      <c r="FCR342" s="238"/>
      <c r="FCS342" s="238"/>
      <c r="FCT342" s="238"/>
      <c r="FCU342" s="238"/>
      <c r="FCV342" s="238"/>
      <c r="FCW342" s="238"/>
      <c r="FCX342" s="238"/>
      <c r="FCY342" s="238"/>
      <c r="FCZ342" s="238"/>
      <c r="FDA342" s="238"/>
      <c r="FDB342" s="238"/>
      <c r="FDC342" s="238"/>
      <c r="FDD342" s="238"/>
      <c r="FDE342" s="238"/>
      <c r="FDF342" s="238"/>
      <c r="FDG342" s="238"/>
      <c r="FDH342" s="238"/>
      <c r="FDI342" s="238"/>
      <c r="FDJ342" s="238"/>
      <c r="FDK342" s="238"/>
      <c r="FDL342" s="238"/>
      <c r="FDM342" s="238"/>
      <c r="FDN342" s="238"/>
      <c r="FDO342" s="238"/>
      <c r="FDP342" s="238"/>
      <c r="FDQ342" s="238"/>
      <c r="FDR342" s="238"/>
      <c r="FDS342" s="238"/>
      <c r="FDT342" s="238"/>
      <c r="FDU342" s="238"/>
      <c r="FDV342" s="238"/>
      <c r="FDW342" s="238"/>
      <c r="FDX342" s="238"/>
      <c r="FDY342" s="238"/>
      <c r="FDZ342" s="238"/>
      <c r="FEA342" s="238"/>
      <c r="FEB342" s="238"/>
      <c r="FEC342" s="238"/>
      <c r="FED342" s="238"/>
      <c r="FEE342" s="238"/>
      <c r="FEF342" s="238"/>
      <c r="FEG342" s="238"/>
      <c r="FEH342" s="238"/>
      <c r="FEI342" s="238"/>
      <c r="FEJ342" s="238"/>
      <c r="FEK342" s="238"/>
      <c r="FEL342" s="238"/>
      <c r="FEM342" s="238"/>
      <c r="FEN342" s="238"/>
      <c r="FEO342" s="238"/>
      <c r="FEP342" s="238"/>
      <c r="FEQ342" s="238"/>
      <c r="FER342" s="238"/>
      <c r="FES342" s="238"/>
      <c r="FET342" s="238"/>
      <c r="FEU342" s="238"/>
      <c r="FEV342" s="238"/>
      <c r="FEW342" s="238"/>
      <c r="FEX342" s="238"/>
      <c r="FEY342" s="238"/>
      <c r="FEZ342" s="238"/>
      <c r="FFA342" s="238"/>
      <c r="FFB342" s="238"/>
      <c r="FFC342" s="238"/>
      <c r="FFD342" s="238"/>
      <c r="FFE342" s="238"/>
      <c r="FFF342" s="238"/>
      <c r="FFG342" s="238"/>
      <c r="FFH342" s="238"/>
      <c r="FFI342" s="238"/>
      <c r="FFJ342" s="238"/>
      <c r="FFK342" s="238"/>
      <c r="FFL342" s="238"/>
      <c r="FFM342" s="238"/>
      <c r="FFN342" s="238"/>
      <c r="FFO342" s="238"/>
      <c r="FFP342" s="238"/>
      <c r="FFQ342" s="238"/>
      <c r="FFR342" s="238"/>
      <c r="FFS342" s="238"/>
      <c r="FFT342" s="238"/>
      <c r="FFU342" s="238"/>
      <c r="FFV342" s="238"/>
      <c r="FFW342" s="238"/>
      <c r="FFX342" s="238"/>
      <c r="FFY342" s="238"/>
      <c r="FFZ342" s="238"/>
      <c r="FGA342" s="238"/>
      <c r="FGB342" s="238"/>
      <c r="FGC342" s="238"/>
      <c r="FGD342" s="238"/>
      <c r="FGE342" s="238"/>
      <c r="FGF342" s="238"/>
      <c r="FGG342" s="238"/>
      <c r="FGH342" s="238"/>
      <c r="FGI342" s="238"/>
      <c r="FGJ342" s="238"/>
      <c r="FGK342" s="238"/>
      <c r="FGL342" s="238"/>
      <c r="FGM342" s="238"/>
      <c r="FGN342" s="238"/>
      <c r="FGO342" s="238"/>
      <c r="FGP342" s="238"/>
      <c r="FGQ342" s="238"/>
      <c r="FGR342" s="238"/>
      <c r="FGS342" s="238"/>
      <c r="FGT342" s="238"/>
      <c r="FGU342" s="238"/>
      <c r="FGV342" s="238"/>
      <c r="FGW342" s="238"/>
      <c r="FGX342" s="238"/>
      <c r="FGY342" s="238"/>
      <c r="FGZ342" s="238"/>
      <c r="FHA342" s="238"/>
      <c r="FHB342" s="238"/>
      <c r="FHC342" s="238"/>
      <c r="FHD342" s="238"/>
      <c r="FHE342" s="238"/>
      <c r="FHF342" s="238"/>
      <c r="FHG342" s="238"/>
      <c r="FHH342" s="238"/>
      <c r="FHI342" s="238"/>
      <c r="FHJ342" s="238"/>
      <c r="FHK342" s="238"/>
      <c r="FHL342" s="238"/>
      <c r="FHM342" s="238"/>
      <c r="FHN342" s="238"/>
      <c r="FHO342" s="238"/>
      <c r="FHP342" s="238"/>
      <c r="FHQ342" s="238"/>
      <c r="FHR342" s="238"/>
      <c r="FHS342" s="238"/>
      <c r="FHT342" s="238"/>
      <c r="FHU342" s="238"/>
      <c r="FHV342" s="238"/>
      <c r="FHW342" s="238"/>
      <c r="FHX342" s="238"/>
      <c r="FHY342" s="238"/>
      <c r="FHZ342" s="238"/>
      <c r="FIA342" s="238"/>
      <c r="FIB342" s="238"/>
      <c r="FIC342" s="238"/>
      <c r="FID342" s="238"/>
      <c r="FIE342" s="238"/>
      <c r="FIF342" s="238"/>
      <c r="FIG342" s="238"/>
      <c r="FIH342" s="238"/>
      <c r="FII342" s="238"/>
      <c r="FIJ342" s="238"/>
      <c r="FIK342" s="238"/>
      <c r="FIL342" s="238"/>
      <c r="FIM342" s="238"/>
      <c r="FIN342" s="238"/>
      <c r="FIO342" s="238"/>
      <c r="FIP342" s="238"/>
      <c r="FIQ342" s="238"/>
      <c r="FIR342" s="238"/>
      <c r="FIS342" s="238"/>
      <c r="FIT342" s="238"/>
      <c r="FIU342" s="238"/>
      <c r="FIV342" s="238"/>
      <c r="FIW342" s="238"/>
      <c r="FIX342" s="238"/>
      <c r="FIY342" s="238"/>
      <c r="FIZ342" s="238"/>
      <c r="FJA342" s="238"/>
      <c r="FJB342" s="238"/>
      <c r="FJC342" s="238"/>
      <c r="FJD342" s="238"/>
      <c r="FJE342" s="238"/>
      <c r="FJF342" s="238"/>
      <c r="FJG342" s="238"/>
      <c r="FJH342" s="238"/>
      <c r="FJI342" s="238"/>
      <c r="FJJ342" s="238"/>
      <c r="FJK342" s="238"/>
      <c r="FJL342" s="238"/>
      <c r="FJM342" s="238"/>
      <c r="FJN342" s="238"/>
      <c r="FJO342" s="238"/>
      <c r="FJP342" s="238"/>
      <c r="FJQ342" s="238"/>
      <c r="FJR342" s="238"/>
      <c r="FJS342" s="238"/>
      <c r="FJT342" s="238"/>
      <c r="FJU342" s="238"/>
      <c r="FJV342" s="238"/>
      <c r="FJW342" s="238"/>
      <c r="FJX342" s="238"/>
      <c r="FJY342" s="238"/>
      <c r="FJZ342" s="238"/>
      <c r="FKA342" s="238"/>
      <c r="FKB342" s="238"/>
      <c r="FKC342" s="238"/>
      <c r="FKD342" s="238"/>
      <c r="FKE342" s="238"/>
      <c r="FKF342" s="238"/>
      <c r="FKG342" s="238"/>
      <c r="FKH342" s="238"/>
      <c r="FKI342" s="238"/>
      <c r="FKJ342" s="238"/>
      <c r="FKK342" s="238"/>
      <c r="FKL342" s="238"/>
      <c r="FKM342" s="238"/>
      <c r="FKN342" s="238"/>
      <c r="FKO342" s="238"/>
      <c r="FKP342" s="238"/>
      <c r="FKQ342" s="238"/>
      <c r="FKR342" s="238"/>
      <c r="FKS342" s="238"/>
      <c r="FKT342" s="238"/>
      <c r="FKU342" s="238"/>
      <c r="FKV342" s="238"/>
      <c r="FKW342" s="238"/>
      <c r="FKX342" s="238"/>
      <c r="FKY342" s="238"/>
      <c r="FKZ342" s="238"/>
      <c r="FLA342" s="238"/>
      <c r="FLB342" s="238"/>
      <c r="FLC342" s="238"/>
      <c r="FLD342" s="238"/>
      <c r="FLE342" s="238"/>
      <c r="FLF342" s="238"/>
      <c r="FLG342" s="238"/>
      <c r="FLH342" s="238"/>
      <c r="FLI342" s="238"/>
      <c r="FLJ342" s="238"/>
      <c r="FLK342" s="238"/>
      <c r="FLL342" s="238"/>
      <c r="FLM342" s="238"/>
      <c r="FLN342" s="238"/>
      <c r="FLO342" s="238"/>
      <c r="FLP342" s="238"/>
      <c r="FLQ342" s="238"/>
      <c r="FLR342" s="238"/>
      <c r="FLS342" s="238"/>
      <c r="FLT342" s="238"/>
      <c r="FLU342" s="238"/>
      <c r="FLV342" s="238"/>
      <c r="FLW342" s="238"/>
      <c r="FLX342" s="238"/>
      <c r="FLY342" s="238"/>
      <c r="FLZ342" s="238"/>
      <c r="FMA342" s="238"/>
      <c r="FMB342" s="238"/>
      <c r="FMC342" s="238"/>
      <c r="FMD342" s="238"/>
      <c r="FME342" s="238"/>
      <c r="FMF342" s="238"/>
      <c r="FMG342" s="238"/>
      <c r="FMH342" s="238"/>
      <c r="FMI342" s="238"/>
      <c r="FMJ342" s="238"/>
      <c r="FMK342" s="238"/>
      <c r="FML342" s="238"/>
      <c r="FMM342" s="238"/>
      <c r="FMN342" s="238"/>
      <c r="FMO342" s="238"/>
      <c r="FMP342" s="238"/>
      <c r="FMQ342" s="238"/>
      <c r="FMR342" s="238"/>
      <c r="FMS342" s="238"/>
      <c r="FMT342" s="238"/>
      <c r="FMU342" s="238"/>
      <c r="FMV342" s="238"/>
      <c r="FMW342" s="238"/>
      <c r="FMX342" s="238"/>
      <c r="FMY342" s="238"/>
      <c r="FMZ342" s="238"/>
      <c r="FNA342" s="238"/>
      <c r="FNB342" s="238"/>
      <c r="FNC342" s="238"/>
      <c r="FND342" s="238"/>
      <c r="FNE342" s="238"/>
      <c r="FNF342" s="238"/>
      <c r="FNG342" s="238"/>
      <c r="FNH342" s="238"/>
      <c r="FNI342" s="238"/>
      <c r="FNJ342" s="238"/>
      <c r="FNK342" s="238"/>
      <c r="FNL342" s="238"/>
      <c r="FNM342" s="238"/>
      <c r="FNN342" s="238"/>
      <c r="FNO342" s="238"/>
      <c r="FNP342" s="238"/>
      <c r="FNQ342" s="238"/>
      <c r="FNR342" s="238"/>
      <c r="FNS342" s="238"/>
      <c r="FNT342" s="238"/>
      <c r="FNU342" s="238"/>
      <c r="FNV342" s="238"/>
      <c r="FNW342" s="238"/>
      <c r="FNX342" s="238"/>
      <c r="FNY342" s="238"/>
      <c r="FNZ342" s="238"/>
      <c r="FOA342" s="238"/>
      <c r="FOB342" s="238"/>
      <c r="FOC342" s="238"/>
      <c r="FOD342" s="238"/>
      <c r="FOE342" s="238"/>
      <c r="FOF342" s="238"/>
      <c r="FOG342" s="238"/>
      <c r="FOH342" s="238"/>
      <c r="FOI342" s="238"/>
      <c r="FOJ342" s="238"/>
      <c r="FOK342" s="238"/>
      <c r="FOL342" s="238"/>
      <c r="FOM342" s="238"/>
      <c r="FON342" s="238"/>
      <c r="FOO342" s="238"/>
      <c r="FOP342" s="238"/>
      <c r="FOQ342" s="238"/>
      <c r="FOR342" s="238"/>
      <c r="FOS342" s="238"/>
      <c r="FOT342" s="238"/>
      <c r="FOU342" s="238"/>
      <c r="FOV342" s="238"/>
      <c r="FOW342" s="238"/>
      <c r="FOX342" s="238"/>
      <c r="FOY342" s="238"/>
      <c r="FOZ342" s="238"/>
      <c r="FPA342" s="238"/>
      <c r="FPB342" s="238"/>
      <c r="FPC342" s="238"/>
      <c r="FPD342" s="238"/>
      <c r="FPE342" s="238"/>
      <c r="FPF342" s="238"/>
      <c r="FPG342" s="238"/>
      <c r="FPH342" s="238"/>
      <c r="FPI342" s="238"/>
      <c r="FPJ342" s="238"/>
      <c r="FPK342" s="238"/>
      <c r="FPL342" s="238"/>
      <c r="FPM342" s="238"/>
      <c r="FPN342" s="238"/>
      <c r="FPO342" s="238"/>
      <c r="FPP342" s="238"/>
      <c r="FPQ342" s="238"/>
      <c r="FPR342" s="238"/>
      <c r="FPS342" s="238"/>
      <c r="FPT342" s="238"/>
      <c r="FPU342" s="238"/>
      <c r="FPV342" s="238"/>
      <c r="FPW342" s="238"/>
      <c r="FPX342" s="238"/>
      <c r="FPY342" s="238"/>
      <c r="FPZ342" s="238"/>
      <c r="FQA342" s="238"/>
      <c r="FQB342" s="238"/>
      <c r="FQC342" s="238"/>
      <c r="FQD342" s="238"/>
      <c r="FQE342" s="238"/>
      <c r="FQF342" s="238"/>
      <c r="FQG342" s="238"/>
      <c r="FQH342" s="238"/>
      <c r="FQI342" s="238"/>
      <c r="FQJ342" s="238"/>
      <c r="FQK342" s="238"/>
      <c r="FQL342" s="238"/>
      <c r="FQM342" s="238"/>
      <c r="FQN342" s="238"/>
      <c r="FQO342" s="238"/>
      <c r="FQP342" s="238"/>
      <c r="FQQ342" s="238"/>
      <c r="FQR342" s="238"/>
      <c r="FQS342" s="238"/>
      <c r="FQT342" s="238"/>
      <c r="FQU342" s="238"/>
      <c r="FQV342" s="238"/>
      <c r="FQW342" s="238"/>
      <c r="FQX342" s="238"/>
      <c r="FQY342" s="238"/>
      <c r="FQZ342" s="238"/>
      <c r="FRA342" s="238"/>
      <c r="FRB342" s="238"/>
      <c r="FRC342" s="238"/>
      <c r="FRD342" s="238"/>
      <c r="FRE342" s="238"/>
      <c r="FRF342" s="238"/>
      <c r="FRG342" s="238"/>
      <c r="FRH342" s="238"/>
      <c r="FRI342" s="238"/>
      <c r="FRJ342" s="238"/>
      <c r="FRK342" s="238"/>
      <c r="FRL342" s="238"/>
      <c r="FRM342" s="238"/>
      <c r="FRN342" s="238"/>
      <c r="FRO342" s="238"/>
      <c r="FRP342" s="238"/>
      <c r="FRQ342" s="238"/>
      <c r="FRR342" s="238"/>
      <c r="FRS342" s="238"/>
      <c r="FRT342" s="238"/>
      <c r="FRU342" s="238"/>
      <c r="FRV342" s="238"/>
      <c r="FRW342" s="238"/>
      <c r="FRX342" s="238"/>
      <c r="FRY342" s="238"/>
      <c r="FRZ342" s="238"/>
      <c r="FSA342" s="238"/>
      <c r="FSB342" s="238"/>
      <c r="FSC342" s="238"/>
      <c r="FSD342" s="238"/>
      <c r="FSE342" s="238"/>
      <c r="FSF342" s="238"/>
      <c r="FSG342" s="238"/>
      <c r="FSH342" s="238"/>
      <c r="FSI342" s="238"/>
      <c r="FSJ342" s="238"/>
      <c r="FSK342" s="238"/>
      <c r="FSL342" s="238"/>
      <c r="FSM342" s="238"/>
      <c r="FSN342" s="238"/>
      <c r="FSO342" s="238"/>
      <c r="FSP342" s="238"/>
      <c r="FSQ342" s="238"/>
      <c r="FSR342" s="238"/>
      <c r="FSS342" s="238"/>
      <c r="FST342" s="238"/>
      <c r="FSU342" s="238"/>
      <c r="FSV342" s="238"/>
      <c r="FSW342" s="238"/>
      <c r="FSX342" s="238"/>
      <c r="FSY342" s="238"/>
      <c r="FSZ342" s="238"/>
      <c r="FTA342" s="238"/>
      <c r="FTB342" s="238"/>
      <c r="FTC342" s="238"/>
      <c r="FTD342" s="238"/>
      <c r="FTE342" s="238"/>
      <c r="FTF342" s="238"/>
      <c r="FTG342" s="238"/>
      <c r="FTH342" s="238"/>
      <c r="FTI342" s="238"/>
      <c r="FTJ342" s="238"/>
      <c r="FTK342" s="238"/>
      <c r="FTL342" s="238"/>
      <c r="FTM342" s="238"/>
      <c r="FTN342" s="238"/>
      <c r="FTO342" s="238"/>
      <c r="FTP342" s="238"/>
      <c r="FTQ342" s="238"/>
      <c r="FTR342" s="238"/>
      <c r="FTS342" s="238"/>
      <c r="FTT342" s="238"/>
      <c r="FTU342" s="238"/>
      <c r="FTV342" s="238"/>
      <c r="FTW342" s="238"/>
      <c r="FTX342" s="238"/>
      <c r="FTY342" s="238"/>
      <c r="FTZ342" s="238"/>
      <c r="FUA342" s="238"/>
      <c r="FUB342" s="238"/>
      <c r="FUC342" s="238"/>
      <c r="FUD342" s="238"/>
      <c r="FUE342" s="238"/>
      <c r="FUF342" s="238"/>
      <c r="FUG342" s="238"/>
      <c r="FUH342" s="238"/>
      <c r="FUI342" s="238"/>
      <c r="FUJ342" s="238"/>
      <c r="FUK342" s="238"/>
      <c r="FUL342" s="238"/>
      <c r="FUM342" s="238"/>
      <c r="FUN342" s="238"/>
      <c r="FUO342" s="238"/>
      <c r="FUP342" s="238"/>
      <c r="FUQ342" s="238"/>
      <c r="FUR342" s="238"/>
      <c r="FUS342" s="238"/>
      <c r="FUT342" s="238"/>
      <c r="FUU342" s="238"/>
      <c r="FUV342" s="238"/>
      <c r="FUW342" s="238"/>
      <c r="FUX342" s="238"/>
      <c r="FUY342" s="238"/>
      <c r="FUZ342" s="238"/>
      <c r="FVA342" s="238"/>
      <c r="FVB342" s="238"/>
      <c r="FVC342" s="238"/>
      <c r="FVD342" s="238"/>
      <c r="FVE342" s="238"/>
      <c r="FVF342" s="238"/>
      <c r="FVG342" s="238"/>
      <c r="FVH342" s="238"/>
      <c r="FVI342" s="238"/>
      <c r="FVJ342" s="238"/>
      <c r="FVK342" s="238"/>
      <c r="FVL342" s="238"/>
      <c r="FVM342" s="238"/>
      <c r="FVN342" s="238"/>
      <c r="FVO342" s="238"/>
      <c r="FVP342" s="238"/>
      <c r="FVQ342" s="238"/>
      <c r="FVR342" s="238"/>
      <c r="FVS342" s="238"/>
      <c r="FVT342" s="238"/>
      <c r="FVU342" s="238"/>
      <c r="FVV342" s="238"/>
      <c r="FVW342" s="238"/>
      <c r="FVX342" s="238"/>
      <c r="FVY342" s="238"/>
      <c r="FVZ342" s="238"/>
      <c r="FWA342" s="238"/>
      <c r="FWB342" s="238"/>
      <c r="FWC342" s="238"/>
      <c r="FWD342" s="238"/>
      <c r="FWE342" s="238"/>
      <c r="FWF342" s="238"/>
      <c r="FWG342" s="238"/>
      <c r="FWH342" s="238"/>
      <c r="FWI342" s="238"/>
      <c r="FWJ342" s="238"/>
      <c r="FWK342" s="238"/>
      <c r="FWL342" s="238"/>
      <c r="FWM342" s="238"/>
      <c r="FWN342" s="238"/>
      <c r="FWO342" s="238"/>
      <c r="FWP342" s="238"/>
      <c r="FWQ342" s="238"/>
      <c r="FWR342" s="238"/>
      <c r="FWS342" s="238"/>
      <c r="FWT342" s="238"/>
      <c r="FWU342" s="238"/>
      <c r="FWV342" s="238"/>
      <c r="FWW342" s="238"/>
      <c r="FWX342" s="238"/>
      <c r="FWY342" s="238"/>
      <c r="FWZ342" s="238"/>
      <c r="FXA342" s="238"/>
      <c r="FXB342" s="238"/>
      <c r="FXC342" s="238"/>
      <c r="FXD342" s="238"/>
      <c r="FXE342" s="238"/>
      <c r="FXF342" s="238"/>
      <c r="FXG342" s="238"/>
      <c r="FXH342" s="238"/>
      <c r="FXI342" s="238"/>
      <c r="FXJ342" s="238"/>
      <c r="FXK342" s="238"/>
      <c r="FXL342" s="238"/>
      <c r="FXM342" s="238"/>
      <c r="FXN342" s="238"/>
      <c r="FXO342" s="238"/>
      <c r="FXP342" s="238"/>
      <c r="FXQ342" s="238"/>
      <c r="FXR342" s="238"/>
      <c r="FXS342" s="238"/>
      <c r="FXT342" s="238"/>
      <c r="FXU342" s="238"/>
      <c r="FXV342" s="238"/>
      <c r="FXW342" s="238"/>
      <c r="FXX342" s="238"/>
      <c r="FXY342" s="238"/>
      <c r="FXZ342" s="238"/>
      <c r="FYA342" s="238"/>
      <c r="FYB342" s="238"/>
      <c r="FYC342" s="238"/>
      <c r="FYD342" s="238"/>
      <c r="FYE342" s="238"/>
      <c r="FYF342" s="238"/>
      <c r="FYG342" s="238"/>
      <c r="FYH342" s="238"/>
      <c r="FYI342" s="238"/>
      <c r="FYJ342" s="238"/>
      <c r="FYK342" s="238"/>
      <c r="FYL342" s="238"/>
      <c r="FYM342" s="238"/>
      <c r="FYN342" s="238"/>
      <c r="FYO342" s="238"/>
      <c r="FYP342" s="238"/>
      <c r="FYQ342" s="238"/>
      <c r="FYR342" s="238"/>
      <c r="FYS342" s="238"/>
      <c r="FYT342" s="238"/>
      <c r="FYU342" s="238"/>
      <c r="FYV342" s="238"/>
      <c r="FYW342" s="238"/>
      <c r="FYX342" s="238"/>
      <c r="FYY342" s="238"/>
      <c r="FYZ342" s="238"/>
      <c r="FZA342" s="238"/>
      <c r="FZB342" s="238"/>
      <c r="FZC342" s="238"/>
      <c r="FZD342" s="238"/>
      <c r="FZE342" s="238"/>
      <c r="FZF342" s="238"/>
      <c r="FZG342" s="238"/>
      <c r="FZH342" s="238"/>
      <c r="FZI342" s="238"/>
      <c r="FZJ342" s="238"/>
      <c r="FZK342" s="238"/>
      <c r="FZL342" s="238"/>
      <c r="FZM342" s="238"/>
      <c r="FZN342" s="238"/>
      <c r="FZO342" s="238"/>
      <c r="FZP342" s="238"/>
      <c r="FZQ342" s="238"/>
      <c r="FZR342" s="238"/>
      <c r="FZS342" s="238"/>
      <c r="FZT342" s="238"/>
      <c r="FZU342" s="238"/>
      <c r="FZV342" s="238"/>
      <c r="FZW342" s="238"/>
      <c r="FZX342" s="238"/>
      <c r="FZY342" s="238"/>
      <c r="FZZ342" s="238"/>
      <c r="GAA342" s="238"/>
      <c r="GAB342" s="238"/>
      <c r="GAC342" s="238"/>
      <c r="GAD342" s="238"/>
      <c r="GAE342" s="238"/>
      <c r="GAF342" s="238"/>
      <c r="GAG342" s="238"/>
      <c r="GAH342" s="238"/>
      <c r="GAI342" s="238"/>
      <c r="GAJ342" s="238"/>
      <c r="GAK342" s="238"/>
      <c r="GAL342" s="238"/>
      <c r="GAM342" s="238"/>
      <c r="GAN342" s="238"/>
      <c r="GAO342" s="238"/>
      <c r="GAP342" s="238"/>
      <c r="GAQ342" s="238"/>
      <c r="GAR342" s="238"/>
      <c r="GAS342" s="238"/>
      <c r="GAT342" s="238"/>
      <c r="GAU342" s="238"/>
      <c r="GAV342" s="238"/>
      <c r="GAW342" s="238"/>
      <c r="GAX342" s="238"/>
      <c r="GAY342" s="238"/>
      <c r="GAZ342" s="238"/>
      <c r="GBA342" s="238"/>
      <c r="GBB342" s="238"/>
      <c r="GBC342" s="238"/>
      <c r="GBD342" s="238"/>
      <c r="GBE342" s="238"/>
      <c r="GBF342" s="238"/>
      <c r="GBG342" s="238"/>
      <c r="GBH342" s="238"/>
      <c r="GBI342" s="238"/>
      <c r="GBJ342" s="238"/>
      <c r="GBK342" s="238"/>
      <c r="GBL342" s="238"/>
      <c r="GBM342" s="238"/>
      <c r="GBN342" s="238"/>
      <c r="GBO342" s="238"/>
      <c r="GBP342" s="238"/>
      <c r="GBQ342" s="238"/>
      <c r="GBR342" s="238"/>
      <c r="GBS342" s="238"/>
      <c r="GBT342" s="238"/>
      <c r="GBU342" s="238"/>
      <c r="GBV342" s="238"/>
      <c r="GBW342" s="238"/>
      <c r="GBX342" s="238"/>
      <c r="GBY342" s="238"/>
      <c r="GBZ342" s="238"/>
      <c r="GCA342" s="238"/>
      <c r="GCB342" s="238"/>
      <c r="GCC342" s="238"/>
      <c r="GCD342" s="238"/>
      <c r="GCE342" s="238"/>
      <c r="GCF342" s="238"/>
      <c r="GCG342" s="238"/>
      <c r="GCH342" s="238"/>
      <c r="GCI342" s="238"/>
      <c r="GCJ342" s="238"/>
      <c r="GCK342" s="238"/>
      <c r="GCL342" s="238"/>
      <c r="GCM342" s="238"/>
      <c r="GCN342" s="238"/>
      <c r="GCO342" s="238"/>
      <c r="GCP342" s="238"/>
      <c r="GCQ342" s="238"/>
      <c r="GCR342" s="238"/>
      <c r="GCS342" s="238"/>
      <c r="GCT342" s="238"/>
      <c r="GCU342" s="238"/>
      <c r="GCV342" s="238"/>
      <c r="GCW342" s="238"/>
      <c r="GCX342" s="238"/>
      <c r="GCY342" s="238"/>
      <c r="GCZ342" s="238"/>
      <c r="GDA342" s="238"/>
      <c r="GDB342" s="238"/>
      <c r="GDC342" s="238"/>
      <c r="GDD342" s="238"/>
      <c r="GDE342" s="238"/>
      <c r="GDF342" s="238"/>
      <c r="GDG342" s="238"/>
      <c r="GDH342" s="238"/>
      <c r="GDI342" s="238"/>
      <c r="GDJ342" s="238"/>
      <c r="GDK342" s="238"/>
      <c r="GDL342" s="238"/>
      <c r="GDM342" s="238"/>
      <c r="GDN342" s="238"/>
      <c r="GDO342" s="238"/>
      <c r="GDP342" s="238"/>
      <c r="GDQ342" s="238"/>
      <c r="GDR342" s="238"/>
      <c r="GDS342" s="238"/>
      <c r="GDT342" s="238"/>
      <c r="GDU342" s="238"/>
      <c r="GDV342" s="238"/>
      <c r="GDW342" s="238"/>
      <c r="GDX342" s="238"/>
      <c r="GDY342" s="238"/>
      <c r="GDZ342" s="238"/>
      <c r="GEA342" s="238"/>
      <c r="GEB342" s="238"/>
      <c r="GEC342" s="238"/>
      <c r="GED342" s="238"/>
      <c r="GEE342" s="238"/>
      <c r="GEF342" s="238"/>
      <c r="GEG342" s="238"/>
      <c r="GEH342" s="238"/>
      <c r="GEI342" s="238"/>
      <c r="GEJ342" s="238"/>
      <c r="GEK342" s="238"/>
      <c r="GEL342" s="238"/>
      <c r="GEM342" s="238"/>
      <c r="GEN342" s="238"/>
      <c r="GEO342" s="238"/>
      <c r="GEP342" s="238"/>
      <c r="GEQ342" s="238"/>
      <c r="GER342" s="238"/>
      <c r="GES342" s="238"/>
      <c r="GET342" s="238"/>
      <c r="GEU342" s="238"/>
      <c r="GEV342" s="238"/>
      <c r="GEW342" s="238"/>
      <c r="GEX342" s="238"/>
      <c r="GEY342" s="238"/>
      <c r="GEZ342" s="238"/>
      <c r="GFA342" s="238"/>
      <c r="GFB342" s="238"/>
      <c r="GFC342" s="238"/>
      <c r="GFD342" s="238"/>
      <c r="GFE342" s="238"/>
      <c r="GFF342" s="238"/>
      <c r="GFG342" s="238"/>
      <c r="GFH342" s="238"/>
      <c r="GFI342" s="238"/>
      <c r="GFJ342" s="238"/>
      <c r="GFK342" s="238"/>
      <c r="GFL342" s="238"/>
      <c r="GFM342" s="238"/>
      <c r="GFN342" s="238"/>
      <c r="GFO342" s="238"/>
      <c r="GFP342" s="238"/>
      <c r="GFQ342" s="238"/>
      <c r="GFR342" s="238"/>
      <c r="GFS342" s="238"/>
      <c r="GFT342" s="238"/>
      <c r="GFU342" s="238"/>
      <c r="GFV342" s="238"/>
      <c r="GFW342" s="238"/>
      <c r="GFX342" s="238"/>
      <c r="GFY342" s="238"/>
      <c r="GFZ342" s="238"/>
      <c r="GGA342" s="238"/>
      <c r="GGB342" s="238"/>
      <c r="GGC342" s="238"/>
      <c r="GGD342" s="238"/>
      <c r="GGE342" s="238"/>
      <c r="GGF342" s="238"/>
      <c r="GGG342" s="238"/>
      <c r="GGH342" s="238"/>
      <c r="GGI342" s="238"/>
      <c r="GGJ342" s="238"/>
      <c r="GGK342" s="238"/>
      <c r="GGL342" s="238"/>
      <c r="GGM342" s="238"/>
      <c r="GGN342" s="238"/>
      <c r="GGO342" s="238"/>
      <c r="GGP342" s="238"/>
      <c r="GGQ342" s="238"/>
      <c r="GGR342" s="238"/>
      <c r="GGS342" s="238"/>
      <c r="GGT342" s="238"/>
      <c r="GGU342" s="238"/>
      <c r="GGV342" s="238"/>
      <c r="GGW342" s="238"/>
      <c r="GGX342" s="238"/>
      <c r="GGY342" s="238"/>
      <c r="GGZ342" s="238"/>
      <c r="GHA342" s="238"/>
      <c r="GHB342" s="238"/>
      <c r="GHC342" s="238"/>
      <c r="GHD342" s="238"/>
      <c r="GHE342" s="238"/>
      <c r="GHF342" s="238"/>
      <c r="GHG342" s="238"/>
      <c r="GHH342" s="238"/>
      <c r="GHI342" s="238"/>
      <c r="GHJ342" s="238"/>
      <c r="GHK342" s="238"/>
      <c r="GHL342" s="238"/>
      <c r="GHM342" s="238"/>
      <c r="GHN342" s="238"/>
      <c r="GHO342" s="238"/>
      <c r="GHP342" s="238"/>
      <c r="GHQ342" s="238"/>
      <c r="GHR342" s="238"/>
      <c r="GHS342" s="238"/>
      <c r="GHT342" s="238"/>
      <c r="GHU342" s="238"/>
      <c r="GHV342" s="238"/>
      <c r="GHW342" s="238"/>
      <c r="GHX342" s="238"/>
      <c r="GHY342" s="238"/>
      <c r="GHZ342" s="238"/>
      <c r="GIA342" s="238"/>
      <c r="GIB342" s="238"/>
      <c r="GIC342" s="238"/>
      <c r="GID342" s="238"/>
      <c r="GIE342" s="238"/>
      <c r="GIF342" s="238"/>
      <c r="GIG342" s="238"/>
      <c r="GIH342" s="238"/>
      <c r="GII342" s="238"/>
      <c r="GIJ342" s="238"/>
      <c r="GIK342" s="238"/>
      <c r="GIL342" s="238"/>
      <c r="GIM342" s="238"/>
      <c r="GIN342" s="238"/>
      <c r="GIO342" s="238"/>
      <c r="GIP342" s="238"/>
      <c r="GIQ342" s="238"/>
      <c r="GIR342" s="238"/>
      <c r="GIS342" s="238"/>
      <c r="GIT342" s="238"/>
      <c r="GIU342" s="238"/>
      <c r="GIV342" s="238"/>
      <c r="GIW342" s="238"/>
      <c r="GIX342" s="238"/>
      <c r="GIY342" s="238"/>
      <c r="GIZ342" s="238"/>
      <c r="GJA342" s="238"/>
      <c r="GJB342" s="238"/>
      <c r="GJC342" s="238"/>
      <c r="GJD342" s="238"/>
      <c r="GJE342" s="238"/>
      <c r="GJF342" s="238"/>
      <c r="GJG342" s="238"/>
      <c r="GJH342" s="238"/>
      <c r="GJI342" s="238"/>
      <c r="GJJ342" s="238"/>
      <c r="GJK342" s="238"/>
      <c r="GJL342" s="238"/>
      <c r="GJM342" s="238"/>
      <c r="GJN342" s="238"/>
      <c r="GJO342" s="238"/>
      <c r="GJP342" s="238"/>
      <c r="GJQ342" s="238"/>
      <c r="GJR342" s="238"/>
      <c r="GJS342" s="238"/>
      <c r="GJT342" s="238"/>
      <c r="GJU342" s="238"/>
      <c r="GJV342" s="238"/>
      <c r="GJW342" s="238"/>
      <c r="GJX342" s="238"/>
      <c r="GJY342" s="238"/>
      <c r="GJZ342" s="238"/>
      <c r="GKA342" s="238"/>
      <c r="GKB342" s="238"/>
      <c r="GKC342" s="238"/>
      <c r="GKD342" s="238"/>
      <c r="GKE342" s="238"/>
      <c r="GKF342" s="238"/>
      <c r="GKG342" s="238"/>
      <c r="GKH342" s="238"/>
      <c r="GKI342" s="238"/>
      <c r="GKJ342" s="238"/>
      <c r="GKK342" s="238"/>
      <c r="GKL342" s="238"/>
      <c r="GKM342" s="238"/>
      <c r="GKN342" s="238"/>
      <c r="GKO342" s="238"/>
      <c r="GKP342" s="238"/>
      <c r="GKQ342" s="238"/>
      <c r="GKR342" s="238"/>
      <c r="GKS342" s="238"/>
      <c r="GKT342" s="238"/>
      <c r="GKU342" s="238"/>
      <c r="GKV342" s="238"/>
      <c r="GKW342" s="238"/>
      <c r="GKX342" s="238"/>
      <c r="GKY342" s="238"/>
      <c r="GKZ342" s="238"/>
      <c r="GLA342" s="238"/>
      <c r="GLB342" s="238"/>
      <c r="GLC342" s="238"/>
      <c r="GLD342" s="238"/>
      <c r="GLE342" s="238"/>
      <c r="GLF342" s="238"/>
      <c r="GLG342" s="238"/>
      <c r="GLH342" s="238"/>
      <c r="GLI342" s="238"/>
      <c r="GLJ342" s="238"/>
      <c r="GLK342" s="238"/>
      <c r="GLL342" s="238"/>
      <c r="GLM342" s="238"/>
      <c r="GLN342" s="238"/>
      <c r="GLO342" s="238"/>
      <c r="GLP342" s="238"/>
      <c r="GLQ342" s="238"/>
      <c r="GLR342" s="238"/>
      <c r="GLS342" s="238"/>
      <c r="GLT342" s="238"/>
      <c r="GLU342" s="238"/>
      <c r="GLV342" s="238"/>
      <c r="GLW342" s="238"/>
      <c r="GLX342" s="238"/>
      <c r="GLY342" s="238"/>
      <c r="GLZ342" s="238"/>
      <c r="GMA342" s="238"/>
      <c r="GMB342" s="238"/>
      <c r="GMC342" s="238"/>
      <c r="GMD342" s="238"/>
      <c r="GME342" s="238"/>
      <c r="GMF342" s="238"/>
      <c r="GMG342" s="238"/>
      <c r="GMH342" s="238"/>
      <c r="GMI342" s="238"/>
      <c r="GMJ342" s="238"/>
      <c r="GMK342" s="238"/>
      <c r="GML342" s="238"/>
      <c r="GMM342" s="238"/>
      <c r="GMN342" s="238"/>
      <c r="GMO342" s="238"/>
      <c r="GMP342" s="238"/>
      <c r="GMQ342" s="238"/>
      <c r="GMR342" s="238"/>
      <c r="GMS342" s="238"/>
      <c r="GMT342" s="238"/>
      <c r="GMU342" s="238"/>
      <c r="GMV342" s="238"/>
      <c r="GMW342" s="238"/>
      <c r="GMX342" s="238"/>
      <c r="GMY342" s="238"/>
      <c r="GMZ342" s="238"/>
      <c r="GNA342" s="238"/>
      <c r="GNB342" s="238"/>
      <c r="GNC342" s="238"/>
      <c r="GND342" s="238"/>
      <c r="GNE342" s="238"/>
      <c r="GNF342" s="238"/>
      <c r="GNG342" s="238"/>
      <c r="GNH342" s="238"/>
      <c r="GNI342" s="238"/>
      <c r="GNJ342" s="238"/>
      <c r="GNK342" s="238"/>
      <c r="GNL342" s="238"/>
      <c r="GNM342" s="238"/>
      <c r="GNN342" s="238"/>
      <c r="GNO342" s="238"/>
      <c r="GNP342" s="238"/>
      <c r="GNQ342" s="238"/>
      <c r="GNR342" s="238"/>
      <c r="GNS342" s="238"/>
      <c r="GNT342" s="238"/>
      <c r="GNU342" s="238"/>
      <c r="GNV342" s="238"/>
      <c r="GNW342" s="238"/>
      <c r="GNX342" s="238"/>
      <c r="GNY342" s="238"/>
      <c r="GNZ342" s="238"/>
      <c r="GOA342" s="238"/>
      <c r="GOB342" s="238"/>
      <c r="GOC342" s="238"/>
      <c r="GOD342" s="238"/>
      <c r="GOE342" s="238"/>
      <c r="GOF342" s="238"/>
      <c r="GOG342" s="238"/>
      <c r="GOH342" s="238"/>
      <c r="GOI342" s="238"/>
      <c r="GOJ342" s="238"/>
      <c r="GOK342" s="238"/>
      <c r="GOL342" s="238"/>
      <c r="GOM342" s="238"/>
      <c r="GON342" s="238"/>
      <c r="GOO342" s="238"/>
      <c r="GOP342" s="238"/>
      <c r="GOQ342" s="238"/>
      <c r="GOR342" s="238"/>
      <c r="GOS342" s="238"/>
      <c r="GOT342" s="238"/>
      <c r="GOU342" s="238"/>
      <c r="GOV342" s="238"/>
      <c r="GOW342" s="238"/>
      <c r="GOX342" s="238"/>
      <c r="GOY342" s="238"/>
      <c r="GOZ342" s="238"/>
      <c r="GPA342" s="238"/>
      <c r="GPB342" s="238"/>
      <c r="GPC342" s="238"/>
      <c r="GPD342" s="238"/>
      <c r="GPE342" s="238"/>
      <c r="GPF342" s="238"/>
      <c r="GPG342" s="238"/>
      <c r="GPH342" s="238"/>
      <c r="GPI342" s="238"/>
      <c r="GPJ342" s="238"/>
      <c r="GPK342" s="238"/>
      <c r="GPL342" s="238"/>
      <c r="GPM342" s="238"/>
      <c r="GPN342" s="238"/>
      <c r="GPO342" s="238"/>
      <c r="GPP342" s="238"/>
      <c r="GPQ342" s="238"/>
      <c r="GPR342" s="238"/>
      <c r="GPS342" s="238"/>
      <c r="GPT342" s="238"/>
      <c r="GPU342" s="238"/>
      <c r="GPV342" s="238"/>
      <c r="GPW342" s="238"/>
      <c r="GPX342" s="238"/>
      <c r="GPY342" s="238"/>
      <c r="GPZ342" s="238"/>
      <c r="GQA342" s="238"/>
      <c r="GQB342" s="238"/>
      <c r="GQC342" s="238"/>
      <c r="GQD342" s="238"/>
      <c r="GQE342" s="238"/>
      <c r="GQF342" s="238"/>
      <c r="GQG342" s="238"/>
      <c r="GQH342" s="238"/>
      <c r="GQI342" s="238"/>
      <c r="GQJ342" s="238"/>
      <c r="GQK342" s="238"/>
      <c r="GQL342" s="238"/>
      <c r="GQM342" s="238"/>
      <c r="GQN342" s="238"/>
      <c r="GQO342" s="238"/>
      <c r="GQP342" s="238"/>
      <c r="GQQ342" s="238"/>
      <c r="GQR342" s="238"/>
      <c r="GQS342" s="238"/>
      <c r="GQT342" s="238"/>
      <c r="GQU342" s="238"/>
      <c r="GQV342" s="238"/>
      <c r="GQW342" s="238"/>
      <c r="GQX342" s="238"/>
      <c r="GQY342" s="238"/>
      <c r="GQZ342" s="238"/>
      <c r="GRA342" s="238"/>
      <c r="GRB342" s="238"/>
      <c r="GRC342" s="238"/>
      <c r="GRD342" s="238"/>
      <c r="GRE342" s="238"/>
      <c r="GRF342" s="238"/>
      <c r="GRG342" s="238"/>
      <c r="GRH342" s="238"/>
      <c r="GRI342" s="238"/>
      <c r="GRJ342" s="238"/>
      <c r="GRK342" s="238"/>
      <c r="GRL342" s="238"/>
      <c r="GRM342" s="238"/>
      <c r="GRN342" s="238"/>
      <c r="GRO342" s="238"/>
      <c r="GRP342" s="238"/>
      <c r="GRQ342" s="238"/>
      <c r="GRR342" s="238"/>
      <c r="GRS342" s="238"/>
      <c r="GRT342" s="238"/>
      <c r="GRU342" s="238"/>
      <c r="GRV342" s="238"/>
      <c r="GRW342" s="238"/>
      <c r="GRX342" s="238"/>
      <c r="GRY342" s="238"/>
      <c r="GRZ342" s="238"/>
      <c r="GSA342" s="238"/>
      <c r="GSB342" s="238"/>
      <c r="GSC342" s="238"/>
      <c r="GSD342" s="238"/>
      <c r="GSE342" s="238"/>
      <c r="GSF342" s="238"/>
      <c r="GSG342" s="238"/>
      <c r="GSH342" s="238"/>
      <c r="GSI342" s="238"/>
      <c r="GSJ342" s="238"/>
      <c r="GSK342" s="238"/>
      <c r="GSL342" s="238"/>
      <c r="GSM342" s="238"/>
      <c r="GSN342" s="238"/>
      <c r="GSO342" s="238"/>
      <c r="GSP342" s="238"/>
      <c r="GSQ342" s="238"/>
      <c r="GSR342" s="238"/>
      <c r="GSS342" s="238"/>
      <c r="GST342" s="238"/>
      <c r="GSU342" s="238"/>
      <c r="GSV342" s="238"/>
      <c r="GSW342" s="238"/>
      <c r="GSX342" s="238"/>
      <c r="GSY342" s="238"/>
      <c r="GSZ342" s="238"/>
      <c r="GTA342" s="238"/>
      <c r="GTB342" s="238"/>
      <c r="GTC342" s="238"/>
      <c r="GTD342" s="238"/>
      <c r="GTE342" s="238"/>
      <c r="GTF342" s="238"/>
      <c r="GTG342" s="238"/>
      <c r="GTH342" s="238"/>
      <c r="GTI342" s="238"/>
      <c r="GTJ342" s="238"/>
      <c r="GTK342" s="238"/>
      <c r="GTL342" s="238"/>
      <c r="GTM342" s="238"/>
      <c r="GTN342" s="238"/>
      <c r="GTO342" s="238"/>
      <c r="GTP342" s="238"/>
      <c r="GTQ342" s="238"/>
      <c r="GTR342" s="238"/>
      <c r="GTS342" s="238"/>
      <c r="GTT342" s="238"/>
      <c r="GTU342" s="238"/>
      <c r="GTV342" s="238"/>
      <c r="GTW342" s="238"/>
      <c r="GTX342" s="238"/>
      <c r="GTY342" s="238"/>
      <c r="GTZ342" s="238"/>
      <c r="GUA342" s="238"/>
      <c r="GUB342" s="238"/>
      <c r="GUC342" s="238"/>
      <c r="GUD342" s="238"/>
      <c r="GUE342" s="238"/>
      <c r="GUF342" s="238"/>
      <c r="GUG342" s="238"/>
      <c r="GUH342" s="238"/>
      <c r="GUI342" s="238"/>
      <c r="GUJ342" s="238"/>
      <c r="GUK342" s="238"/>
      <c r="GUL342" s="238"/>
      <c r="GUM342" s="238"/>
      <c r="GUN342" s="238"/>
      <c r="GUO342" s="238"/>
      <c r="GUP342" s="238"/>
      <c r="GUQ342" s="238"/>
      <c r="GUR342" s="238"/>
      <c r="GUS342" s="238"/>
      <c r="GUT342" s="238"/>
      <c r="GUU342" s="238"/>
      <c r="GUV342" s="238"/>
      <c r="GUW342" s="238"/>
      <c r="GUX342" s="238"/>
      <c r="GUY342" s="238"/>
      <c r="GUZ342" s="238"/>
      <c r="GVA342" s="238"/>
      <c r="GVB342" s="238"/>
      <c r="GVC342" s="238"/>
      <c r="GVD342" s="238"/>
      <c r="GVE342" s="238"/>
      <c r="GVF342" s="238"/>
      <c r="GVG342" s="238"/>
      <c r="GVH342" s="238"/>
      <c r="GVI342" s="238"/>
      <c r="GVJ342" s="238"/>
      <c r="GVK342" s="238"/>
      <c r="GVL342" s="238"/>
      <c r="GVM342" s="238"/>
      <c r="GVN342" s="238"/>
      <c r="GVO342" s="238"/>
      <c r="GVP342" s="238"/>
      <c r="GVQ342" s="238"/>
      <c r="GVR342" s="238"/>
      <c r="GVS342" s="238"/>
      <c r="GVT342" s="238"/>
      <c r="GVU342" s="238"/>
      <c r="GVV342" s="238"/>
      <c r="GVW342" s="238"/>
      <c r="GVX342" s="238"/>
      <c r="GVY342" s="238"/>
      <c r="GVZ342" s="238"/>
      <c r="GWA342" s="238"/>
      <c r="GWB342" s="238"/>
      <c r="GWC342" s="238"/>
      <c r="GWD342" s="238"/>
      <c r="GWE342" s="238"/>
      <c r="GWF342" s="238"/>
      <c r="GWG342" s="238"/>
      <c r="GWH342" s="238"/>
      <c r="GWI342" s="238"/>
      <c r="GWJ342" s="238"/>
      <c r="GWK342" s="238"/>
      <c r="GWL342" s="238"/>
      <c r="GWM342" s="238"/>
      <c r="GWN342" s="238"/>
      <c r="GWO342" s="238"/>
      <c r="GWP342" s="238"/>
      <c r="GWQ342" s="238"/>
      <c r="GWR342" s="238"/>
      <c r="GWS342" s="238"/>
      <c r="GWT342" s="238"/>
      <c r="GWU342" s="238"/>
      <c r="GWV342" s="238"/>
      <c r="GWW342" s="238"/>
      <c r="GWX342" s="238"/>
      <c r="GWY342" s="238"/>
      <c r="GWZ342" s="238"/>
      <c r="GXA342" s="238"/>
      <c r="GXB342" s="238"/>
      <c r="GXC342" s="238"/>
      <c r="GXD342" s="238"/>
      <c r="GXE342" s="238"/>
      <c r="GXF342" s="238"/>
      <c r="GXG342" s="238"/>
      <c r="GXH342" s="238"/>
      <c r="GXI342" s="238"/>
      <c r="GXJ342" s="238"/>
      <c r="GXK342" s="238"/>
      <c r="GXL342" s="238"/>
      <c r="GXM342" s="238"/>
      <c r="GXN342" s="238"/>
      <c r="GXO342" s="238"/>
      <c r="GXP342" s="238"/>
      <c r="GXQ342" s="238"/>
      <c r="GXR342" s="238"/>
      <c r="GXS342" s="238"/>
      <c r="GXT342" s="238"/>
      <c r="GXU342" s="238"/>
      <c r="GXV342" s="238"/>
      <c r="GXW342" s="238"/>
      <c r="GXX342" s="238"/>
      <c r="GXY342" s="238"/>
      <c r="GXZ342" s="238"/>
      <c r="GYA342" s="238"/>
      <c r="GYB342" s="238"/>
      <c r="GYC342" s="238"/>
      <c r="GYD342" s="238"/>
      <c r="GYE342" s="238"/>
      <c r="GYF342" s="238"/>
      <c r="GYG342" s="238"/>
      <c r="GYH342" s="238"/>
      <c r="GYI342" s="238"/>
      <c r="GYJ342" s="238"/>
      <c r="GYK342" s="238"/>
      <c r="GYL342" s="238"/>
      <c r="GYM342" s="238"/>
      <c r="GYN342" s="238"/>
      <c r="GYO342" s="238"/>
      <c r="GYP342" s="238"/>
      <c r="GYQ342" s="238"/>
      <c r="GYR342" s="238"/>
      <c r="GYS342" s="238"/>
      <c r="GYT342" s="238"/>
      <c r="GYU342" s="238"/>
      <c r="GYV342" s="238"/>
      <c r="GYW342" s="238"/>
      <c r="GYX342" s="238"/>
      <c r="GYY342" s="238"/>
      <c r="GYZ342" s="238"/>
      <c r="GZA342" s="238"/>
      <c r="GZB342" s="238"/>
      <c r="GZC342" s="238"/>
      <c r="GZD342" s="238"/>
      <c r="GZE342" s="238"/>
      <c r="GZF342" s="238"/>
      <c r="GZG342" s="238"/>
      <c r="GZH342" s="238"/>
      <c r="GZI342" s="238"/>
      <c r="GZJ342" s="238"/>
      <c r="GZK342" s="238"/>
      <c r="GZL342" s="238"/>
      <c r="GZM342" s="238"/>
      <c r="GZN342" s="238"/>
      <c r="GZO342" s="238"/>
      <c r="GZP342" s="238"/>
      <c r="GZQ342" s="238"/>
      <c r="GZR342" s="238"/>
      <c r="GZS342" s="238"/>
      <c r="GZT342" s="238"/>
      <c r="GZU342" s="238"/>
      <c r="GZV342" s="238"/>
      <c r="GZW342" s="238"/>
      <c r="GZX342" s="238"/>
      <c r="GZY342" s="238"/>
      <c r="GZZ342" s="238"/>
      <c r="HAA342" s="238"/>
      <c r="HAB342" s="238"/>
      <c r="HAC342" s="238"/>
      <c r="HAD342" s="238"/>
      <c r="HAE342" s="238"/>
      <c r="HAF342" s="238"/>
      <c r="HAG342" s="238"/>
      <c r="HAH342" s="238"/>
      <c r="HAI342" s="238"/>
      <c r="HAJ342" s="238"/>
      <c r="HAK342" s="238"/>
      <c r="HAL342" s="238"/>
      <c r="HAM342" s="238"/>
      <c r="HAN342" s="238"/>
      <c r="HAO342" s="238"/>
      <c r="HAP342" s="238"/>
      <c r="HAQ342" s="238"/>
      <c r="HAR342" s="238"/>
      <c r="HAS342" s="238"/>
      <c r="HAT342" s="238"/>
      <c r="HAU342" s="238"/>
      <c r="HAV342" s="238"/>
      <c r="HAW342" s="238"/>
      <c r="HAX342" s="238"/>
      <c r="HAY342" s="238"/>
      <c r="HAZ342" s="238"/>
      <c r="HBA342" s="238"/>
      <c r="HBB342" s="238"/>
      <c r="HBC342" s="238"/>
      <c r="HBD342" s="238"/>
      <c r="HBE342" s="238"/>
      <c r="HBF342" s="238"/>
      <c r="HBG342" s="238"/>
      <c r="HBH342" s="238"/>
      <c r="HBI342" s="238"/>
      <c r="HBJ342" s="238"/>
      <c r="HBK342" s="238"/>
      <c r="HBL342" s="238"/>
      <c r="HBM342" s="238"/>
      <c r="HBN342" s="238"/>
      <c r="HBO342" s="238"/>
      <c r="HBP342" s="238"/>
      <c r="HBQ342" s="238"/>
      <c r="HBR342" s="238"/>
      <c r="HBS342" s="238"/>
      <c r="HBT342" s="238"/>
      <c r="HBU342" s="238"/>
      <c r="HBV342" s="238"/>
      <c r="HBW342" s="238"/>
      <c r="HBX342" s="238"/>
      <c r="HBY342" s="238"/>
      <c r="HBZ342" s="238"/>
      <c r="HCA342" s="238"/>
      <c r="HCB342" s="238"/>
      <c r="HCC342" s="238"/>
      <c r="HCD342" s="238"/>
      <c r="HCE342" s="238"/>
      <c r="HCF342" s="238"/>
      <c r="HCG342" s="238"/>
      <c r="HCH342" s="238"/>
      <c r="HCI342" s="238"/>
      <c r="HCJ342" s="238"/>
      <c r="HCK342" s="238"/>
      <c r="HCL342" s="238"/>
      <c r="HCM342" s="238"/>
      <c r="HCN342" s="238"/>
      <c r="HCO342" s="238"/>
      <c r="HCP342" s="238"/>
      <c r="HCQ342" s="238"/>
      <c r="HCR342" s="238"/>
      <c r="HCS342" s="238"/>
      <c r="HCT342" s="238"/>
      <c r="HCU342" s="238"/>
      <c r="HCV342" s="238"/>
      <c r="HCW342" s="238"/>
      <c r="HCX342" s="238"/>
      <c r="HCY342" s="238"/>
      <c r="HCZ342" s="238"/>
      <c r="HDA342" s="238"/>
      <c r="HDB342" s="238"/>
      <c r="HDC342" s="238"/>
      <c r="HDD342" s="238"/>
      <c r="HDE342" s="238"/>
      <c r="HDF342" s="238"/>
      <c r="HDG342" s="238"/>
      <c r="HDH342" s="238"/>
      <c r="HDI342" s="238"/>
      <c r="HDJ342" s="238"/>
      <c r="HDK342" s="238"/>
      <c r="HDL342" s="238"/>
      <c r="HDM342" s="238"/>
      <c r="HDN342" s="238"/>
      <c r="HDO342" s="238"/>
      <c r="HDP342" s="238"/>
      <c r="HDQ342" s="238"/>
      <c r="HDR342" s="238"/>
      <c r="HDS342" s="238"/>
      <c r="HDT342" s="238"/>
      <c r="HDU342" s="238"/>
      <c r="HDV342" s="238"/>
      <c r="HDW342" s="238"/>
      <c r="HDX342" s="238"/>
      <c r="HDY342" s="238"/>
      <c r="HDZ342" s="238"/>
      <c r="HEA342" s="238"/>
      <c r="HEB342" s="238"/>
      <c r="HEC342" s="238"/>
      <c r="HED342" s="238"/>
      <c r="HEE342" s="238"/>
      <c r="HEF342" s="238"/>
      <c r="HEG342" s="238"/>
      <c r="HEH342" s="238"/>
      <c r="HEI342" s="238"/>
      <c r="HEJ342" s="238"/>
      <c r="HEK342" s="238"/>
      <c r="HEL342" s="238"/>
      <c r="HEM342" s="238"/>
      <c r="HEN342" s="238"/>
      <c r="HEO342" s="238"/>
      <c r="HEP342" s="238"/>
      <c r="HEQ342" s="238"/>
      <c r="HER342" s="238"/>
      <c r="HES342" s="238"/>
      <c r="HET342" s="238"/>
      <c r="HEU342" s="238"/>
      <c r="HEV342" s="238"/>
      <c r="HEW342" s="238"/>
      <c r="HEX342" s="238"/>
      <c r="HEY342" s="238"/>
      <c r="HEZ342" s="238"/>
      <c r="HFA342" s="238"/>
      <c r="HFB342" s="238"/>
      <c r="HFC342" s="238"/>
      <c r="HFD342" s="238"/>
      <c r="HFE342" s="238"/>
      <c r="HFF342" s="238"/>
      <c r="HFG342" s="238"/>
      <c r="HFH342" s="238"/>
      <c r="HFI342" s="238"/>
      <c r="HFJ342" s="238"/>
      <c r="HFK342" s="238"/>
      <c r="HFL342" s="238"/>
      <c r="HFM342" s="238"/>
      <c r="HFN342" s="238"/>
      <c r="HFO342" s="238"/>
      <c r="HFP342" s="238"/>
      <c r="HFQ342" s="238"/>
      <c r="HFR342" s="238"/>
      <c r="HFS342" s="238"/>
      <c r="HFT342" s="238"/>
      <c r="HFU342" s="238"/>
      <c r="HFV342" s="238"/>
      <c r="HFW342" s="238"/>
      <c r="HFX342" s="238"/>
      <c r="HFY342" s="238"/>
      <c r="HFZ342" s="238"/>
      <c r="HGA342" s="238"/>
      <c r="HGB342" s="238"/>
      <c r="HGC342" s="238"/>
      <c r="HGD342" s="238"/>
      <c r="HGE342" s="238"/>
      <c r="HGF342" s="238"/>
      <c r="HGG342" s="238"/>
      <c r="HGH342" s="238"/>
      <c r="HGI342" s="238"/>
      <c r="HGJ342" s="238"/>
      <c r="HGK342" s="238"/>
      <c r="HGL342" s="238"/>
      <c r="HGM342" s="238"/>
      <c r="HGN342" s="238"/>
      <c r="HGO342" s="238"/>
      <c r="HGP342" s="238"/>
      <c r="HGQ342" s="238"/>
      <c r="HGR342" s="238"/>
      <c r="HGS342" s="238"/>
      <c r="HGT342" s="238"/>
      <c r="HGU342" s="238"/>
      <c r="HGV342" s="238"/>
      <c r="HGW342" s="238"/>
      <c r="HGX342" s="238"/>
      <c r="HGY342" s="238"/>
      <c r="HGZ342" s="238"/>
      <c r="HHA342" s="238"/>
      <c r="HHB342" s="238"/>
      <c r="HHC342" s="238"/>
      <c r="HHD342" s="238"/>
      <c r="HHE342" s="238"/>
      <c r="HHF342" s="238"/>
      <c r="HHG342" s="238"/>
      <c r="HHH342" s="238"/>
      <c r="HHI342" s="238"/>
      <c r="HHJ342" s="238"/>
      <c r="HHK342" s="238"/>
      <c r="HHL342" s="238"/>
      <c r="HHM342" s="238"/>
      <c r="HHN342" s="238"/>
      <c r="HHO342" s="238"/>
      <c r="HHP342" s="238"/>
      <c r="HHQ342" s="238"/>
      <c r="HHR342" s="238"/>
      <c r="HHS342" s="238"/>
      <c r="HHT342" s="238"/>
      <c r="HHU342" s="238"/>
      <c r="HHV342" s="238"/>
      <c r="HHW342" s="238"/>
      <c r="HHX342" s="238"/>
      <c r="HHY342" s="238"/>
      <c r="HHZ342" s="238"/>
      <c r="HIA342" s="238"/>
      <c r="HIB342" s="238"/>
      <c r="HIC342" s="238"/>
      <c r="HID342" s="238"/>
      <c r="HIE342" s="238"/>
      <c r="HIF342" s="238"/>
      <c r="HIG342" s="238"/>
      <c r="HIH342" s="238"/>
      <c r="HII342" s="238"/>
      <c r="HIJ342" s="238"/>
      <c r="HIK342" s="238"/>
      <c r="HIL342" s="238"/>
      <c r="HIM342" s="238"/>
      <c r="HIN342" s="238"/>
      <c r="HIO342" s="238"/>
      <c r="HIP342" s="238"/>
      <c r="HIQ342" s="238"/>
      <c r="HIR342" s="238"/>
      <c r="HIS342" s="238"/>
      <c r="HIT342" s="238"/>
      <c r="HIU342" s="238"/>
      <c r="HIV342" s="238"/>
      <c r="HIW342" s="238"/>
      <c r="HIX342" s="238"/>
      <c r="HIY342" s="238"/>
      <c r="HIZ342" s="238"/>
      <c r="HJA342" s="238"/>
      <c r="HJB342" s="238"/>
      <c r="HJC342" s="238"/>
      <c r="HJD342" s="238"/>
      <c r="HJE342" s="238"/>
      <c r="HJF342" s="238"/>
      <c r="HJG342" s="238"/>
      <c r="HJH342" s="238"/>
      <c r="HJI342" s="238"/>
      <c r="HJJ342" s="238"/>
      <c r="HJK342" s="238"/>
      <c r="HJL342" s="238"/>
      <c r="HJM342" s="238"/>
      <c r="HJN342" s="238"/>
      <c r="HJO342" s="238"/>
      <c r="HJP342" s="238"/>
      <c r="HJQ342" s="238"/>
      <c r="HJR342" s="238"/>
      <c r="HJS342" s="238"/>
      <c r="HJT342" s="238"/>
      <c r="HJU342" s="238"/>
      <c r="HJV342" s="238"/>
      <c r="HJW342" s="238"/>
      <c r="HJX342" s="238"/>
      <c r="HJY342" s="238"/>
      <c r="HJZ342" s="238"/>
      <c r="HKA342" s="238"/>
      <c r="HKB342" s="238"/>
      <c r="HKC342" s="238"/>
      <c r="HKD342" s="238"/>
      <c r="HKE342" s="238"/>
      <c r="HKF342" s="238"/>
      <c r="HKG342" s="238"/>
      <c r="HKH342" s="238"/>
      <c r="HKI342" s="238"/>
      <c r="HKJ342" s="238"/>
      <c r="HKK342" s="238"/>
      <c r="HKL342" s="238"/>
      <c r="HKM342" s="238"/>
      <c r="HKN342" s="238"/>
      <c r="HKO342" s="238"/>
      <c r="HKP342" s="238"/>
      <c r="HKQ342" s="238"/>
      <c r="HKR342" s="238"/>
      <c r="HKS342" s="238"/>
      <c r="HKT342" s="238"/>
      <c r="HKU342" s="238"/>
      <c r="HKV342" s="238"/>
      <c r="HKW342" s="238"/>
      <c r="HKX342" s="238"/>
      <c r="HKY342" s="238"/>
      <c r="HKZ342" s="238"/>
      <c r="HLA342" s="238"/>
      <c r="HLB342" s="238"/>
      <c r="HLC342" s="238"/>
      <c r="HLD342" s="238"/>
      <c r="HLE342" s="238"/>
      <c r="HLF342" s="238"/>
      <c r="HLG342" s="238"/>
      <c r="HLH342" s="238"/>
      <c r="HLI342" s="238"/>
      <c r="HLJ342" s="238"/>
      <c r="HLK342" s="238"/>
      <c r="HLL342" s="238"/>
      <c r="HLM342" s="238"/>
      <c r="HLN342" s="238"/>
      <c r="HLO342" s="238"/>
      <c r="HLP342" s="238"/>
      <c r="HLQ342" s="238"/>
      <c r="HLR342" s="238"/>
      <c r="HLS342" s="238"/>
      <c r="HLT342" s="238"/>
      <c r="HLU342" s="238"/>
      <c r="HLV342" s="238"/>
      <c r="HLW342" s="238"/>
      <c r="HLX342" s="238"/>
      <c r="HLY342" s="238"/>
      <c r="HLZ342" s="238"/>
      <c r="HMA342" s="238"/>
      <c r="HMB342" s="238"/>
      <c r="HMC342" s="238"/>
      <c r="HMD342" s="238"/>
      <c r="HME342" s="238"/>
      <c r="HMF342" s="238"/>
      <c r="HMG342" s="238"/>
      <c r="HMH342" s="238"/>
      <c r="HMI342" s="238"/>
      <c r="HMJ342" s="238"/>
      <c r="HMK342" s="238"/>
      <c r="HML342" s="238"/>
      <c r="HMM342" s="238"/>
      <c r="HMN342" s="238"/>
      <c r="HMO342" s="238"/>
      <c r="HMP342" s="238"/>
      <c r="HMQ342" s="238"/>
      <c r="HMR342" s="238"/>
      <c r="HMS342" s="238"/>
      <c r="HMT342" s="238"/>
      <c r="HMU342" s="238"/>
      <c r="HMV342" s="238"/>
      <c r="HMW342" s="238"/>
      <c r="HMX342" s="238"/>
      <c r="HMY342" s="238"/>
      <c r="HMZ342" s="238"/>
      <c r="HNA342" s="238"/>
      <c r="HNB342" s="238"/>
      <c r="HNC342" s="238"/>
      <c r="HND342" s="238"/>
      <c r="HNE342" s="238"/>
      <c r="HNF342" s="238"/>
      <c r="HNG342" s="238"/>
      <c r="HNH342" s="238"/>
      <c r="HNI342" s="238"/>
      <c r="HNJ342" s="238"/>
      <c r="HNK342" s="238"/>
      <c r="HNL342" s="238"/>
      <c r="HNM342" s="238"/>
      <c r="HNN342" s="238"/>
      <c r="HNO342" s="238"/>
      <c r="HNP342" s="238"/>
      <c r="HNQ342" s="238"/>
      <c r="HNR342" s="238"/>
      <c r="HNS342" s="238"/>
      <c r="HNT342" s="238"/>
      <c r="HNU342" s="238"/>
      <c r="HNV342" s="238"/>
      <c r="HNW342" s="238"/>
      <c r="HNX342" s="238"/>
      <c r="HNY342" s="238"/>
      <c r="HNZ342" s="238"/>
      <c r="HOA342" s="238"/>
      <c r="HOB342" s="238"/>
      <c r="HOC342" s="238"/>
      <c r="HOD342" s="238"/>
      <c r="HOE342" s="238"/>
      <c r="HOF342" s="238"/>
      <c r="HOG342" s="238"/>
      <c r="HOH342" s="238"/>
      <c r="HOI342" s="238"/>
      <c r="HOJ342" s="238"/>
      <c r="HOK342" s="238"/>
      <c r="HOL342" s="238"/>
      <c r="HOM342" s="238"/>
      <c r="HON342" s="238"/>
      <c r="HOO342" s="238"/>
      <c r="HOP342" s="238"/>
      <c r="HOQ342" s="238"/>
      <c r="HOR342" s="238"/>
      <c r="HOS342" s="238"/>
      <c r="HOT342" s="238"/>
      <c r="HOU342" s="238"/>
      <c r="HOV342" s="238"/>
      <c r="HOW342" s="238"/>
      <c r="HOX342" s="238"/>
      <c r="HOY342" s="238"/>
      <c r="HOZ342" s="238"/>
      <c r="HPA342" s="238"/>
      <c r="HPB342" s="238"/>
      <c r="HPC342" s="238"/>
      <c r="HPD342" s="238"/>
      <c r="HPE342" s="238"/>
      <c r="HPF342" s="238"/>
      <c r="HPG342" s="238"/>
      <c r="HPH342" s="238"/>
      <c r="HPI342" s="238"/>
      <c r="HPJ342" s="238"/>
      <c r="HPK342" s="238"/>
      <c r="HPL342" s="238"/>
      <c r="HPM342" s="238"/>
      <c r="HPN342" s="238"/>
      <c r="HPO342" s="238"/>
      <c r="HPP342" s="238"/>
      <c r="HPQ342" s="238"/>
      <c r="HPR342" s="238"/>
      <c r="HPS342" s="238"/>
      <c r="HPT342" s="238"/>
      <c r="HPU342" s="238"/>
      <c r="HPV342" s="238"/>
      <c r="HPW342" s="238"/>
      <c r="HPX342" s="238"/>
      <c r="HPY342" s="238"/>
      <c r="HPZ342" s="238"/>
      <c r="HQA342" s="238"/>
      <c r="HQB342" s="238"/>
      <c r="HQC342" s="238"/>
      <c r="HQD342" s="238"/>
      <c r="HQE342" s="238"/>
      <c r="HQF342" s="238"/>
      <c r="HQG342" s="238"/>
      <c r="HQH342" s="238"/>
      <c r="HQI342" s="238"/>
      <c r="HQJ342" s="238"/>
      <c r="HQK342" s="238"/>
      <c r="HQL342" s="238"/>
      <c r="HQM342" s="238"/>
      <c r="HQN342" s="238"/>
      <c r="HQO342" s="238"/>
      <c r="HQP342" s="238"/>
      <c r="HQQ342" s="238"/>
      <c r="HQR342" s="238"/>
      <c r="HQS342" s="238"/>
      <c r="HQT342" s="238"/>
      <c r="HQU342" s="238"/>
      <c r="HQV342" s="238"/>
      <c r="HQW342" s="238"/>
      <c r="HQX342" s="238"/>
      <c r="HQY342" s="238"/>
      <c r="HQZ342" s="238"/>
      <c r="HRA342" s="238"/>
      <c r="HRB342" s="238"/>
      <c r="HRC342" s="238"/>
      <c r="HRD342" s="238"/>
      <c r="HRE342" s="238"/>
      <c r="HRF342" s="238"/>
      <c r="HRG342" s="238"/>
      <c r="HRH342" s="238"/>
      <c r="HRI342" s="238"/>
      <c r="HRJ342" s="238"/>
      <c r="HRK342" s="238"/>
      <c r="HRL342" s="238"/>
      <c r="HRM342" s="238"/>
      <c r="HRN342" s="238"/>
      <c r="HRO342" s="238"/>
      <c r="HRP342" s="238"/>
      <c r="HRQ342" s="238"/>
      <c r="HRR342" s="238"/>
      <c r="HRS342" s="238"/>
      <c r="HRT342" s="238"/>
      <c r="HRU342" s="238"/>
      <c r="HRV342" s="238"/>
      <c r="HRW342" s="238"/>
      <c r="HRX342" s="238"/>
      <c r="HRY342" s="238"/>
      <c r="HRZ342" s="238"/>
      <c r="HSA342" s="238"/>
      <c r="HSB342" s="238"/>
      <c r="HSC342" s="238"/>
      <c r="HSD342" s="238"/>
      <c r="HSE342" s="238"/>
      <c r="HSF342" s="238"/>
      <c r="HSG342" s="238"/>
      <c r="HSH342" s="238"/>
      <c r="HSI342" s="238"/>
      <c r="HSJ342" s="238"/>
      <c r="HSK342" s="238"/>
      <c r="HSL342" s="238"/>
      <c r="HSM342" s="238"/>
      <c r="HSN342" s="238"/>
      <c r="HSO342" s="238"/>
      <c r="HSP342" s="238"/>
      <c r="HSQ342" s="238"/>
      <c r="HSR342" s="238"/>
      <c r="HSS342" s="238"/>
      <c r="HST342" s="238"/>
      <c r="HSU342" s="238"/>
      <c r="HSV342" s="238"/>
      <c r="HSW342" s="238"/>
      <c r="HSX342" s="238"/>
      <c r="HSY342" s="238"/>
      <c r="HSZ342" s="238"/>
      <c r="HTA342" s="238"/>
      <c r="HTB342" s="238"/>
      <c r="HTC342" s="238"/>
      <c r="HTD342" s="238"/>
      <c r="HTE342" s="238"/>
      <c r="HTF342" s="238"/>
      <c r="HTG342" s="238"/>
      <c r="HTH342" s="238"/>
      <c r="HTI342" s="238"/>
      <c r="HTJ342" s="238"/>
      <c r="HTK342" s="238"/>
      <c r="HTL342" s="238"/>
      <c r="HTM342" s="238"/>
      <c r="HTN342" s="238"/>
      <c r="HTO342" s="238"/>
      <c r="HTP342" s="238"/>
      <c r="HTQ342" s="238"/>
      <c r="HTR342" s="238"/>
      <c r="HTS342" s="238"/>
      <c r="HTT342" s="238"/>
      <c r="HTU342" s="238"/>
      <c r="HTV342" s="238"/>
      <c r="HTW342" s="238"/>
      <c r="HTX342" s="238"/>
      <c r="HTY342" s="238"/>
      <c r="HTZ342" s="238"/>
      <c r="HUA342" s="238"/>
      <c r="HUB342" s="238"/>
      <c r="HUC342" s="238"/>
      <c r="HUD342" s="238"/>
      <c r="HUE342" s="238"/>
      <c r="HUF342" s="238"/>
      <c r="HUG342" s="238"/>
      <c r="HUH342" s="238"/>
      <c r="HUI342" s="238"/>
      <c r="HUJ342" s="238"/>
      <c r="HUK342" s="238"/>
      <c r="HUL342" s="238"/>
      <c r="HUM342" s="238"/>
      <c r="HUN342" s="238"/>
      <c r="HUO342" s="238"/>
      <c r="HUP342" s="238"/>
      <c r="HUQ342" s="238"/>
      <c r="HUR342" s="238"/>
      <c r="HUS342" s="238"/>
      <c r="HUT342" s="238"/>
      <c r="HUU342" s="238"/>
      <c r="HUV342" s="238"/>
      <c r="HUW342" s="238"/>
      <c r="HUX342" s="238"/>
      <c r="HUY342" s="238"/>
      <c r="HUZ342" s="238"/>
      <c r="HVA342" s="238"/>
      <c r="HVB342" s="238"/>
      <c r="HVC342" s="238"/>
      <c r="HVD342" s="238"/>
      <c r="HVE342" s="238"/>
      <c r="HVF342" s="238"/>
      <c r="HVG342" s="238"/>
      <c r="HVH342" s="238"/>
      <c r="HVI342" s="238"/>
      <c r="HVJ342" s="238"/>
      <c r="HVK342" s="238"/>
      <c r="HVL342" s="238"/>
      <c r="HVM342" s="238"/>
      <c r="HVN342" s="238"/>
      <c r="HVO342" s="238"/>
      <c r="HVP342" s="238"/>
      <c r="HVQ342" s="238"/>
      <c r="HVR342" s="238"/>
      <c r="HVS342" s="238"/>
      <c r="HVT342" s="238"/>
      <c r="HVU342" s="238"/>
      <c r="HVV342" s="238"/>
      <c r="HVW342" s="238"/>
      <c r="HVX342" s="238"/>
      <c r="HVY342" s="238"/>
      <c r="HVZ342" s="238"/>
      <c r="HWA342" s="238"/>
      <c r="HWB342" s="238"/>
      <c r="HWC342" s="238"/>
      <c r="HWD342" s="238"/>
      <c r="HWE342" s="238"/>
      <c r="HWF342" s="238"/>
      <c r="HWG342" s="238"/>
      <c r="HWH342" s="238"/>
      <c r="HWI342" s="238"/>
      <c r="HWJ342" s="238"/>
      <c r="HWK342" s="238"/>
      <c r="HWL342" s="238"/>
      <c r="HWM342" s="238"/>
      <c r="HWN342" s="238"/>
      <c r="HWO342" s="238"/>
      <c r="HWP342" s="238"/>
      <c r="HWQ342" s="238"/>
      <c r="HWR342" s="238"/>
      <c r="HWS342" s="238"/>
      <c r="HWT342" s="238"/>
      <c r="HWU342" s="238"/>
      <c r="HWV342" s="238"/>
      <c r="HWW342" s="238"/>
      <c r="HWX342" s="238"/>
      <c r="HWY342" s="238"/>
      <c r="HWZ342" s="238"/>
      <c r="HXA342" s="238"/>
      <c r="HXB342" s="238"/>
      <c r="HXC342" s="238"/>
      <c r="HXD342" s="238"/>
      <c r="HXE342" s="238"/>
      <c r="HXF342" s="238"/>
      <c r="HXG342" s="238"/>
      <c r="HXH342" s="238"/>
      <c r="HXI342" s="238"/>
      <c r="HXJ342" s="238"/>
      <c r="HXK342" s="238"/>
      <c r="HXL342" s="238"/>
      <c r="HXM342" s="238"/>
      <c r="HXN342" s="238"/>
      <c r="HXO342" s="238"/>
      <c r="HXP342" s="238"/>
      <c r="HXQ342" s="238"/>
      <c r="HXR342" s="238"/>
      <c r="HXS342" s="238"/>
      <c r="HXT342" s="238"/>
      <c r="HXU342" s="238"/>
      <c r="HXV342" s="238"/>
      <c r="HXW342" s="238"/>
      <c r="HXX342" s="238"/>
      <c r="HXY342" s="238"/>
      <c r="HXZ342" s="238"/>
      <c r="HYA342" s="238"/>
      <c r="HYB342" s="238"/>
      <c r="HYC342" s="238"/>
      <c r="HYD342" s="238"/>
      <c r="HYE342" s="238"/>
      <c r="HYF342" s="238"/>
      <c r="HYG342" s="238"/>
      <c r="HYH342" s="238"/>
      <c r="HYI342" s="238"/>
      <c r="HYJ342" s="238"/>
      <c r="HYK342" s="238"/>
      <c r="HYL342" s="238"/>
      <c r="HYM342" s="238"/>
      <c r="HYN342" s="238"/>
      <c r="HYO342" s="238"/>
      <c r="HYP342" s="238"/>
      <c r="HYQ342" s="238"/>
      <c r="HYR342" s="238"/>
      <c r="HYS342" s="238"/>
      <c r="HYT342" s="238"/>
      <c r="HYU342" s="238"/>
      <c r="HYV342" s="238"/>
      <c r="HYW342" s="238"/>
      <c r="HYX342" s="238"/>
      <c r="HYY342" s="238"/>
      <c r="HYZ342" s="238"/>
      <c r="HZA342" s="238"/>
      <c r="HZB342" s="238"/>
      <c r="HZC342" s="238"/>
      <c r="HZD342" s="238"/>
      <c r="HZE342" s="238"/>
      <c r="HZF342" s="238"/>
      <c r="HZG342" s="238"/>
      <c r="HZH342" s="238"/>
      <c r="HZI342" s="238"/>
      <c r="HZJ342" s="238"/>
      <c r="HZK342" s="238"/>
      <c r="HZL342" s="238"/>
      <c r="HZM342" s="238"/>
      <c r="HZN342" s="238"/>
      <c r="HZO342" s="238"/>
      <c r="HZP342" s="238"/>
      <c r="HZQ342" s="238"/>
      <c r="HZR342" s="238"/>
      <c r="HZS342" s="238"/>
      <c r="HZT342" s="238"/>
      <c r="HZU342" s="238"/>
      <c r="HZV342" s="238"/>
      <c r="HZW342" s="238"/>
      <c r="HZX342" s="238"/>
      <c r="HZY342" s="238"/>
      <c r="HZZ342" s="238"/>
      <c r="IAA342" s="238"/>
      <c r="IAB342" s="238"/>
      <c r="IAC342" s="238"/>
      <c r="IAD342" s="238"/>
      <c r="IAE342" s="238"/>
      <c r="IAF342" s="238"/>
      <c r="IAG342" s="238"/>
      <c r="IAH342" s="238"/>
      <c r="IAI342" s="238"/>
      <c r="IAJ342" s="238"/>
      <c r="IAK342" s="238"/>
      <c r="IAL342" s="238"/>
      <c r="IAM342" s="238"/>
      <c r="IAN342" s="238"/>
      <c r="IAO342" s="238"/>
      <c r="IAP342" s="238"/>
      <c r="IAQ342" s="238"/>
      <c r="IAR342" s="238"/>
      <c r="IAS342" s="238"/>
      <c r="IAT342" s="238"/>
      <c r="IAU342" s="238"/>
      <c r="IAV342" s="238"/>
      <c r="IAW342" s="238"/>
      <c r="IAX342" s="238"/>
      <c r="IAY342" s="238"/>
      <c r="IAZ342" s="238"/>
      <c r="IBA342" s="238"/>
      <c r="IBB342" s="238"/>
      <c r="IBC342" s="238"/>
      <c r="IBD342" s="238"/>
      <c r="IBE342" s="238"/>
      <c r="IBF342" s="238"/>
      <c r="IBG342" s="238"/>
      <c r="IBH342" s="238"/>
      <c r="IBI342" s="238"/>
      <c r="IBJ342" s="238"/>
      <c r="IBK342" s="238"/>
      <c r="IBL342" s="238"/>
      <c r="IBM342" s="238"/>
      <c r="IBN342" s="238"/>
      <c r="IBO342" s="238"/>
      <c r="IBP342" s="238"/>
      <c r="IBQ342" s="238"/>
      <c r="IBR342" s="238"/>
      <c r="IBS342" s="238"/>
      <c r="IBT342" s="238"/>
      <c r="IBU342" s="238"/>
      <c r="IBV342" s="238"/>
      <c r="IBW342" s="238"/>
      <c r="IBX342" s="238"/>
      <c r="IBY342" s="238"/>
      <c r="IBZ342" s="238"/>
      <c r="ICA342" s="238"/>
      <c r="ICB342" s="238"/>
      <c r="ICC342" s="238"/>
      <c r="ICD342" s="238"/>
      <c r="ICE342" s="238"/>
      <c r="ICF342" s="238"/>
      <c r="ICG342" s="238"/>
      <c r="ICH342" s="238"/>
      <c r="ICI342" s="238"/>
      <c r="ICJ342" s="238"/>
      <c r="ICK342" s="238"/>
      <c r="ICL342" s="238"/>
      <c r="ICM342" s="238"/>
      <c r="ICN342" s="238"/>
      <c r="ICO342" s="238"/>
      <c r="ICP342" s="238"/>
      <c r="ICQ342" s="238"/>
      <c r="ICR342" s="238"/>
      <c r="ICS342" s="238"/>
      <c r="ICT342" s="238"/>
      <c r="ICU342" s="238"/>
      <c r="ICV342" s="238"/>
      <c r="ICW342" s="238"/>
      <c r="ICX342" s="238"/>
      <c r="ICY342" s="238"/>
      <c r="ICZ342" s="238"/>
      <c r="IDA342" s="238"/>
      <c r="IDB342" s="238"/>
      <c r="IDC342" s="238"/>
      <c r="IDD342" s="238"/>
      <c r="IDE342" s="238"/>
      <c r="IDF342" s="238"/>
      <c r="IDG342" s="238"/>
      <c r="IDH342" s="238"/>
      <c r="IDI342" s="238"/>
      <c r="IDJ342" s="238"/>
      <c r="IDK342" s="238"/>
      <c r="IDL342" s="238"/>
      <c r="IDM342" s="238"/>
      <c r="IDN342" s="238"/>
      <c r="IDO342" s="238"/>
      <c r="IDP342" s="238"/>
      <c r="IDQ342" s="238"/>
      <c r="IDR342" s="238"/>
      <c r="IDS342" s="238"/>
      <c r="IDT342" s="238"/>
      <c r="IDU342" s="238"/>
      <c r="IDV342" s="238"/>
      <c r="IDW342" s="238"/>
      <c r="IDX342" s="238"/>
      <c r="IDY342" s="238"/>
      <c r="IDZ342" s="238"/>
      <c r="IEA342" s="238"/>
      <c r="IEB342" s="238"/>
      <c r="IEC342" s="238"/>
      <c r="IED342" s="238"/>
      <c r="IEE342" s="238"/>
      <c r="IEF342" s="238"/>
      <c r="IEG342" s="238"/>
      <c r="IEH342" s="238"/>
      <c r="IEI342" s="238"/>
      <c r="IEJ342" s="238"/>
      <c r="IEK342" s="238"/>
      <c r="IEL342" s="238"/>
      <c r="IEM342" s="238"/>
      <c r="IEN342" s="238"/>
      <c r="IEO342" s="238"/>
      <c r="IEP342" s="238"/>
      <c r="IEQ342" s="238"/>
      <c r="IER342" s="238"/>
      <c r="IES342" s="238"/>
      <c r="IET342" s="238"/>
      <c r="IEU342" s="238"/>
      <c r="IEV342" s="238"/>
      <c r="IEW342" s="238"/>
      <c r="IEX342" s="238"/>
      <c r="IEY342" s="238"/>
      <c r="IEZ342" s="238"/>
      <c r="IFA342" s="238"/>
      <c r="IFB342" s="238"/>
      <c r="IFC342" s="238"/>
      <c r="IFD342" s="238"/>
      <c r="IFE342" s="238"/>
      <c r="IFF342" s="238"/>
      <c r="IFG342" s="238"/>
      <c r="IFH342" s="238"/>
      <c r="IFI342" s="238"/>
      <c r="IFJ342" s="238"/>
      <c r="IFK342" s="238"/>
      <c r="IFL342" s="238"/>
      <c r="IFM342" s="238"/>
      <c r="IFN342" s="238"/>
      <c r="IFO342" s="238"/>
      <c r="IFP342" s="238"/>
      <c r="IFQ342" s="238"/>
      <c r="IFR342" s="238"/>
      <c r="IFS342" s="238"/>
      <c r="IFT342" s="238"/>
      <c r="IFU342" s="238"/>
      <c r="IFV342" s="238"/>
      <c r="IFW342" s="238"/>
      <c r="IFX342" s="238"/>
      <c r="IFY342" s="238"/>
      <c r="IFZ342" s="238"/>
      <c r="IGA342" s="238"/>
      <c r="IGB342" s="238"/>
      <c r="IGC342" s="238"/>
      <c r="IGD342" s="238"/>
      <c r="IGE342" s="238"/>
      <c r="IGF342" s="238"/>
      <c r="IGG342" s="238"/>
      <c r="IGH342" s="238"/>
      <c r="IGI342" s="238"/>
      <c r="IGJ342" s="238"/>
      <c r="IGK342" s="238"/>
      <c r="IGL342" s="238"/>
      <c r="IGM342" s="238"/>
      <c r="IGN342" s="238"/>
      <c r="IGO342" s="238"/>
      <c r="IGP342" s="238"/>
      <c r="IGQ342" s="238"/>
      <c r="IGR342" s="238"/>
      <c r="IGS342" s="238"/>
      <c r="IGT342" s="238"/>
      <c r="IGU342" s="238"/>
      <c r="IGV342" s="238"/>
      <c r="IGW342" s="238"/>
      <c r="IGX342" s="238"/>
      <c r="IGY342" s="238"/>
      <c r="IGZ342" s="238"/>
      <c r="IHA342" s="238"/>
      <c r="IHB342" s="238"/>
      <c r="IHC342" s="238"/>
      <c r="IHD342" s="238"/>
      <c r="IHE342" s="238"/>
      <c r="IHF342" s="238"/>
      <c r="IHG342" s="238"/>
      <c r="IHH342" s="238"/>
      <c r="IHI342" s="238"/>
      <c r="IHJ342" s="238"/>
      <c r="IHK342" s="238"/>
      <c r="IHL342" s="238"/>
      <c r="IHM342" s="238"/>
      <c r="IHN342" s="238"/>
      <c r="IHO342" s="238"/>
      <c r="IHP342" s="238"/>
      <c r="IHQ342" s="238"/>
      <c r="IHR342" s="238"/>
      <c r="IHS342" s="238"/>
      <c r="IHT342" s="238"/>
      <c r="IHU342" s="238"/>
      <c r="IHV342" s="238"/>
      <c r="IHW342" s="238"/>
      <c r="IHX342" s="238"/>
      <c r="IHY342" s="238"/>
      <c r="IHZ342" s="238"/>
      <c r="IIA342" s="238"/>
      <c r="IIB342" s="238"/>
      <c r="IIC342" s="238"/>
      <c r="IID342" s="238"/>
      <c r="IIE342" s="238"/>
      <c r="IIF342" s="238"/>
      <c r="IIG342" s="238"/>
      <c r="IIH342" s="238"/>
      <c r="III342" s="238"/>
      <c r="IIJ342" s="238"/>
      <c r="IIK342" s="238"/>
      <c r="IIL342" s="238"/>
      <c r="IIM342" s="238"/>
      <c r="IIN342" s="238"/>
      <c r="IIO342" s="238"/>
      <c r="IIP342" s="238"/>
      <c r="IIQ342" s="238"/>
      <c r="IIR342" s="238"/>
      <c r="IIS342" s="238"/>
      <c r="IIT342" s="238"/>
      <c r="IIU342" s="238"/>
      <c r="IIV342" s="238"/>
      <c r="IIW342" s="238"/>
      <c r="IIX342" s="238"/>
      <c r="IIY342" s="238"/>
      <c r="IIZ342" s="238"/>
      <c r="IJA342" s="238"/>
      <c r="IJB342" s="238"/>
      <c r="IJC342" s="238"/>
      <c r="IJD342" s="238"/>
      <c r="IJE342" s="238"/>
      <c r="IJF342" s="238"/>
      <c r="IJG342" s="238"/>
      <c r="IJH342" s="238"/>
      <c r="IJI342" s="238"/>
      <c r="IJJ342" s="238"/>
      <c r="IJK342" s="238"/>
      <c r="IJL342" s="238"/>
      <c r="IJM342" s="238"/>
      <c r="IJN342" s="238"/>
      <c r="IJO342" s="238"/>
      <c r="IJP342" s="238"/>
      <c r="IJQ342" s="238"/>
      <c r="IJR342" s="238"/>
      <c r="IJS342" s="238"/>
      <c r="IJT342" s="238"/>
      <c r="IJU342" s="238"/>
      <c r="IJV342" s="238"/>
      <c r="IJW342" s="238"/>
      <c r="IJX342" s="238"/>
      <c r="IJY342" s="238"/>
      <c r="IJZ342" s="238"/>
      <c r="IKA342" s="238"/>
      <c r="IKB342" s="238"/>
      <c r="IKC342" s="238"/>
      <c r="IKD342" s="238"/>
      <c r="IKE342" s="238"/>
      <c r="IKF342" s="238"/>
      <c r="IKG342" s="238"/>
      <c r="IKH342" s="238"/>
      <c r="IKI342" s="238"/>
      <c r="IKJ342" s="238"/>
      <c r="IKK342" s="238"/>
      <c r="IKL342" s="238"/>
      <c r="IKM342" s="238"/>
      <c r="IKN342" s="238"/>
      <c r="IKO342" s="238"/>
      <c r="IKP342" s="238"/>
      <c r="IKQ342" s="238"/>
      <c r="IKR342" s="238"/>
      <c r="IKS342" s="238"/>
      <c r="IKT342" s="238"/>
      <c r="IKU342" s="238"/>
      <c r="IKV342" s="238"/>
      <c r="IKW342" s="238"/>
      <c r="IKX342" s="238"/>
      <c r="IKY342" s="238"/>
      <c r="IKZ342" s="238"/>
      <c r="ILA342" s="238"/>
      <c r="ILB342" s="238"/>
      <c r="ILC342" s="238"/>
      <c r="ILD342" s="238"/>
      <c r="ILE342" s="238"/>
      <c r="ILF342" s="238"/>
      <c r="ILG342" s="238"/>
      <c r="ILH342" s="238"/>
      <c r="ILI342" s="238"/>
      <c r="ILJ342" s="238"/>
      <c r="ILK342" s="238"/>
      <c r="ILL342" s="238"/>
      <c r="ILM342" s="238"/>
      <c r="ILN342" s="238"/>
      <c r="ILO342" s="238"/>
      <c r="ILP342" s="238"/>
      <c r="ILQ342" s="238"/>
      <c r="ILR342" s="238"/>
      <c r="ILS342" s="238"/>
      <c r="ILT342" s="238"/>
      <c r="ILU342" s="238"/>
      <c r="ILV342" s="238"/>
      <c r="ILW342" s="238"/>
      <c r="ILX342" s="238"/>
      <c r="ILY342" s="238"/>
      <c r="ILZ342" s="238"/>
      <c r="IMA342" s="238"/>
      <c r="IMB342" s="238"/>
      <c r="IMC342" s="238"/>
      <c r="IMD342" s="238"/>
      <c r="IME342" s="238"/>
      <c r="IMF342" s="238"/>
      <c r="IMG342" s="238"/>
      <c r="IMH342" s="238"/>
      <c r="IMI342" s="238"/>
      <c r="IMJ342" s="238"/>
      <c r="IMK342" s="238"/>
      <c r="IML342" s="238"/>
      <c r="IMM342" s="238"/>
      <c r="IMN342" s="238"/>
      <c r="IMO342" s="238"/>
      <c r="IMP342" s="238"/>
      <c r="IMQ342" s="238"/>
      <c r="IMR342" s="238"/>
      <c r="IMS342" s="238"/>
      <c r="IMT342" s="238"/>
      <c r="IMU342" s="238"/>
      <c r="IMV342" s="238"/>
      <c r="IMW342" s="238"/>
      <c r="IMX342" s="238"/>
      <c r="IMY342" s="238"/>
      <c r="IMZ342" s="238"/>
      <c r="INA342" s="238"/>
      <c r="INB342" s="238"/>
      <c r="INC342" s="238"/>
      <c r="IND342" s="238"/>
      <c r="INE342" s="238"/>
      <c r="INF342" s="238"/>
      <c r="ING342" s="238"/>
      <c r="INH342" s="238"/>
      <c r="INI342" s="238"/>
      <c r="INJ342" s="238"/>
      <c r="INK342" s="238"/>
      <c r="INL342" s="238"/>
      <c r="INM342" s="238"/>
      <c r="INN342" s="238"/>
      <c r="INO342" s="238"/>
      <c r="INP342" s="238"/>
      <c r="INQ342" s="238"/>
      <c r="INR342" s="238"/>
      <c r="INS342" s="238"/>
      <c r="INT342" s="238"/>
      <c r="INU342" s="238"/>
      <c r="INV342" s="238"/>
      <c r="INW342" s="238"/>
      <c r="INX342" s="238"/>
      <c r="INY342" s="238"/>
      <c r="INZ342" s="238"/>
      <c r="IOA342" s="238"/>
      <c r="IOB342" s="238"/>
      <c r="IOC342" s="238"/>
      <c r="IOD342" s="238"/>
      <c r="IOE342" s="238"/>
      <c r="IOF342" s="238"/>
      <c r="IOG342" s="238"/>
      <c r="IOH342" s="238"/>
      <c r="IOI342" s="238"/>
      <c r="IOJ342" s="238"/>
      <c r="IOK342" s="238"/>
      <c r="IOL342" s="238"/>
      <c r="IOM342" s="238"/>
      <c r="ION342" s="238"/>
      <c r="IOO342" s="238"/>
      <c r="IOP342" s="238"/>
      <c r="IOQ342" s="238"/>
      <c r="IOR342" s="238"/>
      <c r="IOS342" s="238"/>
      <c r="IOT342" s="238"/>
      <c r="IOU342" s="238"/>
      <c r="IOV342" s="238"/>
      <c r="IOW342" s="238"/>
      <c r="IOX342" s="238"/>
      <c r="IOY342" s="238"/>
      <c r="IOZ342" s="238"/>
      <c r="IPA342" s="238"/>
      <c r="IPB342" s="238"/>
      <c r="IPC342" s="238"/>
      <c r="IPD342" s="238"/>
      <c r="IPE342" s="238"/>
      <c r="IPF342" s="238"/>
      <c r="IPG342" s="238"/>
      <c r="IPH342" s="238"/>
      <c r="IPI342" s="238"/>
      <c r="IPJ342" s="238"/>
      <c r="IPK342" s="238"/>
      <c r="IPL342" s="238"/>
      <c r="IPM342" s="238"/>
      <c r="IPN342" s="238"/>
      <c r="IPO342" s="238"/>
      <c r="IPP342" s="238"/>
      <c r="IPQ342" s="238"/>
      <c r="IPR342" s="238"/>
      <c r="IPS342" s="238"/>
      <c r="IPT342" s="238"/>
      <c r="IPU342" s="238"/>
      <c r="IPV342" s="238"/>
      <c r="IPW342" s="238"/>
      <c r="IPX342" s="238"/>
      <c r="IPY342" s="238"/>
      <c r="IPZ342" s="238"/>
      <c r="IQA342" s="238"/>
      <c r="IQB342" s="238"/>
      <c r="IQC342" s="238"/>
      <c r="IQD342" s="238"/>
      <c r="IQE342" s="238"/>
      <c r="IQF342" s="238"/>
      <c r="IQG342" s="238"/>
      <c r="IQH342" s="238"/>
      <c r="IQI342" s="238"/>
      <c r="IQJ342" s="238"/>
      <c r="IQK342" s="238"/>
      <c r="IQL342" s="238"/>
      <c r="IQM342" s="238"/>
      <c r="IQN342" s="238"/>
      <c r="IQO342" s="238"/>
      <c r="IQP342" s="238"/>
      <c r="IQQ342" s="238"/>
      <c r="IQR342" s="238"/>
      <c r="IQS342" s="238"/>
      <c r="IQT342" s="238"/>
      <c r="IQU342" s="238"/>
      <c r="IQV342" s="238"/>
      <c r="IQW342" s="238"/>
      <c r="IQX342" s="238"/>
      <c r="IQY342" s="238"/>
      <c r="IQZ342" s="238"/>
      <c r="IRA342" s="238"/>
      <c r="IRB342" s="238"/>
      <c r="IRC342" s="238"/>
      <c r="IRD342" s="238"/>
      <c r="IRE342" s="238"/>
      <c r="IRF342" s="238"/>
      <c r="IRG342" s="238"/>
      <c r="IRH342" s="238"/>
      <c r="IRI342" s="238"/>
      <c r="IRJ342" s="238"/>
      <c r="IRK342" s="238"/>
      <c r="IRL342" s="238"/>
      <c r="IRM342" s="238"/>
      <c r="IRN342" s="238"/>
      <c r="IRO342" s="238"/>
      <c r="IRP342" s="238"/>
      <c r="IRQ342" s="238"/>
      <c r="IRR342" s="238"/>
      <c r="IRS342" s="238"/>
      <c r="IRT342" s="238"/>
      <c r="IRU342" s="238"/>
      <c r="IRV342" s="238"/>
      <c r="IRW342" s="238"/>
      <c r="IRX342" s="238"/>
      <c r="IRY342" s="238"/>
      <c r="IRZ342" s="238"/>
      <c r="ISA342" s="238"/>
      <c r="ISB342" s="238"/>
      <c r="ISC342" s="238"/>
      <c r="ISD342" s="238"/>
      <c r="ISE342" s="238"/>
      <c r="ISF342" s="238"/>
      <c r="ISG342" s="238"/>
      <c r="ISH342" s="238"/>
      <c r="ISI342" s="238"/>
      <c r="ISJ342" s="238"/>
      <c r="ISK342" s="238"/>
      <c r="ISL342" s="238"/>
      <c r="ISM342" s="238"/>
      <c r="ISN342" s="238"/>
      <c r="ISO342" s="238"/>
      <c r="ISP342" s="238"/>
      <c r="ISQ342" s="238"/>
      <c r="ISR342" s="238"/>
      <c r="ISS342" s="238"/>
      <c r="IST342" s="238"/>
      <c r="ISU342" s="238"/>
      <c r="ISV342" s="238"/>
      <c r="ISW342" s="238"/>
      <c r="ISX342" s="238"/>
      <c r="ISY342" s="238"/>
      <c r="ISZ342" s="238"/>
      <c r="ITA342" s="238"/>
      <c r="ITB342" s="238"/>
      <c r="ITC342" s="238"/>
      <c r="ITD342" s="238"/>
      <c r="ITE342" s="238"/>
      <c r="ITF342" s="238"/>
      <c r="ITG342" s="238"/>
      <c r="ITH342" s="238"/>
      <c r="ITI342" s="238"/>
      <c r="ITJ342" s="238"/>
      <c r="ITK342" s="238"/>
      <c r="ITL342" s="238"/>
      <c r="ITM342" s="238"/>
      <c r="ITN342" s="238"/>
      <c r="ITO342" s="238"/>
      <c r="ITP342" s="238"/>
      <c r="ITQ342" s="238"/>
      <c r="ITR342" s="238"/>
      <c r="ITS342" s="238"/>
      <c r="ITT342" s="238"/>
      <c r="ITU342" s="238"/>
      <c r="ITV342" s="238"/>
      <c r="ITW342" s="238"/>
      <c r="ITX342" s="238"/>
      <c r="ITY342" s="238"/>
      <c r="ITZ342" s="238"/>
      <c r="IUA342" s="238"/>
      <c r="IUB342" s="238"/>
      <c r="IUC342" s="238"/>
      <c r="IUD342" s="238"/>
      <c r="IUE342" s="238"/>
      <c r="IUF342" s="238"/>
      <c r="IUG342" s="238"/>
      <c r="IUH342" s="238"/>
      <c r="IUI342" s="238"/>
      <c r="IUJ342" s="238"/>
      <c r="IUK342" s="238"/>
      <c r="IUL342" s="238"/>
      <c r="IUM342" s="238"/>
      <c r="IUN342" s="238"/>
      <c r="IUO342" s="238"/>
      <c r="IUP342" s="238"/>
      <c r="IUQ342" s="238"/>
      <c r="IUR342" s="238"/>
      <c r="IUS342" s="238"/>
      <c r="IUT342" s="238"/>
      <c r="IUU342" s="238"/>
      <c r="IUV342" s="238"/>
      <c r="IUW342" s="238"/>
      <c r="IUX342" s="238"/>
      <c r="IUY342" s="238"/>
      <c r="IUZ342" s="238"/>
      <c r="IVA342" s="238"/>
      <c r="IVB342" s="238"/>
      <c r="IVC342" s="238"/>
      <c r="IVD342" s="238"/>
      <c r="IVE342" s="238"/>
      <c r="IVF342" s="238"/>
      <c r="IVG342" s="238"/>
      <c r="IVH342" s="238"/>
      <c r="IVI342" s="238"/>
      <c r="IVJ342" s="238"/>
      <c r="IVK342" s="238"/>
      <c r="IVL342" s="238"/>
      <c r="IVM342" s="238"/>
      <c r="IVN342" s="238"/>
      <c r="IVO342" s="238"/>
      <c r="IVP342" s="238"/>
      <c r="IVQ342" s="238"/>
      <c r="IVR342" s="238"/>
      <c r="IVS342" s="238"/>
      <c r="IVT342" s="238"/>
      <c r="IVU342" s="238"/>
      <c r="IVV342" s="238"/>
      <c r="IVW342" s="238"/>
      <c r="IVX342" s="238"/>
      <c r="IVY342" s="238"/>
      <c r="IVZ342" s="238"/>
      <c r="IWA342" s="238"/>
      <c r="IWB342" s="238"/>
      <c r="IWC342" s="238"/>
      <c r="IWD342" s="238"/>
      <c r="IWE342" s="238"/>
      <c r="IWF342" s="238"/>
      <c r="IWG342" s="238"/>
      <c r="IWH342" s="238"/>
      <c r="IWI342" s="238"/>
      <c r="IWJ342" s="238"/>
      <c r="IWK342" s="238"/>
      <c r="IWL342" s="238"/>
      <c r="IWM342" s="238"/>
      <c r="IWN342" s="238"/>
      <c r="IWO342" s="238"/>
      <c r="IWP342" s="238"/>
      <c r="IWQ342" s="238"/>
      <c r="IWR342" s="238"/>
      <c r="IWS342" s="238"/>
      <c r="IWT342" s="238"/>
      <c r="IWU342" s="238"/>
      <c r="IWV342" s="238"/>
      <c r="IWW342" s="238"/>
      <c r="IWX342" s="238"/>
      <c r="IWY342" s="238"/>
      <c r="IWZ342" s="238"/>
      <c r="IXA342" s="238"/>
      <c r="IXB342" s="238"/>
      <c r="IXC342" s="238"/>
      <c r="IXD342" s="238"/>
      <c r="IXE342" s="238"/>
      <c r="IXF342" s="238"/>
      <c r="IXG342" s="238"/>
      <c r="IXH342" s="238"/>
      <c r="IXI342" s="238"/>
      <c r="IXJ342" s="238"/>
      <c r="IXK342" s="238"/>
      <c r="IXL342" s="238"/>
      <c r="IXM342" s="238"/>
      <c r="IXN342" s="238"/>
      <c r="IXO342" s="238"/>
      <c r="IXP342" s="238"/>
      <c r="IXQ342" s="238"/>
      <c r="IXR342" s="238"/>
      <c r="IXS342" s="238"/>
      <c r="IXT342" s="238"/>
      <c r="IXU342" s="238"/>
      <c r="IXV342" s="238"/>
      <c r="IXW342" s="238"/>
      <c r="IXX342" s="238"/>
      <c r="IXY342" s="238"/>
      <c r="IXZ342" s="238"/>
      <c r="IYA342" s="238"/>
      <c r="IYB342" s="238"/>
      <c r="IYC342" s="238"/>
      <c r="IYD342" s="238"/>
      <c r="IYE342" s="238"/>
      <c r="IYF342" s="238"/>
      <c r="IYG342" s="238"/>
      <c r="IYH342" s="238"/>
      <c r="IYI342" s="238"/>
      <c r="IYJ342" s="238"/>
      <c r="IYK342" s="238"/>
      <c r="IYL342" s="238"/>
      <c r="IYM342" s="238"/>
      <c r="IYN342" s="238"/>
      <c r="IYO342" s="238"/>
      <c r="IYP342" s="238"/>
      <c r="IYQ342" s="238"/>
      <c r="IYR342" s="238"/>
      <c r="IYS342" s="238"/>
      <c r="IYT342" s="238"/>
      <c r="IYU342" s="238"/>
      <c r="IYV342" s="238"/>
      <c r="IYW342" s="238"/>
      <c r="IYX342" s="238"/>
      <c r="IYY342" s="238"/>
      <c r="IYZ342" s="238"/>
      <c r="IZA342" s="238"/>
      <c r="IZB342" s="238"/>
      <c r="IZC342" s="238"/>
      <c r="IZD342" s="238"/>
      <c r="IZE342" s="238"/>
      <c r="IZF342" s="238"/>
      <c r="IZG342" s="238"/>
      <c r="IZH342" s="238"/>
      <c r="IZI342" s="238"/>
      <c r="IZJ342" s="238"/>
      <c r="IZK342" s="238"/>
      <c r="IZL342" s="238"/>
      <c r="IZM342" s="238"/>
      <c r="IZN342" s="238"/>
      <c r="IZO342" s="238"/>
      <c r="IZP342" s="238"/>
      <c r="IZQ342" s="238"/>
      <c r="IZR342" s="238"/>
      <c r="IZS342" s="238"/>
      <c r="IZT342" s="238"/>
      <c r="IZU342" s="238"/>
      <c r="IZV342" s="238"/>
      <c r="IZW342" s="238"/>
      <c r="IZX342" s="238"/>
      <c r="IZY342" s="238"/>
      <c r="IZZ342" s="238"/>
      <c r="JAA342" s="238"/>
      <c r="JAB342" s="238"/>
      <c r="JAC342" s="238"/>
      <c r="JAD342" s="238"/>
      <c r="JAE342" s="238"/>
      <c r="JAF342" s="238"/>
      <c r="JAG342" s="238"/>
      <c r="JAH342" s="238"/>
      <c r="JAI342" s="238"/>
      <c r="JAJ342" s="238"/>
      <c r="JAK342" s="238"/>
      <c r="JAL342" s="238"/>
      <c r="JAM342" s="238"/>
      <c r="JAN342" s="238"/>
      <c r="JAO342" s="238"/>
      <c r="JAP342" s="238"/>
      <c r="JAQ342" s="238"/>
      <c r="JAR342" s="238"/>
      <c r="JAS342" s="238"/>
      <c r="JAT342" s="238"/>
      <c r="JAU342" s="238"/>
      <c r="JAV342" s="238"/>
      <c r="JAW342" s="238"/>
      <c r="JAX342" s="238"/>
      <c r="JAY342" s="238"/>
      <c r="JAZ342" s="238"/>
      <c r="JBA342" s="238"/>
      <c r="JBB342" s="238"/>
      <c r="JBC342" s="238"/>
      <c r="JBD342" s="238"/>
      <c r="JBE342" s="238"/>
      <c r="JBF342" s="238"/>
      <c r="JBG342" s="238"/>
      <c r="JBH342" s="238"/>
      <c r="JBI342" s="238"/>
      <c r="JBJ342" s="238"/>
      <c r="JBK342" s="238"/>
      <c r="JBL342" s="238"/>
      <c r="JBM342" s="238"/>
      <c r="JBN342" s="238"/>
      <c r="JBO342" s="238"/>
      <c r="JBP342" s="238"/>
      <c r="JBQ342" s="238"/>
      <c r="JBR342" s="238"/>
      <c r="JBS342" s="238"/>
      <c r="JBT342" s="238"/>
      <c r="JBU342" s="238"/>
      <c r="JBV342" s="238"/>
      <c r="JBW342" s="238"/>
      <c r="JBX342" s="238"/>
      <c r="JBY342" s="238"/>
      <c r="JBZ342" s="238"/>
      <c r="JCA342" s="238"/>
      <c r="JCB342" s="238"/>
      <c r="JCC342" s="238"/>
      <c r="JCD342" s="238"/>
      <c r="JCE342" s="238"/>
      <c r="JCF342" s="238"/>
      <c r="JCG342" s="238"/>
      <c r="JCH342" s="238"/>
      <c r="JCI342" s="238"/>
      <c r="JCJ342" s="238"/>
      <c r="JCK342" s="238"/>
      <c r="JCL342" s="238"/>
      <c r="JCM342" s="238"/>
      <c r="JCN342" s="238"/>
      <c r="JCO342" s="238"/>
      <c r="JCP342" s="238"/>
      <c r="JCQ342" s="238"/>
      <c r="JCR342" s="238"/>
      <c r="JCS342" s="238"/>
      <c r="JCT342" s="238"/>
      <c r="JCU342" s="238"/>
      <c r="JCV342" s="238"/>
      <c r="JCW342" s="238"/>
      <c r="JCX342" s="238"/>
      <c r="JCY342" s="238"/>
      <c r="JCZ342" s="238"/>
      <c r="JDA342" s="238"/>
      <c r="JDB342" s="238"/>
      <c r="JDC342" s="238"/>
      <c r="JDD342" s="238"/>
      <c r="JDE342" s="238"/>
      <c r="JDF342" s="238"/>
      <c r="JDG342" s="238"/>
      <c r="JDH342" s="238"/>
      <c r="JDI342" s="238"/>
      <c r="JDJ342" s="238"/>
      <c r="JDK342" s="238"/>
      <c r="JDL342" s="238"/>
      <c r="JDM342" s="238"/>
      <c r="JDN342" s="238"/>
      <c r="JDO342" s="238"/>
      <c r="JDP342" s="238"/>
      <c r="JDQ342" s="238"/>
      <c r="JDR342" s="238"/>
      <c r="JDS342" s="238"/>
      <c r="JDT342" s="238"/>
      <c r="JDU342" s="238"/>
      <c r="JDV342" s="238"/>
      <c r="JDW342" s="238"/>
      <c r="JDX342" s="238"/>
      <c r="JDY342" s="238"/>
      <c r="JDZ342" s="238"/>
      <c r="JEA342" s="238"/>
      <c r="JEB342" s="238"/>
      <c r="JEC342" s="238"/>
      <c r="JED342" s="238"/>
      <c r="JEE342" s="238"/>
      <c r="JEF342" s="238"/>
      <c r="JEG342" s="238"/>
      <c r="JEH342" s="238"/>
      <c r="JEI342" s="238"/>
      <c r="JEJ342" s="238"/>
      <c r="JEK342" s="238"/>
      <c r="JEL342" s="238"/>
      <c r="JEM342" s="238"/>
      <c r="JEN342" s="238"/>
      <c r="JEO342" s="238"/>
      <c r="JEP342" s="238"/>
      <c r="JEQ342" s="238"/>
      <c r="JER342" s="238"/>
      <c r="JES342" s="238"/>
      <c r="JET342" s="238"/>
      <c r="JEU342" s="238"/>
      <c r="JEV342" s="238"/>
      <c r="JEW342" s="238"/>
      <c r="JEX342" s="238"/>
      <c r="JEY342" s="238"/>
      <c r="JEZ342" s="238"/>
      <c r="JFA342" s="238"/>
      <c r="JFB342" s="238"/>
      <c r="JFC342" s="238"/>
      <c r="JFD342" s="238"/>
      <c r="JFE342" s="238"/>
      <c r="JFF342" s="238"/>
      <c r="JFG342" s="238"/>
      <c r="JFH342" s="238"/>
      <c r="JFI342" s="238"/>
      <c r="JFJ342" s="238"/>
      <c r="JFK342" s="238"/>
      <c r="JFL342" s="238"/>
      <c r="JFM342" s="238"/>
      <c r="JFN342" s="238"/>
      <c r="JFO342" s="238"/>
      <c r="JFP342" s="238"/>
      <c r="JFQ342" s="238"/>
      <c r="JFR342" s="238"/>
      <c r="JFS342" s="238"/>
      <c r="JFT342" s="238"/>
      <c r="JFU342" s="238"/>
      <c r="JFV342" s="238"/>
      <c r="JFW342" s="238"/>
      <c r="JFX342" s="238"/>
      <c r="JFY342" s="238"/>
      <c r="JFZ342" s="238"/>
      <c r="JGA342" s="238"/>
      <c r="JGB342" s="238"/>
      <c r="JGC342" s="238"/>
      <c r="JGD342" s="238"/>
      <c r="JGE342" s="238"/>
      <c r="JGF342" s="238"/>
      <c r="JGG342" s="238"/>
      <c r="JGH342" s="238"/>
      <c r="JGI342" s="238"/>
      <c r="JGJ342" s="238"/>
      <c r="JGK342" s="238"/>
      <c r="JGL342" s="238"/>
      <c r="JGM342" s="238"/>
      <c r="JGN342" s="238"/>
      <c r="JGO342" s="238"/>
      <c r="JGP342" s="238"/>
      <c r="JGQ342" s="238"/>
      <c r="JGR342" s="238"/>
      <c r="JGS342" s="238"/>
      <c r="JGT342" s="238"/>
      <c r="JGU342" s="238"/>
      <c r="JGV342" s="238"/>
      <c r="JGW342" s="238"/>
      <c r="JGX342" s="238"/>
      <c r="JGY342" s="238"/>
      <c r="JGZ342" s="238"/>
      <c r="JHA342" s="238"/>
      <c r="JHB342" s="238"/>
      <c r="JHC342" s="238"/>
      <c r="JHD342" s="238"/>
      <c r="JHE342" s="238"/>
      <c r="JHF342" s="238"/>
      <c r="JHG342" s="238"/>
      <c r="JHH342" s="238"/>
      <c r="JHI342" s="238"/>
      <c r="JHJ342" s="238"/>
      <c r="JHK342" s="238"/>
      <c r="JHL342" s="238"/>
      <c r="JHM342" s="238"/>
      <c r="JHN342" s="238"/>
      <c r="JHO342" s="238"/>
      <c r="JHP342" s="238"/>
      <c r="JHQ342" s="238"/>
      <c r="JHR342" s="238"/>
      <c r="JHS342" s="238"/>
      <c r="JHT342" s="238"/>
      <c r="JHU342" s="238"/>
      <c r="JHV342" s="238"/>
      <c r="JHW342" s="238"/>
      <c r="JHX342" s="238"/>
      <c r="JHY342" s="238"/>
      <c r="JHZ342" s="238"/>
      <c r="JIA342" s="238"/>
      <c r="JIB342" s="238"/>
      <c r="JIC342" s="238"/>
      <c r="JID342" s="238"/>
      <c r="JIE342" s="238"/>
      <c r="JIF342" s="238"/>
      <c r="JIG342" s="238"/>
      <c r="JIH342" s="238"/>
      <c r="JII342" s="238"/>
      <c r="JIJ342" s="238"/>
      <c r="JIK342" s="238"/>
      <c r="JIL342" s="238"/>
      <c r="JIM342" s="238"/>
      <c r="JIN342" s="238"/>
      <c r="JIO342" s="238"/>
      <c r="JIP342" s="238"/>
      <c r="JIQ342" s="238"/>
      <c r="JIR342" s="238"/>
      <c r="JIS342" s="238"/>
      <c r="JIT342" s="238"/>
      <c r="JIU342" s="238"/>
      <c r="JIV342" s="238"/>
      <c r="JIW342" s="238"/>
      <c r="JIX342" s="238"/>
      <c r="JIY342" s="238"/>
      <c r="JIZ342" s="238"/>
      <c r="JJA342" s="238"/>
      <c r="JJB342" s="238"/>
      <c r="JJC342" s="238"/>
      <c r="JJD342" s="238"/>
      <c r="JJE342" s="238"/>
      <c r="JJF342" s="238"/>
      <c r="JJG342" s="238"/>
      <c r="JJH342" s="238"/>
      <c r="JJI342" s="238"/>
      <c r="JJJ342" s="238"/>
      <c r="JJK342" s="238"/>
      <c r="JJL342" s="238"/>
      <c r="JJM342" s="238"/>
      <c r="JJN342" s="238"/>
      <c r="JJO342" s="238"/>
      <c r="JJP342" s="238"/>
      <c r="JJQ342" s="238"/>
      <c r="JJR342" s="238"/>
      <c r="JJS342" s="238"/>
      <c r="JJT342" s="238"/>
      <c r="JJU342" s="238"/>
      <c r="JJV342" s="238"/>
      <c r="JJW342" s="238"/>
      <c r="JJX342" s="238"/>
      <c r="JJY342" s="238"/>
      <c r="JJZ342" s="238"/>
      <c r="JKA342" s="238"/>
      <c r="JKB342" s="238"/>
      <c r="JKC342" s="238"/>
      <c r="JKD342" s="238"/>
      <c r="JKE342" s="238"/>
      <c r="JKF342" s="238"/>
      <c r="JKG342" s="238"/>
      <c r="JKH342" s="238"/>
      <c r="JKI342" s="238"/>
      <c r="JKJ342" s="238"/>
      <c r="JKK342" s="238"/>
      <c r="JKL342" s="238"/>
      <c r="JKM342" s="238"/>
      <c r="JKN342" s="238"/>
      <c r="JKO342" s="238"/>
      <c r="JKP342" s="238"/>
      <c r="JKQ342" s="238"/>
      <c r="JKR342" s="238"/>
      <c r="JKS342" s="238"/>
      <c r="JKT342" s="238"/>
      <c r="JKU342" s="238"/>
      <c r="JKV342" s="238"/>
      <c r="JKW342" s="238"/>
      <c r="JKX342" s="238"/>
      <c r="JKY342" s="238"/>
      <c r="JKZ342" s="238"/>
      <c r="JLA342" s="238"/>
      <c r="JLB342" s="238"/>
      <c r="JLC342" s="238"/>
      <c r="JLD342" s="238"/>
      <c r="JLE342" s="238"/>
      <c r="JLF342" s="238"/>
      <c r="JLG342" s="238"/>
      <c r="JLH342" s="238"/>
      <c r="JLI342" s="238"/>
      <c r="JLJ342" s="238"/>
      <c r="JLK342" s="238"/>
      <c r="JLL342" s="238"/>
      <c r="JLM342" s="238"/>
      <c r="JLN342" s="238"/>
      <c r="JLO342" s="238"/>
      <c r="JLP342" s="238"/>
      <c r="JLQ342" s="238"/>
      <c r="JLR342" s="238"/>
      <c r="JLS342" s="238"/>
      <c r="JLT342" s="238"/>
      <c r="JLU342" s="238"/>
      <c r="JLV342" s="238"/>
      <c r="JLW342" s="238"/>
      <c r="JLX342" s="238"/>
      <c r="JLY342" s="238"/>
      <c r="JLZ342" s="238"/>
      <c r="JMA342" s="238"/>
      <c r="JMB342" s="238"/>
      <c r="JMC342" s="238"/>
      <c r="JMD342" s="238"/>
      <c r="JME342" s="238"/>
      <c r="JMF342" s="238"/>
      <c r="JMG342" s="238"/>
      <c r="JMH342" s="238"/>
      <c r="JMI342" s="238"/>
      <c r="JMJ342" s="238"/>
      <c r="JMK342" s="238"/>
      <c r="JML342" s="238"/>
      <c r="JMM342" s="238"/>
      <c r="JMN342" s="238"/>
      <c r="JMO342" s="238"/>
      <c r="JMP342" s="238"/>
      <c r="JMQ342" s="238"/>
      <c r="JMR342" s="238"/>
      <c r="JMS342" s="238"/>
      <c r="JMT342" s="238"/>
      <c r="JMU342" s="238"/>
      <c r="JMV342" s="238"/>
      <c r="JMW342" s="238"/>
      <c r="JMX342" s="238"/>
      <c r="JMY342" s="238"/>
      <c r="JMZ342" s="238"/>
      <c r="JNA342" s="238"/>
      <c r="JNB342" s="238"/>
      <c r="JNC342" s="238"/>
      <c r="JND342" s="238"/>
      <c r="JNE342" s="238"/>
      <c r="JNF342" s="238"/>
      <c r="JNG342" s="238"/>
      <c r="JNH342" s="238"/>
      <c r="JNI342" s="238"/>
      <c r="JNJ342" s="238"/>
      <c r="JNK342" s="238"/>
      <c r="JNL342" s="238"/>
      <c r="JNM342" s="238"/>
      <c r="JNN342" s="238"/>
      <c r="JNO342" s="238"/>
      <c r="JNP342" s="238"/>
      <c r="JNQ342" s="238"/>
      <c r="JNR342" s="238"/>
      <c r="JNS342" s="238"/>
      <c r="JNT342" s="238"/>
      <c r="JNU342" s="238"/>
      <c r="JNV342" s="238"/>
      <c r="JNW342" s="238"/>
      <c r="JNX342" s="238"/>
      <c r="JNY342" s="238"/>
      <c r="JNZ342" s="238"/>
      <c r="JOA342" s="238"/>
      <c r="JOB342" s="238"/>
      <c r="JOC342" s="238"/>
      <c r="JOD342" s="238"/>
      <c r="JOE342" s="238"/>
      <c r="JOF342" s="238"/>
      <c r="JOG342" s="238"/>
      <c r="JOH342" s="238"/>
      <c r="JOI342" s="238"/>
      <c r="JOJ342" s="238"/>
      <c r="JOK342" s="238"/>
      <c r="JOL342" s="238"/>
      <c r="JOM342" s="238"/>
      <c r="JON342" s="238"/>
      <c r="JOO342" s="238"/>
      <c r="JOP342" s="238"/>
      <c r="JOQ342" s="238"/>
      <c r="JOR342" s="238"/>
      <c r="JOS342" s="238"/>
      <c r="JOT342" s="238"/>
      <c r="JOU342" s="238"/>
      <c r="JOV342" s="238"/>
      <c r="JOW342" s="238"/>
      <c r="JOX342" s="238"/>
      <c r="JOY342" s="238"/>
      <c r="JOZ342" s="238"/>
      <c r="JPA342" s="238"/>
      <c r="JPB342" s="238"/>
      <c r="JPC342" s="238"/>
      <c r="JPD342" s="238"/>
      <c r="JPE342" s="238"/>
      <c r="JPF342" s="238"/>
      <c r="JPG342" s="238"/>
      <c r="JPH342" s="238"/>
      <c r="JPI342" s="238"/>
      <c r="JPJ342" s="238"/>
      <c r="JPK342" s="238"/>
      <c r="JPL342" s="238"/>
      <c r="JPM342" s="238"/>
      <c r="JPN342" s="238"/>
      <c r="JPO342" s="238"/>
      <c r="JPP342" s="238"/>
      <c r="JPQ342" s="238"/>
      <c r="JPR342" s="238"/>
      <c r="JPS342" s="238"/>
      <c r="JPT342" s="238"/>
      <c r="JPU342" s="238"/>
      <c r="JPV342" s="238"/>
      <c r="JPW342" s="238"/>
      <c r="JPX342" s="238"/>
      <c r="JPY342" s="238"/>
      <c r="JPZ342" s="238"/>
      <c r="JQA342" s="238"/>
      <c r="JQB342" s="238"/>
      <c r="JQC342" s="238"/>
      <c r="JQD342" s="238"/>
      <c r="JQE342" s="238"/>
      <c r="JQF342" s="238"/>
      <c r="JQG342" s="238"/>
      <c r="JQH342" s="238"/>
      <c r="JQI342" s="238"/>
      <c r="JQJ342" s="238"/>
      <c r="JQK342" s="238"/>
      <c r="JQL342" s="238"/>
      <c r="JQM342" s="238"/>
      <c r="JQN342" s="238"/>
      <c r="JQO342" s="238"/>
      <c r="JQP342" s="238"/>
      <c r="JQQ342" s="238"/>
      <c r="JQR342" s="238"/>
      <c r="JQS342" s="238"/>
      <c r="JQT342" s="238"/>
      <c r="JQU342" s="238"/>
      <c r="JQV342" s="238"/>
      <c r="JQW342" s="238"/>
      <c r="JQX342" s="238"/>
      <c r="JQY342" s="238"/>
      <c r="JQZ342" s="238"/>
      <c r="JRA342" s="238"/>
      <c r="JRB342" s="238"/>
      <c r="JRC342" s="238"/>
      <c r="JRD342" s="238"/>
      <c r="JRE342" s="238"/>
      <c r="JRF342" s="238"/>
      <c r="JRG342" s="238"/>
      <c r="JRH342" s="238"/>
      <c r="JRI342" s="238"/>
      <c r="JRJ342" s="238"/>
      <c r="JRK342" s="238"/>
      <c r="JRL342" s="238"/>
      <c r="JRM342" s="238"/>
      <c r="JRN342" s="238"/>
      <c r="JRO342" s="238"/>
      <c r="JRP342" s="238"/>
      <c r="JRQ342" s="238"/>
      <c r="JRR342" s="238"/>
      <c r="JRS342" s="238"/>
      <c r="JRT342" s="238"/>
      <c r="JRU342" s="238"/>
      <c r="JRV342" s="238"/>
      <c r="JRW342" s="238"/>
      <c r="JRX342" s="238"/>
      <c r="JRY342" s="238"/>
      <c r="JRZ342" s="238"/>
      <c r="JSA342" s="238"/>
      <c r="JSB342" s="238"/>
      <c r="JSC342" s="238"/>
      <c r="JSD342" s="238"/>
      <c r="JSE342" s="238"/>
      <c r="JSF342" s="238"/>
      <c r="JSG342" s="238"/>
      <c r="JSH342" s="238"/>
      <c r="JSI342" s="238"/>
      <c r="JSJ342" s="238"/>
      <c r="JSK342" s="238"/>
      <c r="JSL342" s="238"/>
      <c r="JSM342" s="238"/>
      <c r="JSN342" s="238"/>
      <c r="JSO342" s="238"/>
      <c r="JSP342" s="238"/>
      <c r="JSQ342" s="238"/>
      <c r="JSR342" s="238"/>
      <c r="JSS342" s="238"/>
      <c r="JST342" s="238"/>
      <c r="JSU342" s="238"/>
      <c r="JSV342" s="238"/>
      <c r="JSW342" s="238"/>
      <c r="JSX342" s="238"/>
      <c r="JSY342" s="238"/>
      <c r="JSZ342" s="238"/>
      <c r="JTA342" s="238"/>
      <c r="JTB342" s="238"/>
      <c r="JTC342" s="238"/>
      <c r="JTD342" s="238"/>
      <c r="JTE342" s="238"/>
      <c r="JTF342" s="238"/>
      <c r="JTG342" s="238"/>
      <c r="JTH342" s="238"/>
      <c r="JTI342" s="238"/>
      <c r="JTJ342" s="238"/>
      <c r="JTK342" s="238"/>
      <c r="JTL342" s="238"/>
      <c r="JTM342" s="238"/>
      <c r="JTN342" s="238"/>
      <c r="JTO342" s="238"/>
      <c r="JTP342" s="238"/>
      <c r="JTQ342" s="238"/>
      <c r="JTR342" s="238"/>
      <c r="JTS342" s="238"/>
      <c r="JTT342" s="238"/>
      <c r="JTU342" s="238"/>
      <c r="JTV342" s="238"/>
      <c r="JTW342" s="238"/>
      <c r="JTX342" s="238"/>
      <c r="JTY342" s="238"/>
      <c r="JTZ342" s="238"/>
      <c r="JUA342" s="238"/>
      <c r="JUB342" s="238"/>
      <c r="JUC342" s="238"/>
      <c r="JUD342" s="238"/>
      <c r="JUE342" s="238"/>
      <c r="JUF342" s="238"/>
      <c r="JUG342" s="238"/>
      <c r="JUH342" s="238"/>
      <c r="JUI342" s="238"/>
      <c r="JUJ342" s="238"/>
      <c r="JUK342" s="238"/>
      <c r="JUL342" s="238"/>
      <c r="JUM342" s="238"/>
      <c r="JUN342" s="238"/>
      <c r="JUO342" s="238"/>
      <c r="JUP342" s="238"/>
      <c r="JUQ342" s="238"/>
      <c r="JUR342" s="238"/>
      <c r="JUS342" s="238"/>
      <c r="JUT342" s="238"/>
      <c r="JUU342" s="238"/>
      <c r="JUV342" s="238"/>
      <c r="JUW342" s="238"/>
      <c r="JUX342" s="238"/>
      <c r="JUY342" s="238"/>
      <c r="JUZ342" s="238"/>
      <c r="JVA342" s="238"/>
      <c r="JVB342" s="238"/>
      <c r="JVC342" s="238"/>
      <c r="JVD342" s="238"/>
      <c r="JVE342" s="238"/>
      <c r="JVF342" s="238"/>
      <c r="JVG342" s="238"/>
      <c r="JVH342" s="238"/>
      <c r="JVI342" s="238"/>
      <c r="JVJ342" s="238"/>
      <c r="JVK342" s="238"/>
      <c r="JVL342" s="238"/>
      <c r="JVM342" s="238"/>
      <c r="JVN342" s="238"/>
      <c r="JVO342" s="238"/>
      <c r="JVP342" s="238"/>
      <c r="JVQ342" s="238"/>
      <c r="JVR342" s="238"/>
      <c r="JVS342" s="238"/>
      <c r="JVT342" s="238"/>
      <c r="JVU342" s="238"/>
      <c r="JVV342" s="238"/>
      <c r="JVW342" s="238"/>
      <c r="JVX342" s="238"/>
      <c r="JVY342" s="238"/>
      <c r="JVZ342" s="238"/>
      <c r="JWA342" s="238"/>
      <c r="JWB342" s="238"/>
      <c r="JWC342" s="238"/>
      <c r="JWD342" s="238"/>
      <c r="JWE342" s="238"/>
      <c r="JWF342" s="238"/>
      <c r="JWG342" s="238"/>
      <c r="JWH342" s="238"/>
      <c r="JWI342" s="238"/>
      <c r="JWJ342" s="238"/>
      <c r="JWK342" s="238"/>
      <c r="JWL342" s="238"/>
      <c r="JWM342" s="238"/>
      <c r="JWN342" s="238"/>
      <c r="JWO342" s="238"/>
      <c r="JWP342" s="238"/>
      <c r="JWQ342" s="238"/>
      <c r="JWR342" s="238"/>
      <c r="JWS342" s="238"/>
      <c r="JWT342" s="238"/>
      <c r="JWU342" s="238"/>
      <c r="JWV342" s="238"/>
      <c r="JWW342" s="238"/>
      <c r="JWX342" s="238"/>
      <c r="JWY342" s="238"/>
      <c r="JWZ342" s="238"/>
      <c r="JXA342" s="238"/>
      <c r="JXB342" s="238"/>
      <c r="JXC342" s="238"/>
      <c r="JXD342" s="238"/>
      <c r="JXE342" s="238"/>
      <c r="JXF342" s="238"/>
      <c r="JXG342" s="238"/>
      <c r="JXH342" s="238"/>
      <c r="JXI342" s="238"/>
      <c r="JXJ342" s="238"/>
      <c r="JXK342" s="238"/>
      <c r="JXL342" s="238"/>
      <c r="JXM342" s="238"/>
      <c r="JXN342" s="238"/>
      <c r="JXO342" s="238"/>
      <c r="JXP342" s="238"/>
      <c r="JXQ342" s="238"/>
      <c r="JXR342" s="238"/>
      <c r="JXS342" s="238"/>
      <c r="JXT342" s="238"/>
      <c r="JXU342" s="238"/>
      <c r="JXV342" s="238"/>
      <c r="JXW342" s="238"/>
      <c r="JXX342" s="238"/>
      <c r="JXY342" s="238"/>
      <c r="JXZ342" s="238"/>
      <c r="JYA342" s="238"/>
      <c r="JYB342" s="238"/>
      <c r="JYC342" s="238"/>
      <c r="JYD342" s="238"/>
      <c r="JYE342" s="238"/>
      <c r="JYF342" s="238"/>
      <c r="JYG342" s="238"/>
      <c r="JYH342" s="238"/>
      <c r="JYI342" s="238"/>
      <c r="JYJ342" s="238"/>
      <c r="JYK342" s="238"/>
      <c r="JYL342" s="238"/>
      <c r="JYM342" s="238"/>
      <c r="JYN342" s="238"/>
      <c r="JYO342" s="238"/>
      <c r="JYP342" s="238"/>
      <c r="JYQ342" s="238"/>
      <c r="JYR342" s="238"/>
      <c r="JYS342" s="238"/>
      <c r="JYT342" s="238"/>
      <c r="JYU342" s="238"/>
      <c r="JYV342" s="238"/>
      <c r="JYW342" s="238"/>
      <c r="JYX342" s="238"/>
      <c r="JYY342" s="238"/>
      <c r="JYZ342" s="238"/>
      <c r="JZA342" s="238"/>
      <c r="JZB342" s="238"/>
      <c r="JZC342" s="238"/>
      <c r="JZD342" s="238"/>
      <c r="JZE342" s="238"/>
      <c r="JZF342" s="238"/>
      <c r="JZG342" s="238"/>
      <c r="JZH342" s="238"/>
      <c r="JZI342" s="238"/>
      <c r="JZJ342" s="238"/>
      <c r="JZK342" s="238"/>
      <c r="JZL342" s="238"/>
      <c r="JZM342" s="238"/>
      <c r="JZN342" s="238"/>
      <c r="JZO342" s="238"/>
      <c r="JZP342" s="238"/>
      <c r="JZQ342" s="238"/>
      <c r="JZR342" s="238"/>
      <c r="JZS342" s="238"/>
      <c r="JZT342" s="238"/>
      <c r="JZU342" s="238"/>
      <c r="JZV342" s="238"/>
      <c r="JZW342" s="238"/>
      <c r="JZX342" s="238"/>
      <c r="JZY342" s="238"/>
      <c r="JZZ342" s="238"/>
      <c r="KAA342" s="238"/>
      <c r="KAB342" s="238"/>
      <c r="KAC342" s="238"/>
      <c r="KAD342" s="238"/>
      <c r="KAE342" s="238"/>
      <c r="KAF342" s="238"/>
      <c r="KAG342" s="238"/>
      <c r="KAH342" s="238"/>
      <c r="KAI342" s="238"/>
      <c r="KAJ342" s="238"/>
      <c r="KAK342" s="238"/>
      <c r="KAL342" s="238"/>
      <c r="KAM342" s="238"/>
      <c r="KAN342" s="238"/>
      <c r="KAO342" s="238"/>
      <c r="KAP342" s="238"/>
      <c r="KAQ342" s="238"/>
      <c r="KAR342" s="238"/>
      <c r="KAS342" s="238"/>
      <c r="KAT342" s="238"/>
      <c r="KAU342" s="238"/>
      <c r="KAV342" s="238"/>
      <c r="KAW342" s="238"/>
      <c r="KAX342" s="238"/>
      <c r="KAY342" s="238"/>
      <c r="KAZ342" s="238"/>
      <c r="KBA342" s="238"/>
      <c r="KBB342" s="238"/>
      <c r="KBC342" s="238"/>
      <c r="KBD342" s="238"/>
      <c r="KBE342" s="238"/>
      <c r="KBF342" s="238"/>
      <c r="KBG342" s="238"/>
      <c r="KBH342" s="238"/>
      <c r="KBI342" s="238"/>
      <c r="KBJ342" s="238"/>
      <c r="KBK342" s="238"/>
      <c r="KBL342" s="238"/>
      <c r="KBM342" s="238"/>
      <c r="KBN342" s="238"/>
      <c r="KBO342" s="238"/>
      <c r="KBP342" s="238"/>
      <c r="KBQ342" s="238"/>
      <c r="KBR342" s="238"/>
      <c r="KBS342" s="238"/>
      <c r="KBT342" s="238"/>
      <c r="KBU342" s="238"/>
      <c r="KBV342" s="238"/>
      <c r="KBW342" s="238"/>
      <c r="KBX342" s="238"/>
      <c r="KBY342" s="238"/>
      <c r="KBZ342" s="238"/>
      <c r="KCA342" s="238"/>
      <c r="KCB342" s="238"/>
      <c r="KCC342" s="238"/>
      <c r="KCD342" s="238"/>
      <c r="KCE342" s="238"/>
      <c r="KCF342" s="238"/>
      <c r="KCG342" s="238"/>
      <c r="KCH342" s="238"/>
      <c r="KCI342" s="238"/>
      <c r="KCJ342" s="238"/>
      <c r="KCK342" s="238"/>
      <c r="KCL342" s="238"/>
      <c r="KCM342" s="238"/>
      <c r="KCN342" s="238"/>
      <c r="KCO342" s="238"/>
      <c r="KCP342" s="238"/>
      <c r="KCQ342" s="238"/>
      <c r="KCR342" s="238"/>
      <c r="KCS342" s="238"/>
      <c r="KCT342" s="238"/>
      <c r="KCU342" s="238"/>
      <c r="KCV342" s="238"/>
      <c r="KCW342" s="238"/>
      <c r="KCX342" s="238"/>
      <c r="KCY342" s="238"/>
      <c r="KCZ342" s="238"/>
      <c r="KDA342" s="238"/>
      <c r="KDB342" s="238"/>
      <c r="KDC342" s="238"/>
      <c r="KDD342" s="238"/>
      <c r="KDE342" s="238"/>
      <c r="KDF342" s="238"/>
      <c r="KDG342" s="238"/>
      <c r="KDH342" s="238"/>
      <c r="KDI342" s="238"/>
      <c r="KDJ342" s="238"/>
      <c r="KDK342" s="238"/>
      <c r="KDL342" s="238"/>
      <c r="KDM342" s="238"/>
      <c r="KDN342" s="238"/>
      <c r="KDO342" s="238"/>
      <c r="KDP342" s="238"/>
      <c r="KDQ342" s="238"/>
      <c r="KDR342" s="238"/>
      <c r="KDS342" s="238"/>
      <c r="KDT342" s="238"/>
      <c r="KDU342" s="238"/>
      <c r="KDV342" s="238"/>
      <c r="KDW342" s="238"/>
      <c r="KDX342" s="238"/>
      <c r="KDY342" s="238"/>
      <c r="KDZ342" s="238"/>
      <c r="KEA342" s="238"/>
      <c r="KEB342" s="238"/>
      <c r="KEC342" s="238"/>
      <c r="KED342" s="238"/>
      <c r="KEE342" s="238"/>
      <c r="KEF342" s="238"/>
      <c r="KEG342" s="238"/>
      <c r="KEH342" s="238"/>
      <c r="KEI342" s="238"/>
      <c r="KEJ342" s="238"/>
      <c r="KEK342" s="238"/>
      <c r="KEL342" s="238"/>
      <c r="KEM342" s="238"/>
      <c r="KEN342" s="238"/>
      <c r="KEO342" s="238"/>
      <c r="KEP342" s="238"/>
      <c r="KEQ342" s="238"/>
      <c r="KER342" s="238"/>
      <c r="KES342" s="238"/>
      <c r="KET342" s="238"/>
      <c r="KEU342" s="238"/>
      <c r="KEV342" s="238"/>
      <c r="KEW342" s="238"/>
      <c r="KEX342" s="238"/>
      <c r="KEY342" s="238"/>
      <c r="KEZ342" s="238"/>
      <c r="KFA342" s="238"/>
      <c r="KFB342" s="238"/>
      <c r="KFC342" s="238"/>
      <c r="KFD342" s="238"/>
      <c r="KFE342" s="238"/>
      <c r="KFF342" s="238"/>
      <c r="KFG342" s="238"/>
      <c r="KFH342" s="238"/>
      <c r="KFI342" s="238"/>
      <c r="KFJ342" s="238"/>
      <c r="KFK342" s="238"/>
      <c r="KFL342" s="238"/>
      <c r="KFM342" s="238"/>
      <c r="KFN342" s="238"/>
      <c r="KFO342" s="238"/>
      <c r="KFP342" s="238"/>
      <c r="KFQ342" s="238"/>
      <c r="KFR342" s="238"/>
      <c r="KFS342" s="238"/>
      <c r="KFT342" s="238"/>
      <c r="KFU342" s="238"/>
      <c r="KFV342" s="238"/>
      <c r="KFW342" s="238"/>
      <c r="KFX342" s="238"/>
      <c r="KFY342" s="238"/>
      <c r="KFZ342" s="238"/>
      <c r="KGA342" s="238"/>
      <c r="KGB342" s="238"/>
      <c r="KGC342" s="238"/>
      <c r="KGD342" s="238"/>
      <c r="KGE342" s="238"/>
      <c r="KGF342" s="238"/>
      <c r="KGG342" s="238"/>
      <c r="KGH342" s="238"/>
      <c r="KGI342" s="238"/>
      <c r="KGJ342" s="238"/>
      <c r="KGK342" s="238"/>
      <c r="KGL342" s="238"/>
      <c r="KGM342" s="238"/>
      <c r="KGN342" s="238"/>
      <c r="KGO342" s="238"/>
      <c r="KGP342" s="238"/>
      <c r="KGQ342" s="238"/>
      <c r="KGR342" s="238"/>
      <c r="KGS342" s="238"/>
      <c r="KGT342" s="238"/>
      <c r="KGU342" s="238"/>
      <c r="KGV342" s="238"/>
      <c r="KGW342" s="238"/>
      <c r="KGX342" s="238"/>
      <c r="KGY342" s="238"/>
      <c r="KGZ342" s="238"/>
      <c r="KHA342" s="238"/>
      <c r="KHB342" s="238"/>
      <c r="KHC342" s="238"/>
      <c r="KHD342" s="238"/>
      <c r="KHE342" s="238"/>
      <c r="KHF342" s="238"/>
      <c r="KHG342" s="238"/>
      <c r="KHH342" s="238"/>
      <c r="KHI342" s="238"/>
      <c r="KHJ342" s="238"/>
      <c r="KHK342" s="238"/>
      <c r="KHL342" s="238"/>
      <c r="KHM342" s="238"/>
      <c r="KHN342" s="238"/>
      <c r="KHO342" s="238"/>
      <c r="KHP342" s="238"/>
      <c r="KHQ342" s="238"/>
      <c r="KHR342" s="238"/>
      <c r="KHS342" s="238"/>
      <c r="KHT342" s="238"/>
      <c r="KHU342" s="238"/>
      <c r="KHV342" s="238"/>
      <c r="KHW342" s="238"/>
      <c r="KHX342" s="238"/>
      <c r="KHY342" s="238"/>
      <c r="KHZ342" s="238"/>
      <c r="KIA342" s="238"/>
      <c r="KIB342" s="238"/>
      <c r="KIC342" s="238"/>
      <c r="KID342" s="238"/>
      <c r="KIE342" s="238"/>
      <c r="KIF342" s="238"/>
      <c r="KIG342" s="238"/>
      <c r="KIH342" s="238"/>
      <c r="KII342" s="238"/>
      <c r="KIJ342" s="238"/>
      <c r="KIK342" s="238"/>
      <c r="KIL342" s="238"/>
      <c r="KIM342" s="238"/>
      <c r="KIN342" s="238"/>
      <c r="KIO342" s="238"/>
      <c r="KIP342" s="238"/>
      <c r="KIQ342" s="238"/>
      <c r="KIR342" s="238"/>
      <c r="KIS342" s="238"/>
      <c r="KIT342" s="238"/>
      <c r="KIU342" s="238"/>
      <c r="KIV342" s="238"/>
      <c r="KIW342" s="238"/>
      <c r="KIX342" s="238"/>
      <c r="KIY342" s="238"/>
      <c r="KIZ342" s="238"/>
      <c r="KJA342" s="238"/>
      <c r="KJB342" s="238"/>
      <c r="KJC342" s="238"/>
      <c r="KJD342" s="238"/>
      <c r="KJE342" s="238"/>
      <c r="KJF342" s="238"/>
      <c r="KJG342" s="238"/>
      <c r="KJH342" s="238"/>
      <c r="KJI342" s="238"/>
      <c r="KJJ342" s="238"/>
      <c r="KJK342" s="238"/>
      <c r="KJL342" s="238"/>
      <c r="KJM342" s="238"/>
      <c r="KJN342" s="238"/>
      <c r="KJO342" s="238"/>
      <c r="KJP342" s="238"/>
      <c r="KJQ342" s="238"/>
      <c r="KJR342" s="238"/>
      <c r="KJS342" s="238"/>
      <c r="KJT342" s="238"/>
      <c r="KJU342" s="238"/>
      <c r="KJV342" s="238"/>
      <c r="KJW342" s="238"/>
      <c r="KJX342" s="238"/>
      <c r="KJY342" s="238"/>
      <c r="KJZ342" s="238"/>
      <c r="KKA342" s="238"/>
      <c r="KKB342" s="238"/>
      <c r="KKC342" s="238"/>
      <c r="KKD342" s="238"/>
      <c r="KKE342" s="238"/>
      <c r="KKF342" s="238"/>
      <c r="KKG342" s="238"/>
      <c r="KKH342" s="238"/>
      <c r="KKI342" s="238"/>
      <c r="KKJ342" s="238"/>
      <c r="KKK342" s="238"/>
      <c r="KKL342" s="238"/>
      <c r="KKM342" s="238"/>
      <c r="KKN342" s="238"/>
      <c r="KKO342" s="238"/>
      <c r="KKP342" s="238"/>
      <c r="KKQ342" s="238"/>
      <c r="KKR342" s="238"/>
      <c r="KKS342" s="238"/>
      <c r="KKT342" s="238"/>
      <c r="KKU342" s="238"/>
      <c r="KKV342" s="238"/>
      <c r="KKW342" s="238"/>
      <c r="KKX342" s="238"/>
      <c r="KKY342" s="238"/>
      <c r="KKZ342" s="238"/>
      <c r="KLA342" s="238"/>
      <c r="KLB342" s="238"/>
      <c r="KLC342" s="238"/>
      <c r="KLD342" s="238"/>
      <c r="KLE342" s="238"/>
      <c r="KLF342" s="238"/>
      <c r="KLG342" s="238"/>
      <c r="KLH342" s="238"/>
      <c r="KLI342" s="238"/>
      <c r="KLJ342" s="238"/>
      <c r="KLK342" s="238"/>
      <c r="KLL342" s="238"/>
      <c r="KLM342" s="238"/>
      <c r="KLN342" s="238"/>
      <c r="KLO342" s="238"/>
      <c r="KLP342" s="238"/>
      <c r="KLQ342" s="238"/>
      <c r="KLR342" s="238"/>
      <c r="KLS342" s="238"/>
      <c r="KLT342" s="238"/>
      <c r="KLU342" s="238"/>
      <c r="KLV342" s="238"/>
      <c r="KLW342" s="238"/>
      <c r="KLX342" s="238"/>
      <c r="KLY342" s="238"/>
      <c r="KLZ342" s="238"/>
      <c r="KMA342" s="238"/>
      <c r="KMB342" s="238"/>
      <c r="KMC342" s="238"/>
      <c r="KMD342" s="238"/>
      <c r="KME342" s="238"/>
      <c r="KMF342" s="238"/>
      <c r="KMG342" s="238"/>
      <c r="KMH342" s="238"/>
      <c r="KMI342" s="238"/>
      <c r="KMJ342" s="238"/>
      <c r="KMK342" s="238"/>
      <c r="KML342" s="238"/>
      <c r="KMM342" s="238"/>
      <c r="KMN342" s="238"/>
      <c r="KMO342" s="238"/>
      <c r="KMP342" s="238"/>
      <c r="KMQ342" s="238"/>
      <c r="KMR342" s="238"/>
      <c r="KMS342" s="238"/>
      <c r="KMT342" s="238"/>
      <c r="KMU342" s="238"/>
      <c r="KMV342" s="238"/>
      <c r="KMW342" s="238"/>
      <c r="KMX342" s="238"/>
      <c r="KMY342" s="238"/>
      <c r="KMZ342" s="238"/>
      <c r="KNA342" s="238"/>
      <c r="KNB342" s="238"/>
      <c r="KNC342" s="238"/>
      <c r="KND342" s="238"/>
      <c r="KNE342" s="238"/>
      <c r="KNF342" s="238"/>
      <c r="KNG342" s="238"/>
      <c r="KNH342" s="238"/>
      <c r="KNI342" s="238"/>
      <c r="KNJ342" s="238"/>
      <c r="KNK342" s="238"/>
      <c r="KNL342" s="238"/>
      <c r="KNM342" s="238"/>
      <c r="KNN342" s="238"/>
      <c r="KNO342" s="238"/>
      <c r="KNP342" s="238"/>
      <c r="KNQ342" s="238"/>
      <c r="KNR342" s="238"/>
      <c r="KNS342" s="238"/>
      <c r="KNT342" s="238"/>
      <c r="KNU342" s="238"/>
      <c r="KNV342" s="238"/>
      <c r="KNW342" s="238"/>
      <c r="KNX342" s="238"/>
      <c r="KNY342" s="238"/>
      <c r="KNZ342" s="238"/>
      <c r="KOA342" s="238"/>
      <c r="KOB342" s="238"/>
      <c r="KOC342" s="238"/>
      <c r="KOD342" s="238"/>
      <c r="KOE342" s="238"/>
      <c r="KOF342" s="238"/>
      <c r="KOG342" s="238"/>
      <c r="KOH342" s="238"/>
      <c r="KOI342" s="238"/>
      <c r="KOJ342" s="238"/>
      <c r="KOK342" s="238"/>
      <c r="KOL342" s="238"/>
      <c r="KOM342" s="238"/>
      <c r="KON342" s="238"/>
      <c r="KOO342" s="238"/>
      <c r="KOP342" s="238"/>
      <c r="KOQ342" s="238"/>
      <c r="KOR342" s="238"/>
      <c r="KOS342" s="238"/>
      <c r="KOT342" s="238"/>
      <c r="KOU342" s="238"/>
      <c r="KOV342" s="238"/>
      <c r="KOW342" s="238"/>
      <c r="KOX342" s="238"/>
      <c r="KOY342" s="238"/>
      <c r="KOZ342" s="238"/>
      <c r="KPA342" s="238"/>
      <c r="KPB342" s="238"/>
      <c r="KPC342" s="238"/>
      <c r="KPD342" s="238"/>
      <c r="KPE342" s="238"/>
      <c r="KPF342" s="238"/>
      <c r="KPG342" s="238"/>
      <c r="KPH342" s="238"/>
      <c r="KPI342" s="238"/>
      <c r="KPJ342" s="238"/>
      <c r="KPK342" s="238"/>
      <c r="KPL342" s="238"/>
      <c r="KPM342" s="238"/>
      <c r="KPN342" s="238"/>
      <c r="KPO342" s="238"/>
      <c r="KPP342" s="238"/>
      <c r="KPQ342" s="238"/>
      <c r="KPR342" s="238"/>
      <c r="KPS342" s="238"/>
      <c r="KPT342" s="238"/>
      <c r="KPU342" s="238"/>
      <c r="KPV342" s="238"/>
      <c r="KPW342" s="238"/>
      <c r="KPX342" s="238"/>
      <c r="KPY342" s="238"/>
      <c r="KPZ342" s="238"/>
      <c r="KQA342" s="238"/>
      <c r="KQB342" s="238"/>
      <c r="KQC342" s="238"/>
      <c r="KQD342" s="238"/>
      <c r="KQE342" s="238"/>
      <c r="KQF342" s="238"/>
      <c r="KQG342" s="238"/>
      <c r="KQH342" s="238"/>
      <c r="KQI342" s="238"/>
      <c r="KQJ342" s="238"/>
      <c r="KQK342" s="238"/>
      <c r="KQL342" s="238"/>
      <c r="KQM342" s="238"/>
      <c r="KQN342" s="238"/>
      <c r="KQO342" s="238"/>
      <c r="KQP342" s="238"/>
      <c r="KQQ342" s="238"/>
      <c r="KQR342" s="238"/>
      <c r="KQS342" s="238"/>
      <c r="KQT342" s="238"/>
      <c r="KQU342" s="238"/>
      <c r="KQV342" s="238"/>
      <c r="KQW342" s="238"/>
      <c r="KQX342" s="238"/>
      <c r="KQY342" s="238"/>
      <c r="KQZ342" s="238"/>
      <c r="KRA342" s="238"/>
      <c r="KRB342" s="238"/>
      <c r="KRC342" s="238"/>
      <c r="KRD342" s="238"/>
      <c r="KRE342" s="238"/>
      <c r="KRF342" s="238"/>
      <c r="KRG342" s="238"/>
      <c r="KRH342" s="238"/>
      <c r="KRI342" s="238"/>
      <c r="KRJ342" s="238"/>
      <c r="KRK342" s="238"/>
      <c r="KRL342" s="238"/>
      <c r="KRM342" s="238"/>
      <c r="KRN342" s="238"/>
      <c r="KRO342" s="238"/>
      <c r="KRP342" s="238"/>
      <c r="KRQ342" s="238"/>
      <c r="KRR342" s="238"/>
      <c r="KRS342" s="238"/>
      <c r="KRT342" s="238"/>
      <c r="KRU342" s="238"/>
      <c r="KRV342" s="238"/>
      <c r="KRW342" s="238"/>
      <c r="KRX342" s="238"/>
      <c r="KRY342" s="238"/>
      <c r="KRZ342" s="238"/>
      <c r="KSA342" s="238"/>
      <c r="KSB342" s="238"/>
      <c r="KSC342" s="238"/>
      <c r="KSD342" s="238"/>
      <c r="KSE342" s="238"/>
      <c r="KSF342" s="238"/>
      <c r="KSG342" s="238"/>
      <c r="KSH342" s="238"/>
      <c r="KSI342" s="238"/>
      <c r="KSJ342" s="238"/>
      <c r="KSK342" s="238"/>
      <c r="KSL342" s="238"/>
      <c r="KSM342" s="238"/>
      <c r="KSN342" s="238"/>
      <c r="KSO342" s="238"/>
      <c r="KSP342" s="238"/>
      <c r="KSQ342" s="238"/>
      <c r="KSR342" s="238"/>
      <c r="KSS342" s="238"/>
      <c r="KST342" s="238"/>
      <c r="KSU342" s="238"/>
      <c r="KSV342" s="238"/>
      <c r="KSW342" s="238"/>
      <c r="KSX342" s="238"/>
      <c r="KSY342" s="238"/>
      <c r="KSZ342" s="238"/>
      <c r="KTA342" s="238"/>
      <c r="KTB342" s="238"/>
      <c r="KTC342" s="238"/>
      <c r="KTD342" s="238"/>
      <c r="KTE342" s="238"/>
      <c r="KTF342" s="238"/>
      <c r="KTG342" s="238"/>
      <c r="KTH342" s="238"/>
      <c r="KTI342" s="238"/>
      <c r="KTJ342" s="238"/>
      <c r="KTK342" s="238"/>
      <c r="KTL342" s="238"/>
      <c r="KTM342" s="238"/>
      <c r="KTN342" s="238"/>
      <c r="KTO342" s="238"/>
      <c r="KTP342" s="238"/>
      <c r="KTQ342" s="238"/>
      <c r="KTR342" s="238"/>
      <c r="KTS342" s="238"/>
      <c r="KTT342" s="238"/>
      <c r="KTU342" s="238"/>
      <c r="KTV342" s="238"/>
      <c r="KTW342" s="238"/>
      <c r="KTX342" s="238"/>
      <c r="KTY342" s="238"/>
      <c r="KTZ342" s="238"/>
      <c r="KUA342" s="238"/>
      <c r="KUB342" s="238"/>
      <c r="KUC342" s="238"/>
      <c r="KUD342" s="238"/>
      <c r="KUE342" s="238"/>
      <c r="KUF342" s="238"/>
      <c r="KUG342" s="238"/>
      <c r="KUH342" s="238"/>
      <c r="KUI342" s="238"/>
      <c r="KUJ342" s="238"/>
      <c r="KUK342" s="238"/>
      <c r="KUL342" s="238"/>
      <c r="KUM342" s="238"/>
      <c r="KUN342" s="238"/>
      <c r="KUO342" s="238"/>
      <c r="KUP342" s="238"/>
      <c r="KUQ342" s="238"/>
      <c r="KUR342" s="238"/>
      <c r="KUS342" s="238"/>
      <c r="KUT342" s="238"/>
      <c r="KUU342" s="238"/>
      <c r="KUV342" s="238"/>
      <c r="KUW342" s="238"/>
      <c r="KUX342" s="238"/>
      <c r="KUY342" s="238"/>
      <c r="KUZ342" s="238"/>
      <c r="KVA342" s="238"/>
      <c r="KVB342" s="238"/>
      <c r="KVC342" s="238"/>
      <c r="KVD342" s="238"/>
      <c r="KVE342" s="238"/>
      <c r="KVF342" s="238"/>
      <c r="KVG342" s="238"/>
      <c r="KVH342" s="238"/>
      <c r="KVI342" s="238"/>
      <c r="KVJ342" s="238"/>
      <c r="KVK342" s="238"/>
      <c r="KVL342" s="238"/>
      <c r="KVM342" s="238"/>
      <c r="KVN342" s="238"/>
      <c r="KVO342" s="238"/>
      <c r="KVP342" s="238"/>
      <c r="KVQ342" s="238"/>
      <c r="KVR342" s="238"/>
      <c r="KVS342" s="238"/>
      <c r="KVT342" s="238"/>
      <c r="KVU342" s="238"/>
      <c r="KVV342" s="238"/>
      <c r="KVW342" s="238"/>
      <c r="KVX342" s="238"/>
      <c r="KVY342" s="238"/>
      <c r="KVZ342" s="238"/>
      <c r="KWA342" s="238"/>
      <c r="KWB342" s="238"/>
      <c r="KWC342" s="238"/>
      <c r="KWD342" s="238"/>
      <c r="KWE342" s="238"/>
      <c r="KWF342" s="238"/>
      <c r="KWG342" s="238"/>
      <c r="KWH342" s="238"/>
      <c r="KWI342" s="238"/>
      <c r="KWJ342" s="238"/>
      <c r="KWK342" s="238"/>
      <c r="KWL342" s="238"/>
      <c r="KWM342" s="238"/>
      <c r="KWN342" s="238"/>
      <c r="KWO342" s="238"/>
      <c r="KWP342" s="238"/>
      <c r="KWQ342" s="238"/>
      <c r="KWR342" s="238"/>
      <c r="KWS342" s="238"/>
      <c r="KWT342" s="238"/>
      <c r="KWU342" s="238"/>
      <c r="KWV342" s="238"/>
      <c r="KWW342" s="238"/>
      <c r="KWX342" s="238"/>
      <c r="KWY342" s="238"/>
      <c r="KWZ342" s="238"/>
      <c r="KXA342" s="238"/>
      <c r="KXB342" s="238"/>
      <c r="KXC342" s="238"/>
      <c r="KXD342" s="238"/>
      <c r="KXE342" s="238"/>
      <c r="KXF342" s="238"/>
      <c r="KXG342" s="238"/>
      <c r="KXH342" s="238"/>
      <c r="KXI342" s="238"/>
      <c r="KXJ342" s="238"/>
      <c r="KXK342" s="238"/>
      <c r="KXL342" s="238"/>
      <c r="KXM342" s="238"/>
      <c r="KXN342" s="238"/>
      <c r="KXO342" s="238"/>
      <c r="KXP342" s="238"/>
      <c r="KXQ342" s="238"/>
      <c r="KXR342" s="238"/>
      <c r="KXS342" s="238"/>
      <c r="KXT342" s="238"/>
      <c r="KXU342" s="238"/>
      <c r="KXV342" s="238"/>
      <c r="KXW342" s="238"/>
      <c r="KXX342" s="238"/>
      <c r="KXY342" s="238"/>
      <c r="KXZ342" s="238"/>
      <c r="KYA342" s="238"/>
      <c r="KYB342" s="238"/>
      <c r="KYC342" s="238"/>
      <c r="KYD342" s="238"/>
      <c r="KYE342" s="238"/>
      <c r="KYF342" s="238"/>
      <c r="KYG342" s="238"/>
      <c r="KYH342" s="238"/>
      <c r="KYI342" s="238"/>
      <c r="KYJ342" s="238"/>
      <c r="KYK342" s="238"/>
      <c r="KYL342" s="238"/>
      <c r="KYM342" s="238"/>
      <c r="KYN342" s="238"/>
      <c r="KYO342" s="238"/>
      <c r="KYP342" s="238"/>
      <c r="KYQ342" s="238"/>
      <c r="KYR342" s="238"/>
      <c r="KYS342" s="238"/>
      <c r="KYT342" s="238"/>
      <c r="KYU342" s="238"/>
      <c r="KYV342" s="238"/>
      <c r="KYW342" s="238"/>
      <c r="KYX342" s="238"/>
      <c r="KYY342" s="238"/>
      <c r="KYZ342" s="238"/>
      <c r="KZA342" s="238"/>
      <c r="KZB342" s="238"/>
      <c r="KZC342" s="238"/>
      <c r="KZD342" s="238"/>
      <c r="KZE342" s="238"/>
      <c r="KZF342" s="238"/>
      <c r="KZG342" s="238"/>
      <c r="KZH342" s="238"/>
      <c r="KZI342" s="238"/>
      <c r="KZJ342" s="238"/>
      <c r="KZK342" s="238"/>
      <c r="KZL342" s="238"/>
      <c r="KZM342" s="238"/>
      <c r="KZN342" s="238"/>
      <c r="KZO342" s="238"/>
      <c r="KZP342" s="238"/>
      <c r="KZQ342" s="238"/>
      <c r="KZR342" s="238"/>
      <c r="KZS342" s="238"/>
      <c r="KZT342" s="238"/>
      <c r="KZU342" s="238"/>
      <c r="KZV342" s="238"/>
      <c r="KZW342" s="238"/>
      <c r="KZX342" s="238"/>
      <c r="KZY342" s="238"/>
      <c r="KZZ342" s="238"/>
      <c r="LAA342" s="238"/>
      <c r="LAB342" s="238"/>
      <c r="LAC342" s="238"/>
      <c r="LAD342" s="238"/>
      <c r="LAE342" s="238"/>
      <c r="LAF342" s="238"/>
      <c r="LAG342" s="238"/>
      <c r="LAH342" s="238"/>
      <c r="LAI342" s="238"/>
      <c r="LAJ342" s="238"/>
      <c r="LAK342" s="238"/>
      <c r="LAL342" s="238"/>
      <c r="LAM342" s="238"/>
      <c r="LAN342" s="238"/>
      <c r="LAO342" s="238"/>
      <c r="LAP342" s="238"/>
      <c r="LAQ342" s="238"/>
      <c r="LAR342" s="238"/>
      <c r="LAS342" s="238"/>
      <c r="LAT342" s="238"/>
      <c r="LAU342" s="238"/>
      <c r="LAV342" s="238"/>
      <c r="LAW342" s="238"/>
      <c r="LAX342" s="238"/>
      <c r="LAY342" s="238"/>
      <c r="LAZ342" s="238"/>
      <c r="LBA342" s="238"/>
      <c r="LBB342" s="238"/>
      <c r="LBC342" s="238"/>
      <c r="LBD342" s="238"/>
      <c r="LBE342" s="238"/>
      <c r="LBF342" s="238"/>
      <c r="LBG342" s="238"/>
      <c r="LBH342" s="238"/>
      <c r="LBI342" s="238"/>
      <c r="LBJ342" s="238"/>
      <c r="LBK342" s="238"/>
      <c r="LBL342" s="238"/>
      <c r="LBM342" s="238"/>
      <c r="LBN342" s="238"/>
      <c r="LBO342" s="238"/>
      <c r="LBP342" s="238"/>
      <c r="LBQ342" s="238"/>
      <c r="LBR342" s="238"/>
      <c r="LBS342" s="238"/>
      <c r="LBT342" s="238"/>
      <c r="LBU342" s="238"/>
      <c r="LBV342" s="238"/>
      <c r="LBW342" s="238"/>
      <c r="LBX342" s="238"/>
      <c r="LBY342" s="238"/>
      <c r="LBZ342" s="238"/>
      <c r="LCA342" s="238"/>
      <c r="LCB342" s="238"/>
      <c r="LCC342" s="238"/>
      <c r="LCD342" s="238"/>
      <c r="LCE342" s="238"/>
      <c r="LCF342" s="238"/>
      <c r="LCG342" s="238"/>
      <c r="LCH342" s="238"/>
      <c r="LCI342" s="238"/>
      <c r="LCJ342" s="238"/>
      <c r="LCK342" s="238"/>
      <c r="LCL342" s="238"/>
      <c r="LCM342" s="238"/>
      <c r="LCN342" s="238"/>
      <c r="LCO342" s="238"/>
      <c r="LCP342" s="238"/>
      <c r="LCQ342" s="238"/>
      <c r="LCR342" s="238"/>
      <c r="LCS342" s="238"/>
      <c r="LCT342" s="238"/>
      <c r="LCU342" s="238"/>
      <c r="LCV342" s="238"/>
      <c r="LCW342" s="238"/>
      <c r="LCX342" s="238"/>
      <c r="LCY342" s="238"/>
      <c r="LCZ342" s="238"/>
      <c r="LDA342" s="238"/>
      <c r="LDB342" s="238"/>
      <c r="LDC342" s="238"/>
      <c r="LDD342" s="238"/>
      <c r="LDE342" s="238"/>
      <c r="LDF342" s="238"/>
      <c r="LDG342" s="238"/>
      <c r="LDH342" s="238"/>
      <c r="LDI342" s="238"/>
      <c r="LDJ342" s="238"/>
      <c r="LDK342" s="238"/>
      <c r="LDL342" s="238"/>
      <c r="LDM342" s="238"/>
      <c r="LDN342" s="238"/>
      <c r="LDO342" s="238"/>
      <c r="LDP342" s="238"/>
      <c r="LDQ342" s="238"/>
      <c r="LDR342" s="238"/>
      <c r="LDS342" s="238"/>
      <c r="LDT342" s="238"/>
      <c r="LDU342" s="238"/>
      <c r="LDV342" s="238"/>
      <c r="LDW342" s="238"/>
      <c r="LDX342" s="238"/>
      <c r="LDY342" s="238"/>
      <c r="LDZ342" s="238"/>
      <c r="LEA342" s="238"/>
      <c r="LEB342" s="238"/>
      <c r="LEC342" s="238"/>
      <c r="LED342" s="238"/>
      <c r="LEE342" s="238"/>
      <c r="LEF342" s="238"/>
      <c r="LEG342" s="238"/>
      <c r="LEH342" s="238"/>
      <c r="LEI342" s="238"/>
      <c r="LEJ342" s="238"/>
      <c r="LEK342" s="238"/>
      <c r="LEL342" s="238"/>
      <c r="LEM342" s="238"/>
      <c r="LEN342" s="238"/>
      <c r="LEO342" s="238"/>
      <c r="LEP342" s="238"/>
      <c r="LEQ342" s="238"/>
      <c r="LER342" s="238"/>
      <c r="LES342" s="238"/>
      <c r="LET342" s="238"/>
      <c r="LEU342" s="238"/>
      <c r="LEV342" s="238"/>
      <c r="LEW342" s="238"/>
      <c r="LEX342" s="238"/>
      <c r="LEY342" s="238"/>
      <c r="LEZ342" s="238"/>
      <c r="LFA342" s="238"/>
      <c r="LFB342" s="238"/>
      <c r="LFC342" s="238"/>
      <c r="LFD342" s="238"/>
      <c r="LFE342" s="238"/>
      <c r="LFF342" s="238"/>
      <c r="LFG342" s="238"/>
      <c r="LFH342" s="238"/>
      <c r="LFI342" s="238"/>
      <c r="LFJ342" s="238"/>
      <c r="LFK342" s="238"/>
      <c r="LFL342" s="238"/>
      <c r="LFM342" s="238"/>
      <c r="LFN342" s="238"/>
      <c r="LFO342" s="238"/>
      <c r="LFP342" s="238"/>
      <c r="LFQ342" s="238"/>
      <c r="LFR342" s="238"/>
      <c r="LFS342" s="238"/>
      <c r="LFT342" s="238"/>
      <c r="LFU342" s="238"/>
      <c r="LFV342" s="238"/>
      <c r="LFW342" s="238"/>
      <c r="LFX342" s="238"/>
      <c r="LFY342" s="238"/>
      <c r="LFZ342" s="238"/>
      <c r="LGA342" s="238"/>
      <c r="LGB342" s="238"/>
      <c r="LGC342" s="238"/>
      <c r="LGD342" s="238"/>
      <c r="LGE342" s="238"/>
      <c r="LGF342" s="238"/>
      <c r="LGG342" s="238"/>
      <c r="LGH342" s="238"/>
      <c r="LGI342" s="238"/>
      <c r="LGJ342" s="238"/>
      <c r="LGK342" s="238"/>
      <c r="LGL342" s="238"/>
      <c r="LGM342" s="238"/>
      <c r="LGN342" s="238"/>
      <c r="LGO342" s="238"/>
      <c r="LGP342" s="238"/>
      <c r="LGQ342" s="238"/>
      <c r="LGR342" s="238"/>
      <c r="LGS342" s="238"/>
      <c r="LGT342" s="238"/>
      <c r="LGU342" s="238"/>
      <c r="LGV342" s="238"/>
      <c r="LGW342" s="238"/>
      <c r="LGX342" s="238"/>
      <c r="LGY342" s="238"/>
      <c r="LGZ342" s="238"/>
      <c r="LHA342" s="238"/>
      <c r="LHB342" s="238"/>
      <c r="LHC342" s="238"/>
      <c r="LHD342" s="238"/>
      <c r="LHE342" s="238"/>
      <c r="LHF342" s="238"/>
      <c r="LHG342" s="238"/>
      <c r="LHH342" s="238"/>
      <c r="LHI342" s="238"/>
      <c r="LHJ342" s="238"/>
      <c r="LHK342" s="238"/>
      <c r="LHL342" s="238"/>
      <c r="LHM342" s="238"/>
      <c r="LHN342" s="238"/>
      <c r="LHO342" s="238"/>
      <c r="LHP342" s="238"/>
      <c r="LHQ342" s="238"/>
      <c r="LHR342" s="238"/>
      <c r="LHS342" s="238"/>
      <c r="LHT342" s="238"/>
      <c r="LHU342" s="238"/>
      <c r="LHV342" s="238"/>
      <c r="LHW342" s="238"/>
      <c r="LHX342" s="238"/>
      <c r="LHY342" s="238"/>
      <c r="LHZ342" s="238"/>
      <c r="LIA342" s="238"/>
      <c r="LIB342" s="238"/>
      <c r="LIC342" s="238"/>
      <c r="LID342" s="238"/>
      <c r="LIE342" s="238"/>
      <c r="LIF342" s="238"/>
      <c r="LIG342" s="238"/>
      <c r="LIH342" s="238"/>
      <c r="LII342" s="238"/>
      <c r="LIJ342" s="238"/>
      <c r="LIK342" s="238"/>
      <c r="LIL342" s="238"/>
      <c r="LIM342" s="238"/>
      <c r="LIN342" s="238"/>
      <c r="LIO342" s="238"/>
      <c r="LIP342" s="238"/>
      <c r="LIQ342" s="238"/>
      <c r="LIR342" s="238"/>
      <c r="LIS342" s="238"/>
      <c r="LIT342" s="238"/>
      <c r="LIU342" s="238"/>
      <c r="LIV342" s="238"/>
      <c r="LIW342" s="238"/>
      <c r="LIX342" s="238"/>
      <c r="LIY342" s="238"/>
      <c r="LIZ342" s="238"/>
      <c r="LJA342" s="238"/>
      <c r="LJB342" s="238"/>
      <c r="LJC342" s="238"/>
      <c r="LJD342" s="238"/>
      <c r="LJE342" s="238"/>
      <c r="LJF342" s="238"/>
      <c r="LJG342" s="238"/>
      <c r="LJH342" s="238"/>
      <c r="LJI342" s="238"/>
      <c r="LJJ342" s="238"/>
      <c r="LJK342" s="238"/>
      <c r="LJL342" s="238"/>
      <c r="LJM342" s="238"/>
      <c r="LJN342" s="238"/>
      <c r="LJO342" s="238"/>
      <c r="LJP342" s="238"/>
      <c r="LJQ342" s="238"/>
      <c r="LJR342" s="238"/>
      <c r="LJS342" s="238"/>
      <c r="LJT342" s="238"/>
      <c r="LJU342" s="238"/>
      <c r="LJV342" s="238"/>
      <c r="LJW342" s="238"/>
      <c r="LJX342" s="238"/>
      <c r="LJY342" s="238"/>
      <c r="LJZ342" s="238"/>
      <c r="LKA342" s="238"/>
      <c r="LKB342" s="238"/>
      <c r="LKC342" s="238"/>
      <c r="LKD342" s="238"/>
      <c r="LKE342" s="238"/>
      <c r="LKF342" s="238"/>
      <c r="LKG342" s="238"/>
      <c r="LKH342" s="238"/>
      <c r="LKI342" s="238"/>
      <c r="LKJ342" s="238"/>
      <c r="LKK342" s="238"/>
      <c r="LKL342" s="238"/>
      <c r="LKM342" s="238"/>
      <c r="LKN342" s="238"/>
      <c r="LKO342" s="238"/>
      <c r="LKP342" s="238"/>
      <c r="LKQ342" s="238"/>
      <c r="LKR342" s="238"/>
      <c r="LKS342" s="238"/>
      <c r="LKT342" s="238"/>
      <c r="LKU342" s="238"/>
      <c r="LKV342" s="238"/>
      <c r="LKW342" s="238"/>
      <c r="LKX342" s="238"/>
      <c r="LKY342" s="238"/>
      <c r="LKZ342" s="238"/>
      <c r="LLA342" s="238"/>
      <c r="LLB342" s="238"/>
      <c r="LLC342" s="238"/>
      <c r="LLD342" s="238"/>
      <c r="LLE342" s="238"/>
      <c r="LLF342" s="238"/>
      <c r="LLG342" s="238"/>
      <c r="LLH342" s="238"/>
      <c r="LLI342" s="238"/>
      <c r="LLJ342" s="238"/>
      <c r="LLK342" s="238"/>
      <c r="LLL342" s="238"/>
      <c r="LLM342" s="238"/>
      <c r="LLN342" s="238"/>
      <c r="LLO342" s="238"/>
      <c r="LLP342" s="238"/>
      <c r="LLQ342" s="238"/>
      <c r="LLR342" s="238"/>
      <c r="LLS342" s="238"/>
      <c r="LLT342" s="238"/>
      <c r="LLU342" s="238"/>
      <c r="LLV342" s="238"/>
      <c r="LLW342" s="238"/>
      <c r="LLX342" s="238"/>
      <c r="LLY342" s="238"/>
      <c r="LLZ342" s="238"/>
      <c r="LMA342" s="238"/>
      <c r="LMB342" s="238"/>
      <c r="LMC342" s="238"/>
      <c r="LMD342" s="238"/>
      <c r="LME342" s="238"/>
      <c r="LMF342" s="238"/>
      <c r="LMG342" s="238"/>
      <c r="LMH342" s="238"/>
      <c r="LMI342" s="238"/>
      <c r="LMJ342" s="238"/>
      <c r="LMK342" s="238"/>
      <c r="LML342" s="238"/>
      <c r="LMM342" s="238"/>
      <c r="LMN342" s="238"/>
      <c r="LMO342" s="238"/>
      <c r="LMP342" s="238"/>
      <c r="LMQ342" s="238"/>
      <c r="LMR342" s="238"/>
      <c r="LMS342" s="238"/>
      <c r="LMT342" s="238"/>
      <c r="LMU342" s="238"/>
      <c r="LMV342" s="238"/>
      <c r="LMW342" s="238"/>
      <c r="LMX342" s="238"/>
      <c r="LMY342" s="238"/>
      <c r="LMZ342" s="238"/>
      <c r="LNA342" s="238"/>
      <c r="LNB342" s="238"/>
      <c r="LNC342" s="238"/>
      <c r="LND342" s="238"/>
      <c r="LNE342" s="238"/>
      <c r="LNF342" s="238"/>
      <c r="LNG342" s="238"/>
      <c r="LNH342" s="238"/>
      <c r="LNI342" s="238"/>
      <c r="LNJ342" s="238"/>
      <c r="LNK342" s="238"/>
      <c r="LNL342" s="238"/>
      <c r="LNM342" s="238"/>
      <c r="LNN342" s="238"/>
      <c r="LNO342" s="238"/>
      <c r="LNP342" s="238"/>
      <c r="LNQ342" s="238"/>
      <c r="LNR342" s="238"/>
      <c r="LNS342" s="238"/>
      <c r="LNT342" s="238"/>
      <c r="LNU342" s="238"/>
      <c r="LNV342" s="238"/>
      <c r="LNW342" s="238"/>
      <c r="LNX342" s="238"/>
      <c r="LNY342" s="238"/>
      <c r="LNZ342" s="238"/>
      <c r="LOA342" s="238"/>
      <c r="LOB342" s="238"/>
      <c r="LOC342" s="238"/>
      <c r="LOD342" s="238"/>
      <c r="LOE342" s="238"/>
      <c r="LOF342" s="238"/>
      <c r="LOG342" s="238"/>
      <c r="LOH342" s="238"/>
      <c r="LOI342" s="238"/>
      <c r="LOJ342" s="238"/>
      <c r="LOK342" s="238"/>
      <c r="LOL342" s="238"/>
      <c r="LOM342" s="238"/>
      <c r="LON342" s="238"/>
      <c r="LOO342" s="238"/>
      <c r="LOP342" s="238"/>
      <c r="LOQ342" s="238"/>
      <c r="LOR342" s="238"/>
      <c r="LOS342" s="238"/>
      <c r="LOT342" s="238"/>
      <c r="LOU342" s="238"/>
      <c r="LOV342" s="238"/>
      <c r="LOW342" s="238"/>
      <c r="LOX342" s="238"/>
      <c r="LOY342" s="238"/>
      <c r="LOZ342" s="238"/>
      <c r="LPA342" s="238"/>
      <c r="LPB342" s="238"/>
      <c r="LPC342" s="238"/>
      <c r="LPD342" s="238"/>
      <c r="LPE342" s="238"/>
      <c r="LPF342" s="238"/>
      <c r="LPG342" s="238"/>
      <c r="LPH342" s="238"/>
      <c r="LPI342" s="238"/>
      <c r="LPJ342" s="238"/>
      <c r="LPK342" s="238"/>
      <c r="LPL342" s="238"/>
      <c r="LPM342" s="238"/>
      <c r="LPN342" s="238"/>
      <c r="LPO342" s="238"/>
      <c r="LPP342" s="238"/>
      <c r="LPQ342" s="238"/>
      <c r="LPR342" s="238"/>
      <c r="LPS342" s="238"/>
      <c r="LPT342" s="238"/>
      <c r="LPU342" s="238"/>
      <c r="LPV342" s="238"/>
      <c r="LPW342" s="238"/>
      <c r="LPX342" s="238"/>
      <c r="LPY342" s="238"/>
      <c r="LPZ342" s="238"/>
      <c r="LQA342" s="238"/>
      <c r="LQB342" s="238"/>
      <c r="LQC342" s="238"/>
      <c r="LQD342" s="238"/>
      <c r="LQE342" s="238"/>
      <c r="LQF342" s="238"/>
      <c r="LQG342" s="238"/>
      <c r="LQH342" s="238"/>
      <c r="LQI342" s="238"/>
      <c r="LQJ342" s="238"/>
      <c r="LQK342" s="238"/>
      <c r="LQL342" s="238"/>
      <c r="LQM342" s="238"/>
      <c r="LQN342" s="238"/>
      <c r="LQO342" s="238"/>
      <c r="LQP342" s="238"/>
      <c r="LQQ342" s="238"/>
      <c r="LQR342" s="238"/>
      <c r="LQS342" s="238"/>
      <c r="LQT342" s="238"/>
      <c r="LQU342" s="238"/>
      <c r="LQV342" s="238"/>
      <c r="LQW342" s="238"/>
      <c r="LQX342" s="238"/>
      <c r="LQY342" s="238"/>
      <c r="LQZ342" s="238"/>
      <c r="LRA342" s="238"/>
      <c r="LRB342" s="238"/>
      <c r="LRC342" s="238"/>
      <c r="LRD342" s="238"/>
      <c r="LRE342" s="238"/>
      <c r="LRF342" s="238"/>
      <c r="LRG342" s="238"/>
      <c r="LRH342" s="238"/>
      <c r="LRI342" s="238"/>
      <c r="LRJ342" s="238"/>
      <c r="LRK342" s="238"/>
      <c r="LRL342" s="238"/>
      <c r="LRM342" s="238"/>
      <c r="LRN342" s="238"/>
      <c r="LRO342" s="238"/>
      <c r="LRP342" s="238"/>
      <c r="LRQ342" s="238"/>
      <c r="LRR342" s="238"/>
      <c r="LRS342" s="238"/>
      <c r="LRT342" s="238"/>
      <c r="LRU342" s="238"/>
      <c r="LRV342" s="238"/>
      <c r="LRW342" s="238"/>
      <c r="LRX342" s="238"/>
      <c r="LRY342" s="238"/>
      <c r="LRZ342" s="238"/>
      <c r="LSA342" s="238"/>
      <c r="LSB342" s="238"/>
      <c r="LSC342" s="238"/>
      <c r="LSD342" s="238"/>
      <c r="LSE342" s="238"/>
      <c r="LSF342" s="238"/>
      <c r="LSG342" s="238"/>
      <c r="LSH342" s="238"/>
      <c r="LSI342" s="238"/>
      <c r="LSJ342" s="238"/>
      <c r="LSK342" s="238"/>
      <c r="LSL342" s="238"/>
      <c r="LSM342" s="238"/>
      <c r="LSN342" s="238"/>
      <c r="LSO342" s="238"/>
      <c r="LSP342" s="238"/>
      <c r="LSQ342" s="238"/>
      <c r="LSR342" s="238"/>
      <c r="LSS342" s="238"/>
      <c r="LST342" s="238"/>
      <c r="LSU342" s="238"/>
      <c r="LSV342" s="238"/>
      <c r="LSW342" s="238"/>
      <c r="LSX342" s="238"/>
      <c r="LSY342" s="238"/>
      <c r="LSZ342" s="238"/>
      <c r="LTA342" s="238"/>
      <c r="LTB342" s="238"/>
      <c r="LTC342" s="238"/>
      <c r="LTD342" s="238"/>
      <c r="LTE342" s="238"/>
      <c r="LTF342" s="238"/>
      <c r="LTG342" s="238"/>
      <c r="LTH342" s="238"/>
      <c r="LTI342" s="238"/>
      <c r="LTJ342" s="238"/>
      <c r="LTK342" s="238"/>
      <c r="LTL342" s="238"/>
      <c r="LTM342" s="238"/>
      <c r="LTN342" s="238"/>
      <c r="LTO342" s="238"/>
      <c r="LTP342" s="238"/>
      <c r="LTQ342" s="238"/>
      <c r="LTR342" s="238"/>
      <c r="LTS342" s="238"/>
      <c r="LTT342" s="238"/>
      <c r="LTU342" s="238"/>
      <c r="LTV342" s="238"/>
      <c r="LTW342" s="238"/>
      <c r="LTX342" s="238"/>
      <c r="LTY342" s="238"/>
      <c r="LTZ342" s="238"/>
      <c r="LUA342" s="238"/>
      <c r="LUB342" s="238"/>
      <c r="LUC342" s="238"/>
      <c r="LUD342" s="238"/>
      <c r="LUE342" s="238"/>
      <c r="LUF342" s="238"/>
      <c r="LUG342" s="238"/>
      <c r="LUH342" s="238"/>
      <c r="LUI342" s="238"/>
      <c r="LUJ342" s="238"/>
      <c r="LUK342" s="238"/>
      <c r="LUL342" s="238"/>
      <c r="LUM342" s="238"/>
      <c r="LUN342" s="238"/>
      <c r="LUO342" s="238"/>
      <c r="LUP342" s="238"/>
      <c r="LUQ342" s="238"/>
      <c r="LUR342" s="238"/>
      <c r="LUS342" s="238"/>
      <c r="LUT342" s="238"/>
      <c r="LUU342" s="238"/>
      <c r="LUV342" s="238"/>
      <c r="LUW342" s="238"/>
      <c r="LUX342" s="238"/>
      <c r="LUY342" s="238"/>
      <c r="LUZ342" s="238"/>
      <c r="LVA342" s="238"/>
      <c r="LVB342" s="238"/>
      <c r="LVC342" s="238"/>
      <c r="LVD342" s="238"/>
      <c r="LVE342" s="238"/>
      <c r="LVF342" s="238"/>
      <c r="LVG342" s="238"/>
      <c r="LVH342" s="238"/>
      <c r="LVI342" s="238"/>
      <c r="LVJ342" s="238"/>
      <c r="LVK342" s="238"/>
      <c r="LVL342" s="238"/>
      <c r="LVM342" s="238"/>
      <c r="LVN342" s="238"/>
      <c r="LVO342" s="238"/>
      <c r="LVP342" s="238"/>
      <c r="LVQ342" s="238"/>
      <c r="LVR342" s="238"/>
      <c r="LVS342" s="238"/>
      <c r="LVT342" s="238"/>
      <c r="LVU342" s="238"/>
      <c r="LVV342" s="238"/>
      <c r="LVW342" s="238"/>
      <c r="LVX342" s="238"/>
      <c r="LVY342" s="238"/>
      <c r="LVZ342" s="238"/>
      <c r="LWA342" s="238"/>
      <c r="LWB342" s="238"/>
      <c r="LWC342" s="238"/>
      <c r="LWD342" s="238"/>
      <c r="LWE342" s="238"/>
      <c r="LWF342" s="238"/>
      <c r="LWG342" s="238"/>
      <c r="LWH342" s="238"/>
      <c r="LWI342" s="238"/>
      <c r="LWJ342" s="238"/>
      <c r="LWK342" s="238"/>
      <c r="LWL342" s="238"/>
      <c r="LWM342" s="238"/>
      <c r="LWN342" s="238"/>
      <c r="LWO342" s="238"/>
      <c r="LWP342" s="238"/>
      <c r="LWQ342" s="238"/>
      <c r="LWR342" s="238"/>
      <c r="LWS342" s="238"/>
      <c r="LWT342" s="238"/>
      <c r="LWU342" s="238"/>
      <c r="LWV342" s="238"/>
      <c r="LWW342" s="238"/>
      <c r="LWX342" s="238"/>
      <c r="LWY342" s="238"/>
      <c r="LWZ342" s="238"/>
      <c r="LXA342" s="238"/>
      <c r="LXB342" s="238"/>
      <c r="LXC342" s="238"/>
      <c r="LXD342" s="238"/>
      <c r="LXE342" s="238"/>
      <c r="LXF342" s="238"/>
      <c r="LXG342" s="238"/>
      <c r="LXH342" s="238"/>
      <c r="LXI342" s="238"/>
      <c r="LXJ342" s="238"/>
      <c r="LXK342" s="238"/>
      <c r="LXL342" s="238"/>
      <c r="LXM342" s="238"/>
      <c r="LXN342" s="238"/>
      <c r="LXO342" s="238"/>
      <c r="LXP342" s="238"/>
      <c r="LXQ342" s="238"/>
      <c r="LXR342" s="238"/>
      <c r="LXS342" s="238"/>
      <c r="LXT342" s="238"/>
      <c r="LXU342" s="238"/>
      <c r="LXV342" s="238"/>
      <c r="LXW342" s="238"/>
      <c r="LXX342" s="238"/>
      <c r="LXY342" s="238"/>
      <c r="LXZ342" s="238"/>
      <c r="LYA342" s="238"/>
      <c r="LYB342" s="238"/>
      <c r="LYC342" s="238"/>
      <c r="LYD342" s="238"/>
      <c r="LYE342" s="238"/>
      <c r="LYF342" s="238"/>
      <c r="LYG342" s="238"/>
      <c r="LYH342" s="238"/>
      <c r="LYI342" s="238"/>
      <c r="LYJ342" s="238"/>
      <c r="LYK342" s="238"/>
      <c r="LYL342" s="238"/>
      <c r="LYM342" s="238"/>
      <c r="LYN342" s="238"/>
      <c r="LYO342" s="238"/>
      <c r="LYP342" s="238"/>
      <c r="LYQ342" s="238"/>
      <c r="LYR342" s="238"/>
      <c r="LYS342" s="238"/>
      <c r="LYT342" s="238"/>
      <c r="LYU342" s="238"/>
      <c r="LYV342" s="238"/>
      <c r="LYW342" s="238"/>
      <c r="LYX342" s="238"/>
      <c r="LYY342" s="238"/>
      <c r="LYZ342" s="238"/>
      <c r="LZA342" s="238"/>
      <c r="LZB342" s="238"/>
      <c r="LZC342" s="238"/>
      <c r="LZD342" s="238"/>
      <c r="LZE342" s="238"/>
      <c r="LZF342" s="238"/>
      <c r="LZG342" s="238"/>
      <c r="LZH342" s="238"/>
      <c r="LZI342" s="238"/>
      <c r="LZJ342" s="238"/>
      <c r="LZK342" s="238"/>
      <c r="LZL342" s="238"/>
      <c r="LZM342" s="238"/>
      <c r="LZN342" s="238"/>
      <c r="LZO342" s="238"/>
      <c r="LZP342" s="238"/>
      <c r="LZQ342" s="238"/>
      <c r="LZR342" s="238"/>
      <c r="LZS342" s="238"/>
      <c r="LZT342" s="238"/>
      <c r="LZU342" s="238"/>
      <c r="LZV342" s="238"/>
      <c r="LZW342" s="238"/>
      <c r="LZX342" s="238"/>
      <c r="LZY342" s="238"/>
      <c r="LZZ342" s="238"/>
      <c r="MAA342" s="238"/>
      <c r="MAB342" s="238"/>
      <c r="MAC342" s="238"/>
      <c r="MAD342" s="238"/>
      <c r="MAE342" s="238"/>
      <c r="MAF342" s="238"/>
      <c r="MAG342" s="238"/>
      <c r="MAH342" s="238"/>
      <c r="MAI342" s="238"/>
      <c r="MAJ342" s="238"/>
      <c r="MAK342" s="238"/>
      <c r="MAL342" s="238"/>
      <c r="MAM342" s="238"/>
      <c r="MAN342" s="238"/>
      <c r="MAO342" s="238"/>
      <c r="MAP342" s="238"/>
      <c r="MAQ342" s="238"/>
      <c r="MAR342" s="238"/>
      <c r="MAS342" s="238"/>
      <c r="MAT342" s="238"/>
      <c r="MAU342" s="238"/>
      <c r="MAV342" s="238"/>
      <c r="MAW342" s="238"/>
      <c r="MAX342" s="238"/>
      <c r="MAY342" s="238"/>
      <c r="MAZ342" s="238"/>
      <c r="MBA342" s="238"/>
      <c r="MBB342" s="238"/>
      <c r="MBC342" s="238"/>
      <c r="MBD342" s="238"/>
      <c r="MBE342" s="238"/>
      <c r="MBF342" s="238"/>
      <c r="MBG342" s="238"/>
      <c r="MBH342" s="238"/>
      <c r="MBI342" s="238"/>
      <c r="MBJ342" s="238"/>
      <c r="MBK342" s="238"/>
      <c r="MBL342" s="238"/>
      <c r="MBM342" s="238"/>
      <c r="MBN342" s="238"/>
      <c r="MBO342" s="238"/>
      <c r="MBP342" s="238"/>
      <c r="MBQ342" s="238"/>
      <c r="MBR342" s="238"/>
      <c r="MBS342" s="238"/>
      <c r="MBT342" s="238"/>
      <c r="MBU342" s="238"/>
      <c r="MBV342" s="238"/>
      <c r="MBW342" s="238"/>
      <c r="MBX342" s="238"/>
      <c r="MBY342" s="238"/>
      <c r="MBZ342" s="238"/>
      <c r="MCA342" s="238"/>
      <c r="MCB342" s="238"/>
      <c r="MCC342" s="238"/>
      <c r="MCD342" s="238"/>
      <c r="MCE342" s="238"/>
      <c r="MCF342" s="238"/>
      <c r="MCG342" s="238"/>
      <c r="MCH342" s="238"/>
      <c r="MCI342" s="238"/>
      <c r="MCJ342" s="238"/>
      <c r="MCK342" s="238"/>
      <c r="MCL342" s="238"/>
      <c r="MCM342" s="238"/>
      <c r="MCN342" s="238"/>
      <c r="MCO342" s="238"/>
      <c r="MCP342" s="238"/>
      <c r="MCQ342" s="238"/>
      <c r="MCR342" s="238"/>
      <c r="MCS342" s="238"/>
      <c r="MCT342" s="238"/>
      <c r="MCU342" s="238"/>
      <c r="MCV342" s="238"/>
      <c r="MCW342" s="238"/>
      <c r="MCX342" s="238"/>
      <c r="MCY342" s="238"/>
      <c r="MCZ342" s="238"/>
      <c r="MDA342" s="238"/>
      <c r="MDB342" s="238"/>
      <c r="MDC342" s="238"/>
      <c r="MDD342" s="238"/>
      <c r="MDE342" s="238"/>
      <c r="MDF342" s="238"/>
      <c r="MDG342" s="238"/>
      <c r="MDH342" s="238"/>
      <c r="MDI342" s="238"/>
      <c r="MDJ342" s="238"/>
      <c r="MDK342" s="238"/>
      <c r="MDL342" s="238"/>
      <c r="MDM342" s="238"/>
      <c r="MDN342" s="238"/>
      <c r="MDO342" s="238"/>
      <c r="MDP342" s="238"/>
      <c r="MDQ342" s="238"/>
      <c r="MDR342" s="238"/>
      <c r="MDS342" s="238"/>
      <c r="MDT342" s="238"/>
      <c r="MDU342" s="238"/>
      <c r="MDV342" s="238"/>
      <c r="MDW342" s="238"/>
      <c r="MDX342" s="238"/>
      <c r="MDY342" s="238"/>
      <c r="MDZ342" s="238"/>
      <c r="MEA342" s="238"/>
      <c r="MEB342" s="238"/>
      <c r="MEC342" s="238"/>
      <c r="MED342" s="238"/>
      <c r="MEE342" s="238"/>
      <c r="MEF342" s="238"/>
      <c r="MEG342" s="238"/>
      <c r="MEH342" s="238"/>
      <c r="MEI342" s="238"/>
      <c r="MEJ342" s="238"/>
      <c r="MEK342" s="238"/>
      <c r="MEL342" s="238"/>
      <c r="MEM342" s="238"/>
      <c r="MEN342" s="238"/>
      <c r="MEO342" s="238"/>
      <c r="MEP342" s="238"/>
      <c r="MEQ342" s="238"/>
      <c r="MER342" s="238"/>
      <c r="MES342" s="238"/>
      <c r="MET342" s="238"/>
      <c r="MEU342" s="238"/>
      <c r="MEV342" s="238"/>
      <c r="MEW342" s="238"/>
      <c r="MEX342" s="238"/>
      <c r="MEY342" s="238"/>
      <c r="MEZ342" s="238"/>
      <c r="MFA342" s="238"/>
      <c r="MFB342" s="238"/>
      <c r="MFC342" s="238"/>
      <c r="MFD342" s="238"/>
      <c r="MFE342" s="238"/>
      <c r="MFF342" s="238"/>
      <c r="MFG342" s="238"/>
      <c r="MFH342" s="238"/>
      <c r="MFI342" s="238"/>
      <c r="MFJ342" s="238"/>
      <c r="MFK342" s="238"/>
      <c r="MFL342" s="238"/>
      <c r="MFM342" s="238"/>
      <c r="MFN342" s="238"/>
      <c r="MFO342" s="238"/>
      <c r="MFP342" s="238"/>
      <c r="MFQ342" s="238"/>
      <c r="MFR342" s="238"/>
      <c r="MFS342" s="238"/>
      <c r="MFT342" s="238"/>
      <c r="MFU342" s="238"/>
      <c r="MFV342" s="238"/>
      <c r="MFW342" s="238"/>
      <c r="MFX342" s="238"/>
      <c r="MFY342" s="238"/>
      <c r="MFZ342" s="238"/>
      <c r="MGA342" s="238"/>
      <c r="MGB342" s="238"/>
      <c r="MGC342" s="238"/>
      <c r="MGD342" s="238"/>
      <c r="MGE342" s="238"/>
      <c r="MGF342" s="238"/>
      <c r="MGG342" s="238"/>
      <c r="MGH342" s="238"/>
      <c r="MGI342" s="238"/>
      <c r="MGJ342" s="238"/>
      <c r="MGK342" s="238"/>
      <c r="MGL342" s="238"/>
      <c r="MGM342" s="238"/>
      <c r="MGN342" s="238"/>
      <c r="MGO342" s="238"/>
      <c r="MGP342" s="238"/>
      <c r="MGQ342" s="238"/>
      <c r="MGR342" s="238"/>
      <c r="MGS342" s="238"/>
      <c r="MGT342" s="238"/>
      <c r="MGU342" s="238"/>
      <c r="MGV342" s="238"/>
      <c r="MGW342" s="238"/>
      <c r="MGX342" s="238"/>
      <c r="MGY342" s="238"/>
      <c r="MGZ342" s="238"/>
      <c r="MHA342" s="238"/>
      <c r="MHB342" s="238"/>
      <c r="MHC342" s="238"/>
      <c r="MHD342" s="238"/>
      <c r="MHE342" s="238"/>
      <c r="MHF342" s="238"/>
      <c r="MHG342" s="238"/>
      <c r="MHH342" s="238"/>
      <c r="MHI342" s="238"/>
      <c r="MHJ342" s="238"/>
      <c r="MHK342" s="238"/>
      <c r="MHL342" s="238"/>
      <c r="MHM342" s="238"/>
      <c r="MHN342" s="238"/>
      <c r="MHO342" s="238"/>
      <c r="MHP342" s="238"/>
      <c r="MHQ342" s="238"/>
      <c r="MHR342" s="238"/>
      <c r="MHS342" s="238"/>
      <c r="MHT342" s="238"/>
      <c r="MHU342" s="238"/>
      <c r="MHV342" s="238"/>
      <c r="MHW342" s="238"/>
      <c r="MHX342" s="238"/>
      <c r="MHY342" s="238"/>
      <c r="MHZ342" s="238"/>
      <c r="MIA342" s="238"/>
      <c r="MIB342" s="238"/>
      <c r="MIC342" s="238"/>
      <c r="MID342" s="238"/>
      <c r="MIE342" s="238"/>
      <c r="MIF342" s="238"/>
      <c r="MIG342" s="238"/>
      <c r="MIH342" s="238"/>
      <c r="MII342" s="238"/>
      <c r="MIJ342" s="238"/>
      <c r="MIK342" s="238"/>
      <c r="MIL342" s="238"/>
      <c r="MIM342" s="238"/>
      <c r="MIN342" s="238"/>
      <c r="MIO342" s="238"/>
      <c r="MIP342" s="238"/>
      <c r="MIQ342" s="238"/>
      <c r="MIR342" s="238"/>
      <c r="MIS342" s="238"/>
      <c r="MIT342" s="238"/>
      <c r="MIU342" s="238"/>
      <c r="MIV342" s="238"/>
      <c r="MIW342" s="238"/>
      <c r="MIX342" s="238"/>
      <c r="MIY342" s="238"/>
      <c r="MIZ342" s="238"/>
      <c r="MJA342" s="238"/>
      <c r="MJB342" s="238"/>
      <c r="MJC342" s="238"/>
      <c r="MJD342" s="238"/>
      <c r="MJE342" s="238"/>
      <c r="MJF342" s="238"/>
      <c r="MJG342" s="238"/>
      <c r="MJH342" s="238"/>
      <c r="MJI342" s="238"/>
      <c r="MJJ342" s="238"/>
      <c r="MJK342" s="238"/>
      <c r="MJL342" s="238"/>
      <c r="MJM342" s="238"/>
      <c r="MJN342" s="238"/>
      <c r="MJO342" s="238"/>
      <c r="MJP342" s="238"/>
      <c r="MJQ342" s="238"/>
      <c r="MJR342" s="238"/>
      <c r="MJS342" s="238"/>
      <c r="MJT342" s="238"/>
      <c r="MJU342" s="238"/>
      <c r="MJV342" s="238"/>
      <c r="MJW342" s="238"/>
      <c r="MJX342" s="238"/>
      <c r="MJY342" s="238"/>
      <c r="MJZ342" s="238"/>
      <c r="MKA342" s="238"/>
      <c r="MKB342" s="238"/>
      <c r="MKC342" s="238"/>
      <c r="MKD342" s="238"/>
      <c r="MKE342" s="238"/>
      <c r="MKF342" s="238"/>
      <c r="MKG342" s="238"/>
      <c r="MKH342" s="238"/>
      <c r="MKI342" s="238"/>
      <c r="MKJ342" s="238"/>
      <c r="MKK342" s="238"/>
      <c r="MKL342" s="238"/>
      <c r="MKM342" s="238"/>
      <c r="MKN342" s="238"/>
      <c r="MKO342" s="238"/>
      <c r="MKP342" s="238"/>
      <c r="MKQ342" s="238"/>
      <c r="MKR342" s="238"/>
      <c r="MKS342" s="238"/>
      <c r="MKT342" s="238"/>
      <c r="MKU342" s="238"/>
      <c r="MKV342" s="238"/>
      <c r="MKW342" s="238"/>
      <c r="MKX342" s="238"/>
      <c r="MKY342" s="238"/>
      <c r="MKZ342" s="238"/>
      <c r="MLA342" s="238"/>
      <c r="MLB342" s="238"/>
      <c r="MLC342" s="238"/>
      <c r="MLD342" s="238"/>
      <c r="MLE342" s="238"/>
      <c r="MLF342" s="238"/>
      <c r="MLG342" s="238"/>
      <c r="MLH342" s="238"/>
      <c r="MLI342" s="238"/>
      <c r="MLJ342" s="238"/>
      <c r="MLK342" s="238"/>
      <c r="MLL342" s="238"/>
      <c r="MLM342" s="238"/>
      <c r="MLN342" s="238"/>
      <c r="MLO342" s="238"/>
      <c r="MLP342" s="238"/>
      <c r="MLQ342" s="238"/>
      <c r="MLR342" s="238"/>
      <c r="MLS342" s="238"/>
      <c r="MLT342" s="238"/>
      <c r="MLU342" s="238"/>
      <c r="MLV342" s="238"/>
      <c r="MLW342" s="238"/>
      <c r="MLX342" s="238"/>
      <c r="MLY342" s="238"/>
      <c r="MLZ342" s="238"/>
      <c r="MMA342" s="238"/>
      <c r="MMB342" s="238"/>
      <c r="MMC342" s="238"/>
      <c r="MMD342" s="238"/>
      <c r="MME342" s="238"/>
      <c r="MMF342" s="238"/>
      <c r="MMG342" s="238"/>
      <c r="MMH342" s="238"/>
      <c r="MMI342" s="238"/>
      <c r="MMJ342" s="238"/>
      <c r="MMK342" s="238"/>
      <c r="MML342" s="238"/>
      <c r="MMM342" s="238"/>
      <c r="MMN342" s="238"/>
      <c r="MMO342" s="238"/>
      <c r="MMP342" s="238"/>
      <c r="MMQ342" s="238"/>
      <c r="MMR342" s="238"/>
      <c r="MMS342" s="238"/>
      <c r="MMT342" s="238"/>
      <c r="MMU342" s="238"/>
      <c r="MMV342" s="238"/>
      <c r="MMW342" s="238"/>
      <c r="MMX342" s="238"/>
      <c r="MMY342" s="238"/>
      <c r="MMZ342" s="238"/>
      <c r="MNA342" s="238"/>
      <c r="MNB342" s="238"/>
      <c r="MNC342" s="238"/>
      <c r="MND342" s="238"/>
      <c r="MNE342" s="238"/>
      <c r="MNF342" s="238"/>
      <c r="MNG342" s="238"/>
      <c r="MNH342" s="238"/>
      <c r="MNI342" s="238"/>
      <c r="MNJ342" s="238"/>
      <c r="MNK342" s="238"/>
      <c r="MNL342" s="238"/>
      <c r="MNM342" s="238"/>
      <c r="MNN342" s="238"/>
      <c r="MNO342" s="238"/>
      <c r="MNP342" s="238"/>
      <c r="MNQ342" s="238"/>
      <c r="MNR342" s="238"/>
      <c r="MNS342" s="238"/>
      <c r="MNT342" s="238"/>
      <c r="MNU342" s="238"/>
      <c r="MNV342" s="238"/>
      <c r="MNW342" s="238"/>
      <c r="MNX342" s="238"/>
      <c r="MNY342" s="238"/>
      <c r="MNZ342" s="238"/>
      <c r="MOA342" s="238"/>
      <c r="MOB342" s="238"/>
      <c r="MOC342" s="238"/>
      <c r="MOD342" s="238"/>
      <c r="MOE342" s="238"/>
      <c r="MOF342" s="238"/>
      <c r="MOG342" s="238"/>
      <c r="MOH342" s="238"/>
      <c r="MOI342" s="238"/>
      <c r="MOJ342" s="238"/>
      <c r="MOK342" s="238"/>
      <c r="MOL342" s="238"/>
      <c r="MOM342" s="238"/>
      <c r="MON342" s="238"/>
      <c r="MOO342" s="238"/>
      <c r="MOP342" s="238"/>
      <c r="MOQ342" s="238"/>
      <c r="MOR342" s="238"/>
      <c r="MOS342" s="238"/>
      <c r="MOT342" s="238"/>
      <c r="MOU342" s="238"/>
      <c r="MOV342" s="238"/>
      <c r="MOW342" s="238"/>
      <c r="MOX342" s="238"/>
      <c r="MOY342" s="238"/>
      <c r="MOZ342" s="238"/>
      <c r="MPA342" s="238"/>
      <c r="MPB342" s="238"/>
      <c r="MPC342" s="238"/>
      <c r="MPD342" s="238"/>
      <c r="MPE342" s="238"/>
      <c r="MPF342" s="238"/>
      <c r="MPG342" s="238"/>
      <c r="MPH342" s="238"/>
      <c r="MPI342" s="238"/>
      <c r="MPJ342" s="238"/>
      <c r="MPK342" s="238"/>
      <c r="MPL342" s="238"/>
      <c r="MPM342" s="238"/>
      <c r="MPN342" s="238"/>
      <c r="MPO342" s="238"/>
      <c r="MPP342" s="238"/>
      <c r="MPQ342" s="238"/>
      <c r="MPR342" s="238"/>
      <c r="MPS342" s="238"/>
      <c r="MPT342" s="238"/>
      <c r="MPU342" s="238"/>
      <c r="MPV342" s="238"/>
      <c r="MPW342" s="238"/>
      <c r="MPX342" s="238"/>
      <c r="MPY342" s="238"/>
      <c r="MPZ342" s="238"/>
      <c r="MQA342" s="238"/>
      <c r="MQB342" s="238"/>
      <c r="MQC342" s="238"/>
      <c r="MQD342" s="238"/>
      <c r="MQE342" s="238"/>
      <c r="MQF342" s="238"/>
      <c r="MQG342" s="238"/>
      <c r="MQH342" s="238"/>
      <c r="MQI342" s="238"/>
      <c r="MQJ342" s="238"/>
      <c r="MQK342" s="238"/>
      <c r="MQL342" s="238"/>
      <c r="MQM342" s="238"/>
      <c r="MQN342" s="238"/>
      <c r="MQO342" s="238"/>
      <c r="MQP342" s="238"/>
      <c r="MQQ342" s="238"/>
      <c r="MQR342" s="238"/>
      <c r="MQS342" s="238"/>
      <c r="MQT342" s="238"/>
      <c r="MQU342" s="238"/>
      <c r="MQV342" s="238"/>
      <c r="MQW342" s="238"/>
      <c r="MQX342" s="238"/>
      <c r="MQY342" s="238"/>
      <c r="MQZ342" s="238"/>
      <c r="MRA342" s="238"/>
      <c r="MRB342" s="238"/>
      <c r="MRC342" s="238"/>
      <c r="MRD342" s="238"/>
      <c r="MRE342" s="238"/>
      <c r="MRF342" s="238"/>
      <c r="MRG342" s="238"/>
      <c r="MRH342" s="238"/>
      <c r="MRI342" s="238"/>
      <c r="MRJ342" s="238"/>
      <c r="MRK342" s="238"/>
      <c r="MRL342" s="238"/>
      <c r="MRM342" s="238"/>
      <c r="MRN342" s="238"/>
      <c r="MRO342" s="238"/>
      <c r="MRP342" s="238"/>
      <c r="MRQ342" s="238"/>
      <c r="MRR342" s="238"/>
      <c r="MRS342" s="238"/>
      <c r="MRT342" s="238"/>
      <c r="MRU342" s="238"/>
      <c r="MRV342" s="238"/>
      <c r="MRW342" s="238"/>
      <c r="MRX342" s="238"/>
      <c r="MRY342" s="238"/>
      <c r="MRZ342" s="238"/>
      <c r="MSA342" s="238"/>
      <c r="MSB342" s="238"/>
      <c r="MSC342" s="238"/>
      <c r="MSD342" s="238"/>
      <c r="MSE342" s="238"/>
      <c r="MSF342" s="238"/>
      <c r="MSG342" s="238"/>
      <c r="MSH342" s="238"/>
      <c r="MSI342" s="238"/>
      <c r="MSJ342" s="238"/>
      <c r="MSK342" s="238"/>
      <c r="MSL342" s="238"/>
      <c r="MSM342" s="238"/>
      <c r="MSN342" s="238"/>
      <c r="MSO342" s="238"/>
      <c r="MSP342" s="238"/>
      <c r="MSQ342" s="238"/>
      <c r="MSR342" s="238"/>
      <c r="MSS342" s="238"/>
      <c r="MST342" s="238"/>
      <c r="MSU342" s="238"/>
      <c r="MSV342" s="238"/>
      <c r="MSW342" s="238"/>
      <c r="MSX342" s="238"/>
      <c r="MSY342" s="238"/>
      <c r="MSZ342" s="238"/>
      <c r="MTA342" s="238"/>
      <c r="MTB342" s="238"/>
      <c r="MTC342" s="238"/>
      <c r="MTD342" s="238"/>
      <c r="MTE342" s="238"/>
      <c r="MTF342" s="238"/>
      <c r="MTG342" s="238"/>
      <c r="MTH342" s="238"/>
      <c r="MTI342" s="238"/>
      <c r="MTJ342" s="238"/>
      <c r="MTK342" s="238"/>
      <c r="MTL342" s="238"/>
      <c r="MTM342" s="238"/>
      <c r="MTN342" s="238"/>
      <c r="MTO342" s="238"/>
      <c r="MTP342" s="238"/>
      <c r="MTQ342" s="238"/>
      <c r="MTR342" s="238"/>
      <c r="MTS342" s="238"/>
      <c r="MTT342" s="238"/>
      <c r="MTU342" s="238"/>
      <c r="MTV342" s="238"/>
      <c r="MTW342" s="238"/>
      <c r="MTX342" s="238"/>
      <c r="MTY342" s="238"/>
      <c r="MTZ342" s="238"/>
      <c r="MUA342" s="238"/>
      <c r="MUB342" s="238"/>
      <c r="MUC342" s="238"/>
      <c r="MUD342" s="238"/>
      <c r="MUE342" s="238"/>
      <c r="MUF342" s="238"/>
      <c r="MUG342" s="238"/>
      <c r="MUH342" s="238"/>
      <c r="MUI342" s="238"/>
      <c r="MUJ342" s="238"/>
      <c r="MUK342" s="238"/>
      <c r="MUL342" s="238"/>
      <c r="MUM342" s="238"/>
      <c r="MUN342" s="238"/>
      <c r="MUO342" s="238"/>
      <c r="MUP342" s="238"/>
      <c r="MUQ342" s="238"/>
      <c r="MUR342" s="238"/>
      <c r="MUS342" s="238"/>
      <c r="MUT342" s="238"/>
      <c r="MUU342" s="238"/>
      <c r="MUV342" s="238"/>
      <c r="MUW342" s="238"/>
      <c r="MUX342" s="238"/>
      <c r="MUY342" s="238"/>
      <c r="MUZ342" s="238"/>
      <c r="MVA342" s="238"/>
      <c r="MVB342" s="238"/>
      <c r="MVC342" s="238"/>
      <c r="MVD342" s="238"/>
      <c r="MVE342" s="238"/>
      <c r="MVF342" s="238"/>
      <c r="MVG342" s="238"/>
      <c r="MVH342" s="238"/>
      <c r="MVI342" s="238"/>
      <c r="MVJ342" s="238"/>
      <c r="MVK342" s="238"/>
      <c r="MVL342" s="238"/>
      <c r="MVM342" s="238"/>
      <c r="MVN342" s="238"/>
      <c r="MVO342" s="238"/>
      <c r="MVP342" s="238"/>
      <c r="MVQ342" s="238"/>
      <c r="MVR342" s="238"/>
      <c r="MVS342" s="238"/>
      <c r="MVT342" s="238"/>
      <c r="MVU342" s="238"/>
      <c r="MVV342" s="238"/>
      <c r="MVW342" s="238"/>
      <c r="MVX342" s="238"/>
      <c r="MVY342" s="238"/>
      <c r="MVZ342" s="238"/>
      <c r="MWA342" s="238"/>
      <c r="MWB342" s="238"/>
      <c r="MWC342" s="238"/>
      <c r="MWD342" s="238"/>
      <c r="MWE342" s="238"/>
      <c r="MWF342" s="238"/>
      <c r="MWG342" s="238"/>
      <c r="MWH342" s="238"/>
      <c r="MWI342" s="238"/>
      <c r="MWJ342" s="238"/>
      <c r="MWK342" s="238"/>
      <c r="MWL342" s="238"/>
      <c r="MWM342" s="238"/>
      <c r="MWN342" s="238"/>
      <c r="MWO342" s="238"/>
      <c r="MWP342" s="238"/>
      <c r="MWQ342" s="238"/>
      <c r="MWR342" s="238"/>
      <c r="MWS342" s="238"/>
      <c r="MWT342" s="238"/>
      <c r="MWU342" s="238"/>
      <c r="MWV342" s="238"/>
      <c r="MWW342" s="238"/>
      <c r="MWX342" s="238"/>
      <c r="MWY342" s="238"/>
      <c r="MWZ342" s="238"/>
      <c r="MXA342" s="238"/>
      <c r="MXB342" s="238"/>
      <c r="MXC342" s="238"/>
      <c r="MXD342" s="238"/>
      <c r="MXE342" s="238"/>
      <c r="MXF342" s="238"/>
      <c r="MXG342" s="238"/>
      <c r="MXH342" s="238"/>
      <c r="MXI342" s="238"/>
      <c r="MXJ342" s="238"/>
      <c r="MXK342" s="238"/>
      <c r="MXL342" s="238"/>
      <c r="MXM342" s="238"/>
      <c r="MXN342" s="238"/>
      <c r="MXO342" s="238"/>
      <c r="MXP342" s="238"/>
      <c r="MXQ342" s="238"/>
      <c r="MXR342" s="238"/>
      <c r="MXS342" s="238"/>
      <c r="MXT342" s="238"/>
      <c r="MXU342" s="238"/>
      <c r="MXV342" s="238"/>
      <c r="MXW342" s="238"/>
      <c r="MXX342" s="238"/>
      <c r="MXY342" s="238"/>
      <c r="MXZ342" s="238"/>
      <c r="MYA342" s="238"/>
      <c r="MYB342" s="238"/>
      <c r="MYC342" s="238"/>
      <c r="MYD342" s="238"/>
      <c r="MYE342" s="238"/>
      <c r="MYF342" s="238"/>
      <c r="MYG342" s="238"/>
      <c r="MYH342" s="238"/>
      <c r="MYI342" s="238"/>
      <c r="MYJ342" s="238"/>
      <c r="MYK342" s="238"/>
      <c r="MYL342" s="238"/>
      <c r="MYM342" s="238"/>
      <c r="MYN342" s="238"/>
      <c r="MYO342" s="238"/>
      <c r="MYP342" s="238"/>
      <c r="MYQ342" s="238"/>
      <c r="MYR342" s="238"/>
      <c r="MYS342" s="238"/>
      <c r="MYT342" s="238"/>
      <c r="MYU342" s="238"/>
      <c r="MYV342" s="238"/>
      <c r="MYW342" s="238"/>
      <c r="MYX342" s="238"/>
      <c r="MYY342" s="238"/>
      <c r="MYZ342" s="238"/>
      <c r="MZA342" s="238"/>
      <c r="MZB342" s="238"/>
      <c r="MZC342" s="238"/>
      <c r="MZD342" s="238"/>
      <c r="MZE342" s="238"/>
      <c r="MZF342" s="238"/>
      <c r="MZG342" s="238"/>
      <c r="MZH342" s="238"/>
      <c r="MZI342" s="238"/>
      <c r="MZJ342" s="238"/>
      <c r="MZK342" s="238"/>
      <c r="MZL342" s="238"/>
      <c r="MZM342" s="238"/>
      <c r="MZN342" s="238"/>
      <c r="MZO342" s="238"/>
      <c r="MZP342" s="238"/>
      <c r="MZQ342" s="238"/>
      <c r="MZR342" s="238"/>
      <c r="MZS342" s="238"/>
      <c r="MZT342" s="238"/>
      <c r="MZU342" s="238"/>
      <c r="MZV342" s="238"/>
      <c r="MZW342" s="238"/>
      <c r="MZX342" s="238"/>
      <c r="MZY342" s="238"/>
      <c r="MZZ342" s="238"/>
      <c r="NAA342" s="238"/>
      <c r="NAB342" s="238"/>
      <c r="NAC342" s="238"/>
      <c r="NAD342" s="238"/>
      <c r="NAE342" s="238"/>
      <c r="NAF342" s="238"/>
      <c r="NAG342" s="238"/>
      <c r="NAH342" s="238"/>
      <c r="NAI342" s="238"/>
      <c r="NAJ342" s="238"/>
      <c r="NAK342" s="238"/>
      <c r="NAL342" s="238"/>
      <c r="NAM342" s="238"/>
      <c r="NAN342" s="238"/>
      <c r="NAO342" s="238"/>
      <c r="NAP342" s="238"/>
      <c r="NAQ342" s="238"/>
      <c r="NAR342" s="238"/>
      <c r="NAS342" s="238"/>
      <c r="NAT342" s="238"/>
      <c r="NAU342" s="238"/>
      <c r="NAV342" s="238"/>
      <c r="NAW342" s="238"/>
      <c r="NAX342" s="238"/>
      <c r="NAY342" s="238"/>
      <c r="NAZ342" s="238"/>
      <c r="NBA342" s="238"/>
      <c r="NBB342" s="238"/>
      <c r="NBC342" s="238"/>
      <c r="NBD342" s="238"/>
      <c r="NBE342" s="238"/>
      <c r="NBF342" s="238"/>
      <c r="NBG342" s="238"/>
      <c r="NBH342" s="238"/>
      <c r="NBI342" s="238"/>
      <c r="NBJ342" s="238"/>
      <c r="NBK342" s="238"/>
      <c r="NBL342" s="238"/>
      <c r="NBM342" s="238"/>
      <c r="NBN342" s="238"/>
      <c r="NBO342" s="238"/>
      <c r="NBP342" s="238"/>
      <c r="NBQ342" s="238"/>
      <c r="NBR342" s="238"/>
      <c r="NBS342" s="238"/>
      <c r="NBT342" s="238"/>
      <c r="NBU342" s="238"/>
      <c r="NBV342" s="238"/>
      <c r="NBW342" s="238"/>
      <c r="NBX342" s="238"/>
      <c r="NBY342" s="238"/>
      <c r="NBZ342" s="238"/>
      <c r="NCA342" s="238"/>
      <c r="NCB342" s="238"/>
      <c r="NCC342" s="238"/>
      <c r="NCD342" s="238"/>
      <c r="NCE342" s="238"/>
      <c r="NCF342" s="238"/>
      <c r="NCG342" s="238"/>
      <c r="NCH342" s="238"/>
      <c r="NCI342" s="238"/>
      <c r="NCJ342" s="238"/>
      <c r="NCK342" s="238"/>
      <c r="NCL342" s="238"/>
      <c r="NCM342" s="238"/>
      <c r="NCN342" s="238"/>
      <c r="NCO342" s="238"/>
      <c r="NCP342" s="238"/>
      <c r="NCQ342" s="238"/>
      <c r="NCR342" s="238"/>
      <c r="NCS342" s="238"/>
      <c r="NCT342" s="238"/>
      <c r="NCU342" s="238"/>
      <c r="NCV342" s="238"/>
      <c r="NCW342" s="238"/>
      <c r="NCX342" s="238"/>
      <c r="NCY342" s="238"/>
      <c r="NCZ342" s="238"/>
      <c r="NDA342" s="238"/>
      <c r="NDB342" s="238"/>
      <c r="NDC342" s="238"/>
      <c r="NDD342" s="238"/>
      <c r="NDE342" s="238"/>
      <c r="NDF342" s="238"/>
      <c r="NDG342" s="238"/>
      <c r="NDH342" s="238"/>
      <c r="NDI342" s="238"/>
      <c r="NDJ342" s="238"/>
      <c r="NDK342" s="238"/>
      <c r="NDL342" s="238"/>
      <c r="NDM342" s="238"/>
      <c r="NDN342" s="238"/>
      <c r="NDO342" s="238"/>
      <c r="NDP342" s="238"/>
      <c r="NDQ342" s="238"/>
      <c r="NDR342" s="238"/>
      <c r="NDS342" s="238"/>
      <c r="NDT342" s="238"/>
      <c r="NDU342" s="238"/>
      <c r="NDV342" s="238"/>
      <c r="NDW342" s="238"/>
      <c r="NDX342" s="238"/>
      <c r="NDY342" s="238"/>
      <c r="NDZ342" s="238"/>
      <c r="NEA342" s="238"/>
      <c r="NEB342" s="238"/>
      <c r="NEC342" s="238"/>
      <c r="NED342" s="238"/>
      <c r="NEE342" s="238"/>
      <c r="NEF342" s="238"/>
      <c r="NEG342" s="238"/>
      <c r="NEH342" s="238"/>
      <c r="NEI342" s="238"/>
      <c r="NEJ342" s="238"/>
      <c r="NEK342" s="238"/>
      <c r="NEL342" s="238"/>
      <c r="NEM342" s="238"/>
      <c r="NEN342" s="238"/>
      <c r="NEO342" s="238"/>
      <c r="NEP342" s="238"/>
      <c r="NEQ342" s="238"/>
      <c r="NER342" s="238"/>
      <c r="NES342" s="238"/>
      <c r="NET342" s="238"/>
      <c r="NEU342" s="238"/>
      <c r="NEV342" s="238"/>
      <c r="NEW342" s="238"/>
      <c r="NEX342" s="238"/>
      <c r="NEY342" s="238"/>
      <c r="NEZ342" s="238"/>
      <c r="NFA342" s="238"/>
      <c r="NFB342" s="238"/>
      <c r="NFC342" s="238"/>
      <c r="NFD342" s="238"/>
      <c r="NFE342" s="238"/>
      <c r="NFF342" s="238"/>
      <c r="NFG342" s="238"/>
      <c r="NFH342" s="238"/>
      <c r="NFI342" s="238"/>
      <c r="NFJ342" s="238"/>
      <c r="NFK342" s="238"/>
      <c r="NFL342" s="238"/>
      <c r="NFM342" s="238"/>
      <c r="NFN342" s="238"/>
      <c r="NFO342" s="238"/>
      <c r="NFP342" s="238"/>
      <c r="NFQ342" s="238"/>
      <c r="NFR342" s="238"/>
      <c r="NFS342" s="238"/>
      <c r="NFT342" s="238"/>
      <c r="NFU342" s="238"/>
      <c r="NFV342" s="238"/>
      <c r="NFW342" s="238"/>
      <c r="NFX342" s="238"/>
      <c r="NFY342" s="238"/>
      <c r="NFZ342" s="238"/>
      <c r="NGA342" s="238"/>
      <c r="NGB342" s="238"/>
      <c r="NGC342" s="238"/>
      <c r="NGD342" s="238"/>
      <c r="NGE342" s="238"/>
      <c r="NGF342" s="238"/>
      <c r="NGG342" s="238"/>
      <c r="NGH342" s="238"/>
      <c r="NGI342" s="238"/>
      <c r="NGJ342" s="238"/>
      <c r="NGK342" s="238"/>
      <c r="NGL342" s="238"/>
      <c r="NGM342" s="238"/>
      <c r="NGN342" s="238"/>
      <c r="NGO342" s="238"/>
      <c r="NGP342" s="238"/>
      <c r="NGQ342" s="238"/>
      <c r="NGR342" s="238"/>
      <c r="NGS342" s="238"/>
      <c r="NGT342" s="238"/>
      <c r="NGU342" s="238"/>
      <c r="NGV342" s="238"/>
      <c r="NGW342" s="238"/>
      <c r="NGX342" s="238"/>
      <c r="NGY342" s="238"/>
      <c r="NGZ342" s="238"/>
      <c r="NHA342" s="238"/>
      <c r="NHB342" s="238"/>
      <c r="NHC342" s="238"/>
      <c r="NHD342" s="238"/>
      <c r="NHE342" s="238"/>
      <c r="NHF342" s="238"/>
      <c r="NHG342" s="238"/>
      <c r="NHH342" s="238"/>
      <c r="NHI342" s="238"/>
      <c r="NHJ342" s="238"/>
      <c r="NHK342" s="238"/>
      <c r="NHL342" s="238"/>
      <c r="NHM342" s="238"/>
      <c r="NHN342" s="238"/>
      <c r="NHO342" s="238"/>
      <c r="NHP342" s="238"/>
      <c r="NHQ342" s="238"/>
      <c r="NHR342" s="238"/>
      <c r="NHS342" s="238"/>
      <c r="NHT342" s="238"/>
      <c r="NHU342" s="238"/>
      <c r="NHV342" s="238"/>
      <c r="NHW342" s="238"/>
      <c r="NHX342" s="238"/>
      <c r="NHY342" s="238"/>
      <c r="NHZ342" s="238"/>
      <c r="NIA342" s="238"/>
      <c r="NIB342" s="238"/>
      <c r="NIC342" s="238"/>
      <c r="NID342" s="238"/>
      <c r="NIE342" s="238"/>
      <c r="NIF342" s="238"/>
      <c r="NIG342" s="238"/>
      <c r="NIH342" s="238"/>
      <c r="NII342" s="238"/>
      <c r="NIJ342" s="238"/>
      <c r="NIK342" s="238"/>
      <c r="NIL342" s="238"/>
      <c r="NIM342" s="238"/>
      <c r="NIN342" s="238"/>
      <c r="NIO342" s="238"/>
      <c r="NIP342" s="238"/>
      <c r="NIQ342" s="238"/>
      <c r="NIR342" s="238"/>
      <c r="NIS342" s="238"/>
      <c r="NIT342" s="238"/>
      <c r="NIU342" s="238"/>
      <c r="NIV342" s="238"/>
      <c r="NIW342" s="238"/>
      <c r="NIX342" s="238"/>
      <c r="NIY342" s="238"/>
      <c r="NIZ342" s="238"/>
      <c r="NJA342" s="238"/>
      <c r="NJB342" s="238"/>
      <c r="NJC342" s="238"/>
      <c r="NJD342" s="238"/>
      <c r="NJE342" s="238"/>
      <c r="NJF342" s="238"/>
      <c r="NJG342" s="238"/>
      <c r="NJH342" s="238"/>
      <c r="NJI342" s="238"/>
      <c r="NJJ342" s="238"/>
      <c r="NJK342" s="238"/>
      <c r="NJL342" s="238"/>
      <c r="NJM342" s="238"/>
      <c r="NJN342" s="238"/>
      <c r="NJO342" s="238"/>
      <c r="NJP342" s="238"/>
      <c r="NJQ342" s="238"/>
      <c r="NJR342" s="238"/>
      <c r="NJS342" s="238"/>
      <c r="NJT342" s="238"/>
      <c r="NJU342" s="238"/>
      <c r="NJV342" s="238"/>
      <c r="NJW342" s="238"/>
      <c r="NJX342" s="238"/>
      <c r="NJY342" s="238"/>
      <c r="NJZ342" s="238"/>
      <c r="NKA342" s="238"/>
      <c r="NKB342" s="238"/>
      <c r="NKC342" s="238"/>
      <c r="NKD342" s="238"/>
      <c r="NKE342" s="238"/>
      <c r="NKF342" s="238"/>
      <c r="NKG342" s="238"/>
      <c r="NKH342" s="238"/>
      <c r="NKI342" s="238"/>
      <c r="NKJ342" s="238"/>
      <c r="NKK342" s="238"/>
      <c r="NKL342" s="238"/>
      <c r="NKM342" s="238"/>
      <c r="NKN342" s="238"/>
      <c r="NKO342" s="238"/>
      <c r="NKP342" s="238"/>
      <c r="NKQ342" s="238"/>
      <c r="NKR342" s="238"/>
      <c r="NKS342" s="238"/>
      <c r="NKT342" s="238"/>
      <c r="NKU342" s="238"/>
      <c r="NKV342" s="238"/>
      <c r="NKW342" s="238"/>
      <c r="NKX342" s="238"/>
      <c r="NKY342" s="238"/>
      <c r="NKZ342" s="238"/>
      <c r="NLA342" s="238"/>
      <c r="NLB342" s="238"/>
      <c r="NLC342" s="238"/>
      <c r="NLD342" s="238"/>
      <c r="NLE342" s="238"/>
      <c r="NLF342" s="238"/>
      <c r="NLG342" s="238"/>
      <c r="NLH342" s="238"/>
      <c r="NLI342" s="238"/>
      <c r="NLJ342" s="238"/>
      <c r="NLK342" s="238"/>
      <c r="NLL342" s="238"/>
      <c r="NLM342" s="238"/>
      <c r="NLN342" s="238"/>
      <c r="NLO342" s="238"/>
      <c r="NLP342" s="238"/>
      <c r="NLQ342" s="238"/>
      <c r="NLR342" s="238"/>
      <c r="NLS342" s="238"/>
      <c r="NLT342" s="238"/>
      <c r="NLU342" s="238"/>
      <c r="NLV342" s="238"/>
      <c r="NLW342" s="238"/>
      <c r="NLX342" s="238"/>
      <c r="NLY342" s="238"/>
      <c r="NLZ342" s="238"/>
      <c r="NMA342" s="238"/>
      <c r="NMB342" s="238"/>
      <c r="NMC342" s="238"/>
      <c r="NMD342" s="238"/>
      <c r="NME342" s="238"/>
      <c r="NMF342" s="238"/>
      <c r="NMG342" s="238"/>
      <c r="NMH342" s="238"/>
      <c r="NMI342" s="238"/>
      <c r="NMJ342" s="238"/>
      <c r="NMK342" s="238"/>
      <c r="NML342" s="238"/>
      <c r="NMM342" s="238"/>
      <c r="NMN342" s="238"/>
      <c r="NMO342" s="238"/>
      <c r="NMP342" s="238"/>
      <c r="NMQ342" s="238"/>
      <c r="NMR342" s="238"/>
      <c r="NMS342" s="238"/>
      <c r="NMT342" s="238"/>
      <c r="NMU342" s="238"/>
      <c r="NMV342" s="238"/>
      <c r="NMW342" s="238"/>
      <c r="NMX342" s="238"/>
      <c r="NMY342" s="238"/>
      <c r="NMZ342" s="238"/>
      <c r="NNA342" s="238"/>
      <c r="NNB342" s="238"/>
      <c r="NNC342" s="238"/>
      <c r="NND342" s="238"/>
      <c r="NNE342" s="238"/>
      <c r="NNF342" s="238"/>
      <c r="NNG342" s="238"/>
      <c r="NNH342" s="238"/>
      <c r="NNI342" s="238"/>
      <c r="NNJ342" s="238"/>
      <c r="NNK342" s="238"/>
      <c r="NNL342" s="238"/>
      <c r="NNM342" s="238"/>
      <c r="NNN342" s="238"/>
      <c r="NNO342" s="238"/>
      <c r="NNP342" s="238"/>
      <c r="NNQ342" s="238"/>
      <c r="NNR342" s="238"/>
      <c r="NNS342" s="238"/>
      <c r="NNT342" s="238"/>
      <c r="NNU342" s="238"/>
      <c r="NNV342" s="238"/>
      <c r="NNW342" s="238"/>
      <c r="NNX342" s="238"/>
      <c r="NNY342" s="238"/>
      <c r="NNZ342" s="238"/>
      <c r="NOA342" s="238"/>
      <c r="NOB342" s="238"/>
      <c r="NOC342" s="238"/>
      <c r="NOD342" s="238"/>
      <c r="NOE342" s="238"/>
      <c r="NOF342" s="238"/>
      <c r="NOG342" s="238"/>
      <c r="NOH342" s="238"/>
      <c r="NOI342" s="238"/>
      <c r="NOJ342" s="238"/>
      <c r="NOK342" s="238"/>
      <c r="NOL342" s="238"/>
      <c r="NOM342" s="238"/>
      <c r="NON342" s="238"/>
      <c r="NOO342" s="238"/>
      <c r="NOP342" s="238"/>
      <c r="NOQ342" s="238"/>
      <c r="NOR342" s="238"/>
      <c r="NOS342" s="238"/>
      <c r="NOT342" s="238"/>
      <c r="NOU342" s="238"/>
      <c r="NOV342" s="238"/>
      <c r="NOW342" s="238"/>
      <c r="NOX342" s="238"/>
      <c r="NOY342" s="238"/>
      <c r="NOZ342" s="238"/>
      <c r="NPA342" s="238"/>
      <c r="NPB342" s="238"/>
      <c r="NPC342" s="238"/>
      <c r="NPD342" s="238"/>
      <c r="NPE342" s="238"/>
      <c r="NPF342" s="238"/>
      <c r="NPG342" s="238"/>
      <c r="NPH342" s="238"/>
      <c r="NPI342" s="238"/>
      <c r="NPJ342" s="238"/>
      <c r="NPK342" s="238"/>
      <c r="NPL342" s="238"/>
      <c r="NPM342" s="238"/>
      <c r="NPN342" s="238"/>
      <c r="NPO342" s="238"/>
      <c r="NPP342" s="238"/>
      <c r="NPQ342" s="238"/>
      <c r="NPR342" s="238"/>
      <c r="NPS342" s="238"/>
      <c r="NPT342" s="238"/>
      <c r="NPU342" s="238"/>
      <c r="NPV342" s="238"/>
      <c r="NPW342" s="238"/>
      <c r="NPX342" s="238"/>
      <c r="NPY342" s="238"/>
      <c r="NPZ342" s="238"/>
      <c r="NQA342" s="238"/>
      <c r="NQB342" s="238"/>
      <c r="NQC342" s="238"/>
      <c r="NQD342" s="238"/>
      <c r="NQE342" s="238"/>
      <c r="NQF342" s="238"/>
      <c r="NQG342" s="238"/>
      <c r="NQH342" s="238"/>
      <c r="NQI342" s="238"/>
      <c r="NQJ342" s="238"/>
      <c r="NQK342" s="238"/>
      <c r="NQL342" s="238"/>
      <c r="NQM342" s="238"/>
      <c r="NQN342" s="238"/>
      <c r="NQO342" s="238"/>
      <c r="NQP342" s="238"/>
      <c r="NQQ342" s="238"/>
      <c r="NQR342" s="238"/>
      <c r="NQS342" s="238"/>
      <c r="NQT342" s="238"/>
      <c r="NQU342" s="238"/>
      <c r="NQV342" s="238"/>
      <c r="NQW342" s="238"/>
      <c r="NQX342" s="238"/>
      <c r="NQY342" s="238"/>
      <c r="NQZ342" s="238"/>
      <c r="NRA342" s="238"/>
      <c r="NRB342" s="238"/>
      <c r="NRC342" s="238"/>
      <c r="NRD342" s="238"/>
      <c r="NRE342" s="238"/>
      <c r="NRF342" s="238"/>
      <c r="NRG342" s="238"/>
      <c r="NRH342" s="238"/>
      <c r="NRI342" s="238"/>
      <c r="NRJ342" s="238"/>
      <c r="NRK342" s="238"/>
      <c r="NRL342" s="238"/>
      <c r="NRM342" s="238"/>
      <c r="NRN342" s="238"/>
      <c r="NRO342" s="238"/>
      <c r="NRP342" s="238"/>
      <c r="NRQ342" s="238"/>
      <c r="NRR342" s="238"/>
      <c r="NRS342" s="238"/>
      <c r="NRT342" s="238"/>
      <c r="NRU342" s="238"/>
      <c r="NRV342" s="238"/>
      <c r="NRW342" s="238"/>
      <c r="NRX342" s="238"/>
      <c r="NRY342" s="238"/>
      <c r="NRZ342" s="238"/>
      <c r="NSA342" s="238"/>
      <c r="NSB342" s="238"/>
      <c r="NSC342" s="238"/>
      <c r="NSD342" s="238"/>
      <c r="NSE342" s="238"/>
      <c r="NSF342" s="238"/>
      <c r="NSG342" s="238"/>
      <c r="NSH342" s="238"/>
      <c r="NSI342" s="238"/>
      <c r="NSJ342" s="238"/>
      <c r="NSK342" s="238"/>
      <c r="NSL342" s="238"/>
      <c r="NSM342" s="238"/>
      <c r="NSN342" s="238"/>
      <c r="NSO342" s="238"/>
      <c r="NSP342" s="238"/>
      <c r="NSQ342" s="238"/>
      <c r="NSR342" s="238"/>
      <c r="NSS342" s="238"/>
      <c r="NST342" s="238"/>
      <c r="NSU342" s="238"/>
      <c r="NSV342" s="238"/>
      <c r="NSW342" s="238"/>
      <c r="NSX342" s="238"/>
      <c r="NSY342" s="238"/>
      <c r="NSZ342" s="238"/>
      <c r="NTA342" s="238"/>
      <c r="NTB342" s="238"/>
      <c r="NTC342" s="238"/>
      <c r="NTD342" s="238"/>
      <c r="NTE342" s="238"/>
      <c r="NTF342" s="238"/>
      <c r="NTG342" s="238"/>
      <c r="NTH342" s="238"/>
      <c r="NTI342" s="238"/>
      <c r="NTJ342" s="238"/>
      <c r="NTK342" s="238"/>
      <c r="NTL342" s="238"/>
      <c r="NTM342" s="238"/>
      <c r="NTN342" s="238"/>
      <c r="NTO342" s="238"/>
      <c r="NTP342" s="238"/>
      <c r="NTQ342" s="238"/>
      <c r="NTR342" s="238"/>
      <c r="NTS342" s="238"/>
      <c r="NTT342" s="238"/>
      <c r="NTU342" s="238"/>
      <c r="NTV342" s="238"/>
      <c r="NTW342" s="238"/>
      <c r="NTX342" s="238"/>
      <c r="NTY342" s="238"/>
      <c r="NTZ342" s="238"/>
      <c r="NUA342" s="238"/>
      <c r="NUB342" s="238"/>
      <c r="NUC342" s="238"/>
      <c r="NUD342" s="238"/>
      <c r="NUE342" s="238"/>
      <c r="NUF342" s="238"/>
      <c r="NUG342" s="238"/>
      <c r="NUH342" s="238"/>
      <c r="NUI342" s="238"/>
      <c r="NUJ342" s="238"/>
      <c r="NUK342" s="238"/>
      <c r="NUL342" s="238"/>
      <c r="NUM342" s="238"/>
      <c r="NUN342" s="238"/>
      <c r="NUO342" s="238"/>
      <c r="NUP342" s="238"/>
      <c r="NUQ342" s="238"/>
      <c r="NUR342" s="238"/>
      <c r="NUS342" s="238"/>
      <c r="NUT342" s="238"/>
      <c r="NUU342" s="238"/>
      <c r="NUV342" s="238"/>
      <c r="NUW342" s="238"/>
      <c r="NUX342" s="238"/>
      <c r="NUY342" s="238"/>
      <c r="NUZ342" s="238"/>
      <c r="NVA342" s="238"/>
      <c r="NVB342" s="238"/>
      <c r="NVC342" s="238"/>
      <c r="NVD342" s="238"/>
      <c r="NVE342" s="238"/>
      <c r="NVF342" s="238"/>
      <c r="NVG342" s="238"/>
      <c r="NVH342" s="238"/>
      <c r="NVI342" s="238"/>
      <c r="NVJ342" s="238"/>
      <c r="NVK342" s="238"/>
      <c r="NVL342" s="238"/>
      <c r="NVM342" s="238"/>
      <c r="NVN342" s="238"/>
      <c r="NVO342" s="238"/>
      <c r="NVP342" s="238"/>
      <c r="NVQ342" s="238"/>
      <c r="NVR342" s="238"/>
      <c r="NVS342" s="238"/>
      <c r="NVT342" s="238"/>
      <c r="NVU342" s="238"/>
      <c r="NVV342" s="238"/>
      <c r="NVW342" s="238"/>
      <c r="NVX342" s="238"/>
      <c r="NVY342" s="238"/>
      <c r="NVZ342" s="238"/>
      <c r="NWA342" s="238"/>
      <c r="NWB342" s="238"/>
      <c r="NWC342" s="238"/>
      <c r="NWD342" s="238"/>
      <c r="NWE342" s="238"/>
      <c r="NWF342" s="238"/>
      <c r="NWG342" s="238"/>
      <c r="NWH342" s="238"/>
      <c r="NWI342" s="238"/>
      <c r="NWJ342" s="238"/>
      <c r="NWK342" s="238"/>
      <c r="NWL342" s="238"/>
      <c r="NWM342" s="238"/>
      <c r="NWN342" s="238"/>
      <c r="NWO342" s="238"/>
      <c r="NWP342" s="238"/>
      <c r="NWQ342" s="238"/>
      <c r="NWR342" s="238"/>
      <c r="NWS342" s="238"/>
      <c r="NWT342" s="238"/>
      <c r="NWU342" s="238"/>
      <c r="NWV342" s="238"/>
      <c r="NWW342" s="238"/>
      <c r="NWX342" s="238"/>
      <c r="NWY342" s="238"/>
      <c r="NWZ342" s="238"/>
      <c r="NXA342" s="238"/>
      <c r="NXB342" s="238"/>
      <c r="NXC342" s="238"/>
      <c r="NXD342" s="238"/>
      <c r="NXE342" s="238"/>
      <c r="NXF342" s="238"/>
      <c r="NXG342" s="238"/>
      <c r="NXH342" s="238"/>
      <c r="NXI342" s="238"/>
      <c r="NXJ342" s="238"/>
      <c r="NXK342" s="238"/>
      <c r="NXL342" s="238"/>
      <c r="NXM342" s="238"/>
      <c r="NXN342" s="238"/>
      <c r="NXO342" s="238"/>
      <c r="NXP342" s="238"/>
      <c r="NXQ342" s="238"/>
      <c r="NXR342" s="238"/>
      <c r="NXS342" s="238"/>
      <c r="NXT342" s="238"/>
      <c r="NXU342" s="238"/>
      <c r="NXV342" s="238"/>
      <c r="NXW342" s="238"/>
      <c r="NXX342" s="238"/>
      <c r="NXY342" s="238"/>
      <c r="NXZ342" s="238"/>
      <c r="NYA342" s="238"/>
      <c r="NYB342" s="238"/>
      <c r="NYC342" s="238"/>
      <c r="NYD342" s="238"/>
      <c r="NYE342" s="238"/>
      <c r="NYF342" s="238"/>
      <c r="NYG342" s="238"/>
      <c r="NYH342" s="238"/>
      <c r="NYI342" s="238"/>
      <c r="NYJ342" s="238"/>
      <c r="NYK342" s="238"/>
      <c r="NYL342" s="238"/>
      <c r="NYM342" s="238"/>
      <c r="NYN342" s="238"/>
      <c r="NYO342" s="238"/>
      <c r="NYP342" s="238"/>
      <c r="NYQ342" s="238"/>
      <c r="NYR342" s="238"/>
      <c r="NYS342" s="238"/>
      <c r="NYT342" s="238"/>
      <c r="NYU342" s="238"/>
      <c r="NYV342" s="238"/>
      <c r="NYW342" s="238"/>
      <c r="NYX342" s="238"/>
      <c r="NYY342" s="238"/>
      <c r="NYZ342" s="238"/>
      <c r="NZA342" s="238"/>
      <c r="NZB342" s="238"/>
      <c r="NZC342" s="238"/>
      <c r="NZD342" s="238"/>
      <c r="NZE342" s="238"/>
      <c r="NZF342" s="238"/>
      <c r="NZG342" s="238"/>
      <c r="NZH342" s="238"/>
      <c r="NZI342" s="238"/>
      <c r="NZJ342" s="238"/>
      <c r="NZK342" s="238"/>
      <c r="NZL342" s="238"/>
      <c r="NZM342" s="238"/>
      <c r="NZN342" s="238"/>
      <c r="NZO342" s="238"/>
      <c r="NZP342" s="238"/>
      <c r="NZQ342" s="238"/>
      <c r="NZR342" s="238"/>
      <c r="NZS342" s="238"/>
      <c r="NZT342" s="238"/>
      <c r="NZU342" s="238"/>
      <c r="NZV342" s="238"/>
      <c r="NZW342" s="238"/>
      <c r="NZX342" s="238"/>
      <c r="NZY342" s="238"/>
      <c r="NZZ342" s="238"/>
      <c r="OAA342" s="238"/>
      <c r="OAB342" s="238"/>
      <c r="OAC342" s="238"/>
      <c r="OAD342" s="238"/>
      <c r="OAE342" s="238"/>
      <c r="OAF342" s="238"/>
      <c r="OAG342" s="238"/>
      <c r="OAH342" s="238"/>
      <c r="OAI342" s="238"/>
      <c r="OAJ342" s="238"/>
      <c r="OAK342" s="238"/>
      <c r="OAL342" s="238"/>
      <c r="OAM342" s="238"/>
      <c r="OAN342" s="238"/>
      <c r="OAO342" s="238"/>
      <c r="OAP342" s="238"/>
      <c r="OAQ342" s="238"/>
      <c r="OAR342" s="238"/>
      <c r="OAS342" s="238"/>
      <c r="OAT342" s="238"/>
      <c r="OAU342" s="238"/>
      <c r="OAV342" s="238"/>
      <c r="OAW342" s="238"/>
      <c r="OAX342" s="238"/>
      <c r="OAY342" s="238"/>
      <c r="OAZ342" s="238"/>
      <c r="OBA342" s="238"/>
      <c r="OBB342" s="238"/>
      <c r="OBC342" s="238"/>
      <c r="OBD342" s="238"/>
      <c r="OBE342" s="238"/>
      <c r="OBF342" s="238"/>
      <c r="OBG342" s="238"/>
      <c r="OBH342" s="238"/>
      <c r="OBI342" s="238"/>
      <c r="OBJ342" s="238"/>
      <c r="OBK342" s="238"/>
      <c r="OBL342" s="238"/>
      <c r="OBM342" s="238"/>
      <c r="OBN342" s="238"/>
      <c r="OBO342" s="238"/>
      <c r="OBP342" s="238"/>
      <c r="OBQ342" s="238"/>
      <c r="OBR342" s="238"/>
      <c r="OBS342" s="238"/>
      <c r="OBT342" s="238"/>
      <c r="OBU342" s="238"/>
      <c r="OBV342" s="238"/>
      <c r="OBW342" s="238"/>
      <c r="OBX342" s="238"/>
      <c r="OBY342" s="238"/>
      <c r="OBZ342" s="238"/>
      <c r="OCA342" s="238"/>
      <c r="OCB342" s="238"/>
      <c r="OCC342" s="238"/>
      <c r="OCD342" s="238"/>
      <c r="OCE342" s="238"/>
      <c r="OCF342" s="238"/>
      <c r="OCG342" s="238"/>
      <c r="OCH342" s="238"/>
      <c r="OCI342" s="238"/>
      <c r="OCJ342" s="238"/>
      <c r="OCK342" s="238"/>
      <c r="OCL342" s="238"/>
      <c r="OCM342" s="238"/>
      <c r="OCN342" s="238"/>
      <c r="OCO342" s="238"/>
      <c r="OCP342" s="238"/>
      <c r="OCQ342" s="238"/>
      <c r="OCR342" s="238"/>
      <c r="OCS342" s="238"/>
      <c r="OCT342" s="238"/>
      <c r="OCU342" s="238"/>
      <c r="OCV342" s="238"/>
      <c r="OCW342" s="238"/>
      <c r="OCX342" s="238"/>
      <c r="OCY342" s="238"/>
      <c r="OCZ342" s="238"/>
      <c r="ODA342" s="238"/>
      <c r="ODB342" s="238"/>
      <c r="ODC342" s="238"/>
      <c r="ODD342" s="238"/>
      <c r="ODE342" s="238"/>
      <c r="ODF342" s="238"/>
      <c r="ODG342" s="238"/>
      <c r="ODH342" s="238"/>
      <c r="ODI342" s="238"/>
      <c r="ODJ342" s="238"/>
      <c r="ODK342" s="238"/>
      <c r="ODL342" s="238"/>
      <c r="ODM342" s="238"/>
      <c r="ODN342" s="238"/>
      <c r="ODO342" s="238"/>
      <c r="ODP342" s="238"/>
      <c r="ODQ342" s="238"/>
      <c r="ODR342" s="238"/>
      <c r="ODS342" s="238"/>
      <c r="ODT342" s="238"/>
      <c r="ODU342" s="238"/>
      <c r="ODV342" s="238"/>
      <c r="ODW342" s="238"/>
      <c r="ODX342" s="238"/>
      <c r="ODY342" s="238"/>
      <c r="ODZ342" s="238"/>
      <c r="OEA342" s="238"/>
      <c r="OEB342" s="238"/>
      <c r="OEC342" s="238"/>
      <c r="OED342" s="238"/>
      <c r="OEE342" s="238"/>
      <c r="OEF342" s="238"/>
      <c r="OEG342" s="238"/>
      <c r="OEH342" s="238"/>
      <c r="OEI342" s="238"/>
      <c r="OEJ342" s="238"/>
      <c r="OEK342" s="238"/>
      <c r="OEL342" s="238"/>
      <c r="OEM342" s="238"/>
      <c r="OEN342" s="238"/>
      <c r="OEO342" s="238"/>
      <c r="OEP342" s="238"/>
      <c r="OEQ342" s="238"/>
      <c r="OER342" s="238"/>
      <c r="OES342" s="238"/>
      <c r="OET342" s="238"/>
      <c r="OEU342" s="238"/>
      <c r="OEV342" s="238"/>
      <c r="OEW342" s="238"/>
      <c r="OEX342" s="238"/>
      <c r="OEY342" s="238"/>
      <c r="OEZ342" s="238"/>
      <c r="OFA342" s="238"/>
      <c r="OFB342" s="238"/>
      <c r="OFC342" s="238"/>
      <c r="OFD342" s="238"/>
      <c r="OFE342" s="238"/>
      <c r="OFF342" s="238"/>
      <c r="OFG342" s="238"/>
      <c r="OFH342" s="238"/>
      <c r="OFI342" s="238"/>
      <c r="OFJ342" s="238"/>
      <c r="OFK342" s="238"/>
      <c r="OFL342" s="238"/>
      <c r="OFM342" s="238"/>
      <c r="OFN342" s="238"/>
      <c r="OFO342" s="238"/>
      <c r="OFP342" s="238"/>
      <c r="OFQ342" s="238"/>
      <c r="OFR342" s="238"/>
      <c r="OFS342" s="238"/>
      <c r="OFT342" s="238"/>
      <c r="OFU342" s="238"/>
      <c r="OFV342" s="238"/>
      <c r="OFW342" s="238"/>
      <c r="OFX342" s="238"/>
      <c r="OFY342" s="238"/>
      <c r="OFZ342" s="238"/>
      <c r="OGA342" s="238"/>
      <c r="OGB342" s="238"/>
      <c r="OGC342" s="238"/>
      <c r="OGD342" s="238"/>
      <c r="OGE342" s="238"/>
      <c r="OGF342" s="238"/>
      <c r="OGG342" s="238"/>
      <c r="OGH342" s="238"/>
      <c r="OGI342" s="238"/>
      <c r="OGJ342" s="238"/>
      <c r="OGK342" s="238"/>
      <c r="OGL342" s="238"/>
      <c r="OGM342" s="238"/>
      <c r="OGN342" s="238"/>
      <c r="OGO342" s="238"/>
      <c r="OGP342" s="238"/>
      <c r="OGQ342" s="238"/>
      <c r="OGR342" s="238"/>
      <c r="OGS342" s="238"/>
      <c r="OGT342" s="238"/>
      <c r="OGU342" s="238"/>
      <c r="OGV342" s="238"/>
      <c r="OGW342" s="238"/>
      <c r="OGX342" s="238"/>
      <c r="OGY342" s="238"/>
      <c r="OGZ342" s="238"/>
      <c r="OHA342" s="238"/>
      <c r="OHB342" s="238"/>
      <c r="OHC342" s="238"/>
      <c r="OHD342" s="238"/>
      <c r="OHE342" s="238"/>
      <c r="OHF342" s="238"/>
      <c r="OHG342" s="238"/>
      <c r="OHH342" s="238"/>
      <c r="OHI342" s="238"/>
      <c r="OHJ342" s="238"/>
      <c r="OHK342" s="238"/>
      <c r="OHL342" s="238"/>
      <c r="OHM342" s="238"/>
      <c r="OHN342" s="238"/>
      <c r="OHO342" s="238"/>
      <c r="OHP342" s="238"/>
      <c r="OHQ342" s="238"/>
      <c r="OHR342" s="238"/>
      <c r="OHS342" s="238"/>
      <c r="OHT342" s="238"/>
      <c r="OHU342" s="238"/>
      <c r="OHV342" s="238"/>
      <c r="OHW342" s="238"/>
      <c r="OHX342" s="238"/>
      <c r="OHY342" s="238"/>
      <c r="OHZ342" s="238"/>
      <c r="OIA342" s="238"/>
      <c r="OIB342" s="238"/>
      <c r="OIC342" s="238"/>
      <c r="OID342" s="238"/>
      <c r="OIE342" s="238"/>
      <c r="OIF342" s="238"/>
      <c r="OIG342" s="238"/>
      <c r="OIH342" s="238"/>
      <c r="OII342" s="238"/>
      <c r="OIJ342" s="238"/>
      <c r="OIK342" s="238"/>
      <c r="OIL342" s="238"/>
      <c r="OIM342" s="238"/>
      <c r="OIN342" s="238"/>
      <c r="OIO342" s="238"/>
      <c r="OIP342" s="238"/>
      <c r="OIQ342" s="238"/>
      <c r="OIR342" s="238"/>
      <c r="OIS342" s="238"/>
      <c r="OIT342" s="238"/>
      <c r="OIU342" s="238"/>
      <c r="OIV342" s="238"/>
      <c r="OIW342" s="238"/>
      <c r="OIX342" s="238"/>
      <c r="OIY342" s="238"/>
      <c r="OIZ342" s="238"/>
      <c r="OJA342" s="238"/>
      <c r="OJB342" s="238"/>
      <c r="OJC342" s="238"/>
      <c r="OJD342" s="238"/>
      <c r="OJE342" s="238"/>
      <c r="OJF342" s="238"/>
      <c r="OJG342" s="238"/>
      <c r="OJH342" s="238"/>
      <c r="OJI342" s="238"/>
      <c r="OJJ342" s="238"/>
      <c r="OJK342" s="238"/>
      <c r="OJL342" s="238"/>
      <c r="OJM342" s="238"/>
      <c r="OJN342" s="238"/>
      <c r="OJO342" s="238"/>
      <c r="OJP342" s="238"/>
      <c r="OJQ342" s="238"/>
      <c r="OJR342" s="238"/>
      <c r="OJS342" s="238"/>
      <c r="OJT342" s="238"/>
      <c r="OJU342" s="238"/>
      <c r="OJV342" s="238"/>
      <c r="OJW342" s="238"/>
      <c r="OJX342" s="238"/>
      <c r="OJY342" s="238"/>
      <c r="OJZ342" s="238"/>
      <c r="OKA342" s="238"/>
      <c r="OKB342" s="238"/>
      <c r="OKC342" s="238"/>
      <c r="OKD342" s="238"/>
      <c r="OKE342" s="238"/>
      <c r="OKF342" s="238"/>
      <c r="OKG342" s="238"/>
      <c r="OKH342" s="238"/>
      <c r="OKI342" s="238"/>
      <c r="OKJ342" s="238"/>
      <c r="OKK342" s="238"/>
      <c r="OKL342" s="238"/>
      <c r="OKM342" s="238"/>
      <c r="OKN342" s="238"/>
      <c r="OKO342" s="238"/>
      <c r="OKP342" s="238"/>
      <c r="OKQ342" s="238"/>
      <c r="OKR342" s="238"/>
      <c r="OKS342" s="238"/>
      <c r="OKT342" s="238"/>
      <c r="OKU342" s="238"/>
      <c r="OKV342" s="238"/>
      <c r="OKW342" s="238"/>
      <c r="OKX342" s="238"/>
      <c r="OKY342" s="238"/>
      <c r="OKZ342" s="238"/>
      <c r="OLA342" s="238"/>
      <c r="OLB342" s="238"/>
      <c r="OLC342" s="238"/>
      <c r="OLD342" s="238"/>
      <c r="OLE342" s="238"/>
      <c r="OLF342" s="238"/>
      <c r="OLG342" s="238"/>
      <c r="OLH342" s="238"/>
      <c r="OLI342" s="238"/>
      <c r="OLJ342" s="238"/>
      <c r="OLK342" s="238"/>
      <c r="OLL342" s="238"/>
      <c r="OLM342" s="238"/>
      <c r="OLN342" s="238"/>
      <c r="OLO342" s="238"/>
      <c r="OLP342" s="238"/>
      <c r="OLQ342" s="238"/>
      <c r="OLR342" s="238"/>
      <c r="OLS342" s="238"/>
      <c r="OLT342" s="238"/>
      <c r="OLU342" s="238"/>
      <c r="OLV342" s="238"/>
      <c r="OLW342" s="238"/>
      <c r="OLX342" s="238"/>
      <c r="OLY342" s="238"/>
      <c r="OLZ342" s="238"/>
      <c r="OMA342" s="238"/>
      <c r="OMB342" s="238"/>
      <c r="OMC342" s="238"/>
      <c r="OMD342" s="238"/>
      <c r="OME342" s="238"/>
      <c r="OMF342" s="238"/>
      <c r="OMG342" s="238"/>
      <c r="OMH342" s="238"/>
      <c r="OMI342" s="238"/>
      <c r="OMJ342" s="238"/>
      <c r="OMK342" s="238"/>
      <c r="OML342" s="238"/>
      <c r="OMM342" s="238"/>
      <c r="OMN342" s="238"/>
      <c r="OMO342" s="238"/>
      <c r="OMP342" s="238"/>
      <c r="OMQ342" s="238"/>
      <c r="OMR342" s="238"/>
      <c r="OMS342" s="238"/>
      <c r="OMT342" s="238"/>
      <c r="OMU342" s="238"/>
      <c r="OMV342" s="238"/>
      <c r="OMW342" s="238"/>
      <c r="OMX342" s="238"/>
      <c r="OMY342" s="238"/>
      <c r="OMZ342" s="238"/>
      <c r="ONA342" s="238"/>
      <c r="ONB342" s="238"/>
      <c r="ONC342" s="238"/>
      <c r="OND342" s="238"/>
      <c r="ONE342" s="238"/>
      <c r="ONF342" s="238"/>
      <c r="ONG342" s="238"/>
      <c r="ONH342" s="238"/>
      <c r="ONI342" s="238"/>
      <c r="ONJ342" s="238"/>
      <c r="ONK342" s="238"/>
      <c r="ONL342" s="238"/>
      <c r="ONM342" s="238"/>
      <c r="ONN342" s="238"/>
      <c r="ONO342" s="238"/>
      <c r="ONP342" s="238"/>
      <c r="ONQ342" s="238"/>
      <c r="ONR342" s="238"/>
      <c r="ONS342" s="238"/>
      <c r="ONT342" s="238"/>
      <c r="ONU342" s="238"/>
      <c r="ONV342" s="238"/>
      <c r="ONW342" s="238"/>
      <c r="ONX342" s="238"/>
      <c r="ONY342" s="238"/>
      <c r="ONZ342" s="238"/>
      <c r="OOA342" s="238"/>
      <c r="OOB342" s="238"/>
      <c r="OOC342" s="238"/>
      <c r="OOD342" s="238"/>
      <c r="OOE342" s="238"/>
      <c r="OOF342" s="238"/>
      <c r="OOG342" s="238"/>
      <c r="OOH342" s="238"/>
      <c r="OOI342" s="238"/>
      <c r="OOJ342" s="238"/>
      <c r="OOK342" s="238"/>
      <c r="OOL342" s="238"/>
      <c r="OOM342" s="238"/>
      <c r="OON342" s="238"/>
      <c r="OOO342" s="238"/>
      <c r="OOP342" s="238"/>
      <c r="OOQ342" s="238"/>
      <c r="OOR342" s="238"/>
      <c r="OOS342" s="238"/>
      <c r="OOT342" s="238"/>
      <c r="OOU342" s="238"/>
      <c r="OOV342" s="238"/>
      <c r="OOW342" s="238"/>
      <c r="OOX342" s="238"/>
      <c r="OOY342" s="238"/>
      <c r="OOZ342" s="238"/>
      <c r="OPA342" s="238"/>
      <c r="OPB342" s="238"/>
      <c r="OPC342" s="238"/>
      <c r="OPD342" s="238"/>
      <c r="OPE342" s="238"/>
      <c r="OPF342" s="238"/>
      <c r="OPG342" s="238"/>
      <c r="OPH342" s="238"/>
      <c r="OPI342" s="238"/>
      <c r="OPJ342" s="238"/>
      <c r="OPK342" s="238"/>
      <c r="OPL342" s="238"/>
      <c r="OPM342" s="238"/>
      <c r="OPN342" s="238"/>
      <c r="OPO342" s="238"/>
      <c r="OPP342" s="238"/>
      <c r="OPQ342" s="238"/>
      <c r="OPR342" s="238"/>
      <c r="OPS342" s="238"/>
      <c r="OPT342" s="238"/>
      <c r="OPU342" s="238"/>
      <c r="OPV342" s="238"/>
      <c r="OPW342" s="238"/>
      <c r="OPX342" s="238"/>
      <c r="OPY342" s="238"/>
      <c r="OPZ342" s="238"/>
      <c r="OQA342" s="238"/>
      <c r="OQB342" s="238"/>
      <c r="OQC342" s="238"/>
      <c r="OQD342" s="238"/>
      <c r="OQE342" s="238"/>
      <c r="OQF342" s="238"/>
      <c r="OQG342" s="238"/>
      <c r="OQH342" s="238"/>
      <c r="OQI342" s="238"/>
      <c r="OQJ342" s="238"/>
      <c r="OQK342" s="238"/>
      <c r="OQL342" s="238"/>
      <c r="OQM342" s="238"/>
      <c r="OQN342" s="238"/>
      <c r="OQO342" s="238"/>
      <c r="OQP342" s="238"/>
      <c r="OQQ342" s="238"/>
      <c r="OQR342" s="238"/>
      <c r="OQS342" s="238"/>
      <c r="OQT342" s="238"/>
      <c r="OQU342" s="238"/>
      <c r="OQV342" s="238"/>
      <c r="OQW342" s="238"/>
      <c r="OQX342" s="238"/>
      <c r="OQY342" s="238"/>
      <c r="OQZ342" s="238"/>
      <c r="ORA342" s="238"/>
      <c r="ORB342" s="238"/>
      <c r="ORC342" s="238"/>
      <c r="ORD342" s="238"/>
      <c r="ORE342" s="238"/>
      <c r="ORF342" s="238"/>
      <c r="ORG342" s="238"/>
      <c r="ORH342" s="238"/>
      <c r="ORI342" s="238"/>
      <c r="ORJ342" s="238"/>
      <c r="ORK342" s="238"/>
      <c r="ORL342" s="238"/>
      <c r="ORM342" s="238"/>
      <c r="ORN342" s="238"/>
      <c r="ORO342" s="238"/>
      <c r="ORP342" s="238"/>
      <c r="ORQ342" s="238"/>
      <c r="ORR342" s="238"/>
      <c r="ORS342" s="238"/>
      <c r="ORT342" s="238"/>
      <c r="ORU342" s="238"/>
      <c r="ORV342" s="238"/>
      <c r="ORW342" s="238"/>
      <c r="ORX342" s="238"/>
      <c r="ORY342" s="238"/>
      <c r="ORZ342" s="238"/>
      <c r="OSA342" s="238"/>
      <c r="OSB342" s="238"/>
      <c r="OSC342" s="238"/>
      <c r="OSD342" s="238"/>
      <c r="OSE342" s="238"/>
      <c r="OSF342" s="238"/>
      <c r="OSG342" s="238"/>
      <c r="OSH342" s="238"/>
      <c r="OSI342" s="238"/>
      <c r="OSJ342" s="238"/>
      <c r="OSK342" s="238"/>
      <c r="OSL342" s="238"/>
      <c r="OSM342" s="238"/>
      <c r="OSN342" s="238"/>
      <c r="OSO342" s="238"/>
      <c r="OSP342" s="238"/>
      <c r="OSQ342" s="238"/>
      <c r="OSR342" s="238"/>
      <c r="OSS342" s="238"/>
      <c r="OST342" s="238"/>
      <c r="OSU342" s="238"/>
      <c r="OSV342" s="238"/>
      <c r="OSW342" s="238"/>
      <c r="OSX342" s="238"/>
      <c r="OSY342" s="238"/>
      <c r="OSZ342" s="238"/>
      <c r="OTA342" s="238"/>
      <c r="OTB342" s="238"/>
      <c r="OTC342" s="238"/>
      <c r="OTD342" s="238"/>
      <c r="OTE342" s="238"/>
      <c r="OTF342" s="238"/>
      <c r="OTG342" s="238"/>
      <c r="OTH342" s="238"/>
      <c r="OTI342" s="238"/>
      <c r="OTJ342" s="238"/>
      <c r="OTK342" s="238"/>
      <c r="OTL342" s="238"/>
      <c r="OTM342" s="238"/>
      <c r="OTN342" s="238"/>
      <c r="OTO342" s="238"/>
      <c r="OTP342" s="238"/>
      <c r="OTQ342" s="238"/>
      <c r="OTR342" s="238"/>
      <c r="OTS342" s="238"/>
      <c r="OTT342" s="238"/>
      <c r="OTU342" s="238"/>
      <c r="OTV342" s="238"/>
      <c r="OTW342" s="238"/>
      <c r="OTX342" s="238"/>
      <c r="OTY342" s="238"/>
      <c r="OTZ342" s="238"/>
      <c r="OUA342" s="238"/>
      <c r="OUB342" s="238"/>
      <c r="OUC342" s="238"/>
      <c r="OUD342" s="238"/>
      <c r="OUE342" s="238"/>
      <c r="OUF342" s="238"/>
      <c r="OUG342" s="238"/>
      <c r="OUH342" s="238"/>
      <c r="OUI342" s="238"/>
      <c r="OUJ342" s="238"/>
      <c r="OUK342" s="238"/>
      <c r="OUL342" s="238"/>
      <c r="OUM342" s="238"/>
      <c r="OUN342" s="238"/>
      <c r="OUO342" s="238"/>
      <c r="OUP342" s="238"/>
      <c r="OUQ342" s="238"/>
      <c r="OUR342" s="238"/>
      <c r="OUS342" s="238"/>
      <c r="OUT342" s="238"/>
      <c r="OUU342" s="238"/>
      <c r="OUV342" s="238"/>
      <c r="OUW342" s="238"/>
      <c r="OUX342" s="238"/>
      <c r="OUY342" s="238"/>
      <c r="OUZ342" s="238"/>
      <c r="OVA342" s="238"/>
      <c r="OVB342" s="238"/>
      <c r="OVC342" s="238"/>
      <c r="OVD342" s="238"/>
      <c r="OVE342" s="238"/>
      <c r="OVF342" s="238"/>
      <c r="OVG342" s="238"/>
      <c r="OVH342" s="238"/>
      <c r="OVI342" s="238"/>
      <c r="OVJ342" s="238"/>
      <c r="OVK342" s="238"/>
      <c r="OVL342" s="238"/>
      <c r="OVM342" s="238"/>
      <c r="OVN342" s="238"/>
      <c r="OVO342" s="238"/>
      <c r="OVP342" s="238"/>
      <c r="OVQ342" s="238"/>
      <c r="OVR342" s="238"/>
      <c r="OVS342" s="238"/>
      <c r="OVT342" s="238"/>
      <c r="OVU342" s="238"/>
      <c r="OVV342" s="238"/>
      <c r="OVW342" s="238"/>
      <c r="OVX342" s="238"/>
      <c r="OVY342" s="238"/>
      <c r="OVZ342" s="238"/>
      <c r="OWA342" s="238"/>
      <c r="OWB342" s="238"/>
      <c r="OWC342" s="238"/>
      <c r="OWD342" s="238"/>
      <c r="OWE342" s="238"/>
      <c r="OWF342" s="238"/>
      <c r="OWG342" s="238"/>
      <c r="OWH342" s="238"/>
      <c r="OWI342" s="238"/>
      <c r="OWJ342" s="238"/>
      <c r="OWK342" s="238"/>
      <c r="OWL342" s="238"/>
      <c r="OWM342" s="238"/>
      <c r="OWN342" s="238"/>
      <c r="OWO342" s="238"/>
      <c r="OWP342" s="238"/>
      <c r="OWQ342" s="238"/>
      <c r="OWR342" s="238"/>
      <c r="OWS342" s="238"/>
      <c r="OWT342" s="238"/>
      <c r="OWU342" s="238"/>
      <c r="OWV342" s="238"/>
      <c r="OWW342" s="238"/>
      <c r="OWX342" s="238"/>
      <c r="OWY342" s="238"/>
      <c r="OWZ342" s="238"/>
      <c r="OXA342" s="238"/>
      <c r="OXB342" s="238"/>
      <c r="OXC342" s="238"/>
      <c r="OXD342" s="238"/>
      <c r="OXE342" s="238"/>
      <c r="OXF342" s="238"/>
      <c r="OXG342" s="238"/>
      <c r="OXH342" s="238"/>
      <c r="OXI342" s="238"/>
      <c r="OXJ342" s="238"/>
      <c r="OXK342" s="238"/>
      <c r="OXL342" s="238"/>
      <c r="OXM342" s="238"/>
      <c r="OXN342" s="238"/>
      <c r="OXO342" s="238"/>
      <c r="OXP342" s="238"/>
      <c r="OXQ342" s="238"/>
      <c r="OXR342" s="238"/>
      <c r="OXS342" s="238"/>
      <c r="OXT342" s="238"/>
      <c r="OXU342" s="238"/>
      <c r="OXV342" s="238"/>
      <c r="OXW342" s="238"/>
      <c r="OXX342" s="238"/>
      <c r="OXY342" s="238"/>
      <c r="OXZ342" s="238"/>
      <c r="OYA342" s="238"/>
      <c r="OYB342" s="238"/>
      <c r="OYC342" s="238"/>
      <c r="OYD342" s="238"/>
      <c r="OYE342" s="238"/>
      <c r="OYF342" s="238"/>
      <c r="OYG342" s="238"/>
      <c r="OYH342" s="238"/>
      <c r="OYI342" s="238"/>
      <c r="OYJ342" s="238"/>
      <c r="OYK342" s="238"/>
      <c r="OYL342" s="238"/>
      <c r="OYM342" s="238"/>
      <c r="OYN342" s="238"/>
      <c r="OYO342" s="238"/>
      <c r="OYP342" s="238"/>
      <c r="OYQ342" s="238"/>
      <c r="OYR342" s="238"/>
      <c r="OYS342" s="238"/>
      <c r="OYT342" s="238"/>
      <c r="OYU342" s="238"/>
      <c r="OYV342" s="238"/>
      <c r="OYW342" s="238"/>
      <c r="OYX342" s="238"/>
      <c r="OYY342" s="238"/>
      <c r="OYZ342" s="238"/>
      <c r="OZA342" s="238"/>
      <c r="OZB342" s="238"/>
      <c r="OZC342" s="238"/>
      <c r="OZD342" s="238"/>
      <c r="OZE342" s="238"/>
      <c r="OZF342" s="238"/>
      <c r="OZG342" s="238"/>
      <c r="OZH342" s="238"/>
      <c r="OZI342" s="238"/>
      <c r="OZJ342" s="238"/>
      <c r="OZK342" s="238"/>
      <c r="OZL342" s="238"/>
      <c r="OZM342" s="238"/>
      <c r="OZN342" s="238"/>
      <c r="OZO342" s="238"/>
      <c r="OZP342" s="238"/>
      <c r="OZQ342" s="238"/>
      <c r="OZR342" s="238"/>
      <c r="OZS342" s="238"/>
      <c r="OZT342" s="238"/>
      <c r="OZU342" s="238"/>
      <c r="OZV342" s="238"/>
      <c r="OZW342" s="238"/>
      <c r="OZX342" s="238"/>
      <c r="OZY342" s="238"/>
      <c r="OZZ342" s="238"/>
      <c r="PAA342" s="238"/>
      <c r="PAB342" s="238"/>
      <c r="PAC342" s="238"/>
      <c r="PAD342" s="238"/>
      <c r="PAE342" s="238"/>
      <c r="PAF342" s="238"/>
      <c r="PAG342" s="238"/>
      <c r="PAH342" s="238"/>
      <c r="PAI342" s="238"/>
      <c r="PAJ342" s="238"/>
      <c r="PAK342" s="238"/>
      <c r="PAL342" s="238"/>
      <c r="PAM342" s="238"/>
      <c r="PAN342" s="238"/>
      <c r="PAO342" s="238"/>
      <c r="PAP342" s="238"/>
      <c r="PAQ342" s="238"/>
      <c r="PAR342" s="238"/>
      <c r="PAS342" s="238"/>
      <c r="PAT342" s="238"/>
      <c r="PAU342" s="238"/>
      <c r="PAV342" s="238"/>
      <c r="PAW342" s="238"/>
      <c r="PAX342" s="238"/>
      <c r="PAY342" s="238"/>
      <c r="PAZ342" s="238"/>
      <c r="PBA342" s="238"/>
      <c r="PBB342" s="238"/>
      <c r="PBC342" s="238"/>
      <c r="PBD342" s="238"/>
      <c r="PBE342" s="238"/>
      <c r="PBF342" s="238"/>
      <c r="PBG342" s="238"/>
      <c r="PBH342" s="238"/>
      <c r="PBI342" s="238"/>
      <c r="PBJ342" s="238"/>
      <c r="PBK342" s="238"/>
      <c r="PBL342" s="238"/>
      <c r="PBM342" s="238"/>
      <c r="PBN342" s="238"/>
      <c r="PBO342" s="238"/>
      <c r="PBP342" s="238"/>
      <c r="PBQ342" s="238"/>
      <c r="PBR342" s="238"/>
      <c r="PBS342" s="238"/>
      <c r="PBT342" s="238"/>
      <c r="PBU342" s="238"/>
      <c r="PBV342" s="238"/>
      <c r="PBW342" s="238"/>
      <c r="PBX342" s="238"/>
      <c r="PBY342" s="238"/>
      <c r="PBZ342" s="238"/>
      <c r="PCA342" s="238"/>
      <c r="PCB342" s="238"/>
      <c r="PCC342" s="238"/>
      <c r="PCD342" s="238"/>
      <c r="PCE342" s="238"/>
      <c r="PCF342" s="238"/>
      <c r="PCG342" s="238"/>
      <c r="PCH342" s="238"/>
      <c r="PCI342" s="238"/>
      <c r="PCJ342" s="238"/>
      <c r="PCK342" s="238"/>
      <c r="PCL342" s="238"/>
      <c r="PCM342" s="238"/>
      <c r="PCN342" s="238"/>
      <c r="PCO342" s="238"/>
      <c r="PCP342" s="238"/>
      <c r="PCQ342" s="238"/>
      <c r="PCR342" s="238"/>
      <c r="PCS342" s="238"/>
      <c r="PCT342" s="238"/>
      <c r="PCU342" s="238"/>
      <c r="PCV342" s="238"/>
      <c r="PCW342" s="238"/>
      <c r="PCX342" s="238"/>
      <c r="PCY342" s="238"/>
      <c r="PCZ342" s="238"/>
      <c r="PDA342" s="238"/>
      <c r="PDB342" s="238"/>
      <c r="PDC342" s="238"/>
      <c r="PDD342" s="238"/>
      <c r="PDE342" s="238"/>
      <c r="PDF342" s="238"/>
      <c r="PDG342" s="238"/>
      <c r="PDH342" s="238"/>
      <c r="PDI342" s="238"/>
      <c r="PDJ342" s="238"/>
      <c r="PDK342" s="238"/>
      <c r="PDL342" s="238"/>
      <c r="PDM342" s="238"/>
      <c r="PDN342" s="238"/>
      <c r="PDO342" s="238"/>
      <c r="PDP342" s="238"/>
      <c r="PDQ342" s="238"/>
      <c r="PDR342" s="238"/>
      <c r="PDS342" s="238"/>
      <c r="PDT342" s="238"/>
      <c r="PDU342" s="238"/>
      <c r="PDV342" s="238"/>
      <c r="PDW342" s="238"/>
      <c r="PDX342" s="238"/>
      <c r="PDY342" s="238"/>
      <c r="PDZ342" s="238"/>
      <c r="PEA342" s="238"/>
      <c r="PEB342" s="238"/>
      <c r="PEC342" s="238"/>
      <c r="PED342" s="238"/>
      <c r="PEE342" s="238"/>
      <c r="PEF342" s="238"/>
      <c r="PEG342" s="238"/>
      <c r="PEH342" s="238"/>
      <c r="PEI342" s="238"/>
      <c r="PEJ342" s="238"/>
      <c r="PEK342" s="238"/>
      <c r="PEL342" s="238"/>
      <c r="PEM342" s="238"/>
      <c r="PEN342" s="238"/>
      <c r="PEO342" s="238"/>
      <c r="PEP342" s="238"/>
      <c r="PEQ342" s="238"/>
      <c r="PER342" s="238"/>
      <c r="PES342" s="238"/>
      <c r="PET342" s="238"/>
      <c r="PEU342" s="238"/>
      <c r="PEV342" s="238"/>
      <c r="PEW342" s="238"/>
      <c r="PEX342" s="238"/>
      <c r="PEY342" s="238"/>
      <c r="PEZ342" s="238"/>
      <c r="PFA342" s="238"/>
      <c r="PFB342" s="238"/>
      <c r="PFC342" s="238"/>
      <c r="PFD342" s="238"/>
      <c r="PFE342" s="238"/>
      <c r="PFF342" s="238"/>
      <c r="PFG342" s="238"/>
      <c r="PFH342" s="238"/>
      <c r="PFI342" s="238"/>
      <c r="PFJ342" s="238"/>
      <c r="PFK342" s="238"/>
      <c r="PFL342" s="238"/>
      <c r="PFM342" s="238"/>
      <c r="PFN342" s="238"/>
      <c r="PFO342" s="238"/>
      <c r="PFP342" s="238"/>
      <c r="PFQ342" s="238"/>
      <c r="PFR342" s="238"/>
      <c r="PFS342" s="238"/>
      <c r="PFT342" s="238"/>
      <c r="PFU342" s="238"/>
      <c r="PFV342" s="238"/>
      <c r="PFW342" s="238"/>
      <c r="PFX342" s="238"/>
      <c r="PFY342" s="238"/>
      <c r="PFZ342" s="238"/>
      <c r="PGA342" s="238"/>
      <c r="PGB342" s="238"/>
      <c r="PGC342" s="238"/>
      <c r="PGD342" s="238"/>
      <c r="PGE342" s="238"/>
      <c r="PGF342" s="238"/>
      <c r="PGG342" s="238"/>
      <c r="PGH342" s="238"/>
      <c r="PGI342" s="238"/>
      <c r="PGJ342" s="238"/>
      <c r="PGK342" s="238"/>
      <c r="PGL342" s="238"/>
      <c r="PGM342" s="238"/>
      <c r="PGN342" s="238"/>
      <c r="PGO342" s="238"/>
      <c r="PGP342" s="238"/>
      <c r="PGQ342" s="238"/>
      <c r="PGR342" s="238"/>
      <c r="PGS342" s="238"/>
      <c r="PGT342" s="238"/>
      <c r="PGU342" s="238"/>
      <c r="PGV342" s="238"/>
      <c r="PGW342" s="238"/>
      <c r="PGX342" s="238"/>
      <c r="PGY342" s="238"/>
      <c r="PGZ342" s="238"/>
      <c r="PHA342" s="238"/>
      <c r="PHB342" s="238"/>
      <c r="PHC342" s="238"/>
      <c r="PHD342" s="238"/>
      <c r="PHE342" s="238"/>
      <c r="PHF342" s="238"/>
      <c r="PHG342" s="238"/>
      <c r="PHH342" s="238"/>
      <c r="PHI342" s="238"/>
      <c r="PHJ342" s="238"/>
      <c r="PHK342" s="238"/>
      <c r="PHL342" s="238"/>
      <c r="PHM342" s="238"/>
      <c r="PHN342" s="238"/>
      <c r="PHO342" s="238"/>
      <c r="PHP342" s="238"/>
      <c r="PHQ342" s="238"/>
      <c r="PHR342" s="238"/>
      <c r="PHS342" s="238"/>
      <c r="PHT342" s="238"/>
      <c r="PHU342" s="238"/>
      <c r="PHV342" s="238"/>
      <c r="PHW342" s="238"/>
      <c r="PHX342" s="238"/>
      <c r="PHY342" s="238"/>
      <c r="PHZ342" s="238"/>
      <c r="PIA342" s="238"/>
      <c r="PIB342" s="238"/>
      <c r="PIC342" s="238"/>
      <c r="PID342" s="238"/>
      <c r="PIE342" s="238"/>
      <c r="PIF342" s="238"/>
      <c r="PIG342" s="238"/>
      <c r="PIH342" s="238"/>
      <c r="PII342" s="238"/>
      <c r="PIJ342" s="238"/>
      <c r="PIK342" s="238"/>
      <c r="PIL342" s="238"/>
      <c r="PIM342" s="238"/>
      <c r="PIN342" s="238"/>
      <c r="PIO342" s="238"/>
      <c r="PIP342" s="238"/>
      <c r="PIQ342" s="238"/>
      <c r="PIR342" s="238"/>
      <c r="PIS342" s="238"/>
      <c r="PIT342" s="238"/>
      <c r="PIU342" s="238"/>
      <c r="PIV342" s="238"/>
      <c r="PIW342" s="238"/>
      <c r="PIX342" s="238"/>
      <c r="PIY342" s="238"/>
      <c r="PIZ342" s="238"/>
      <c r="PJA342" s="238"/>
      <c r="PJB342" s="238"/>
      <c r="PJC342" s="238"/>
      <c r="PJD342" s="238"/>
      <c r="PJE342" s="238"/>
      <c r="PJF342" s="238"/>
      <c r="PJG342" s="238"/>
      <c r="PJH342" s="238"/>
      <c r="PJI342" s="238"/>
      <c r="PJJ342" s="238"/>
      <c r="PJK342" s="238"/>
      <c r="PJL342" s="238"/>
      <c r="PJM342" s="238"/>
      <c r="PJN342" s="238"/>
      <c r="PJO342" s="238"/>
      <c r="PJP342" s="238"/>
      <c r="PJQ342" s="238"/>
      <c r="PJR342" s="238"/>
      <c r="PJS342" s="238"/>
      <c r="PJT342" s="238"/>
      <c r="PJU342" s="238"/>
      <c r="PJV342" s="238"/>
      <c r="PJW342" s="238"/>
      <c r="PJX342" s="238"/>
      <c r="PJY342" s="238"/>
      <c r="PJZ342" s="238"/>
      <c r="PKA342" s="238"/>
      <c r="PKB342" s="238"/>
      <c r="PKC342" s="238"/>
      <c r="PKD342" s="238"/>
      <c r="PKE342" s="238"/>
      <c r="PKF342" s="238"/>
      <c r="PKG342" s="238"/>
      <c r="PKH342" s="238"/>
      <c r="PKI342" s="238"/>
      <c r="PKJ342" s="238"/>
      <c r="PKK342" s="238"/>
      <c r="PKL342" s="238"/>
      <c r="PKM342" s="238"/>
      <c r="PKN342" s="238"/>
      <c r="PKO342" s="238"/>
      <c r="PKP342" s="238"/>
      <c r="PKQ342" s="238"/>
      <c r="PKR342" s="238"/>
      <c r="PKS342" s="238"/>
      <c r="PKT342" s="238"/>
      <c r="PKU342" s="238"/>
      <c r="PKV342" s="238"/>
      <c r="PKW342" s="238"/>
      <c r="PKX342" s="238"/>
      <c r="PKY342" s="238"/>
      <c r="PKZ342" s="238"/>
      <c r="PLA342" s="238"/>
      <c r="PLB342" s="238"/>
      <c r="PLC342" s="238"/>
      <c r="PLD342" s="238"/>
      <c r="PLE342" s="238"/>
      <c r="PLF342" s="238"/>
      <c r="PLG342" s="238"/>
      <c r="PLH342" s="238"/>
      <c r="PLI342" s="238"/>
      <c r="PLJ342" s="238"/>
      <c r="PLK342" s="238"/>
      <c r="PLL342" s="238"/>
      <c r="PLM342" s="238"/>
      <c r="PLN342" s="238"/>
      <c r="PLO342" s="238"/>
      <c r="PLP342" s="238"/>
      <c r="PLQ342" s="238"/>
      <c r="PLR342" s="238"/>
      <c r="PLS342" s="238"/>
      <c r="PLT342" s="238"/>
      <c r="PLU342" s="238"/>
      <c r="PLV342" s="238"/>
      <c r="PLW342" s="238"/>
      <c r="PLX342" s="238"/>
      <c r="PLY342" s="238"/>
      <c r="PLZ342" s="238"/>
      <c r="PMA342" s="238"/>
      <c r="PMB342" s="238"/>
      <c r="PMC342" s="238"/>
      <c r="PMD342" s="238"/>
      <c r="PME342" s="238"/>
      <c r="PMF342" s="238"/>
      <c r="PMG342" s="238"/>
      <c r="PMH342" s="238"/>
      <c r="PMI342" s="238"/>
      <c r="PMJ342" s="238"/>
      <c r="PMK342" s="238"/>
      <c r="PML342" s="238"/>
      <c r="PMM342" s="238"/>
      <c r="PMN342" s="238"/>
      <c r="PMO342" s="238"/>
      <c r="PMP342" s="238"/>
      <c r="PMQ342" s="238"/>
      <c r="PMR342" s="238"/>
      <c r="PMS342" s="238"/>
      <c r="PMT342" s="238"/>
      <c r="PMU342" s="238"/>
      <c r="PMV342" s="238"/>
      <c r="PMW342" s="238"/>
      <c r="PMX342" s="238"/>
      <c r="PMY342" s="238"/>
      <c r="PMZ342" s="238"/>
      <c r="PNA342" s="238"/>
      <c r="PNB342" s="238"/>
      <c r="PNC342" s="238"/>
      <c r="PND342" s="238"/>
      <c r="PNE342" s="238"/>
      <c r="PNF342" s="238"/>
      <c r="PNG342" s="238"/>
      <c r="PNH342" s="238"/>
      <c r="PNI342" s="238"/>
      <c r="PNJ342" s="238"/>
      <c r="PNK342" s="238"/>
      <c r="PNL342" s="238"/>
      <c r="PNM342" s="238"/>
      <c r="PNN342" s="238"/>
      <c r="PNO342" s="238"/>
      <c r="PNP342" s="238"/>
      <c r="PNQ342" s="238"/>
      <c r="PNR342" s="238"/>
      <c r="PNS342" s="238"/>
      <c r="PNT342" s="238"/>
      <c r="PNU342" s="238"/>
      <c r="PNV342" s="238"/>
      <c r="PNW342" s="238"/>
      <c r="PNX342" s="238"/>
      <c r="PNY342" s="238"/>
      <c r="PNZ342" s="238"/>
      <c r="POA342" s="238"/>
      <c r="POB342" s="238"/>
      <c r="POC342" s="238"/>
      <c r="POD342" s="238"/>
      <c r="POE342" s="238"/>
      <c r="POF342" s="238"/>
      <c r="POG342" s="238"/>
      <c r="POH342" s="238"/>
      <c r="POI342" s="238"/>
      <c r="POJ342" s="238"/>
      <c r="POK342" s="238"/>
      <c r="POL342" s="238"/>
      <c r="POM342" s="238"/>
      <c r="PON342" s="238"/>
      <c r="POO342" s="238"/>
      <c r="POP342" s="238"/>
      <c r="POQ342" s="238"/>
      <c r="POR342" s="238"/>
      <c r="POS342" s="238"/>
      <c r="POT342" s="238"/>
      <c r="POU342" s="238"/>
      <c r="POV342" s="238"/>
      <c r="POW342" s="238"/>
      <c r="POX342" s="238"/>
      <c r="POY342" s="238"/>
      <c r="POZ342" s="238"/>
      <c r="PPA342" s="238"/>
      <c r="PPB342" s="238"/>
      <c r="PPC342" s="238"/>
      <c r="PPD342" s="238"/>
      <c r="PPE342" s="238"/>
      <c r="PPF342" s="238"/>
      <c r="PPG342" s="238"/>
      <c r="PPH342" s="238"/>
      <c r="PPI342" s="238"/>
      <c r="PPJ342" s="238"/>
      <c r="PPK342" s="238"/>
      <c r="PPL342" s="238"/>
      <c r="PPM342" s="238"/>
      <c r="PPN342" s="238"/>
      <c r="PPO342" s="238"/>
      <c r="PPP342" s="238"/>
      <c r="PPQ342" s="238"/>
      <c r="PPR342" s="238"/>
      <c r="PPS342" s="238"/>
      <c r="PPT342" s="238"/>
      <c r="PPU342" s="238"/>
      <c r="PPV342" s="238"/>
      <c r="PPW342" s="238"/>
      <c r="PPX342" s="238"/>
      <c r="PPY342" s="238"/>
      <c r="PPZ342" s="238"/>
      <c r="PQA342" s="238"/>
      <c r="PQB342" s="238"/>
      <c r="PQC342" s="238"/>
      <c r="PQD342" s="238"/>
      <c r="PQE342" s="238"/>
      <c r="PQF342" s="238"/>
      <c r="PQG342" s="238"/>
      <c r="PQH342" s="238"/>
      <c r="PQI342" s="238"/>
      <c r="PQJ342" s="238"/>
      <c r="PQK342" s="238"/>
      <c r="PQL342" s="238"/>
      <c r="PQM342" s="238"/>
      <c r="PQN342" s="238"/>
      <c r="PQO342" s="238"/>
      <c r="PQP342" s="238"/>
      <c r="PQQ342" s="238"/>
      <c r="PQR342" s="238"/>
      <c r="PQS342" s="238"/>
      <c r="PQT342" s="238"/>
      <c r="PQU342" s="238"/>
      <c r="PQV342" s="238"/>
      <c r="PQW342" s="238"/>
      <c r="PQX342" s="238"/>
      <c r="PQY342" s="238"/>
      <c r="PQZ342" s="238"/>
      <c r="PRA342" s="238"/>
      <c r="PRB342" s="238"/>
      <c r="PRC342" s="238"/>
      <c r="PRD342" s="238"/>
      <c r="PRE342" s="238"/>
      <c r="PRF342" s="238"/>
      <c r="PRG342" s="238"/>
      <c r="PRH342" s="238"/>
      <c r="PRI342" s="238"/>
      <c r="PRJ342" s="238"/>
      <c r="PRK342" s="238"/>
      <c r="PRL342" s="238"/>
      <c r="PRM342" s="238"/>
      <c r="PRN342" s="238"/>
      <c r="PRO342" s="238"/>
      <c r="PRP342" s="238"/>
      <c r="PRQ342" s="238"/>
      <c r="PRR342" s="238"/>
      <c r="PRS342" s="238"/>
      <c r="PRT342" s="238"/>
      <c r="PRU342" s="238"/>
      <c r="PRV342" s="238"/>
      <c r="PRW342" s="238"/>
      <c r="PRX342" s="238"/>
      <c r="PRY342" s="238"/>
      <c r="PRZ342" s="238"/>
      <c r="PSA342" s="238"/>
      <c r="PSB342" s="238"/>
      <c r="PSC342" s="238"/>
      <c r="PSD342" s="238"/>
      <c r="PSE342" s="238"/>
      <c r="PSF342" s="238"/>
      <c r="PSG342" s="238"/>
      <c r="PSH342" s="238"/>
      <c r="PSI342" s="238"/>
      <c r="PSJ342" s="238"/>
      <c r="PSK342" s="238"/>
      <c r="PSL342" s="238"/>
      <c r="PSM342" s="238"/>
      <c r="PSN342" s="238"/>
      <c r="PSO342" s="238"/>
      <c r="PSP342" s="238"/>
      <c r="PSQ342" s="238"/>
      <c r="PSR342" s="238"/>
      <c r="PSS342" s="238"/>
      <c r="PST342" s="238"/>
      <c r="PSU342" s="238"/>
      <c r="PSV342" s="238"/>
      <c r="PSW342" s="238"/>
      <c r="PSX342" s="238"/>
      <c r="PSY342" s="238"/>
      <c r="PSZ342" s="238"/>
      <c r="PTA342" s="238"/>
      <c r="PTB342" s="238"/>
      <c r="PTC342" s="238"/>
      <c r="PTD342" s="238"/>
      <c r="PTE342" s="238"/>
      <c r="PTF342" s="238"/>
      <c r="PTG342" s="238"/>
      <c r="PTH342" s="238"/>
      <c r="PTI342" s="238"/>
      <c r="PTJ342" s="238"/>
      <c r="PTK342" s="238"/>
      <c r="PTL342" s="238"/>
      <c r="PTM342" s="238"/>
      <c r="PTN342" s="238"/>
      <c r="PTO342" s="238"/>
      <c r="PTP342" s="238"/>
      <c r="PTQ342" s="238"/>
      <c r="PTR342" s="238"/>
      <c r="PTS342" s="238"/>
      <c r="PTT342" s="238"/>
      <c r="PTU342" s="238"/>
      <c r="PTV342" s="238"/>
      <c r="PTW342" s="238"/>
      <c r="PTX342" s="238"/>
      <c r="PTY342" s="238"/>
      <c r="PTZ342" s="238"/>
      <c r="PUA342" s="238"/>
      <c r="PUB342" s="238"/>
      <c r="PUC342" s="238"/>
      <c r="PUD342" s="238"/>
      <c r="PUE342" s="238"/>
      <c r="PUF342" s="238"/>
      <c r="PUG342" s="238"/>
      <c r="PUH342" s="238"/>
      <c r="PUI342" s="238"/>
      <c r="PUJ342" s="238"/>
      <c r="PUK342" s="238"/>
      <c r="PUL342" s="238"/>
      <c r="PUM342" s="238"/>
      <c r="PUN342" s="238"/>
      <c r="PUO342" s="238"/>
      <c r="PUP342" s="238"/>
      <c r="PUQ342" s="238"/>
      <c r="PUR342" s="238"/>
      <c r="PUS342" s="238"/>
      <c r="PUT342" s="238"/>
      <c r="PUU342" s="238"/>
      <c r="PUV342" s="238"/>
      <c r="PUW342" s="238"/>
      <c r="PUX342" s="238"/>
      <c r="PUY342" s="238"/>
      <c r="PUZ342" s="238"/>
      <c r="PVA342" s="238"/>
      <c r="PVB342" s="238"/>
      <c r="PVC342" s="238"/>
      <c r="PVD342" s="238"/>
      <c r="PVE342" s="238"/>
      <c r="PVF342" s="238"/>
      <c r="PVG342" s="238"/>
      <c r="PVH342" s="238"/>
      <c r="PVI342" s="238"/>
      <c r="PVJ342" s="238"/>
      <c r="PVK342" s="238"/>
      <c r="PVL342" s="238"/>
      <c r="PVM342" s="238"/>
      <c r="PVN342" s="238"/>
      <c r="PVO342" s="238"/>
      <c r="PVP342" s="238"/>
      <c r="PVQ342" s="238"/>
      <c r="PVR342" s="238"/>
      <c r="PVS342" s="238"/>
      <c r="PVT342" s="238"/>
      <c r="PVU342" s="238"/>
      <c r="PVV342" s="238"/>
      <c r="PVW342" s="238"/>
      <c r="PVX342" s="238"/>
      <c r="PVY342" s="238"/>
      <c r="PVZ342" s="238"/>
      <c r="PWA342" s="238"/>
      <c r="PWB342" s="238"/>
      <c r="PWC342" s="238"/>
      <c r="PWD342" s="238"/>
      <c r="PWE342" s="238"/>
      <c r="PWF342" s="238"/>
      <c r="PWG342" s="238"/>
      <c r="PWH342" s="238"/>
      <c r="PWI342" s="238"/>
      <c r="PWJ342" s="238"/>
      <c r="PWK342" s="238"/>
      <c r="PWL342" s="238"/>
      <c r="PWM342" s="238"/>
      <c r="PWN342" s="238"/>
      <c r="PWO342" s="238"/>
      <c r="PWP342" s="238"/>
      <c r="PWQ342" s="238"/>
      <c r="PWR342" s="238"/>
      <c r="PWS342" s="238"/>
      <c r="PWT342" s="238"/>
      <c r="PWU342" s="238"/>
      <c r="PWV342" s="238"/>
      <c r="PWW342" s="238"/>
      <c r="PWX342" s="238"/>
      <c r="PWY342" s="238"/>
      <c r="PWZ342" s="238"/>
      <c r="PXA342" s="238"/>
      <c r="PXB342" s="238"/>
      <c r="PXC342" s="238"/>
      <c r="PXD342" s="238"/>
      <c r="PXE342" s="238"/>
      <c r="PXF342" s="238"/>
      <c r="PXG342" s="238"/>
      <c r="PXH342" s="238"/>
      <c r="PXI342" s="238"/>
      <c r="PXJ342" s="238"/>
      <c r="PXK342" s="238"/>
      <c r="PXL342" s="238"/>
      <c r="PXM342" s="238"/>
      <c r="PXN342" s="238"/>
      <c r="PXO342" s="238"/>
      <c r="PXP342" s="238"/>
      <c r="PXQ342" s="238"/>
      <c r="PXR342" s="238"/>
      <c r="PXS342" s="238"/>
      <c r="PXT342" s="238"/>
      <c r="PXU342" s="238"/>
      <c r="PXV342" s="238"/>
      <c r="PXW342" s="238"/>
      <c r="PXX342" s="238"/>
      <c r="PXY342" s="238"/>
      <c r="PXZ342" s="238"/>
      <c r="PYA342" s="238"/>
      <c r="PYB342" s="238"/>
      <c r="PYC342" s="238"/>
      <c r="PYD342" s="238"/>
      <c r="PYE342" s="238"/>
      <c r="PYF342" s="238"/>
      <c r="PYG342" s="238"/>
      <c r="PYH342" s="238"/>
      <c r="PYI342" s="238"/>
      <c r="PYJ342" s="238"/>
      <c r="PYK342" s="238"/>
      <c r="PYL342" s="238"/>
      <c r="PYM342" s="238"/>
      <c r="PYN342" s="238"/>
      <c r="PYO342" s="238"/>
      <c r="PYP342" s="238"/>
      <c r="PYQ342" s="238"/>
      <c r="PYR342" s="238"/>
      <c r="PYS342" s="238"/>
      <c r="PYT342" s="238"/>
      <c r="PYU342" s="238"/>
      <c r="PYV342" s="238"/>
      <c r="PYW342" s="238"/>
      <c r="PYX342" s="238"/>
      <c r="PYY342" s="238"/>
      <c r="PYZ342" s="238"/>
      <c r="PZA342" s="238"/>
      <c r="PZB342" s="238"/>
      <c r="PZC342" s="238"/>
      <c r="PZD342" s="238"/>
      <c r="PZE342" s="238"/>
      <c r="PZF342" s="238"/>
      <c r="PZG342" s="238"/>
      <c r="PZH342" s="238"/>
      <c r="PZI342" s="238"/>
      <c r="PZJ342" s="238"/>
      <c r="PZK342" s="238"/>
      <c r="PZL342" s="238"/>
      <c r="PZM342" s="238"/>
      <c r="PZN342" s="238"/>
      <c r="PZO342" s="238"/>
      <c r="PZP342" s="238"/>
      <c r="PZQ342" s="238"/>
      <c r="PZR342" s="238"/>
      <c r="PZS342" s="238"/>
      <c r="PZT342" s="238"/>
      <c r="PZU342" s="238"/>
      <c r="PZV342" s="238"/>
      <c r="PZW342" s="238"/>
      <c r="PZX342" s="238"/>
      <c r="PZY342" s="238"/>
      <c r="PZZ342" s="238"/>
      <c r="QAA342" s="238"/>
      <c r="QAB342" s="238"/>
      <c r="QAC342" s="238"/>
      <c r="QAD342" s="238"/>
      <c r="QAE342" s="238"/>
      <c r="QAF342" s="238"/>
      <c r="QAG342" s="238"/>
      <c r="QAH342" s="238"/>
      <c r="QAI342" s="238"/>
      <c r="QAJ342" s="238"/>
      <c r="QAK342" s="238"/>
      <c r="QAL342" s="238"/>
      <c r="QAM342" s="238"/>
      <c r="QAN342" s="238"/>
      <c r="QAO342" s="238"/>
      <c r="QAP342" s="238"/>
      <c r="QAQ342" s="238"/>
      <c r="QAR342" s="238"/>
      <c r="QAS342" s="238"/>
      <c r="QAT342" s="238"/>
      <c r="QAU342" s="238"/>
      <c r="QAV342" s="238"/>
      <c r="QAW342" s="238"/>
      <c r="QAX342" s="238"/>
      <c r="QAY342" s="238"/>
      <c r="QAZ342" s="238"/>
      <c r="QBA342" s="238"/>
      <c r="QBB342" s="238"/>
      <c r="QBC342" s="238"/>
      <c r="QBD342" s="238"/>
      <c r="QBE342" s="238"/>
      <c r="QBF342" s="238"/>
      <c r="QBG342" s="238"/>
      <c r="QBH342" s="238"/>
      <c r="QBI342" s="238"/>
      <c r="QBJ342" s="238"/>
      <c r="QBK342" s="238"/>
      <c r="QBL342" s="238"/>
      <c r="QBM342" s="238"/>
      <c r="QBN342" s="238"/>
      <c r="QBO342" s="238"/>
      <c r="QBP342" s="238"/>
      <c r="QBQ342" s="238"/>
      <c r="QBR342" s="238"/>
      <c r="QBS342" s="238"/>
      <c r="QBT342" s="238"/>
      <c r="QBU342" s="238"/>
      <c r="QBV342" s="238"/>
      <c r="QBW342" s="238"/>
      <c r="QBX342" s="238"/>
      <c r="QBY342" s="238"/>
      <c r="QBZ342" s="238"/>
      <c r="QCA342" s="238"/>
      <c r="QCB342" s="238"/>
      <c r="QCC342" s="238"/>
      <c r="QCD342" s="238"/>
      <c r="QCE342" s="238"/>
      <c r="QCF342" s="238"/>
      <c r="QCG342" s="238"/>
      <c r="QCH342" s="238"/>
      <c r="QCI342" s="238"/>
      <c r="QCJ342" s="238"/>
      <c r="QCK342" s="238"/>
      <c r="QCL342" s="238"/>
      <c r="QCM342" s="238"/>
      <c r="QCN342" s="238"/>
      <c r="QCO342" s="238"/>
      <c r="QCP342" s="238"/>
      <c r="QCQ342" s="238"/>
      <c r="QCR342" s="238"/>
      <c r="QCS342" s="238"/>
      <c r="QCT342" s="238"/>
      <c r="QCU342" s="238"/>
      <c r="QCV342" s="238"/>
      <c r="QCW342" s="238"/>
      <c r="QCX342" s="238"/>
      <c r="QCY342" s="238"/>
      <c r="QCZ342" s="238"/>
      <c r="QDA342" s="238"/>
      <c r="QDB342" s="238"/>
      <c r="QDC342" s="238"/>
      <c r="QDD342" s="238"/>
      <c r="QDE342" s="238"/>
      <c r="QDF342" s="238"/>
      <c r="QDG342" s="238"/>
      <c r="QDH342" s="238"/>
      <c r="QDI342" s="238"/>
      <c r="QDJ342" s="238"/>
      <c r="QDK342" s="238"/>
      <c r="QDL342" s="238"/>
      <c r="QDM342" s="238"/>
      <c r="QDN342" s="238"/>
      <c r="QDO342" s="238"/>
      <c r="QDP342" s="238"/>
      <c r="QDQ342" s="238"/>
      <c r="QDR342" s="238"/>
      <c r="QDS342" s="238"/>
      <c r="QDT342" s="238"/>
      <c r="QDU342" s="238"/>
      <c r="QDV342" s="238"/>
      <c r="QDW342" s="238"/>
      <c r="QDX342" s="238"/>
      <c r="QDY342" s="238"/>
      <c r="QDZ342" s="238"/>
      <c r="QEA342" s="238"/>
      <c r="QEB342" s="238"/>
      <c r="QEC342" s="238"/>
      <c r="QED342" s="238"/>
      <c r="QEE342" s="238"/>
      <c r="QEF342" s="238"/>
      <c r="QEG342" s="238"/>
      <c r="QEH342" s="238"/>
      <c r="QEI342" s="238"/>
      <c r="QEJ342" s="238"/>
      <c r="QEK342" s="238"/>
      <c r="QEL342" s="238"/>
      <c r="QEM342" s="238"/>
      <c r="QEN342" s="238"/>
      <c r="QEO342" s="238"/>
      <c r="QEP342" s="238"/>
      <c r="QEQ342" s="238"/>
      <c r="QER342" s="238"/>
      <c r="QES342" s="238"/>
      <c r="QET342" s="238"/>
      <c r="QEU342" s="238"/>
      <c r="QEV342" s="238"/>
      <c r="QEW342" s="238"/>
      <c r="QEX342" s="238"/>
      <c r="QEY342" s="238"/>
      <c r="QEZ342" s="238"/>
      <c r="QFA342" s="238"/>
      <c r="QFB342" s="238"/>
      <c r="QFC342" s="238"/>
      <c r="QFD342" s="238"/>
      <c r="QFE342" s="238"/>
      <c r="QFF342" s="238"/>
      <c r="QFG342" s="238"/>
      <c r="QFH342" s="238"/>
      <c r="QFI342" s="238"/>
      <c r="QFJ342" s="238"/>
      <c r="QFK342" s="238"/>
      <c r="QFL342" s="238"/>
      <c r="QFM342" s="238"/>
      <c r="QFN342" s="238"/>
      <c r="QFO342" s="238"/>
      <c r="QFP342" s="238"/>
      <c r="QFQ342" s="238"/>
      <c r="QFR342" s="238"/>
      <c r="QFS342" s="238"/>
      <c r="QFT342" s="238"/>
      <c r="QFU342" s="238"/>
      <c r="QFV342" s="238"/>
      <c r="QFW342" s="238"/>
      <c r="QFX342" s="238"/>
      <c r="QFY342" s="238"/>
      <c r="QFZ342" s="238"/>
      <c r="QGA342" s="238"/>
      <c r="QGB342" s="238"/>
      <c r="QGC342" s="238"/>
      <c r="QGD342" s="238"/>
      <c r="QGE342" s="238"/>
      <c r="QGF342" s="238"/>
      <c r="QGG342" s="238"/>
      <c r="QGH342" s="238"/>
      <c r="QGI342" s="238"/>
      <c r="QGJ342" s="238"/>
      <c r="QGK342" s="238"/>
      <c r="QGL342" s="238"/>
      <c r="QGM342" s="238"/>
      <c r="QGN342" s="238"/>
      <c r="QGO342" s="238"/>
      <c r="QGP342" s="238"/>
      <c r="QGQ342" s="238"/>
      <c r="QGR342" s="238"/>
      <c r="QGS342" s="238"/>
      <c r="QGT342" s="238"/>
      <c r="QGU342" s="238"/>
      <c r="QGV342" s="238"/>
      <c r="QGW342" s="238"/>
      <c r="QGX342" s="238"/>
      <c r="QGY342" s="238"/>
      <c r="QGZ342" s="238"/>
      <c r="QHA342" s="238"/>
      <c r="QHB342" s="238"/>
      <c r="QHC342" s="238"/>
      <c r="QHD342" s="238"/>
      <c r="QHE342" s="238"/>
      <c r="QHF342" s="238"/>
      <c r="QHG342" s="238"/>
      <c r="QHH342" s="238"/>
      <c r="QHI342" s="238"/>
      <c r="QHJ342" s="238"/>
      <c r="QHK342" s="238"/>
      <c r="QHL342" s="238"/>
      <c r="QHM342" s="238"/>
      <c r="QHN342" s="238"/>
      <c r="QHO342" s="238"/>
      <c r="QHP342" s="238"/>
      <c r="QHQ342" s="238"/>
      <c r="QHR342" s="238"/>
      <c r="QHS342" s="238"/>
      <c r="QHT342" s="238"/>
      <c r="QHU342" s="238"/>
      <c r="QHV342" s="238"/>
      <c r="QHW342" s="238"/>
      <c r="QHX342" s="238"/>
      <c r="QHY342" s="238"/>
      <c r="QHZ342" s="238"/>
      <c r="QIA342" s="238"/>
      <c r="QIB342" s="238"/>
      <c r="QIC342" s="238"/>
      <c r="QID342" s="238"/>
      <c r="QIE342" s="238"/>
      <c r="QIF342" s="238"/>
      <c r="QIG342" s="238"/>
      <c r="QIH342" s="238"/>
      <c r="QII342" s="238"/>
      <c r="QIJ342" s="238"/>
      <c r="QIK342" s="238"/>
      <c r="QIL342" s="238"/>
      <c r="QIM342" s="238"/>
      <c r="QIN342" s="238"/>
      <c r="QIO342" s="238"/>
      <c r="QIP342" s="238"/>
      <c r="QIQ342" s="238"/>
      <c r="QIR342" s="238"/>
      <c r="QIS342" s="238"/>
      <c r="QIT342" s="238"/>
      <c r="QIU342" s="238"/>
      <c r="QIV342" s="238"/>
      <c r="QIW342" s="238"/>
      <c r="QIX342" s="238"/>
      <c r="QIY342" s="238"/>
      <c r="QIZ342" s="238"/>
      <c r="QJA342" s="238"/>
      <c r="QJB342" s="238"/>
      <c r="QJC342" s="238"/>
      <c r="QJD342" s="238"/>
      <c r="QJE342" s="238"/>
      <c r="QJF342" s="238"/>
      <c r="QJG342" s="238"/>
      <c r="QJH342" s="238"/>
      <c r="QJI342" s="238"/>
      <c r="QJJ342" s="238"/>
      <c r="QJK342" s="238"/>
      <c r="QJL342" s="238"/>
      <c r="QJM342" s="238"/>
      <c r="QJN342" s="238"/>
      <c r="QJO342" s="238"/>
      <c r="QJP342" s="238"/>
      <c r="QJQ342" s="238"/>
      <c r="QJR342" s="238"/>
      <c r="QJS342" s="238"/>
      <c r="QJT342" s="238"/>
      <c r="QJU342" s="238"/>
      <c r="QJV342" s="238"/>
      <c r="QJW342" s="238"/>
      <c r="QJX342" s="238"/>
      <c r="QJY342" s="238"/>
      <c r="QJZ342" s="238"/>
      <c r="QKA342" s="238"/>
      <c r="QKB342" s="238"/>
      <c r="QKC342" s="238"/>
      <c r="QKD342" s="238"/>
      <c r="QKE342" s="238"/>
      <c r="QKF342" s="238"/>
      <c r="QKG342" s="238"/>
      <c r="QKH342" s="238"/>
      <c r="QKI342" s="238"/>
      <c r="QKJ342" s="238"/>
      <c r="QKK342" s="238"/>
      <c r="QKL342" s="238"/>
      <c r="QKM342" s="238"/>
      <c r="QKN342" s="238"/>
      <c r="QKO342" s="238"/>
      <c r="QKP342" s="238"/>
      <c r="QKQ342" s="238"/>
      <c r="QKR342" s="238"/>
      <c r="QKS342" s="238"/>
      <c r="QKT342" s="238"/>
      <c r="QKU342" s="238"/>
      <c r="QKV342" s="238"/>
      <c r="QKW342" s="238"/>
      <c r="QKX342" s="238"/>
      <c r="QKY342" s="238"/>
      <c r="QKZ342" s="238"/>
      <c r="QLA342" s="238"/>
      <c r="QLB342" s="238"/>
      <c r="QLC342" s="238"/>
      <c r="QLD342" s="238"/>
      <c r="QLE342" s="238"/>
      <c r="QLF342" s="238"/>
      <c r="QLG342" s="238"/>
      <c r="QLH342" s="238"/>
      <c r="QLI342" s="238"/>
      <c r="QLJ342" s="238"/>
      <c r="QLK342" s="238"/>
      <c r="QLL342" s="238"/>
      <c r="QLM342" s="238"/>
      <c r="QLN342" s="238"/>
      <c r="QLO342" s="238"/>
      <c r="QLP342" s="238"/>
      <c r="QLQ342" s="238"/>
      <c r="QLR342" s="238"/>
      <c r="QLS342" s="238"/>
      <c r="QLT342" s="238"/>
      <c r="QLU342" s="238"/>
      <c r="QLV342" s="238"/>
      <c r="QLW342" s="238"/>
      <c r="QLX342" s="238"/>
      <c r="QLY342" s="238"/>
      <c r="QLZ342" s="238"/>
      <c r="QMA342" s="238"/>
      <c r="QMB342" s="238"/>
      <c r="QMC342" s="238"/>
      <c r="QMD342" s="238"/>
      <c r="QME342" s="238"/>
      <c r="QMF342" s="238"/>
      <c r="QMG342" s="238"/>
      <c r="QMH342" s="238"/>
      <c r="QMI342" s="238"/>
      <c r="QMJ342" s="238"/>
      <c r="QMK342" s="238"/>
      <c r="QML342" s="238"/>
      <c r="QMM342" s="238"/>
      <c r="QMN342" s="238"/>
      <c r="QMO342" s="238"/>
      <c r="QMP342" s="238"/>
      <c r="QMQ342" s="238"/>
      <c r="QMR342" s="238"/>
      <c r="QMS342" s="238"/>
      <c r="QMT342" s="238"/>
      <c r="QMU342" s="238"/>
      <c r="QMV342" s="238"/>
      <c r="QMW342" s="238"/>
      <c r="QMX342" s="238"/>
      <c r="QMY342" s="238"/>
      <c r="QMZ342" s="238"/>
      <c r="QNA342" s="238"/>
      <c r="QNB342" s="238"/>
      <c r="QNC342" s="238"/>
      <c r="QND342" s="238"/>
      <c r="QNE342" s="238"/>
      <c r="QNF342" s="238"/>
      <c r="QNG342" s="238"/>
      <c r="QNH342" s="238"/>
      <c r="QNI342" s="238"/>
      <c r="QNJ342" s="238"/>
      <c r="QNK342" s="238"/>
      <c r="QNL342" s="238"/>
      <c r="QNM342" s="238"/>
      <c r="QNN342" s="238"/>
      <c r="QNO342" s="238"/>
      <c r="QNP342" s="238"/>
      <c r="QNQ342" s="238"/>
      <c r="QNR342" s="238"/>
      <c r="QNS342" s="238"/>
      <c r="QNT342" s="238"/>
      <c r="QNU342" s="238"/>
      <c r="QNV342" s="238"/>
      <c r="QNW342" s="238"/>
      <c r="QNX342" s="238"/>
      <c r="QNY342" s="238"/>
      <c r="QNZ342" s="238"/>
      <c r="QOA342" s="238"/>
      <c r="QOB342" s="238"/>
      <c r="QOC342" s="238"/>
      <c r="QOD342" s="238"/>
      <c r="QOE342" s="238"/>
      <c r="QOF342" s="238"/>
      <c r="QOG342" s="238"/>
      <c r="QOH342" s="238"/>
      <c r="QOI342" s="238"/>
      <c r="QOJ342" s="238"/>
      <c r="QOK342" s="238"/>
      <c r="QOL342" s="238"/>
      <c r="QOM342" s="238"/>
      <c r="QON342" s="238"/>
      <c r="QOO342" s="238"/>
      <c r="QOP342" s="238"/>
      <c r="QOQ342" s="238"/>
      <c r="QOR342" s="238"/>
      <c r="QOS342" s="238"/>
      <c r="QOT342" s="238"/>
      <c r="QOU342" s="238"/>
      <c r="QOV342" s="238"/>
      <c r="QOW342" s="238"/>
      <c r="QOX342" s="238"/>
      <c r="QOY342" s="238"/>
      <c r="QOZ342" s="238"/>
      <c r="QPA342" s="238"/>
      <c r="QPB342" s="238"/>
      <c r="QPC342" s="238"/>
      <c r="QPD342" s="238"/>
      <c r="QPE342" s="238"/>
      <c r="QPF342" s="238"/>
      <c r="QPG342" s="238"/>
      <c r="QPH342" s="238"/>
      <c r="QPI342" s="238"/>
      <c r="QPJ342" s="238"/>
      <c r="QPK342" s="238"/>
      <c r="QPL342" s="238"/>
      <c r="QPM342" s="238"/>
      <c r="QPN342" s="238"/>
      <c r="QPO342" s="238"/>
      <c r="QPP342" s="238"/>
      <c r="QPQ342" s="238"/>
      <c r="QPR342" s="238"/>
      <c r="QPS342" s="238"/>
      <c r="QPT342" s="238"/>
      <c r="QPU342" s="238"/>
      <c r="QPV342" s="238"/>
      <c r="QPW342" s="238"/>
      <c r="QPX342" s="238"/>
      <c r="QPY342" s="238"/>
      <c r="QPZ342" s="238"/>
      <c r="QQA342" s="238"/>
      <c r="QQB342" s="238"/>
      <c r="QQC342" s="238"/>
      <c r="QQD342" s="238"/>
      <c r="QQE342" s="238"/>
      <c r="QQF342" s="238"/>
      <c r="QQG342" s="238"/>
      <c r="QQH342" s="238"/>
      <c r="QQI342" s="238"/>
      <c r="QQJ342" s="238"/>
      <c r="QQK342" s="238"/>
      <c r="QQL342" s="238"/>
      <c r="QQM342" s="238"/>
      <c r="QQN342" s="238"/>
      <c r="QQO342" s="238"/>
      <c r="QQP342" s="238"/>
      <c r="QQQ342" s="238"/>
      <c r="QQR342" s="238"/>
      <c r="QQS342" s="238"/>
      <c r="QQT342" s="238"/>
      <c r="QQU342" s="238"/>
      <c r="QQV342" s="238"/>
      <c r="QQW342" s="238"/>
      <c r="QQX342" s="238"/>
      <c r="QQY342" s="238"/>
      <c r="QQZ342" s="238"/>
      <c r="QRA342" s="238"/>
      <c r="QRB342" s="238"/>
      <c r="QRC342" s="238"/>
      <c r="QRD342" s="238"/>
      <c r="QRE342" s="238"/>
      <c r="QRF342" s="238"/>
      <c r="QRG342" s="238"/>
      <c r="QRH342" s="238"/>
      <c r="QRI342" s="238"/>
      <c r="QRJ342" s="238"/>
      <c r="QRK342" s="238"/>
      <c r="QRL342" s="238"/>
      <c r="QRM342" s="238"/>
      <c r="QRN342" s="238"/>
      <c r="QRO342" s="238"/>
      <c r="QRP342" s="238"/>
      <c r="QRQ342" s="238"/>
      <c r="QRR342" s="238"/>
      <c r="QRS342" s="238"/>
      <c r="QRT342" s="238"/>
      <c r="QRU342" s="238"/>
      <c r="QRV342" s="238"/>
      <c r="QRW342" s="238"/>
      <c r="QRX342" s="238"/>
      <c r="QRY342" s="238"/>
      <c r="QRZ342" s="238"/>
      <c r="QSA342" s="238"/>
      <c r="QSB342" s="238"/>
      <c r="QSC342" s="238"/>
      <c r="QSD342" s="238"/>
      <c r="QSE342" s="238"/>
      <c r="QSF342" s="238"/>
      <c r="QSG342" s="238"/>
      <c r="QSH342" s="238"/>
      <c r="QSI342" s="238"/>
      <c r="QSJ342" s="238"/>
      <c r="QSK342" s="238"/>
      <c r="QSL342" s="238"/>
      <c r="QSM342" s="238"/>
      <c r="QSN342" s="238"/>
      <c r="QSO342" s="238"/>
      <c r="QSP342" s="238"/>
      <c r="QSQ342" s="238"/>
      <c r="QSR342" s="238"/>
      <c r="QSS342" s="238"/>
      <c r="QST342" s="238"/>
      <c r="QSU342" s="238"/>
      <c r="QSV342" s="238"/>
      <c r="QSW342" s="238"/>
      <c r="QSX342" s="238"/>
      <c r="QSY342" s="238"/>
      <c r="QSZ342" s="238"/>
      <c r="QTA342" s="238"/>
      <c r="QTB342" s="238"/>
      <c r="QTC342" s="238"/>
      <c r="QTD342" s="238"/>
      <c r="QTE342" s="238"/>
      <c r="QTF342" s="238"/>
      <c r="QTG342" s="238"/>
      <c r="QTH342" s="238"/>
      <c r="QTI342" s="238"/>
      <c r="QTJ342" s="238"/>
      <c r="QTK342" s="238"/>
      <c r="QTL342" s="238"/>
      <c r="QTM342" s="238"/>
      <c r="QTN342" s="238"/>
      <c r="QTO342" s="238"/>
      <c r="QTP342" s="238"/>
      <c r="QTQ342" s="238"/>
      <c r="QTR342" s="238"/>
      <c r="QTS342" s="238"/>
      <c r="QTT342" s="238"/>
      <c r="QTU342" s="238"/>
      <c r="QTV342" s="238"/>
      <c r="QTW342" s="238"/>
      <c r="QTX342" s="238"/>
      <c r="QTY342" s="238"/>
      <c r="QTZ342" s="238"/>
      <c r="QUA342" s="238"/>
      <c r="QUB342" s="238"/>
      <c r="QUC342" s="238"/>
      <c r="QUD342" s="238"/>
      <c r="QUE342" s="238"/>
      <c r="QUF342" s="238"/>
      <c r="QUG342" s="238"/>
      <c r="QUH342" s="238"/>
      <c r="QUI342" s="238"/>
      <c r="QUJ342" s="238"/>
      <c r="QUK342" s="238"/>
      <c r="QUL342" s="238"/>
      <c r="QUM342" s="238"/>
      <c r="QUN342" s="238"/>
      <c r="QUO342" s="238"/>
      <c r="QUP342" s="238"/>
      <c r="QUQ342" s="238"/>
      <c r="QUR342" s="238"/>
      <c r="QUS342" s="238"/>
      <c r="QUT342" s="238"/>
      <c r="QUU342" s="238"/>
      <c r="QUV342" s="238"/>
      <c r="QUW342" s="238"/>
      <c r="QUX342" s="238"/>
      <c r="QUY342" s="238"/>
      <c r="QUZ342" s="238"/>
      <c r="QVA342" s="238"/>
      <c r="QVB342" s="238"/>
      <c r="QVC342" s="238"/>
      <c r="QVD342" s="238"/>
      <c r="QVE342" s="238"/>
      <c r="QVF342" s="238"/>
      <c r="QVG342" s="238"/>
      <c r="QVH342" s="238"/>
      <c r="QVI342" s="238"/>
      <c r="QVJ342" s="238"/>
      <c r="QVK342" s="238"/>
      <c r="QVL342" s="238"/>
      <c r="QVM342" s="238"/>
      <c r="QVN342" s="238"/>
      <c r="QVO342" s="238"/>
      <c r="QVP342" s="238"/>
      <c r="QVQ342" s="238"/>
      <c r="QVR342" s="238"/>
      <c r="QVS342" s="238"/>
      <c r="QVT342" s="238"/>
      <c r="QVU342" s="238"/>
      <c r="QVV342" s="238"/>
      <c r="QVW342" s="238"/>
      <c r="QVX342" s="238"/>
      <c r="QVY342" s="238"/>
      <c r="QVZ342" s="238"/>
      <c r="QWA342" s="238"/>
      <c r="QWB342" s="238"/>
      <c r="QWC342" s="238"/>
      <c r="QWD342" s="238"/>
      <c r="QWE342" s="238"/>
      <c r="QWF342" s="238"/>
      <c r="QWG342" s="238"/>
      <c r="QWH342" s="238"/>
      <c r="QWI342" s="238"/>
      <c r="QWJ342" s="238"/>
      <c r="QWK342" s="238"/>
      <c r="QWL342" s="238"/>
      <c r="QWM342" s="238"/>
      <c r="QWN342" s="238"/>
      <c r="QWO342" s="238"/>
      <c r="QWP342" s="238"/>
      <c r="QWQ342" s="238"/>
      <c r="QWR342" s="238"/>
      <c r="QWS342" s="238"/>
      <c r="QWT342" s="238"/>
      <c r="QWU342" s="238"/>
      <c r="QWV342" s="238"/>
      <c r="QWW342" s="238"/>
      <c r="QWX342" s="238"/>
      <c r="QWY342" s="238"/>
      <c r="QWZ342" s="238"/>
      <c r="QXA342" s="238"/>
      <c r="QXB342" s="238"/>
      <c r="QXC342" s="238"/>
      <c r="QXD342" s="238"/>
      <c r="QXE342" s="238"/>
      <c r="QXF342" s="238"/>
      <c r="QXG342" s="238"/>
      <c r="QXH342" s="238"/>
      <c r="QXI342" s="238"/>
      <c r="QXJ342" s="238"/>
      <c r="QXK342" s="238"/>
      <c r="QXL342" s="238"/>
      <c r="QXM342" s="238"/>
      <c r="QXN342" s="238"/>
      <c r="QXO342" s="238"/>
      <c r="QXP342" s="238"/>
      <c r="QXQ342" s="238"/>
      <c r="QXR342" s="238"/>
      <c r="QXS342" s="238"/>
      <c r="QXT342" s="238"/>
      <c r="QXU342" s="238"/>
      <c r="QXV342" s="238"/>
      <c r="QXW342" s="238"/>
      <c r="QXX342" s="238"/>
      <c r="QXY342" s="238"/>
      <c r="QXZ342" s="238"/>
      <c r="QYA342" s="238"/>
      <c r="QYB342" s="238"/>
      <c r="QYC342" s="238"/>
      <c r="QYD342" s="238"/>
      <c r="QYE342" s="238"/>
      <c r="QYF342" s="238"/>
      <c r="QYG342" s="238"/>
      <c r="QYH342" s="238"/>
      <c r="QYI342" s="238"/>
      <c r="QYJ342" s="238"/>
      <c r="QYK342" s="238"/>
      <c r="QYL342" s="238"/>
      <c r="QYM342" s="238"/>
      <c r="QYN342" s="238"/>
      <c r="QYO342" s="238"/>
      <c r="QYP342" s="238"/>
      <c r="QYQ342" s="238"/>
      <c r="QYR342" s="238"/>
      <c r="QYS342" s="238"/>
      <c r="QYT342" s="238"/>
      <c r="QYU342" s="238"/>
      <c r="QYV342" s="238"/>
      <c r="QYW342" s="238"/>
      <c r="QYX342" s="238"/>
      <c r="QYY342" s="238"/>
      <c r="QYZ342" s="238"/>
      <c r="QZA342" s="238"/>
      <c r="QZB342" s="238"/>
      <c r="QZC342" s="238"/>
      <c r="QZD342" s="238"/>
      <c r="QZE342" s="238"/>
      <c r="QZF342" s="238"/>
      <c r="QZG342" s="238"/>
      <c r="QZH342" s="238"/>
      <c r="QZI342" s="238"/>
      <c r="QZJ342" s="238"/>
      <c r="QZK342" s="238"/>
      <c r="QZL342" s="238"/>
      <c r="QZM342" s="238"/>
      <c r="QZN342" s="238"/>
      <c r="QZO342" s="238"/>
      <c r="QZP342" s="238"/>
      <c r="QZQ342" s="238"/>
      <c r="QZR342" s="238"/>
      <c r="QZS342" s="238"/>
      <c r="QZT342" s="238"/>
      <c r="QZU342" s="238"/>
      <c r="QZV342" s="238"/>
      <c r="QZW342" s="238"/>
      <c r="QZX342" s="238"/>
      <c r="QZY342" s="238"/>
      <c r="QZZ342" s="238"/>
      <c r="RAA342" s="238"/>
      <c r="RAB342" s="238"/>
      <c r="RAC342" s="238"/>
      <c r="RAD342" s="238"/>
      <c r="RAE342" s="238"/>
      <c r="RAF342" s="238"/>
      <c r="RAG342" s="238"/>
      <c r="RAH342" s="238"/>
      <c r="RAI342" s="238"/>
      <c r="RAJ342" s="238"/>
      <c r="RAK342" s="238"/>
      <c r="RAL342" s="238"/>
      <c r="RAM342" s="238"/>
      <c r="RAN342" s="238"/>
      <c r="RAO342" s="238"/>
      <c r="RAP342" s="238"/>
      <c r="RAQ342" s="238"/>
      <c r="RAR342" s="238"/>
      <c r="RAS342" s="238"/>
      <c r="RAT342" s="238"/>
      <c r="RAU342" s="238"/>
      <c r="RAV342" s="238"/>
      <c r="RAW342" s="238"/>
      <c r="RAX342" s="238"/>
      <c r="RAY342" s="238"/>
      <c r="RAZ342" s="238"/>
      <c r="RBA342" s="238"/>
      <c r="RBB342" s="238"/>
      <c r="RBC342" s="238"/>
      <c r="RBD342" s="238"/>
      <c r="RBE342" s="238"/>
      <c r="RBF342" s="238"/>
      <c r="RBG342" s="238"/>
      <c r="RBH342" s="238"/>
      <c r="RBI342" s="238"/>
      <c r="RBJ342" s="238"/>
      <c r="RBK342" s="238"/>
      <c r="RBL342" s="238"/>
      <c r="RBM342" s="238"/>
      <c r="RBN342" s="238"/>
      <c r="RBO342" s="238"/>
      <c r="RBP342" s="238"/>
      <c r="RBQ342" s="238"/>
      <c r="RBR342" s="238"/>
      <c r="RBS342" s="238"/>
      <c r="RBT342" s="238"/>
      <c r="RBU342" s="238"/>
      <c r="RBV342" s="238"/>
      <c r="RBW342" s="238"/>
      <c r="RBX342" s="238"/>
      <c r="RBY342" s="238"/>
      <c r="RBZ342" s="238"/>
      <c r="RCA342" s="238"/>
      <c r="RCB342" s="238"/>
      <c r="RCC342" s="238"/>
      <c r="RCD342" s="238"/>
      <c r="RCE342" s="238"/>
      <c r="RCF342" s="238"/>
      <c r="RCG342" s="238"/>
      <c r="RCH342" s="238"/>
      <c r="RCI342" s="238"/>
      <c r="RCJ342" s="238"/>
      <c r="RCK342" s="238"/>
      <c r="RCL342" s="238"/>
      <c r="RCM342" s="238"/>
      <c r="RCN342" s="238"/>
      <c r="RCO342" s="238"/>
      <c r="RCP342" s="238"/>
      <c r="RCQ342" s="238"/>
      <c r="RCR342" s="238"/>
      <c r="RCS342" s="238"/>
      <c r="RCT342" s="238"/>
      <c r="RCU342" s="238"/>
      <c r="RCV342" s="238"/>
      <c r="RCW342" s="238"/>
      <c r="RCX342" s="238"/>
      <c r="RCY342" s="238"/>
      <c r="RCZ342" s="238"/>
      <c r="RDA342" s="238"/>
      <c r="RDB342" s="238"/>
      <c r="RDC342" s="238"/>
      <c r="RDD342" s="238"/>
      <c r="RDE342" s="238"/>
      <c r="RDF342" s="238"/>
      <c r="RDG342" s="238"/>
      <c r="RDH342" s="238"/>
      <c r="RDI342" s="238"/>
      <c r="RDJ342" s="238"/>
      <c r="RDK342" s="238"/>
      <c r="RDL342" s="238"/>
      <c r="RDM342" s="238"/>
      <c r="RDN342" s="238"/>
      <c r="RDO342" s="238"/>
      <c r="RDP342" s="238"/>
      <c r="RDQ342" s="238"/>
      <c r="RDR342" s="238"/>
      <c r="RDS342" s="238"/>
      <c r="RDT342" s="238"/>
      <c r="RDU342" s="238"/>
      <c r="RDV342" s="238"/>
      <c r="RDW342" s="238"/>
      <c r="RDX342" s="238"/>
      <c r="RDY342" s="238"/>
      <c r="RDZ342" s="238"/>
      <c r="REA342" s="238"/>
      <c r="REB342" s="238"/>
      <c r="REC342" s="238"/>
      <c r="RED342" s="238"/>
      <c r="REE342" s="238"/>
      <c r="REF342" s="238"/>
      <c r="REG342" s="238"/>
      <c r="REH342" s="238"/>
      <c r="REI342" s="238"/>
      <c r="REJ342" s="238"/>
      <c r="REK342" s="238"/>
      <c r="REL342" s="238"/>
      <c r="REM342" s="238"/>
      <c r="REN342" s="238"/>
      <c r="REO342" s="238"/>
      <c r="REP342" s="238"/>
      <c r="REQ342" s="238"/>
      <c r="RER342" s="238"/>
      <c r="RES342" s="238"/>
      <c r="RET342" s="238"/>
      <c r="REU342" s="238"/>
      <c r="REV342" s="238"/>
      <c r="REW342" s="238"/>
      <c r="REX342" s="238"/>
      <c r="REY342" s="238"/>
      <c r="REZ342" s="238"/>
      <c r="RFA342" s="238"/>
      <c r="RFB342" s="238"/>
      <c r="RFC342" s="238"/>
      <c r="RFD342" s="238"/>
      <c r="RFE342" s="238"/>
      <c r="RFF342" s="238"/>
      <c r="RFG342" s="238"/>
      <c r="RFH342" s="238"/>
      <c r="RFI342" s="238"/>
      <c r="RFJ342" s="238"/>
      <c r="RFK342" s="238"/>
      <c r="RFL342" s="238"/>
      <c r="RFM342" s="238"/>
      <c r="RFN342" s="238"/>
      <c r="RFO342" s="238"/>
      <c r="RFP342" s="238"/>
      <c r="RFQ342" s="238"/>
      <c r="RFR342" s="238"/>
      <c r="RFS342" s="238"/>
      <c r="RFT342" s="238"/>
      <c r="RFU342" s="238"/>
      <c r="RFV342" s="238"/>
      <c r="RFW342" s="238"/>
      <c r="RFX342" s="238"/>
      <c r="RFY342" s="238"/>
      <c r="RFZ342" s="238"/>
      <c r="RGA342" s="238"/>
      <c r="RGB342" s="238"/>
      <c r="RGC342" s="238"/>
      <c r="RGD342" s="238"/>
      <c r="RGE342" s="238"/>
      <c r="RGF342" s="238"/>
      <c r="RGG342" s="238"/>
      <c r="RGH342" s="238"/>
      <c r="RGI342" s="238"/>
      <c r="RGJ342" s="238"/>
      <c r="RGK342" s="238"/>
      <c r="RGL342" s="238"/>
      <c r="RGM342" s="238"/>
      <c r="RGN342" s="238"/>
      <c r="RGO342" s="238"/>
      <c r="RGP342" s="238"/>
      <c r="RGQ342" s="238"/>
      <c r="RGR342" s="238"/>
      <c r="RGS342" s="238"/>
      <c r="RGT342" s="238"/>
      <c r="RGU342" s="238"/>
      <c r="RGV342" s="238"/>
      <c r="RGW342" s="238"/>
      <c r="RGX342" s="238"/>
      <c r="RGY342" s="238"/>
      <c r="RGZ342" s="238"/>
      <c r="RHA342" s="238"/>
      <c r="RHB342" s="238"/>
      <c r="RHC342" s="238"/>
      <c r="RHD342" s="238"/>
      <c r="RHE342" s="238"/>
      <c r="RHF342" s="238"/>
      <c r="RHG342" s="238"/>
      <c r="RHH342" s="238"/>
      <c r="RHI342" s="238"/>
      <c r="RHJ342" s="238"/>
      <c r="RHK342" s="238"/>
      <c r="RHL342" s="238"/>
      <c r="RHM342" s="238"/>
      <c r="RHN342" s="238"/>
      <c r="RHO342" s="238"/>
      <c r="RHP342" s="238"/>
      <c r="RHQ342" s="238"/>
      <c r="RHR342" s="238"/>
      <c r="RHS342" s="238"/>
      <c r="RHT342" s="238"/>
      <c r="RHU342" s="238"/>
      <c r="RHV342" s="238"/>
      <c r="RHW342" s="238"/>
      <c r="RHX342" s="238"/>
      <c r="RHY342" s="238"/>
      <c r="RHZ342" s="238"/>
      <c r="RIA342" s="238"/>
      <c r="RIB342" s="238"/>
      <c r="RIC342" s="238"/>
      <c r="RID342" s="238"/>
      <c r="RIE342" s="238"/>
      <c r="RIF342" s="238"/>
      <c r="RIG342" s="238"/>
      <c r="RIH342" s="238"/>
      <c r="RII342" s="238"/>
      <c r="RIJ342" s="238"/>
      <c r="RIK342" s="238"/>
      <c r="RIL342" s="238"/>
      <c r="RIM342" s="238"/>
      <c r="RIN342" s="238"/>
      <c r="RIO342" s="238"/>
      <c r="RIP342" s="238"/>
      <c r="RIQ342" s="238"/>
      <c r="RIR342" s="238"/>
      <c r="RIS342" s="238"/>
      <c r="RIT342" s="238"/>
      <c r="RIU342" s="238"/>
      <c r="RIV342" s="238"/>
      <c r="RIW342" s="238"/>
      <c r="RIX342" s="238"/>
      <c r="RIY342" s="238"/>
      <c r="RIZ342" s="238"/>
      <c r="RJA342" s="238"/>
      <c r="RJB342" s="238"/>
      <c r="RJC342" s="238"/>
      <c r="RJD342" s="238"/>
      <c r="RJE342" s="238"/>
      <c r="RJF342" s="238"/>
      <c r="RJG342" s="238"/>
      <c r="RJH342" s="238"/>
      <c r="RJI342" s="238"/>
      <c r="RJJ342" s="238"/>
      <c r="RJK342" s="238"/>
      <c r="RJL342" s="238"/>
      <c r="RJM342" s="238"/>
      <c r="RJN342" s="238"/>
      <c r="RJO342" s="238"/>
      <c r="RJP342" s="238"/>
      <c r="RJQ342" s="238"/>
      <c r="RJR342" s="238"/>
      <c r="RJS342" s="238"/>
      <c r="RJT342" s="238"/>
      <c r="RJU342" s="238"/>
      <c r="RJV342" s="238"/>
      <c r="RJW342" s="238"/>
      <c r="RJX342" s="238"/>
      <c r="RJY342" s="238"/>
      <c r="RJZ342" s="238"/>
      <c r="RKA342" s="238"/>
      <c r="RKB342" s="238"/>
      <c r="RKC342" s="238"/>
      <c r="RKD342" s="238"/>
      <c r="RKE342" s="238"/>
      <c r="RKF342" s="238"/>
      <c r="RKG342" s="238"/>
      <c r="RKH342" s="238"/>
      <c r="RKI342" s="238"/>
      <c r="RKJ342" s="238"/>
      <c r="RKK342" s="238"/>
      <c r="RKL342" s="238"/>
      <c r="RKM342" s="238"/>
      <c r="RKN342" s="238"/>
      <c r="RKO342" s="238"/>
      <c r="RKP342" s="238"/>
      <c r="RKQ342" s="238"/>
      <c r="RKR342" s="238"/>
      <c r="RKS342" s="238"/>
      <c r="RKT342" s="238"/>
      <c r="RKU342" s="238"/>
      <c r="RKV342" s="238"/>
      <c r="RKW342" s="238"/>
      <c r="RKX342" s="238"/>
      <c r="RKY342" s="238"/>
      <c r="RKZ342" s="238"/>
      <c r="RLA342" s="238"/>
      <c r="RLB342" s="238"/>
      <c r="RLC342" s="238"/>
      <c r="RLD342" s="238"/>
      <c r="RLE342" s="238"/>
      <c r="RLF342" s="238"/>
      <c r="RLG342" s="238"/>
      <c r="RLH342" s="238"/>
      <c r="RLI342" s="238"/>
      <c r="RLJ342" s="238"/>
      <c r="RLK342" s="238"/>
      <c r="RLL342" s="238"/>
      <c r="RLM342" s="238"/>
      <c r="RLN342" s="238"/>
      <c r="RLO342" s="238"/>
      <c r="RLP342" s="238"/>
      <c r="RLQ342" s="238"/>
      <c r="RLR342" s="238"/>
      <c r="RLS342" s="238"/>
      <c r="RLT342" s="238"/>
      <c r="RLU342" s="238"/>
      <c r="RLV342" s="238"/>
      <c r="RLW342" s="238"/>
      <c r="RLX342" s="238"/>
      <c r="RLY342" s="238"/>
      <c r="RLZ342" s="238"/>
      <c r="RMA342" s="238"/>
      <c r="RMB342" s="238"/>
      <c r="RMC342" s="238"/>
      <c r="RMD342" s="238"/>
      <c r="RME342" s="238"/>
      <c r="RMF342" s="238"/>
      <c r="RMG342" s="238"/>
      <c r="RMH342" s="238"/>
      <c r="RMI342" s="238"/>
      <c r="RMJ342" s="238"/>
      <c r="RMK342" s="238"/>
      <c r="RML342" s="238"/>
      <c r="RMM342" s="238"/>
      <c r="RMN342" s="238"/>
      <c r="RMO342" s="238"/>
      <c r="RMP342" s="238"/>
      <c r="RMQ342" s="238"/>
      <c r="RMR342" s="238"/>
      <c r="RMS342" s="238"/>
      <c r="RMT342" s="238"/>
      <c r="RMU342" s="238"/>
      <c r="RMV342" s="238"/>
      <c r="RMW342" s="238"/>
      <c r="RMX342" s="238"/>
      <c r="RMY342" s="238"/>
      <c r="RMZ342" s="238"/>
      <c r="RNA342" s="238"/>
      <c r="RNB342" s="238"/>
      <c r="RNC342" s="238"/>
      <c r="RND342" s="238"/>
      <c r="RNE342" s="238"/>
      <c r="RNF342" s="238"/>
      <c r="RNG342" s="238"/>
      <c r="RNH342" s="238"/>
      <c r="RNI342" s="238"/>
      <c r="RNJ342" s="238"/>
      <c r="RNK342" s="238"/>
      <c r="RNL342" s="238"/>
      <c r="RNM342" s="238"/>
      <c r="RNN342" s="238"/>
      <c r="RNO342" s="238"/>
      <c r="RNP342" s="238"/>
      <c r="RNQ342" s="238"/>
      <c r="RNR342" s="238"/>
      <c r="RNS342" s="238"/>
      <c r="RNT342" s="238"/>
      <c r="RNU342" s="238"/>
      <c r="RNV342" s="238"/>
      <c r="RNW342" s="238"/>
      <c r="RNX342" s="238"/>
      <c r="RNY342" s="238"/>
      <c r="RNZ342" s="238"/>
      <c r="ROA342" s="238"/>
      <c r="ROB342" s="238"/>
      <c r="ROC342" s="238"/>
      <c r="ROD342" s="238"/>
      <c r="ROE342" s="238"/>
      <c r="ROF342" s="238"/>
      <c r="ROG342" s="238"/>
      <c r="ROH342" s="238"/>
      <c r="ROI342" s="238"/>
      <c r="ROJ342" s="238"/>
      <c r="ROK342" s="238"/>
      <c r="ROL342" s="238"/>
      <c r="ROM342" s="238"/>
      <c r="RON342" s="238"/>
      <c r="ROO342" s="238"/>
      <c r="ROP342" s="238"/>
      <c r="ROQ342" s="238"/>
      <c r="ROR342" s="238"/>
      <c r="ROS342" s="238"/>
      <c r="ROT342" s="238"/>
      <c r="ROU342" s="238"/>
      <c r="ROV342" s="238"/>
      <c r="ROW342" s="238"/>
      <c r="ROX342" s="238"/>
      <c r="ROY342" s="238"/>
      <c r="ROZ342" s="238"/>
      <c r="RPA342" s="238"/>
      <c r="RPB342" s="238"/>
      <c r="RPC342" s="238"/>
      <c r="RPD342" s="238"/>
      <c r="RPE342" s="238"/>
      <c r="RPF342" s="238"/>
      <c r="RPG342" s="238"/>
      <c r="RPH342" s="238"/>
      <c r="RPI342" s="238"/>
      <c r="RPJ342" s="238"/>
      <c r="RPK342" s="238"/>
      <c r="RPL342" s="238"/>
      <c r="RPM342" s="238"/>
      <c r="RPN342" s="238"/>
      <c r="RPO342" s="238"/>
      <c r="RPP342" s="238"/>
      <c r="RPQ342" s="238"/>
      <c r="RPR342" s="238"/>
      <c r="RPS342" s="238"/>
      <c r="RPT342" s="238"/>
      <c r="RPU342" s="238"/>
      <c r="RPV342" s="238"/>
      <c r="RPW342" s="238"/>
      <c r="RPX342" s="238"/>
      <c r="RPY342" s="238"/>
      <c r="RPZ342" s="238"/>
      <c r="RQA342" s="238"/>
      <c r="RQB342" s="238"/>
      <c r="RQC342" s="238"/>
      <c r="RQD342" s="238"/>
      <c r="RQE342" s="238"/>
      <c r="RQF342" s="238"/>
      <c r="RQG342" s="238"/>
      <c r="RQH342" s="238"/>
      <c r="RQI342" s="238"/>
      <c r="RQJ342" s="238"/>
      <c r="RQK342" s="238"/>
      <c r="RQL342" s="238"/>
      <c r="RQM342" s="238"/>
      <c r="RQN342" s="238"/>
      <c r="RQO342" s="238"/>
      <c r="RQP342" s="238"/>
      <c r="RQQ342" s="238"/>
      <c r="RQR342" s="238"/>
      <c r="RQS342" s="238"/>
      <c r="RQT342" s="238"/>
      <c r="RQU342" s="238"/>
      <c r="RQV342" s="238"/>
      <c r="RQW342" s="238"/>
      <c r="RQX342" s="238"/>
      <c r="RQY342" s="238"/>
      <c r="RQZ342" s="238"/>
      <c r="RRA342" s="238"/>
      <c r="RRB342" s="238"/>
      <c r="RRC342" s="238"/>
      <c r="RRD342" s="238"/>
      <c r="RRE342" s="238"/>
      <c r="RRF342" s="238"/>
      <c r="RRG342" s="238"/>
      <c r="RRH342" s="238"/>
      <c r="RRI342" s="238"/>
      <c r="RRJ342" s="238"/>
      <c r="RRK342" s="238"/>
      <c r="RRL342" s="238"/>
      <c r="RRM342" s="238"/>
      <c r="RRN342" s="238"/>
      <c r="RRO342" s="238"/>
      <c r="RRP342" s="238"/>
      <c r="RRQ342" s="238"/>
      <c r="RRR342" s="238"/>
      <c r="RRS342" s="238"/>
      <c r="RRT342" s="238"/>
      <c r="RRU342" s="238"/>
      <c r="RRV342" s="238"/>
      <c r="RRW342" s="238"/>
      <c r="RRX342" s="238"/>
      <c r="RRY342" s="238"/>
      <c r="RRZ342" s="238"/>
      <c r="RSA342" s="238"/>
      <c r="RSB342" s="238"/>
      <c r="RSC342" s="238"/>
      <c r="RSD342" s="238"/>
      <c r="RSE342" s="238"/>
      <c r="RSF342" s="238"/>
      <c r="RSG342" s="238"/>
      <c r="RSH342" s="238"/>
      <c r="RSI342" s="238"/>
      <c r="RSJ342" s="238"/>
      <c r="RSK342" s="238"/>
      <c r="RSL342" s="238"/>
      <c r="RSM342" s="238"/>
      <c r="RSN342" s="238"/>
      <c r="RSO342" s="238"/>
      <c r="RSP342" s="238"/>
      <c r="RSQ342" s="238"/>
      <c r="RSR342" s="238"/>
      <c r="RSS342" s="238"/>
      <c r="RST342" s="238"/>
      <c r="RSU342" s="238"/>
      <c r="RSV342" s="238"/>
      <c r="RSW342" s="238"/>
      <c r="RSX342" s="238"/>
      <c r="RSY342" s="238"/>
      <c r="RSZ342" s="238"/>
      <c r="RTA342" s="238"/>
      <c r="RTB342" s="238"/>
      <c r="RTC342" s="238"/>
      <c r="RTD342" s="238"/>
      <c r="RTE342" s="238"/>
      <c r="RTF342" s="238"/>
      <c r="RTG342" s="238"/>
      <c r="RTH342" s="238"/>
      <c r="RTI342" s="238"/>
      <c r="RTJ342" s="238"/>
      <c r="RTK342" s="238"/>
      <c r="RTL342" s="238"/>
      <c r="RTM342" s="238"/>
      <c r="RTN342" s="238"/>
      <c r="RTO342" s="238"/>
      <c r="RTP342" s="238"/>
      <c r="RTQ342" s="238"/>
      <c r="RTR342" s="238"/>
      <c r="RTS342" s="238"/>
      <c r="RTT342" s="238"/>
      <c r="RTU342" s="238"/>
      <c r="RTV342" s="238"/>
      <c r="RTW342" s="238"/>
      <c r="RTX342" s="238"/>
      <c r="RTY342" s="238"/>
      <c r="RTZ342" s="238"/>
      <c r="RUA342" s="238"/>
      <c r="RUB342" s="238"/>
      <c r="RUC342" s="238"/>
      <c r="RUD342" s="238"/>
      <c r="RUE342" s="238"/>
      <c r="RUF342" s="238"/>
      <c r="RUG342" s="238"/>
      <c r="RUH342" s="238"/>
      <c r="RUI342" s="238"/>
      <c r="RUJ342" s="238"/>
      <c r="RUK342" s="238"/>
      <c r="RUL342" s="238"/>
      <c r="RUM342" s="238"/>
      <c r="RUN342" s="238"/>
      <c r="RUO342" s="238"/>
      <c r="RUP342" s="238"/>
      <c r="RUQ342" s="238"/>
      <c r="RUR342" s="238"/>
      <c r="RUS342" s="238"/>
      <c r="RUT342" s="238"/>
      <c r="RUU342" s="238"/>
      <c r="RUV342" s="238"/>
      <c r="RUW342" s="238"/>
      <c r="RUX342" s="238"/>
      <c r="RUY342" s="238"/>
      <c r="RUZ342" s="238"/>
      <c r="RVA342" s="238"/>
      <c r="RVB342" s="238"/>
      <c r="RVC342" s="238"/>
      <c r="RVD342" s="238"/>
      <c r="RVE342" s="238"/>
      <c r="RVF342" s="238"/>
      <c r="RVG342" s="238"/>
      <c r="RVH342" s="238"/>
      <c r="RVI342" s="238"/>
      <c r="RVJ342" s="238"/>
      <c r="RVK342" s="238"/>
      <c r="RVL342" s="238"/>
      <c r="RVM342" s="238"/>
      <c r="RVN342" s="238"/>
      <c r="RVO342" s="238"/>
      <c r="RVP342" s="238"/>
      <c r="RVQ342" s="238"/>
      <c r="RVR342" s="238"/>
      <c r="RVS342" s="238"/>
      <c r="RVT342" s="238"/>
      <c r="RVU342" s="238"/>
      <c r="RVV342" s="238"/>
      <c r="RVW342" s="238"/>
      <c r="RVX342" s="238"/>
      <c r="RVY342" s="238"/>
      <c r="RVZ342" s="238"/>
      <c r="RWA342" s="238"/>
      <c r="RWB342" s="238"/>
      <c r="RWC342" s="238"/>
      <c r="RWD342" s="238"/>
      <c r="RWE342" s="238"/>
      <c r="RWF342" s="238"/>
      <c r="RWG342" s="238"/>
      <c r="RWH342" s="238"/>
      <c r="RWI342" s="238"/>
      <c r="RWJ342" s="238"/>
      <c r="RWK342" s="238"/>
      <c r="RWL342" s="238"/>
      <c r="RWM342" s="238"/>
      <c r="RWN342" s="238"/>
      <c r="RWO342" s="238"/>
      <c r="RWP342" s="238"/>
      <c r="RWQ342" s="238"/>
      <c r="RWR342" s="238"/>
      <c r="RWS342" s="238"/>
      <c r="RWT342" s="238"/>
      <c r="RWU342" s="238"/>
      <c r="RWV342" s="238"/>
      <c r="RWW342" s="238"/>
      <c r="RWX342" s="238"/>
      <c r="RWY342" s="238"/>
      <c r="RWZ342" s="238"/>
      <c r="RXA342" s="238"/>
      <c r="RXB342" s="238"/>
      <c r="RXC342" s="238"/>
      <c r="RXD342" s="238"/>
      <c r="RXE342" s="238"/>
      <c r="RXF342" s="238"/>
      <c r="RXG342" s="238"/>
      <c r="RXH342" s="238"/>
      <c r="RXI342" s="238"/>
      <c r="RXJ342" s="238"/>
      <c r="RXK342" s="238"/>
      <c r="RXL342" s="238"/>
      <c r="RXM342" s="238"/>
      <c r="RXN342" s="238"/>
      <c r="RXO342" s="238"/>
      <c r="RXP342" s="238"/>
      <c r="RXQ342" s="238"/>
      <c r="RXR342" s="238"/>
      <c r="RXS342" s="238"/>
      <c r="RXT342" s="238"/>
      <c r="RXU342" s="238"/>
      <c r="RXV342" s="238"/>
      <c r="RXW342" s="238"/>
      <c r="RXX342" s="238"/>
      <c r="RXY342" s="238"/>
      <c r="RXZ342" s="238"/>
      <c r="RYA342" s="238"/>
      <c r="RYB342" s="238"/>
      <c r="RYC342" s="238"/>
      <c r="RYD342" s="238"/>
      <c r="RYE342" s="238"/>
      <c r="RYF342" s="238"/>
      <c r="RYG342" s="238"/>
      <c r="RYH342" s="238"/>
      <c r="RYI342" s="238"/>
      <c r="RYJ342" s="238"/>
      <c r="RYK342" s="238"/>
      <c r="RYL342" s="238"/>
      <c r="RYM342" s="238"/>
      <c r="RYN342" s="238"/>
      <c r="RYO342" s="238"/>
      <c r="RYP342" s="238"/>
      <c r="RYQ342" s="238"/>
      <c r="RYR342" s="238"/>
      <c r="RYS342" s="238"/>
      <c r="RYT342" s="238"/>
      <c r="RYU342" s="238"/>
      <c r="RYV342" s="238"/>
      <c r="RYW342" s="238"/>
      <c r="RYX342" s="238"/>
      <c r="RYY342" s="238"/>
      <c r="RYZ342" s="238"/>
      <c r="RZA342" s="238"/>
      <c r="RZB342" s="238"/>
      <c r="RZC342" s="238"/>
      <c r="RZD342" s="238"/>
      <c r="RZE342" s="238"/>
      <c r="RZF342" s="238"/>
      <c r="RZG342" s="238"/>
      <c r="RZH342" s="238"/>
      <c r="RZI342" s="238"/>
      <c r="RZJ342" s="238"/>
      <c r="RZK342" s="238"/>
      <c r="RZL342" s="238"/>
      <c r="RZM342" s="238"/>
      <c r="RZN342" s="238"/>
      <c r="RZO342" s="238"/>
      <c r="RZP342" s="238"/>
      <c r="RZQ342" s="238"/>
      <c r="RZR342" s="238"/>
      <c r="RZS342" s="238"/>
      <c r="RZT342" s="238"/>
      <c r="RZU342" s="238"/>
      <c r="RZV342" s="238"/>
      <c r="RZW342" s="238"/>
      <c r="RZX342" s="238"/>
      <c r="RZY342" s="238"/>
      <c r="RZZ342" s="238"/>
      <c r="SAA342" s="238"/>
      <c r="SAB342" s="238"/>
      <c r="SAC342" s="238"/>
      <c r="SAD342" s="238"/>
      <c r="SAE342" s="238"/>
      <c r="SAF342" s="238"/>
      <c r="SAG342" s="238"/>
      <c r="SAH342" s="238"/>
      <c r="SAI342" s="238"/>
      <c r="SAJ342" s="238"/>
      <c r="SAK342" s="238"/>
      <c r="SAL342" s="238"/>
      <c r="SAM342" s="238"/>
      <c r="SAN342" s="238"/>
      <c r="SAO342" s="238"/>
      <c r="SAP342" s="238"/>
      <c r="SAQ342" s="238"/>
      <c r="SAR342" s="238"/>
      <c r="SAS342" s="238"/>
      <c r="SAT342" s="238"/>
      <c r="SAU342" s="238"/>
      <c r="SAV342" s="238"/>
      <c r="SAW342" s="238"/>
      <c r="SAX342" s="238"/>
      <c r="SAY342" s="238"/>
      <c r="SAZ342" s="238"/>
      <c r="SBA342" s="238"/>
      <c r="SBB342" s="238"/>
      <c r="SBC342" s="238"/>
      <c r="SBD342" s="238"/>
      <c r="SBE342" s="238"/>
      <c r="SBF342" s="238"/>
      <c r="SBG342" s="238"/>
      <c r="SBH342" s="238"/>
      <c r="SBI342" s="238"/>
      <c r="SBJ342" s="238"/>
      <c r="SBK342" s="238"/>
      <c r="SBL342" s="238"/>
      <c r="SBM342" s="238"/>
      <c r="SBN342" s="238"/>
      <c r="SBO342" s="238"/>
      <c r="SBP342" s="238"/>
      <c r="SBQ342" s="238"/>
      <c r="SBR342" s="238"/>
      <c r="SBS342" s="238"/>
      <c r="SBT342" s="238"/>
      <c r="SBU342" s="238"/>
      <c r="SBV342" s="238"/>
      <c r="SBW342" s="238"/>
      <c r="SBX342" s="238"/>
      <c r="SBY342" s="238"/>
      <c r="SBZ342" s="238"/>
      <c r="SCA342" s="238"/>
      <c r="SCB342" s="238"/>
      <c r="SCC342" s="238"/>
      <c r="SCD342" s="238"/>
      <c r="SCE342" s="238"/>
      <c r="SCF342" s="238"/>
      <c r="SCG342" s="238"/>
      <c r="SCH342" s="238"/>
      <c r="SCI342" s="238"/>
      <c r="SCJ342" s="238"/>
      <c r="SCK342" s="238"/>
      <c r="SCL342" s="238"/>
      <c r="SCM342" s="238"/>
      <c r="SCN342" s="238"/>
      <c r="SCO342" s="238"/>
      <c r="SCP342" s="238"/>
      <c r="SCQ342" s="238"/>
      <c r="SCR342" s="238"/>
      <c r="SCS342" s="238"/>
      <c r="SCT342" s="238"/>
      <c r="SCU342" s="238"/>
      <c r="SCV342" s="238"/>
      <c r="SCW342" s="238"/>
      <c r="SCX342" s="238"/>
      <c r="SCY342" s="238"/>
      <c r="SCZ342" s="238"/>
      <c r="SDA342" s="238"/>
      <c r="SDB342" s="238"/>
      <c r="SDC342" s="238"/>
      <c r="SDD342" s="238"/>
      <c r="SDE342" s="238"/>
      <c r="SDF342" s="238"/>
      <c r="SDG342" s="238"/>
      <c r="SDH342" s="238"/>
      <c r="SDI342" s="238"/>
      <c r="SDJ342" s="238"/>
      <c r="SDK342" s="238"/>
      <c r="SDL342" s="238"/>
      <c r="SDM342" s="238"/>
      <c r="SDN342" s="238"/>
      <c r="SDO342" s="238"/>
      <c r="SDP342" s="238"/>
      <c r="SDQ342" s="238"/>
      <c r="SDR342" s="238"/>
      <c r="SDS342" s="238"/>
      <c r="SDT342" s="238"/>
      <c r="SDU342" s="238"/>
      <c r="SDV342" s="238"/>
      <c r="SDW342" s="238"/>
      <c r="SDX342" s="238"/>
      <c r="SDY342" s="238"/>
      <c r="SDZ342" s="238"/>
      <c r="SEA342" s="238"/>
      <c r="SEB342" s="238"/>
      <c r="SEC342" s="238"/>
      <c r="SED342" s="238"/>
      <c r="SEE342" s="238"/>
      <c r="SEF342" s="238"/>
      <c r="SEG342" s="238"/>
      <c r="SEH342" s="238"/>
      <c r="SEI342" s="238"/>
      <c r="SEJ342" s="238"/>
      <c r="SEK342" s="238"/>
      <c r="SEL342" s="238"/>
      <c r="SEM342" s="238"/>
      <c r="SEN342" s="238"/>
      <c r="SEO342" s="238"/>
      <c r="SEP342" s="238"/>
      <c r="SEQ342" s="238"/>
      <c r="SER342" s="238"/>
      <c r="SES342" s="238"/>
      <c r="SET342" s="238"/>
      <c r="SEU342" s="238"/>
      <c r="SEV342" s="238"/>
      <c r="SEW342" s="238"/>
      <c r="SEX342" s="238"/>
      <c r="SEY342" s="238"/>
      <c r="SEZ342" s="238"/>
      <c r="SFA342" s="238"/>
      <c r="SFB342" s="238"/>
      <c r="SFC342" s="238"/>
      <c r="SFD342" s="238"/>
      <c r="SFE342" s="238"/>
      <c r="SFF342" s="238"/>
      <c r="SFG342" s="238"/>
      <c r="SFH342" s="238"/>
      <c r="SFI342" s="238"/>
      <c r="SFJ342" s="238"/>
      <c r="SFK342" s="238"/>
      <c r="SFL342" s="238"/>
      <c r="SFM342" s="238"/>
      <c r="SFN342" s="238"/>
      <c r="SFO342" s="238"/>
      <c r="SFP342" s="238"/>
      <c r="SFQ342" s="238"/>
      <c r="SFR342" s="238"/>
      <c r="SFS342" s="238"/>
      <c r="SFT342" s="238"/>
      <c r="SFU342" s="238"/>
      <c r="SFV342" s="238"/>
      <c r="SFW342" s="238"/>
      <c r="SFX342" s="238"/>
      <c r="SFY342" s="238"/>
      <c r="SFZ342" s="238"/>
      <c r="SGA342" s="238"/>
      <c r="SGB342" s="238"/>
      <c r="SGC342" s="238"/>
      <c r="SGD342" s="238"/>
      <c r="SGE342" s="238"/>
      <c r="SGF342" s="238"/>
      <c r="SGG342" s="238"/>
      <c r="SGH342" s="238"/>
      <c r="SGI342" s="238"/>
      <c r="SGJ342" s="238"/>
      <c r="SGK342" s="238"/>
      <c r="SGL342" s="238"/>
      <c r="SGM342" s="238"/>
      <c r="SGN342" s="238"/>
      <c r="SGO342" s="238"/>
      <c r="SGP342" s="238"/>
      <c r="SGQ342" s="238"/>
      <c r="SGR342" s="238"/>
      <c r="SGS342" s="238"/>
      <c r="SGT342" s="238"/>
      <c r="SGU342" s="238"/>
      <c r="SGV342" s="238"/>
      <c r="SGW342" s="238"/>
      <c r="SGX342" s="238"/>
      <c r="SGY342" s="238"/>
      <c r="SGZ342" s="238"/>
      <c r="SHA342" s="238"/>
      <c r="SHB342" s="238"/>
      <c r="SHC342" s="238"/>
      <c r="SHD342" s="238"/>
      <c r="SHE342" s="238"/>
      <c r="SHF342" s="238"/>
      <c r="SHG342" s="238"/>
      <c r="SHH342" s="238"/>
      <c r="SHI342" s="238"/>
      <c r="SHJ342" s="238"/>
      <c r="SHK342" s="238"/>
      <c r="SHL342" s="238"/>
      <c r="SHM342" s="238"/>
      <c r="SHN342" s="238"/>
      <c r="SHO342" s="238"/>
      <c r="SHP342" s="238"/>
      <c r="SHQ342" s="238"/>
      <c r="SHR342" s="238"/>
      <c r="SHS342" s="238"/>
      <c r="SHT342" s="238"/>
      <c r="SHU342" s="238"/>
      <c r="SHV342" s="238"/>
      <c r="SHW342" s="238"/>
      <c r="SHX342" s="238"/>
      <c r="SHY342" s="238"/>
      <c r="SHZ342" s="238"/>
      <c r="SIA342" s="238"/>
      <c r="SIB342" s="238"/>
      <c r="SIC342" s="238"/>
      <c r="SID342" s="238"/>
      <c r="SIE342" s="238"/>
      <c r="SIF342" s="238"/>
      <c r="SIG342" s="238"/>
      <c r="SIH342" s="238"/>
      <c r="SII342" s="238"/>
      <c r="SIJ342" s="238"/>
      <c r="SIK342" s="238"/>
      <c r="SIL342" s="238"/>
      <c r="SIM342" s="238"/>
      <c r="SIN342" s="238"/>
      <c r="SIO342" s="238"/>
      <c r="SIP342" s="238"/>
      <c r="SIQ342" s="238"/>
      <c r="SIR342" s="238"/>
      <c r="SIS342" s="238"/>
      <c r="SIT342" s="238"/>
      <c r="SIU342" s="238"/>
      <c r="SIV342" s="238"/>
      <c r="SIW342" s="238"/>
      <c r="SIX342" s="238"/>
      <c r="SIY342" s="238"/>
      <c r="SIZ342" s="238"/>
      <c r="SJA342" s="238"/>
      <c r="SJB342" s="238"/>
      <c r="SJC342" s="238"/>
      <c r="SJD342" s="238"/>
      <c r="SJE342" s="238"/>
      <c r="SJF342" s="238"/>
      <c r="SJG342" s="238"/>
      <c r="SJH342" s="238"/>
      <c r="SJI342" s="238"/>
      <c r="SJJ342" s="238"/>
      <c r="SJK342" s="238"/>
      <c r="SJL342" s="238"/>
      <c r="SJM342" s="238"/>
      <c r="SJN342" s="238"/>
      <c r="SJO342" s="238"/>
      <c r="SJP342" s="238"/>
      <c r="SJQ342" s="238"/>
      <c r="SJR342" s="238"/>
      <c r="SJS342" s="238"/>
      <c r="SJT342" s="238"/>
      <c r="SJU342" s="238"/>
      <c r="SJV342" s="238"/>
      <c r="SJW342" s="238"/>
      <c r="SJX342" s="238"/>
      <c r="SJY342" s="238"/>
      <c r="SJZ342" s="238"/>
      <c r="SKA342" s="238"/>
      <c r="SKB342" s="238"/>
      <c r="SKC342" s="238"/>
      <c r="SKD342" s="238"/>
      <c r="SKE342" s="238"/>
      <c r="SKF342" s="238"/>
      <c r="SKG342" s="238"/>
      <c r="SKH342" s="238"/>
      <c r="SKI342" s="238"/>
      <c r="SKJ342" s="238"/>
      <c r="SKK342" s="238"/>
      <c r="SKL342" s="238"/>
      <c r="SKM342" s="238"/>
      <c r="SKN342" s="238"/>
      <c r="SKO342" s="238"/>
      <c r="SKP342" s="238"/>
      <c r="SKQ342" s="238"/>
      <c r="SKR342" s="238"/>
      <c r="SKS342" s="238"/>
      <c r="SKT342" s="238"/>
      <c r="SKU342" s="238"/>
      <c r="SKV342" s="238"/>
      <c r="SKW342" s="238"/>
      <c r="SKX342" s="238"/>
      <c r="SKY342" s="238"/>
      <c r="SKZ342" s="238"/>
      <c r="SLA342" s="238"/>
      <c r="SLB342" s="238"/>
      <c r="SLC342" s="238"/>
      <c r="SLD342" s="238"/>
      <c r="SLE342" s="238"/>
      <c r="SLF342" s="238"/>
      <c r="SLG342" s="238"/>
      <c r="SLH342" s="238"/>
      <c r="SLI342" s="238"/>
      <c r="SLJ342" s="238"/>
      <c r="SLK342" s="238"/>
      <c r="SLL342" s="238"/>
      <c r="SLM342" s="238"/>
      <c r="SLN342" s="238"/>
      <c r="SLO342" s="238"/>
      <c r="SLP342" s="238"/>
      <c r="SLQ342" s="238"/>
      <c r="SLR342" s="238"/>
      <c r="SLS342" s="238"/>
      <c r="SLT342" s="238"/>
      <c r="SLU342" s="238"/>
      <c r="SLV342" s="238"/>
      <c r="SLW342" s="238"/>
      <c r="SLX342" s="238"/>
      <c r="SLY342" s="238"/>
      <c r="SLZ342" s="238"/>
      <c r="SMA342" s="238"/>
      <c r="SMB342" s="238"/>
      <c r="SMC342" s="238"/>
      <c r="SMD342" s="238"/>
      <c r="SME342" s="238"/>
      <c r="SMF342" s="238"/>
      <c r="SMG342" s="238"/>
      <c r="SMH342" s="238"/>
      <c r="SMI342" s="238"/>
      <c r="SMJ342" s="238"/>
      <c r="SMK342" s="238"/>
      <c r="SML342" s="238"/>
      <c r="SMM342" s="238"/>
      <c r="SMN342" s="238"/>
      <c r="SMO342" s="238"/>
      <c r="SMP342" s="238"/>
      <c r="SMQ342" s="238"/>
      <c r="SMR342" s="238"/>
      <c r="SMS342" s="238"/>
      <c r="SMT342" s="238"/>
      <c r="SMU342" s="238"/>
      <c r="SMV342" s="238"/>
      <c r="SMW342" s="238"/>
      <c r="SMX342" s="238"/>
      <c r="SMY342" s="238"/>
      <c r="SMZ342" s="238"/>
      <c r="SNA342" s="238"/>
      <c r="SNB342" s="238"/>
      <c r="SNC342" s="238"/>
      <c r="SND342" s="238"/>
      <c r="SNE342" s="238"/>
      <c r="SNF342" s="238"/>
      <c r="SNG342" s="238"/>
      <c r="SNH342" s="238"/>
      <c r="SNI342" s="238"/>
      <c r="SNJ342" s="238"/>
      <c r="SNK342" s="238"/>
      <c r="SNL342" s="238"/>
      <c r="SNM342" s="238"/>
      <c r="SNN342" s="238"/>
      <c r="SNO342" s="238"/>
      <c r="SNP342" s="238"/>
      <c r="SNQ342" s="238"/>
      <c r="SNR342" s="238"/>
      <c r="SNS342" s="238"/>
      <c r="SNT342" s="238"/>
      <c r="SNU342" s="238"/>
      <c r="SNV342" s="238"/>
      <c r="SNW342" s="238"/>
      <c r="SNX342" s="238"/>
      <c r="SNY342" s="238"/>
      <c r="SNZ342" s="238"/>
      <c r="SOA342" s="238"/>
      <c r="SOB342" s="238"/>
      <c r="SOC342" s="238"/>
      <c r="SOD342" s="238"/>
      <c r="SOE342" s="238"/>
      <c r="SOF342" s="238"/>
      <c r="SOG342" s="238"/>
      <c r="SOH342" s="238"/>
      <c r="SOI342" s="238"/>
      <c r="SOJ342" s="238"/>
      <c r="SOK342" s="238"/>
      <c r="SOL342" s="238"/>
      <c r="SOM342" s="238"/>
      <c r="SON342" s="238"/>
      <c r="SOO342" s="238"/>
      <c r="SOP342" s="238"/>
      <c r="SOQ342" s="238"/>
      <c r="SOR342" s="238"/>
      <c r="SOS342" s="238"/>
      <c r="SOT342" s="238"/>
      <c r="SOU342" s="238"/>
      <c r="SOV342" s="238"/>
      <c r="SOW342" s="238"/>
      <c r="SOX342" s="238"/>
      <c r="SOY342" s="238"/>
      <c r="SOZ342" s="238"/>
      <c r="SPA342" s="238"/>
      <c r="SPB342" s="238"/>
      <c r="SPC342" s="238"/>
      <c r="SPD342" s="238"/>
      <c r="SPE342" s="238"/>
      <c r="SPF342" s="238"/>
      <c r="SPG342" s="238"/>
      <c r="SPH342" s="238"/>
      <c r="SPI342" s="238"/>
      <c r="SPJ342" s="238"/>
      <c r="SPK342" s="238"/>
      <c r="SPL342" s="238"/>
      <c r="SPM342" s="238"/>
      <c r="SPN342" s="238"/>
      <c r="SPO342" s="238"/>
      <c r="SPP342" s="238"/>
      <c r="SPQ342" s="238"/>
      <c r="SPR342" s="238"/>
      <c r="SPS342" s="238"/>
      <c r="SPT342" s="238"/>
      <c r="SPU342" s="238"/>
      <c r="SPV342" s="238"/>
      <c r="SPW342" s="238"/>
      <c r="SPX342" s="238"/>
      <c r="SPY342" s="238"/>
      <c r="SPZ342" s="238"/>
      <c r="SQA342" s="238"/>
      <c r="SQB342" s="238"/>
      <c r="SQC342" s="238"/>
      <c r="SQD342" s="238"/>
      <c r="SQE342" s="238"/>
      <c r="SQF342" s="238"/>
      <c r="SQG342" s="238"/>
      <c r="SQH342" s="238"/>
      <c r="SQI342" s="238"/>
      <c r="SQJ342" s="238"/>
      <c r="SQK342" s="238"/>
      <c r="SQL342" s="238"/>
      <c r="SQM342" s="238"/>
      <c r="SQN342" s="238"/>
      <c r="SQO342" s="238"/>
      <c r="SQP342" s="238"/>
      <c r="SQQ342" s="238"/>
      <c r="SQR342" s="238"/>
      <c r="SQS342" s="238"/>
      <c r="SQT342" s="238"/>
      <c r="SQU342" s="238"/>
      <c r="SQV342" s="238"/>
      <c r="SQW342" s="238"/>
      <c r="SQX342" s="238"/>
      <c r="SQY342" s="238"/>
      <c r="SQZ342" s="238"/>
      <c r="SRA342" s="238"/>
      <c r="SRB342" s="238"/>
      <c r="SRC342" s="238"/>
      <c r="SRD342" s="238"/>
      <c r="SRE342" s="238"/>
      <c r="SRF342" s="238"/>
      <c r="SRG342" s="238"/>
      <c r="SRH342" s="238"/>
      <c r="SRI342" s="238"/>
      <c r="SRJ342" s="238"/>
      <c r="SRK342" s="238"/>
      <c r="SRL342" s="238"/>
      <c r="SRM342" s="238"/>
      <c r="SRN342" s="238"/>
      <c r="SRO342" s="238"/>
      <c r="SRP342" s="238"/>
      <c r="SRQ342" s="238"/>
      <c r="SRR342" s="238"/>
      <c r="SRS342" s="238"/>
      <c r="SRT342" s="238"/>
      <c r="SRU342" s="238"/>
      <c r="SRV342" s="238"/>
      <c r="SRW342" s="238"/>
      <c r="SRX342" s="238"/>
      <c r="SRY342" s="238"/>
      <c r="SRZ342" s="238"/>
      <c r="SSA342" s="238"/>
      <c r="SSB342" s="238"/>
      <c r="SSC342" s="238"/>
      <c r="SSD342" s="238"/>
      <c r="SSE342" s="238"/>
      <c r="SSF342" s="238"/>
      <c r="SSG342" s="238"/>
      <c r="SSH342" s="238"/>
      <c r="SSI342" s="238"/>
      <c r="SSJ342" s="238"/>
      <c r="SSK342" s="238"/>
      <c r="SSL342" s="238"/>
      <c r="SSM342" s="238"/>
      <c r="SSN342" s="238"/>
      <c r="SSO342" s="238"/>
      <c r="SSP342" s="238"/>
      <c r="SSQ342" s="238"/>
      <c r="SSR342" s="238"/>
      <c r="SSS342" s="238"/>
      <c r="SST342" s="238"/>
      <c r="SSU342" s="238"/>
      <c r="SSV342" s="238"/>
      <c r="SSW342" s="238"/>
      <c r="SSX342" s="238"/>
      <c r="SSY342" s="238"/>
      <c r="SSZ342" s="238"/>
      <c r="STA342" s="238"/>
      <c r="STB342" s="238"/>
      <c r="STC342" s="238"/>
      <c r="STD342" s="238"/>
      <c r="STE342" s="238"/>
      <c r="STF342" s="238"/>
      <c r="STG342" s="238"/>
      <c r="STH342" s="238"/>
      <c r="STI342" s="238"/>
      <c r="STJ342" s="238"/>
      <c r="STK342" s="238"/>
      <c r="STL342" s="238"/>
      <c r="STM342" s="238"/>
      <c r="STN342" s="238"/>
      <c r="STO342" s="238"/>
      <c r="STP342" s="238"/>
      <c r="STQ342" s="238"/>
      <c r="STR342" s="238"/>
      <c r="STS342" s="238"/>
      <c r="STT342" s="238"/>
      <c r="STU342" s="238"/>
      <c r="STV342" s="238"/>
      <c r="STW342" s="238"/>
      <c r="STX342" s="238"/>
      <c r="STY342" s="238"/>
      <c r="STZ342" s="238"/>
      <c r="SUA342" s="238"/>
      <c r="SUB342" s="238"/>
      <c r="SUC342" s="238"/>
      <c r="SUD342" s="238"/>
      <c r="SUE342" s="238"/>
      <c r="SUF342" s="238"/>
      <c r="SUG342" s="238"/>
      <c r="SUH342" s="238"/>
      <c r="SUI342" s="238"/>
      <c r="SUJ342" s="238"/>
      <c r="SUK342" s="238"/>
      <c r="SUL342" s="238"/>
      <c r="SUM342" s="238"/>
      <c r="SUN342" s="238"/>
      <c r="SUO342" s="238"/>
      <c r="SUP342" s="238"/>
      <c r="SUQ342" s="238"/>
      <c r="SUR342" s="238"/>
      <c r="SUS342" s="238"/>
      <c r="SUT342" s="238"/>
      <c r="SUU342" s="238"/>
      <c r="SUV342" s="238"/>
      <c r="SUW342" s="238"/>
      <c r="SUX342" s="238"/>
      <c r="SUY342" s="238"/>
      <c r="SUZ342" s="238"/>
      <c r="SVA342" s="238"/>
      <c r="SVB342" s="238"/>
      <c r="SVC342" s="238"/>
      <c r="SVD342" s="238"/>
      <c r="SVE342" s="238"/>
      <c r="SVF342" s="238"/>
      <c r="SVG342" s="238"/>
      <c r="SVH342" s="238"/>
      <c r="SVI342" s="238"/>
      <c r="SVJ342" s="238"/>
      <c r="SVK342" s="238"/>
      <c r="SVL342" s="238"/>
      <c r="SVM342" s="238"/>
      <c r="SVN342" s="238"/>
      <c r="SVO342" s="238"/>
      <c r="SVP342" s="238"/>
      <c r="SVQ342" s="238"/>
      <c r="SVR342" s="238"/>
      <c r="SVS342" s="238"/>
      <c r="SVT342" s="238"/>
      <c r="SVU342" s="238"/>
      <c r="SVV342" s="238"/>
      <c r="SVW342" s="238"/>
      <c r="SVX342" s="238"/>
      <c r="SVY342" s="238"/>
      <c r="SVZ342" s="238"/>
      <c r="SWA342" s="238"/>
      <c r="SWB342" s="238"/>
      <c r="SWC342" s="238"/>
      <c r="SWD342" s="238"/>
      <c r="SWE342" s="238"/>
      <c r="SWF342" s="238"/>
      <c r="SWG342" s="238"/>
      <c r="SWH342" s="238"/>
      <c r="SWI342" s="238"/>
      <c r="SWJ342" s="238"/>
      <c r="SWK342" s="238"/>
      <c r="SWL342" s="238"/>
      <c r="SWM342" s="238"/>
      <c r="SWN342" s="238"/>
      <c r="SWO342" s="238"/>
      <c r="SWP342" s="238"/>
      <c r="SWQ342" s="238"/>
      <c r="SWR342" s="238"/>
      <c r="SWS342" s="238"/>
      <c r="SWT342" s="238"/>
      <c r="SWU342" s="238"/>
      <c r="SWV342" s="238"/>
      <c r="SWW342" s="238"/>
      <c r="SWX342" s="238"/>
      <c r="SWY342" s="238"/>
      <c r="SWZ342" s="238"/>
      <c r="SXA342" s="238"/>
      <c r="SXB342" s="238"/>
      <c r="SXC342" s="238"/>
      <c r="SXD342" s="238"/>
      <c r="SXE342" s="238"/>
      <c r="SXF342" s="238"/>
      <c r="SXG342" s="238"/>
      <c r="SXH342" s="238"/>
      <c r="SXI342" s="238"/>
      <c r="SXJ342" s="238"/>
      <c r="SXK342" s="238"/>
      <c r="SXL342" s="238"/>
      <c r="SXM342" s="238"/>
      <c r="SXN342" s="238"/>
      <c r="SXO342" s="238"/>
      <c r="SXP342" s="238"/>
      <c r="SXQ342" s="238"/>
      <c r="SXR342" s="238"/>
      <c r="SXS342" s="238"/>
      <c r="SXT342" s="238"/>
      <c r="SXU342" s="238"/>
      <c r="SXV342" s="238"/>
      <c r="SXW342" s="238"/>
      <c r="SXX342" s="238"/>
      <c r="SXY342" s="238"/>
      <c r="SXZ342" s="238"/>
      <c r="SYA342" s="238"/>
      <c r="SYB342" s="238"/>
      <c r="SYC342" s="238"/>
      <c r="SYD342" s="238"/>
      <c r="SYE342" s="238"/>
      <c r="SYF342" s="238"/>
      <c r="SYG342" s="238"/>
      <c r="SYH342" s="238"/>
      <c r="SYI342" s="238"/>
      <c r="SYJ342" s="238"/>
      <c r="SYK342" s="238"/>
      <c r="SYL342" s="238"/>
      <c r="SYM342" s="238"/>
      <c r="SYN342" s="238"/>
      <c r="SYO342" s="238"/>
      <c r="SYP342" s="238"/>
      <c r="SYQ342" s="238"/>
      <c r="SYR342" s="238"/>
      <c r="SYS342" s="238"/>
      <c r="SYT342" s="238"/>
      <c r="SYU342" s="238"/>
      <c r="SYV342" s="238"/>
      <c r="SYW342" s="238"/>
      <c r="SYX342" s="238"/>
      <c r="SYY342" s="238"/>
      <c r="SYZ342" s="238"/>
      <c r="SZA342" s="238"/>
      <c r="SZB342" s="238"/>
      <c r="SZC342" s="238"/>
      <c r="SZD342" s="238"/>
      <c r="SZE342" s="238"/>
      <c r="SZF342" s="238"/>
      <c r="SZG342" s="238"/>
      <c r="SZH342" s="238"/>
      <c r="SZI342" s="238"/>
      <c r="SZJ342" s="238"/>
      <c r="SZK342" s="238"/>
      <c r="SZL342" s="238"/>
      <c r="SZM342" s="238"/>
      <c r="SZN342" s="238"/>
      <c r="SZO342" s="238"/>
      <c r="SZP342" s="238"/>
      <c r="SZQ342" s="238"/>
      <c r="SZR342" s="238"/>
      <c r="SZS342" s="238"/>
      <c r="SZT342" s="238"/>
      <c r="SZU342" s="238"/>
      <c r="SZV342" s="238"/>
      <c r="SZW342" s="238"/>
      <c r="SZX342" s="238"/>
      <c r="SZY342" s="238"/>
      <c r="SZZ342" s="238"/>
      <c r="TAA342" s="238"/>
      <c r="TAB342" s="238"/>
      <c r="TAC342" s="238"/>
      <c r="TAD342" s="238"/>
      <c r="TAE342" s="238"/>
      <c r="TAF342" s="238"/>
      <c r="TAG342" s="238"/>
      <c r="TAH342" s="238"/>
      <c r="TAI342" s="238"/>
      <c r="TAJ342" s="238"/>
      <c r="TAK342" s="238"/>
      <c r="TAL342" s="238"/>
      <c r="TAM342" s="238"/>
      <c r="TAN342" s="238"/>
      <c r="TAO342" s="238"/>
      <c r="TAP342" s="238"/>
      <c r="TAQ342" s="238"/>
      <c r="TAR342" s="238"/>
      <c r="TAS342" s="238"/>
      <c r="TAT342" s="238"/>
      <c r="TAU342" s="238"/>
      <c r="TAV342" s="238"/>
      <c r="TAW342" s="238"/>
      <c r="TAX342" s="238"/>
      <c r="TAY342" s="238"/>
      <c r="TAZ342" s="238"/>
      <c r="TBA342" s="238"/>
      <c r="TBB342" s="238"/>
      <c r="TBC342" s="238"/>
      <c r="TBD342" s="238"/>
      <c r="TBE342" s="238"/>
      <c r="TBF342" s="238"/>
      <c r="TBG342" s="238"/>
      <c r="TBH342" s="238"/>
      <c r="TBI342" s="238"/>
      <c r="TBJ342" s="238"/>
      <c r="TBK342" s="238"/>
      <c r="TBL342" s="238"/>
      <c r="TBM342" s="238"/>
      <c r="TBN342" s="238"/>
      <c r="TBO342" s="238"/>
      <c r="TBP342" s="238"/>
      <c r="TBQ342" s="238"/>
      <c r="TBR342" s="238"/>
      <c r="TBS342" s="238"/>
      <c r="TBT342" s="238"/>
      <c r="TBU342" s="238"/>
      <c r="TBV342" s="238"/>
      <c r="TBW342" s="238"/>
      <c r="TBX342" s="238"/>
      <c r="TBY342" s="238"/>
      <c r="TBZ342" s="238"/>
      <c r="TCA342" s="238"/>
      <c r="TCB342" s="238"/>
      <c r="TCC342" s="238"/>
      <c r="TCD342" s="238"/>
      <c r="TCE342" s="238"/>
      <c r="TCF342" s="238"/>
      <c r="TCG342" s="238"/>
      <c r="TCH342" s="238"/>
      <c r="TCI342" s="238"/>
      <c r="TCJ342" s="238"/>
      <c r="TCK342" s="238"/>
      <c r="TCL342" s="238"/>
      <c r="TCM342" s="238"/>
      <c r="TCN342" s="238"/>
      <c r="TCO342" s="238"/>
      <c r="TCP342" s="238"/>
      <c r="TCQ342" s="238"/>
      <c r="TCR342" s="238"/>
      <c r="TCS342" s="238"/>
      <c r="TCT342" s="238"/>
      <c r="TCU342" s="238"/>
      <c r="TCV342" s="238"/>
      <c r="TCW342" s="238"/>
      <c r="TCX342" s="238"/>
      <c r="TCY342" s="238"/>
      <c r="TCZ342" s="238"/>
      <c r="TDA342" s="238"/>
      <c r="TDB342" s="238"/>
      <c r="TDC342" s="238"/>
      <c r="TDD342" s="238"/>
      <c r="TDE342" s="238"/>
      <c r="TDF342" s="238"/>
      <c r="TDG342" s="238"/>
      <c r="TDH342" s="238"/>
      <c r="TDI342" s="238"/>
      <c r="TDJ342" s="238"/>
      <c r="TDK342" s="238"/>
      <c r="TDL342" s="238"/>
      <c r="TDM342" s="238"/>
      <c r="TDN342" s="238"/>
      <c r="TDO342" s="238"/>
      <c r="TDP342" s="238"/>
      <c r="TDQ342" s="238"/>
      <c r="TDR342" s="238"/>
      <c r="TDS342" s="238"/>
      <c r="TDT342" s="238"/>
      <c r="TDU342" s="238"/>
      <c r="TDV342" s="238"/>
      <c r="TDW342" s="238"/>
      <c r="TDX342" s="238"/>
      <c r="TDY342" s="238"/>
      <c r="TDZ342" s="238"/>
      <c r="TEA342" s="238"/>
      <c r="TEB342" s="238"/>
      <c r="TEC342" s="238"/>
      <c r="TED342" s="238"/>
      <c r="TEE342" s="238"/>
      <c r="TEF342" s="238"/>
      <c r="TEG342" s="238"/>
      <c r="TEH342" s="238"/>
      <c r="TEI342" s="238"/>
      <c r="TEJ342" s="238"/>
      <c r="TEK342" s="238"/>
      <c r="TEL342" s="238"/>
      <c r="TEM342" s="238"/>
      <c r="TEN342" s="238"/>
      <c r="TEO342" s="238"/>
      <c r="TEP342" s="238"/>
      <c r="TEQ342" s="238"/>
      <c r="TER342" s="238"/>
      <c r="TES342" s="238"/>
      <c r="TET342" s="238"/>
      <c r="TEU342" s="238"/>
      <c r="TEV342" s="238"/>
      <c r="TEW342" s="238"/>
      <c r="TEX342" s="238"/>
      <c r="TEY342" s="238"/>
      <c r="TEZ342" s="238"/>
      <c r="TFA342" s="238"/>
      <c r="TFB342" s="238"/>
      <c r="TFC342" s="238"/>
      <c r="TFD342" s="238"/>
      <c r="TFE342" s="238"/>
      <c r="TFF342" s="238"/>
      <c r="TFG342" s="238"/>
      <c r="TFH342" s="238"/>
      <c r="TFI342" s="238"/>
      <c r="TFJ342" s="238"/>
      <c r="TFK342" s="238"/>
      <c r="TFL342" s="238"/>
      <c r="TFM342" s="238"/>
      <c r="TFN342" s="238"/>
      <c r="TFO342" s="238"/>
      <c r="TFP342" s="238"/>
      <c r="TFQ342" s="238"/>
      <c r="TFR342" s="238"/>
      <c r="TFS342" s="238"/>
      <c r="TFT342" s="238"/>
      <c r="TFU342" s="238"/>
      <c r="TFV342" s="238"/>
      <c r="TFW342" s="238"/>
      <c r="TFX342" s="238"/>
      <c r="TFY342" s="238"/>
      <c r="TFZ342" s="238"/>
      <c r="TGA342" s="238"/>
      <c r="TGB342" s="238"/>
      <c r="TGC342" s="238"/>
      <c r="TGD342" s="238"/>
      <c r="TGE342" s="238"/>
      <c r="TGF342" s="238"/>
      <c r="TGG342" s="238"/>
      <c r="TGH342" s="238"/>
      <c r="TGI342" s="238"/>
      <c r="TGJ342" s="238"/>
      <c r="TGK342" s="238"/>
      <c r="TGL342" s="238"/>
      <c r="TGM342" s="238"/>
      <c r="TGN342" s="238"/>
      <c r="TGO342" s="238"/>
      <c r="TGP342" s="238"/>
      <c r="TGQ342" s="238"/>
      <c r="TGR342" s="238"/>
      <c r="TGS342" s="238"/>
      <c r="TGT342" s="238"/>
      <c r="TGU342" s="238"/>
      <c r="TGV342" s="238"/>
      <c r="TGW342" s="238"/>
      <c r="TGX342" s="238"/>
      <c r="TGY342" s="238"/>
      <c r="TGZ342" s="238"/>
      <c r="THA342" s="238"/>
      <c r="THB342" s="238"/>
      <c r="THC342" s="238"/>
      <c r="THD342" s="238"/>
      <c r="THE342" s="238"/>
      <c r="THF342" s="238"/>
      <c r="THG342" s="238"/>
      <c r="THH342" s="238"/>
      <c r="THI342" s="238"/>
      <c r="THJ342" s="238"/>
      <c r="THK342" s="238"/>
      <c r="THL342" s="238"/>
      <c r="THM342" s="238"/>
      <c r="THN342" s="238"/>
      <c r="THO342" s="238"/>
      <c r="THP342" s="238"/>
      <c r="THQ342" s="238"/>
      <c r="THR342" s="238"/>
      <c r="THS342" s="238"/>
      <c r="THT342" s="238"/>
      <c r="THU342" s="238"/>
      <c r="THV342" s="238"/>
      <c r="THW342" s="238"/>
      <c r="THX342" s="238"/>
      <c r="THY342" s="238"/>
      <c r="THZ342" s="238"/>
      <c r="TIA342" s="238"/>
      <c r="TIB342" s="238"/>
      <c r="TIC342" s="238"/>
      <c r="TID342" s="238"/>
      <c r="TIE342" s="238"/>
      <c r="TIF342" s="238"/>
      <c r="TIG342" s="238"/>
      <c r="TIH342" s="238"/>
      <c r="TII342" s="238"/>
      <c r="TIJ342" s="238"/>
      <c r="TIK342" s="238"/>
      <c r="TIL342" s="238"/>
      <c r="TIM342" s="238"/>
      <c r="TIN342" s="238"/>
      <c r="TIO342" s="238"/>
      <c r="TIP342" s="238"/>
      <c r="TIQ342" s="238"/>
      <c r="TIR342" s="238"/>
      <c r="TIS342" s="238"/>
      <c r="TIT342" s="238"/>
      <c r="TIU342" s="238"/>
      <c r="TIV342" s="238"/>
      <c r="TIW342" s="238"/>
      <c r="TIX342" s="238"/>
      <c r="TIY342" s="238"/>
      <c r="TIZ342" s="238"/>
      <c r="TJA342" s="238"/>
      <c r="TJB342" s="238"/>
      <c r="TJC342" s="238"/>
      <c r="TJD342" s="238"/>
      <c r="TJE342" s="238"/>
      <c r="TJF342" s="238"/>
      <c r="TJG342" s="238"/>
      <c r="TJH342" s="238"/>
      <c r="TJI342" s="238"/>
      <c r="TJJ342" s="238"/>
      <c r="TJK342" s="238"/>
      <c r="TJL342" s="238"/>
      <c r="TJM342" s="238"/>
      <c r="TJN342" s="238"/>
      <c r="TJO342" s="238"/>
      <c r="TJP342" s="238"/>
      <c r="TJQ342" s="238"/>
      <c r="TJR342" s="238"/>
      <c r="TJS342" s="238"/>
      <c r="TJT342" s="238"/>
      <c r="TJU342" s="238"/>
      <c r="TJV342" s="238"/>
      <c r="TJW342" s="238"/>
      <c r="TJX342" s="238"/>
      <c r="TJY342" s="238"/>
      <c r="TJZ342" s="238"/>
      <c r="TKA342" s="238"/>
      <c r="TKB342" s="238"/>
      <c r="TKC342" s="238"/>
      <c r="TKD342" s="238"/>
      <c r="TKE342" s="238"/>
      <c r="TKF342" s="238"/>
      <c r="TKG342" s="238"/>
      <c r="TKH342" s="238"/>
      <c r="TKI342" s="238"/>
      <c r="TKJ342" s="238"/>
      <c r="TKK342" s="238"/>
      <c r="TKL342" s="238"/>
      <c r="TKM342" s="238"/>
      <c r="TKN342" s="238"/>
      <c r="TKO342" s="238"/>
      <c r="TKP342" s="238"/>
      <c r="TKQ342" s="238"/>
      <c r="TKR342" s="238"/>
      <c r="TKS342" s="238"/>
      <c r="TKT342" s="238"/>
      <c r="TKU342" s="238"/>
      <c r="TKV342" s="238"/>
      <c r="TKW342" s="238"/>
      <c r="TKX342" s="238"/>
      <c r="TKY342" s="238"/>
      <c r="TKZ342" s="238"/>
      <c r="TLA342" s="238"/>
      <c r="TLB342" s="238"/>
      <c r="TLC342" s="238"/>
      <c r="TLD342" s="238"/>
      <c r="TLE342" s="238"/>
      <c r="TLF342" s="238"/>
      <c r="TLG342" s="238"/>
      <c r="TLH342" s="238"/>
      <c r="TLI342" s="238"/>
      <c r="TLJ342" s="238"/>
      <c r="TLK342" s="238"/>
      <c r="TLL342" s="238"/>
      <c r="TLM342" s="238"/>
      <c r="TLN342" s="238"/>
      <c r="TLO342" s="238"/>
      <c r="TLP342" s="238"/>
      <c r="TLQ342" s="238"/>
      <c r="TLR342" s="238"/>
      <c r="TLS342" s="238"/>
      <c r="TLT342" s="238"/>
      <c r="TLU342" s="238"/>
      <c r="TLV342" s="238"/>
      <c r="TLW342" s="238"/>
      <c r="TLX342" s="238"/>
      <c r="TLY342" s="238"/>
      <c r="TLZ342" s="238"/>
      <c r="TMA342" s="238"/>
      <c r="TMB342" s="238"/>
      <c r="TMC342" s="238"/>
      <c r="TMD342" s="238"/>
      <c r="TME342" s="238"/>
      <c r="TMF342" s="238"/>
      <c r="TMG342" s="238"/>
      <c r="TMH342" s="238"/>
      <c r="TMI342" s="238"/>
      <c r="TMJ342" s="238"/>
      <c r="TMK342" s="238"/>
      <c r="TML342" s="238"/>
      <c r="TMM342" s="238"/>
      <c r="TMN342" s="238"/>
      <c r="TMO342" s="238"/>
      <c r="TMP342" s="238"/>
      <c r="TMQ342" s="238"/>
      <c r="TMR342" s="238"/>
      <c r="TMS342" s="238"/>
      <c r="TMT342" s="238"/>
      <c r="TMU342" s="238"/>
      <c r="TMV342" s="238"/>
      <c r="TMW342" s="238"/>
      <c r="TMX342" s="238"/>
      <c r="TMY342" s="238"/>
      <c r="TMZ342" s="238"/>
      <c r="TNA342" s="238"/>
      <c r="TNB342" s="238"/>
      <c r="TNC342" s="238"/>
      <c r="TND342" s="238"/>
      <c r="TNE342" s="238"/>
      <c r="TNF342" s="238"/>
      <c r="TNG342" s="238"/>
      <c r="TNH342" s="238"/>
      <c r="TNI342" s="238"/>
      <c r="TNJ342" s="238"/>
      <c r="TNK342" s="238"/>
      <c r="TNL342" s="238"/>
      <c r="TNM342" s="238"/>
      <c r="TNN342" s="238"/>
      <c r="TNO342" s="238"/>
      <c r="TNP342" s="238"/>
      <c r="TNQ342" s="238"/>
      <c r="TNR342" s="238"/>
      <c r="TNS342" s="238"/>
      <c r="TNT342" s="238"/>
      <c r="TNU342" s="238"/>
      <c r="TNV342" s="238"/>
      <c r="TNW342" s="238"/>
      <c r="TNX342" s="238"/>
      <c r="TNY342" s="238"/>
      <c r="TNZ342" s="238"/>
      <c r="TOA342" s="238"/>
      <c r="TOB342" s="238"/>
      <c r="TOC342" s="238"/>
      <c r="TOD342" s="238"/>
      <c r="TOE342" s="238"/>
      <c r="TOF342" s="238"/>
      <c r="TOG342" s="238"/>
      <c r="TOH342" s="238"/>
      <c r="TOI342" s="238"/>
      <c r="TOJ342" s="238"/>
      <c r="TOK342" s="238"/>
      <c r="TOL342" s="238"/>
      <c r="TOM342" s="238"/>
      <c r="TON342" s="238"/>
      <c r="TOO342" s="238"/>
      <c r="TOP342" s="238"/>
      <c r="TOQ342" s="238"/>
      <c r="TOR342" s="238"/>
      <c r="TOS342" s="238"/>
      <c r="TOT342" s="238"/>
      <c r="TOU342" s="238"/>
      <c r="TOV342" s="238"/>
      <c r="TOW342" s="238"/>
      <c r="TOX342" s="238"/>
      <c r="TOY342" s="238"/>
      <c r="TOZ342" s="238"/>
      <c r="TPA342" s="238"/>
      <c r="TPB342" s="238"/>
      <c r="TPC342" s="238"/>
      <c r="TPD342" s="238"/>
      <c r="TPE342" s="238"/>
      <c r="TPF342" s="238"/>
      <c r="TPG342" s="238"/>
      <c r="TPH342" s="238"/>
      <c r="TPI342" s="238"/>
      <c r="TPJ342" s="238"/>
      <c r="TPK342" s="238"/>
      <c r="TPL342" s="238"/>
      <c r="TPM342" s="238"/>
      <c r="TPN342" s="238"/>
      <c r="TPO342" s="238"/>
      <c r="TPP342" s="238"/>
      <c r="TPQ342" s="238"/>
      <c r="TPR342" s="238"/>
      <c r="TPS342" s="238"/>
      <c r="TPT342" s="238"/>
      <c r="TPU342" s="238"/>
      <c r="TPV342" s="238"/>
      <c r="TPW342" s="238"/>
      <c r="TPX342" s="238"/>
      <c r="TPY342" s="238"/>
      <c r="TPZ342" s="238"/>
      <c r="TQA342" s="238"/>
      <c r="TQB342" s="238"/>
      <c r="TQC342" s="238"/>
      <c r="TQD342" s="238"/>
      <c r="TQE342" s="238"/>
      <c r="TQF342" s="238"/>
      <c r="TQG342" s="238"/>
      <c r="TQH342" s="238"/>
      <c r="TQI342" s="238"/>
      <c r="TQJ342" s="238"/>
      <c r="TQK342" s="238"/>
      <c r="TQL342" s="238"/>
      <c r="TQM342" s="238"/>
      <c r="TQN342" s="238"/>
      <c r="TQO342" s="238"/>
      <c r="TQP342" s="238"/>
      <c r="TQQ342" s="238"/>
      <c r="TQR342" s="238"/>
      <c r="TQS342" s="238"/>
      <c r="TQT342" s="238"/>
      <c r="TQU342" s="238"/>
      <c r="TQV342" s="238"/>
      <c r="TQW342" s="238"/>
      <c r="TQX342" s="238"/>
      <c r="TQY342" s="238"/>
      <c r="TQZ342" s="238"/>
      <c r="TRA342" s="238"/>
      <c r="TRB342" s="238"/>
      <c r="TRC342" s="238"/>
      <c r="TRD342" s="238"/>
      <c r="TRE342" s="238"/>
      <c r="TRF342" s="238"/>
      <c r="TRG342" s="238"/>
      <c r="TRH342" s="238"/>
      <c r="TRI342" s="238"/>
      <c r="TRJ342" s="238"/>
      <c r="TRK342" s="238"/>
      <c r="TRL342" s="238"/>
      <c r="TRM342" s="238"/>
      <c r="TRN342" s="238"/>
      <c r="TRO342" s="238"/>
      <c r="TRP342" s="238"/>
      <c r="TRQ342" s="238"/>
      <c r="TRR342" s="238"/>
      <c r="TRS342" s="238"/>
      <c r="TRT342" s="238"/>
      <c r="TRU342" s="238"/>
      <c r="TRV342" s="238"/>
      <c r="TRW342" s="238"/>
      <c r="TRX342" s="238"/>
      <c r="TRY342" s="238"/>
      <c r="TRZ342" s="238"/>
      <c r="TSA342" s="238"/>
      <c r="TSB342" s="238"/>
      <c r="TSC342" s="238"/>
      <c r="TSD342" s="238"/>
      <c r="TSE342" s="238"/>
      <c r="TSF342" s="238"/>
      <c r="TSG342" s="238"/>
      <c r="TSH342" s="238"/>
      <c r="TSI342" s="238"/>
      <c r="TSJ342" s="238"/>
      <c r="TSK342" s="238"/>
      <c r="TSL342" s="238"/>
      <c r="TSM342" s="238"/>
      <c r="TSN342" s="238"/>
      <c r="TSO342" s="238"/>
      <c r="TSP342" s="238"/>
      <c r="TSQ342" s="238"/>
      <c r="TSR342" s="238"/>
      <c r="TSS342" s="238"/>
      <c r="TST342" s="238"/>
      <c r="TSU342" s="238"/>
      <c r="TSV342" s="238"/>
      <c r="TSW342" s="238"/>
      <c r="TSX342" s="238"/>
      <c r="TSY342" s="238"/>
      <c r="TSZ342" s="238"/>
      <c r="TTA342" s="238"/>
      <c r="TTB342" s="238"/>
      <c r="TTC342" s="238"/>
      <c r="TTD342" s="238"/>
      <c r="TTE342" s="238"/>
      <c r="TTF342" s="238"/>
      <c r="TTG342" s="238"/>
      <c r="TTH342" s="238"/>
      <c r="TTI342" s="238"/>
      <c r="TTJ342" s="238"/>
      <c r="TTK342" s="238"/>
      <c r="TTL342" s="238"/>
      <c r="TTM342" s="238"/>
      <c r="TTN342" s="238"/>
      <c r="TTO342" s="238"/>
      <c r="TTP342" s="238"/>
      <c r="TTQ342" s="238"/>
      <c r="TTR342" s="238"/>
      <c r="TTS342" s="238"/>
      <c r="TTT342" s="238"/>
      <c r="TTU342" s="238"/>
      <c r="TTV342" s="238"/>
      <c r="TTW342" s="238"/>
      <c r="TTX342" s="238"/>
      <c r="TTY342" s="238"/>
      <c r="TTZ342" s="238"/>
      <c r="TUA342" s="238"/>
      <c r="TUB342" s="238"/>
      <c r="TUC342" s="238"/>
      <c r="TUD342" s="238"/>
      <c r="TUE342" s="238"/>
      <c r="TUF342" s="238"/>
      <c r="TUG342" s="238"/>
      <c r="TUH342" s="238"/>
      <c r="TUI342" s="238"/>
      <c r="TUJ342" s="238"/>
      <c r="TUK342" s="238"/>
      <c r="TUL342" s="238"/>
      <c r="TUM342" s="238"/>
      <c r="TUN342" s="238"/>
      <c r="TUO342" s="238"/>
      <c r="TUP342" s="238"/>
      <c r="TUQ342" s="238"/>
      <c r="TUR342" s="238"/>
      <c r="TUS342" s="238"/>
      <c r="TUT342" s="238"/>
      <c r="TUU342" s="238"/>
      <c r="TUV342" s="238"/>
      <c r="TUW342" s="238"/>
      <c r="TUX342" s="238"/>
      <c r="TUY342" s="238"/>
      <c r="TUZ342" s="238"/>
      <c r="TVA342" s="238"/>
      <c r="TVB342" s="238"/>
      <c r="TVC342" s="238"/>
      <c r="TVD342" s="238"/>
      <c r="TVE342" s="238"/>
      <c r="TVF342" s="238"/>
      <c r="TVG342" s="238"/>
      <c r="TVH342" s="238"/>
      <c r="TVI342" s="238"/>
      <c r="TVJ342" s="238"/>
      <c r="TVK342" s="238"/>
      <c r="TVL342" s="238"/>
      <c r="TVM342" s="238"/>
      <c r="TVN342" s="238"/>
      <c r="TVO342" s="238"/>
      <c r="TVP342" s="238"/>
      <c r="TVQ342" s="238"/>
      <c r="TVR342" s="238"/>
      <c r="TVS342" s="238"/>
      <c r="TVT342" s="238"/>
      <c r="TVU342" s="238"/>
      <c r="TVV342" s="238"/>
      <c r="TVW342" s="238"/>
      <c r="TVX342" s="238"/>
      <c r="TVY342" s="238"/>
      <c r="TVZ342" s="238"/>
      <c r="TWA342" s="238"/>
      <c r="TWB342" s="238"/>
      <c r="TWC342" s="238"/>
      <c r="TWD342" s="238"/>
      <c r="TWE342" s="238"/>
      <c r="TWF342" s="238"/>
      <c r="TWG342" s="238"/>
      <c r="TWH342" s="238"/>
      <c r="TWI342" s="238"/>
      <c r="TWJ342" s="238"/>
      <c r="TWK342" s="238"/>
      <c r="TWL342" s="238"/>
      <c r="TWM342" s="238"/>
      <c r="TWN342" s="238"/>
      <c r="TWO342" s="238"/>
      <c r="TWP342" s="238"/>
      <c r="TWQ342" s="238"/>
      <c r="TWR342" s="238"/>
      <c r="TWS342" s="238"/>
      <c r="TWT342" s="238"/>
      <c r="TWU342" s="238"/>
      <c r="TWV342" s="238"/>
      <c r="TWW342" s="238"/>
      <c r="TWX342" s="238"/>
      <c r="TWY342" s="238"/>
      <c r="TWZ342" s="238"/>
      <c r="TXA342" s="238"/>
      <c r="TXB342" s="238"/>
      <c r="TXC342" s="238"/>
      <c r="TXD342" s="238"/>
      <c r="TXE342" s="238"/>
      <c r="TXF342" s="238"/>
      <c r="TXG342" s="238"/>
      <c r="TXH342" s="238"/>
      <c r="TXI342" s="238"/>
      <c r="TXJ342" s="238"/>
      <c r="TXK342" s="238"/>
      <c r="TXL342" s="238"/>
      <c r="TXM342" s="238"/>
      <c r="TXN342" s="238"/>
      <c r="TXO342" s="238"/>
      <c r="TXP342" s="238"/>
      <c r="TXQ342" s="238"/>
      <c r="TXR342" s="238"/>
      <c r="TXS342" s="238"/>
      <c r="TXT342" s="238"/>
      <c r="TXU342" s="238"/>
      <c r="TXV342" s="238"/>
      <c r="TXW342" s="238"/>
      <c r="TXX342" s="238"/>
      <c r="TXY342" s="238"/>
      <c r="TXZ342" s="238"/>
      <c r="TYA342" s="238"/>
      <c r="TYB342" s="238"/>
      <c r="TYC342" s="238"/>
      <c r="TYD342" s="238"/>
      <c r="TYE342" s="238"/>
      <c r="TYF342" s="238"/>
      <c r="TYG342" s="238"/>
      <c r="TYH342" s="238"/>
      <c r="TYI342" s="238"/>
      <c r="TYJ342" s="238"/>
      <c r="TYK342" s="238"/>
      <c r="TYL342" s="238"/>
      <c r="TYM342" s="238"/>
      <c r="TYN342" s="238"/>
      <c r="TYO342" s="238"/>
      <c r="TYP342" s="238"/>
      <c r="TYQ342" s="238"/>
      <c r="TYR342" s="238"/>
      <c r="TYS342" s="238"/>
      <c r="TYT342" s="238"/>
      <c r="TYU342" s="238"/>
      <c r="TYV342" s="238"/>
      <c r="TYW342" s="238"/>
      <c r="TYX342" s="238"/>
      <c r="TYY342" s="238"/>
      <c r="TYZ342" s="238"/>
      <c r="TZA342" s="238"/>
      <c r="TZB342" s="238"/>
      <c r="TZC342" s="238"/>
      <c r="TZD342" s="238"/>
      <c r="TZE342" s="238"/>
      <c r="TZF342" s="238"/>
      <c r="TZG342" s="238"/>
      <c r="TZH342" s="238"/>
      <c r="TZI342" s="238"/>
      <c r="TZJ342" s="238"/>
      <c r="TZK342" s="238"/>
      <c r="TZL342" s="238"/>
      <c r="TZM342" s="238"/>
      <c r="TZN342" s="238"/>
      <c r="TZO342" s="238"/>
      <c r="TZP342" s="238"/>
      <c r="TZQ342" s="238"/>
      <c r="TZR342" s="238"/>
      <c r="TZS342" s="238"/>
      <c r="TZT342" s="238"/>
      <c r="TZU342" s="238"/>
      <c r="TZV342" s="238"/>
      <c r="TZW342" s="238"/>
      <c r="TZX342" s="238"/>
      <c r="TZY342" s="238"/>
      <c r="TZZ342" s="238"/>
      <c r="UAA342" s="238"/>
      <c r="UAB342" s="238"/>
      <c r="UAC342" s="238"/>
      <c r="UAD342" s="238"/>
      <c r="UAE342" s="238"/>
      <c r="UAF342" s="238"/>
      <c r="UAG342" s="238"/>
      <c r="UAH342" s="238"/>
      <c r="UAI342" s="238"/>
      <c r="UAJ342" s="238"/>
      <c r="UAK342" s="238"/>
      <c r="UAL342" s="238"/>
      <c r="UAM342" s="238"/>
      <c r="UAN342" s="238"/>
      <c r="UAO342" s="238"/>
      <c r="UAP342" s="238"/>
      <c r="UAQ342" s="238"/>
      <c r="UAR342" s="238"/>
      <c r="UAS342" s="238"/>
      <c r="UAT342" s="238"/>
      <c r="UAU342" s="238"/>
      <c r="UAV342" s="238"/>
      <c r="UAW342" s="238"/>
      <c r="UAX342" s="238"/>
      <c r="UAY342" s="238"/>
      <c r="UAZ342" s="238"/>
      <c r="UBA342" s="238"/>
      <c r="UBB342" s="238"/>
      <c r="UBC342" s="238"/>
      <c r="UBD342" s="238"/>
      <c r="UBE342" s="238"/>
      <c r="UBF342" s="238"/>
      <c r="UBG342" s="238"/>
      <c r="UBH342" s="238"/>
      <c r="UBI342" s="238"/>
      <c r="UBJ342" s="238"/>
      <c r="UBK342" s="238"/>
      <c r="UBL342" s="238"/>
      <c r="UBM342" s="238"/>
      <c r="UBN342" s="238"/>
      <c r="UBO342" s="238"/>
      <c r="UBP342" s="238"/>
      <c r="UBQ342" s="238"/>
      <c r="UBR342" s="238"/>
      <c r="UBS342" s="238"/>
      <c r="UBT342" s="238"/>
      <c r="UBU342" s="238"/>
      <c r="UBV342" s="238"/>
      <c r="UBW342" s="238"/>
      <c r="UBX342" s="238"/>
      <c r="UBY342" s="238"/>
      <c r="UBZ342" s="238"/>
      <c r="UCA342" s="238"/>
      <c r="UCB342" s="238"/>
      <c r="UCC342" s="238"/>
      <c r="UCD342" s="238"/>
      <c r="UCE342" s="238"/>
      <c r="UCF342" s="238"/>
      <c r="UCG342" s="238"/>
      <c r="UCH342" s="238"/>
      <c r="UCI342" s="238"/>
      <c r="UCJ342" s="238"/>
      <c r="UCK342" s="238"/>
      <c r="UCL342" s="238"/>
      <c r="UCM342" s="238"/>
      <c r="UCN342" s="238"/>
      <c r="UCO342" s="238"/>
      <c r="UCP342" s="238"/>
      <c r="UCQ342" s="238"/>
      <c r="UCR342" s="238"/>
      <c r="UCS342" s="238"/>
      <c r="UCT342" s="238"/>
      <c r="UCU342" s="238"/>
      <c r="UCV342" s="238"/>
      <c r="UCW342" s="238"/>
      <c r="UCX342" s="238"/>
      <c r="UCY342" s="238"/>
      <c r="UCZ342" s="238"/>
      <c r="UDA342" s="238"/>
      <c r="UDB342" s="238"/>
      <c r="UDC342" s="238"/>
      <c r="UDD342" s="238"/>
      <c r="UDE342" s="238"/>
      <c r="UDF342" s="238"/>
      <c r="UDG342" s="238"/>
      <c r="UDH342" s="238"/>
      <c r="UDI342" s="238"/>
      <c r="UDJ342" s="238"/>
      <c r="UDK342" s="238"/>
      <c r="UDL342" s="238"/>
      <c r="UDM342" s="238"/>
      <c r="UDN342" s="238"/>
      <c r="UDO342" s="238"/>
      <c r="UDP342" s="238"/>
      <c r="UDQ342" s="238"/>
      <c r="UDR342" s="238"/>
      <c r="UDS342" s="238"/>
      <c r="UDT342" s="238"/>
      <c r="UDU342" s="238"/>
      <c r="UDV342" s="238"/>
      <c r="UDW342" s="238"/>
      <c r="UDX342" s="238"/>
      <c r="UDY342" s="238"/>
      <c r="UDZ342" s="238"/>
      <c r="UEA342" s="238"/>
      <c r="UEB342" s="238"/>
      <c r="UEC342" s="238"/>
      <c r="UED342" s="238"/>
      <c r="UEE342" s="238"/>
      <c r="UEF342" s="238"/>
      <c r="UEG342" s="238"/>
      <c r="UEH342" s="238"/>
      <c r="UEI342" s="238"/>
      <c r="UEJ342" s="238"/>
      <c r="UEK342" s="238"/>
      <c r="UEL342" s="238"/>
      <c r="UEM342" s="238"/>
      <c r="UEN342" s="238"/>
      <c r="UEO342" s="238"/>
      <c r="UEP342" s="238"/>
      <c r="UEQ342" s="238"/>
      <c r="UER342" s="238"/>
      <c r="UES342" s="238"/>
      <c r="UET342" s="238"/>
      <c r="UEU342" s="238"/>
      <c r="UEV342" s="238"/>
      <c r="UEW342" s="238"/>
      <c r="UEX342" s="238"/>
      <c r="UEY342" s="238"/>
      <c r="UEZ342" s="238"/>
      <c r="UFA342" s="238"/>
      <c r="UFB342" s="238"/>
      <c r="UFC342" s="238"/>
      <c r="UFD342" s="238"/>
      <c r="UFE342" s="238"/>
      <c r="UFF342" s="238"/>
      <c r="UFG342" s="238"/>
      <c r="UFH342" s="238"/>
      <c r="UFI342" s="238"/>
      <c r="UFJ342" s="238"/>
      <c r="UFK342" s="238"/>
      <c r="UFL342" s="238"/>
      <c r="UFM342" s="238"/>
      <c r="UFN342" s="238"/>
      <c r="UFO342" s="238"/>
      <c r="UFP342" s="238"/>
      <c r="UFQ342" s="238"/>
      <c r="UFR342" s="238"/>
      <c r="UFS342" s="238"/>
      <c r="UFT342" s="238"/>
      <c r="UFU342" s="238"/>
      <c r="UFV342" s="238"/>
      <c r="UFW342" s="238"/>
      <c r="UFX342" s="238"/>
      <c r="UFY342" s="238"/>
      <c r="UFZ342" s="238"/>
      <c r="UGA342" s="238"/>
      <c r="UGB342" s="238"/>
      <c r="UGC342" s="238"/>
      <c r="UGD342" s="238"/>
      <c r="UGE342" s="238"/>
      <c r="UGF342" s="238"/>
      <c r="UGG342" s="238"/>
      <c r="UGH342" s="238"/>
      <c r="UGI342" s="238"/>
      <c r="UGJ342" s="238"/>
      <c r="UGK342" s="238"/>
      <c r="UGL342" s="238"/>
      <c r="UGM342" s="238"/>
      <c r="UGN342" s="238"/>
      <c r="UGO342" s="238"/>
      <c r="UGP342" s="238"/>
      <c r="UGQ342" s="238"/>
      <c r="UGR342" s="238"/>
      <c r="UGS342" s="238"/>
      <c r="UGT342" s="238"/>
      <c r="UGU342" s="238"/>
      <c r="UGV342" s="238"/>
      <c r="UGW342" s="238"/>
      <c r="UGX342" s="238"/>
      <c r="UGY342" s="238"/>
      <c r="UGZ342" s="238"/>
      <c r="UHA342" s="238"/>
      <c r="UHB342" s="238"/>
      <c r="UHC342" s="238"/>
      <c r="UHD342" s="238"/>
      <c r="UHE342" s="238"/>
      <c r="UHF342" s="238"/>
      <c r="UHG342" s="238"/>
      <c r="UHH342" s="238"/>
      <c r="UHI342" s="238"/>
      <c r="UHJ342" s="238"/>
      <c r="UHK342" s="238"/>
      <c r="UHL342" s="238"/>
      <c r="UHM342" s="238"/>
      <c r="UHN342" s="238"/>
      <c r="UHO342" s="238"/>
      <c r="UHP342" s="238"/>
      <c r="UHQ342" s="238"/>
      <c r="UHR342" s="238"/>
      <c r="UHS342" s="238"/>
      <c r="UHT342" s="238"/>
      <c r="UHU342" s="238"/>
      <c r="UHV342" s="238"/>
      <c r="UHW342" s="238"/>
      <c r="UHX342" s="238"/>
      <c r="UHY342" s="238"/>
      <c r="UHZ342" s="238"/>
      <c r="UIA342" s="238"/>
      <c r="UIB342" s="238"/>
      <c r="UIC342" s="238"/>
      <c r="UID342" s="238"/>
      <c r="UIE342" s="238"/>
      <c r="UIF342" s="238"/>
      <c r="UIG342" s="238"/>
      <c r="UIH342" s="238"/>
      <c r="UII342" s="238"/>
      <c r="UIJ342" s="238"/>
      <c r="UIK342" s="238"/>
      <c r="UIL342" s="238"/>
      <c r="UIM342" s="238"/>
      <c r="UIN342" s="238"/>
      <c r="UIO342" s="238"/>
      <c r="UIP342" s="238"/>
      <c r="UIQ342" s="238"/>
      <c r="UIR342" s="238"/>
      <c r="UIS342" s="238"/>
      <c r="UIT342" s="238"/>
      <c r="UIU342" s="238"/>
      <c r="UIV342" s="238"/>
      <c r="UIW342" s="238"/>
      <c r="UIX342" s="238"/>
      <c r="UIY342" s="238"/>
      <c r="UIZ342" s="238"/>
      <c r="UJA342" s="238"/>
      <c r="UJB342" s="238"/>
      <c r="UJC342" s="238"/>
      <c r="UJD342" s="238"/>
      <c r="UJE342" s="238"/>
      <c r="UJF342" s="238"/>
      <c r="UJG342" s="238"/>
      <c r="UJH342" s="238"/>
      <c r="UJI342" s="238"/>
      <c r="UJJ342" s="238"/>
      <c r="UJK342" s="238"/>
      <c r="UJL342" s="238"/>
      <c r="UJM342" s="238"/>
      <c r="UJN342" s="238"/>
      <c r="UJO342" s="238"/>
      <c r="UJP342" s="238"/>
      <c r="UJQ342" s="238"/>
      <c r="UJR342" s="238"/>
      <c r="UJS342" s="238"/>
      <c r="UJT342" s="238"/>
      <c r="UJU342" s="238"/>
      <c r="UJV342" s="238"/>
      <c r="UJW342" s="238"/>
      <c r="UJX342" s="238"/>
      <c r="UJY342" s="238"/>
      <c r="UJZ342" s="238"/>
      <c r="UKA342" s="238"/>
      <c r="UKB342" s="238"/>
      <c r="UKC342" s="238"/>
      <c r="UKD342" s="238"/>
      <c r="UKE342" s="238"/>
      <c r="UKF342" s="238"/>
      <c r="UKG342" s="238"/>
      <c r="UKH342" s="238"/>
      <c r="UKI342" s="238"/>
      <c r="UKJ342" s="238"/>
      <c r="UKK342" s="238"/>
      <c r="UKL342" s="238"/>
      <c r="UKM342" s="238"/>
      <c r="UKN342" s="238"/>
      <c r="UKO342" s="238"/>
      <c r="UKP342" s="238"/>
      <c r="UKQ342" s="238"/>
      <c r="UKR342" s="238"/>
      <c r="UKS342" s="238"/>
      <c r="UKT342" s="238"/>
      <c r="UKU342" s="238"/>
      <c r="UKV342" s="238"/>
      <c r="UKW342" s="238"/>
      <c r="UKX342" s="238"/>
      <c r="UKY342" s="238"/>
      <c r="UKZ342" s="238"/>
      <c r="ULA342" s="238"/>
      <c r="ULB342" s="238"/>
      <c r="ULC342" s="238"/>
      <c r="ULD342" s="238"/>
      <c r="ULE342" s="238"/>
      <c r="ULF342" s="238"/>
      <c r="ULG342" s="238"/>
      <c r="ULH342" s="238"/>
      <c r="ULI342" s="238"/>
      <c r="ULJ342" s="238"/>
      <c r="ULK342" s="238"/>
      <c r="ULL342" s="238"/>
      <c r="ULM342" s="238"/>
      <c r="ULN342" s="238"/>
      <c r="ULO342" s="238"/>
      <c r="ULP342" s="238"/>
      <c r="ULQ342" s="238"/>
      <c r="ULR342" s="238"/>
      <c r="ULS342" s="238"/>
      <c r="ULT342" s="238"/>
      <c r="ULU342" s="238"/>
      <c r="ULV342" s="238"/>
      <c r="ULW342" s="238"/>
      <c r="ULX342" s="238"/>
      <c r="ULY342" s="238"/>
      <c r="ULZ342" s="238"/>
      <c r="UMA342" s="238"/>
      <c r="UMB342" s="238"/>
      <c r="UMC342" s="238"/>
      <c r="UMD342" s="238"/>
      <c r="UME342" s="238"/>
      <c r="UMF342" s="238"/>
      <c r="UMG342" s="238"/>
      <c r="UMH342" s="238"/>
      <c r="UMI342" s="238"/>
      <c r="UMJ342" s="238"/>
      <c r="UMK342" s="238"/>
      <c r="UML342" s="238"/>
      <c r="UMM342" s="238"/>
      <c r="UMN342" s="238"/>
      <c r="UMO342" s="238"/>
      <c r="UMP342" s="238"/>
      <c r="UMQ342" s="238"/>
      <c r="UMR342" s="238"/>
      <c r="UMS342" s="238"/>
      <c r="UMT342" s="238"/>
      <c r="UMU342" s="238"/>
      <c r="UMV342" s="238"/>
      <c r="UMW342" s="238"/>
      <c r="UMX342" s="238"/>
      <c r="UMY342" s="238"/>
      <c r="UMZ342" s="238"/>
      <c r="UNA342" s="238"/>
      <c r="UNB342" s="238"/>
      <c r="UNC342" s="238"/>
      <c r="UND342" s="238"/>
      <c r="UNE342" s="238"/>
      <c r="UNF342" s="238"/>
      <c r="UNG342" s="238"/>
      <c r="UNH342" s="238"/>
      <c r="UNI342" s="238"/>
      <c r="UNJ342" s="238"/>
      <c r="UNK342" s="238"/>
      <c r="UNL342" s="238"/>
      <c r="UNM342" s="238"/>
      <c r="UNN342" s="238"/>
      <c r="UNO342" s="238"/>
      <c r="UNP342" s="238"/>
      <c r="UNQ342" s="238"/>
      <c r="UNR342" s="238"/>
      <c r="UNS342" s="238"/>
      <c r="UNT342" s="238"/>
      <c r="UNU342" s="238"/>
      <c r="UNV342" s="238"/>
      <c r="UNW342" s="238"/>
      <c r="UNX342" s="238"/>
      <c r="UNY342" s="238"/>
      <c r="UNZ342" s="238"/>
      <c r="UOA342" s="238"/>
      <c r="UOB342" s="238"/>
      <c r="UOC342" s="238"/>
      <c r="UOD342" s="238"/>
      <c r="UOE342" s="238"/>
      <c r="UOF342" s="238"/>
      <c r="UOG342" s="238"/>
      <c r="UOH342" s="238"/>
      <c r="UOI342" s="238"/>
      <c r="UOJ342" s="238"/>
      <c r="UOK342" s="238"/>
      <c r="UOL342" s="238"/>
      <c r="UOM342" s="238"/>
      <c r="UON342" s="238"/>
      <c r="UOO342" s="238"/>
      <c r="UOP342" s="238"/>
      <c r="UOQ342" s="238"/>
      <c r="UOR342" s="238"/>
      <c r="UOS342" s="238"/>
      <c r="UOT342" s="238"/>
      <c r="UOU342" s="238"/>
      <c r="UOV342" s="238"/>
      <c r="UOW342" s="238"/>
      <c r="UOX342" s="238"/>
      <c r="UOY342" s="238"/>
      <c r="UOZ342" s="238"/>
      <c r="UPA342" s="238"/>
      <c r="UPB342" s="238"/>
      <c r="UPC342" s="238"/>
      <c r="UPD342" s="238"/>
      <c r="UPE342" s="238"/>
      <c r="UPF342" s="238"/>
      <c r="UPG342" s="238"/>
      <c r="UPH342" s="238"/>
      <c r="UPI342" s="238"/>
      <c r="UPJ342" s="238"/>
      <c r="UPK342" s="238"/>
      <c r="UPL342" s="238"/>
      <c r="UPM342" s="238"/>
      <c r="UPN342" s="238"/>
      <c r="UPO342" s="238"/>
      <c r="UPP342" s="238"/>
      <c r="UPQ342" s="238"/>
      <c r="UPR342" s="238"/>
      <c r="UPS342" s="238"/>
      <c r="UPT342" s="238"/>
      <c r="UPU342" s="238"/>
      <c r="UPV342" s="238"/>
      <c r="UPW342" s="238"/>
      <c r="UPX342" s="238"/>
      <c r="UPY342" s="238"/>
      <c r="UPZ342" s="238"/>
      <c r="UQA342" s="238"/>
      <c r="UQB342" s="238"/>
      <c r="UQC342" s="238"/>
      <c r="UQD342" s="238"/>
      <c r="UQE342" s="238"/>
      <c r="UQF342" s="238"/>
      <c r="UQG342" s="238"/>
      <c r="UQH342" s="238"/>
      <c r="UQI342" s="238"/>
      <c r="UQJ342" s="238"/>
      <c r="UQK342" s="238"/>
      <c r="UQL342" s="238"/>
      <c r="UQM342" s="238"/>
      <c r="UQN342" s="238"/>
      <c r="UQO342" s="238"/>
      <c r="UQP342" s="238"/>
      <c r="UQQ342" s="238"/>
      <c r="UQR342" s="238"/>
      <c r="UQS342" s="238"/>
      <c r="UQT342" s="238"/>
      <c r="UQU342" s="238"/>
      <c r="UQV342" s="238"/>
      <c r="UQW342" s="238"/>
      <c r="UQX342" s="238"/>
      <c r="UQY342" s="238"/>
      <c r="UQZ342" s="238"/>
      <c r="URA342" s="238"/>
      <c r="URB342" s="238"/>
      <c r="URC342" s="238"/>
      <c r="URD342" s="238"/>
      <c r="URE342" s="238"/>
      <c r="URF342" s="238"/>
      <c r="URG342" s="238"/>
      <c r="URH342" s="238"/>
      <c r="URI342" s="238"/>
      <c r="URJ342" s="238"/>
      <c r="URK342" s="238"/>
      <c r="URL342" s="238"/>
      <c r="URM342" s="238"/>
      <c r="URN342" s="238"/>
      <c r="URO342" s="238"/>
      <c r="URP342" s="238"/>
      <c r="URQ342" s="238"/>
      <c r="URR342" s="238"/>
      <c r="URS342" s="238"/>
      <c r="URT342" s="238"/>
      <c r="URU342" s="238"/>
      <c r="URV342" s="238"/>
      <c r="URW342" s="238"/>
      <c r="URX342" s="238"/>
      <c r="URY342" s="238"/>
      <c r="URZ342" s="238"/>
      <c r="USA342" s="238"/>
      <c r="USB342" s="238"/>
      <c r="USC342" s="238"/>
      <c r="USD342" s="238"/>
      <c r="USE342" s="238"/>
      <c r="USF342" s="238"/>
      <c r="USG342" s="238"/>
      <c r="USH342" s="238"/>
      <c r="USI342" s="238"/>
      <c r="USJ342" s="238"/>
      <c r="USK342" s="238"/>
      <c r="USL342" s="238"/>
      <c r="USM342" s="238"/>
      <c r="USN342" s="238"/>
      <c r="USO342" s="238"/>
      <c r="USP342" s="238"/>
      <c r="USQ342" s="238"/>
      <c r="USR342" s="238"/>
      <c r="USS342" s="238"/>
      <c r="UST342" s="238"/>
      <c r="USU342" s="238"/>
      <c r="USV342" s="238"/>
      <c r="USW342" s="238"/>
      <c r="USX342" s="238"/>
      <c r="USY342" s="238"/>
      <c r="USZ342" s="238"/>
      <c r="UTA342" s="238"/>
      <c r="UTB342" s="238"/>
      <c r="UTC342" s="238"/>
      <c r="UTD342" s="238"/>
      <c r="UTE342" s="238"/>
      <c r="UTF342" s="238"/>
      <c r="UTG342" s="238"/>
      <c r="UTH342" s="238"/>
      <c r="UTI342" s="238"/>
      <c r="UTJ342" s="238"/>
      <c r="UTK342" s="238"/>
      <c r="UTL342" s="238"/>
      <c r="UTM342" s="238"/>
      <c r="UTN342" s="238"/>
      <c r="UTO342" s="238"/>
      <c r="UTP342" s="238"/>
      <c r="UTQ342" s="238"/>
      <c r="UTR342" s="238"/>
      <c r="UTS342" s="238"/>
      <c r="UTT342" s="238"/>
      <c r="UTU342" s="238"/>
      <c r="UTV342" s="238"/>
      <c r="UTW342" s="238"/>
      <c r="UTX342" s="238"/>
      <c r="UTY342" s="238"/>
      <c r="UTZ342" s="238"/>
      <c r="UUA342" s="238"/>
      <c r="UUB342" s="238"/>
      <c r="UUC342" s="238"/>
      <c r="UUD342" s="238"/>
      <c r="UUE342" s="238"/>
      <c r="UUF342" s="238"/>
      <c r="UUG342" s="238"/>
      <c r="UUH342" s="238"/>
      <c r="UUI342" s="238"/>
      <c r="UUJ342" s="238"/>
      <c r="UUK342" s="238"/>
      <c r="UUL342" s="238"/>
      <c r="UUM342" s="238"/>
      <c r="UUN342" s="238"/>
      <c r="UUO342" s="238"/>
      <c r="UUP342" s="238"/>
      <c r="UUQ342" s="238"/>
      <c r="UUR342" s="238"/>
      <c r="UUS342" s="238"/>
      <c r="UUT342" s="238"/>
      <c r="UUU342" s="238"/>
      <c r="UUV342" s="238"/>
      <c r="UUW342" s="238"/>
      <c r="UUX342" s="238"/>
      <c r="UUY342" s="238"/>
      <c r="UUZ342" s="238"/>
      <c r="UVA342" s="238"/>
      <c r="UVB342" s="238"/>
      <c r="UVC342" s="238"/>
      <c r="UVD342" s="238"/>
      <c r="UVE342" s="238"/>
      <c r="UVF342" s="238"/>
      <c r="UVG342" s="238"/>
      <c r="UVH342" s="238"/>
      <c r="UVI342" s="238"/>
      <c r="UVJ342" s="238"/>
      <c r="UVK342" s="238"/>
      <c r="UVL342" s="238"/>
      <c r="UVM342" s="238"/>
      <c r="UVN342" s="238"/>
      <c r="UVO342" s="238"/>
      <c r="UVP342" s="238"/>
      <c r="UVQ342" s="238"/>
      <c r="UVR342" s="238"/>
      <c r="UVS342" s="238"/>
      <c r="UVT342" s="238"/>
      <c r="UVU342" s="238"/>
      <c r="UVV342" s="238"/>
      <c r="UVW342" s="238"/>
      <c r="UVX342" s="238"/>
      <c r="UVY342" s="238"/>
      <c r="UVZ342" s="238"/>
      <c r="UWA342" s="238"/>
      <c r="UWB342" s="238"/>
      <c r="UWC342" s="238"/>
      <c r="UWD342" s="238"/>
      <c r="UWE342" s="238"/>
      <c r="UWF342" s="238"/>
      <c r="UWG342" s="238"/>
      <c r="UWH342" s="238"/>
      <c r="UWI342" s="238"/>
      <c r="UWJ342" s="238"/>
      <c r="UWK342" s="238"/>
      <c r="UWL342" s="238"/>
      <c r="UWM342" s="238"/>
      <c r="UWN342" s="238"/>
      <c r="UWO342" s="238"/>
      <c r="UWP342" s="238"/>
      <c r="UWQ342" s="238"/>
      <c r="UWR342" s="238"/>
      <c r="UWS342" s="238"/>
      <c r="UWT342" s="238"/>
      <c r="UWU342" s="238"/>
      <c r="UWV342" s="238"/>
      <c r="UWW342" s="238"/>
      <c r="UWX342" s="238"/>
      <c r="UWY342" s="238"/>
      <c r="UWZ342" s="238"/>
      <c r="UXA342" s="238"/>
      <c r="UXB342" s="238"/>
      <c r="UXC342" s="238"/>
      <c r="UXD342" s="238"/>
      <c r="UXE342" s="238"/>
      <c r="UXF342" s="238"/>
      <c r="UXG342" s="238"/>
      <c r="UXH342" s="238"/>
      <c r="UXI342" s="238"/>
      <c r="UXJ342" s="238"/>
      <c r="UXK342" s="238"/>
      <c r="UXL342" s="238"/>
      <c r="UXM342" s="238"/>
      <c r="UXN342" s="238"/>
      <c r="UXO342" s="238"/>
      <c r="UXP342" s="238"/>
      <c r="UXQ342" s="238"/>
      <c r="UXR342" s="238"/>
      <c r="UXS342" s="238"/>
      <c r="UXT342" s="238"/>
      <c r="UXU342" s="238"/>
      <c r="UXV342" s="238"/>
      <c r="UXW342" s="238"/>
      <c r="UXX342" s="238"/>
      <c r="UXY342" s="238"/>
      <c r="UXZ342" s="238"/>
      <c r="UYA342" s="238"/>
      <c r="UYB342" s="238"/>
      <c r="UYC342" s="238"/>
      <c r="UYD342" s="238"/>
      <c r="UYE342" s="238"/>
      <c r="UYF342" s="238"/>
      <c r="UYG342" s="238"/>
      <c r="UYH342" s="238"/>
      <c r="UYI342" s="238"/>
      <c r="UYJ342" s="238"/>
      <c r="UYK342" s="238"/>
      <c r="UYL342" s="238"/>
      <c r="UYM342" s="238"/>
      <c r="UYN342" s="238"/>
      <c r="UYO342" s="238"/>
      <c r="UYP342" s="238"/>
      <c r="UYQ342" s="238"/>
      <c r="UYR342" s="238"/>
      <c r="UYS342" s="238"/>
      <c r="UYT342" s="238"/>
      <c r="UYU342" s="238"/>
      <c r="UYV342" s="238"/>
      <c r="UYW342" s="238"/>
      <c r="UYX342" s="238"/>
      <c r="UYY342" s="238"/>
      <c r="UYZ342" s="238"/>
      <c r="UZA342" s="238"/>
      <c r="UZB342" s="238"/>
      <c r="UZC342" s="238"/>
      <c r="UZD342" s="238"/>
      <c r="UZE342" s="238"/>
      <c r="UZF342" s="238"/>
      <c r="UZG342" s="238"/>
      <c r="UZH342" s="238"/>
      <c r="UZI342" s="238"/>
      <c r="UZJ342" s="238"/>
      <c r="UZK342" s="238"/>
      <c r="UZL342" s="238"/>
      <c r="UZM342" s="238"/>
      <c r="UZN342" s="238"/>
      <c r="UZO342" s="238"/>
      <c r="UZP342" s="238"/>
      <c r="UZQ342" s="238"/>
      <c r="UZR342" s="238"/>
      <c r="UZS342" s="238"/>
      <c r="UZT342" s="238"/>
      <c r="UZU342" s="238"/>
      <c r="UZV342" s="238"/>
      <c r="UZW342" s="238"/>
      <c r="UZX342" s="238"/>
      <c r="UZY342" s="238"/>
      <c r="UZZ342" s="238"/>
      <c r="VAA342" s="238"/>
      <c r="VAB342" s="238"/>
      <c r="VAC342" s="238"/>
      <c r="VAD342" s="238"/>
      <c r="VAE342" s="238"/>
      <c r="VAF342" s="238"/>
      <c r="VAG342" s="238"/>
      <c r="VAH342" s="238"/>
      <c r="VAI342" s="238"/>
      <c r="VAJ342" s="238"/>
      <c r="VAK342" s="238"/>
      <c r="VAL342" s="238"/>
      <c r="VAM342" s="238"/>
      <c r="VAN342" s="238"/>
      <c r="VAO342" s="238"/>
      <c r="VAP342" s="238"/>
      <c r="VAQ342" s="238"/>
      <c r="VAR342" s="238"/>
      <c r="VAS342" s="238"/>
      <c r="VAT342" s="238"/>
      <c r="VAU342" s="238"/>
      <c r="VAV342" s="238"/>
      <c r="VAW342" s="238"/>
      <c r="VAX342" s="238"/>
      <c r="VAY342" s="238"/>
      <c r="VAZ342" s="238"/>
      <c r="VBA342" s="238"/>
      <c r="VBB342" s="238"/>
      <c r="VBC342" s="238"/>
      <c r="VBD342" s="238"/>
      <c r="VBE342" s="238"/>
      <c r="VBF342" s="238"/>
      <c r="VBG342" s="238"/>
      <c r="VBH342" s="238"/>
      <c r="VBI342" s="238"/>
      <c r="VBJ342" s="238"/>
      <c r="VBK342" s="238"/>
      <c r="VBL342" s="238"/>
      <c r="VBM342" s="238"/>
      <c r="VBN342" s="238"/>
      <c r="VBO342" s="238"/>
      <c r="VBP342" s="238"/>
      <c r="VBQ342" s="238"/>
      <c r="VBR342" s="238"/>
      <c r="VBS342" s="238"/>
      <c r="VBT342" s="238"/>
      <c r="VBU342" s="238"/>
      <c r="VBV342" s="238"/>
      <c r="VBW342" s="238"/>
      <c r="VBX342" s="238"/>
      <c r="VBY342" s="238"/>
      <c r="VBZ342" s="238"/>
      <c r="VCA342" s="238"/>
      <c r="VCB342" s="238"/>
      <c r="VCC342" s="238"/>
      <c r="VCD342" s="238"/>
      <c r="VCE342" s="238"/>
      <c r="VCF342" s="238"/>
      <c r="VCG342" s="238"/>
      <c r="VCH342" s="238"/>
      <c r="VCI342" s="238"/>
      <c r="VCJ342" s="238"/>
      <c r="VCK342" s="238"/>
      <c r="VCL342" s="238"/>
      <c r="VCM342" s="238"/>
      <c r="VCN342" s="238"/>
      <c r="VCO342" s="238"/>
      <c r="VCP342" s="238"/>
      <c r="VCQ342" s="238"/>
      <c r="VCR342" s="238"/>
      <c r="VCS342" s="238"/>
      <c r="VCT342" s="238"/>
      <c r="VCU342" s="238"/>
      <c r="VCV342" s="238"/>
      <c r="VCW342" s="238"/>
      <c r="VCX342" s="238"/>
      <c r="VCY342" s="238"/>
      <c r="VCZ342" s="238"/>
      <c r="VDA342" s="238"/>
      <c r="VDB342" s="238"/>
      <c r="VDC342" s="238"/>
      <c r="VDD342" s="238"/>
      <c r="VDE342" s="238"/>
      <c r="VDF342" s="238"/>
      <c r="VDG342" s="238"/>
      <c r="VDH342" s="238"/>
      <c r="VDI342" s="238"/>
      <c r="VDJ342" s="238"/>
      <c r="VDK342" s="238"/>
      <c r="VDL342" s="238"/>
      <c r="VDM342" s="238"/>
      <c r="VDN342" s="238"/>
      <c r="VDO342" s="238"/>
      <c r="VDP342" s="238"/>
      <c r="VDQ342" s="238"/>
      <c r="VDR342" s="238"/>
      <c r="VDS342" s="238"/>
      <c r="VDT342" s="238"/>
      <c r="VDU342" s="238"/>
      <c r="VDV342" s="238"/>
      <c r="VDW342" s="238"/>
      <c r="VDX342" s="238"/>
      <c r="VDY342" s="238"/>
      <c r="VDZ342" s="238"/>
      <c r="VEA342" s="238"/>
      <c r="VEB342" s="238"/>
      <c r="VEC342" s="238"/>
      <c r="VED342" s="238"/>
      <c r="VEE342" s="238"/>
      <c r="VEF342" s="238"/>
      <c r="VEG342" s="238"/>
      <c r="VEH342" s="238"/>
      <c r="VEI342" s="238"/>
      <c r="VEJ342" s="238"/>
      <c r="VEK342" s="238"/>
      <c r="VEL342" s="238"/>
      <c r="VEM342" s="238"/>
      <c r="VEN342" s="238"/>
      <c r="VEO342" s="238"/>
      <c r="VEP342" s="238"/>
      <c r="VEQ342" s="238"/>
      <c r="VER342" s="238"/>
      <c r="VES342" s="238"/>
      <c r="VET342" s="238"/>
      <c r="VEU342" s="238"/>
      <c r="VEV342" s="238"/>
      <c r="VEW342" s="238"/>
      <c r="VEX342" s="238"/>
      <c r="VEY342" s="238"/>
      <c r="VEZ342" s="238"/>
      <c r="VFA342" s="238"/>
      <c r="VFB342" s="238"/>
      <c r="VFC342" s="238"/>
      <c r="VFD342" s="238"/>
      <c r="VFE342" s="238"/>
      <c r="VFF342" s="238"/>
      <c r="VFG342" s="238"/>
      <c r="VFH342" s="238"/>
      <c r="VFI342" s="238"/>
      <c r="VFJ342" s="238"/>
      <c r="VFK342" s="238"/>
      <c r="VFL342" s="238"/>
      <c r="VFM342" s="238"/>
      <c r="VFN342" s="238"/>
      <c r="VFO342" s="238"/>
      <c r="VFP342" s="238"/>
      <c r="VFQ342" s="238"/>
      <c r="VFR342" s="238"/>
      <c r="VFS342" s="238"/>
      <c r="VFT342" s="238"/>
      <c r="VFU342" s="238"/>
      <c r="VFV342" s="238"/>
      <c r="VFW342" s="238"/>
      <c r="VFX342" s="238"/>
      <c r="VFY342" s="238"/>
      <c r="VFZ342" s="238"/>
      <c r="VGA342" s="238"/>
      <c r="VGB342" s="238"/>
      <c r="VGC342" s="238"/>
      <c r="VGD342" s="238"/>
      <c r="VGE342" s="238"/>
      <c r="VGF342" s="238"/>
      <c r="VGG342" s="238"/>
      <c r="VGH342" s="238"/>
      <c r="VGI342" s="238"/>
      <c r="VGJ342" s="238"/>
      <c r="VGK342" s="238"/>
      <c r="VGL342" s="238"/>
      <c r="VGM342" s="238"/>
      <c r="VGN342" s="238"/>
      <c r="VGO342" s="238"/>
      <c r="VGP342" s="238"/>
      <c r="VGQ342" s="238"/>
      <c r="VGR342" s="238"/>
      <c r="VGS342" s="238"/>
      <c r="VGT342" s="238"/>
      <c r="VGU342" s="238"/>
      <c r="VGV342" s="238"/>
      <c r="VGW342" s="238"/>
      <c r="VGX342" s="238"/>
      <c r="VGY342" s="238"/>
      <c r="VGZ342" s="238"/>
      <c r="VHA342" s="238"/>
      <c r="VHB342" s="238"/>
      <c r="VHC342" s="238"/>
      <c r="VHD342" s="238"/>
      <c r="VHE342" s="238"/>
      <c r="VHF342" s="238"/>
      <c r="VHG342" s="238"/>
      <c r="VHH342" s="238"/>
      <c r="VHI342" s="238"/>
      <c r="VHJ342" s="238"/>
      <c r="VHK342" s="238"/>
      <c r="VHL342" s="238"/>
      <c r="VHM342" s="238"/>
      <c r="VHN342" s="238"/>
      <c r="VHO342" s="238"/>
      <c r="VHP342" s="238"/>
      <c r="VHQ342" s="238"/>
      <c r="VHR342" s="238"/>
      <c r="VHS342" s="238"/>
      <c r="VHT342" s="238"/>
      <c r="VHU342" s="238"/>
      <c r="VHV342" s="238"/>
      <c r="VHW342" s="238"/>
      <c r="VHX342" s="238"/>
      <c r="VHY342" s="238"/>
      <c r="VHZ342" s="238"/>
      <c r="VIA342" s="238"/>
      <c r="VIB342" s="238"/>
      <c r="VIC342" s="238"/>
      <c r="VID342" s="238"/>
      <c r="VIE342" s="238"/>
      <c r="VIF342" s="238"/>
      <c r="VIG342" s="238"/>
      <c r="VIH342" s="238"/>
      <c r="VII342" s="238"/>
      <c r="VIJ342" s="238"/>
      <c r="VIK342" s="238"/>
      <c r="VIL342" s="238"/>
      <c r="VIM342" s="238"/>
      <c r="VIN342" s="238"/>
      <c r="VIO342" s="238"/>
      <c r="VIP342" s="238"/>
      <c r="VIQ342" s="238"/>
      <c r="VIR342" s="238"/>
      <c r="VIS342" s="238"/>
      <c r="VIT342" s="238"/>
      <c r="VIU342" s="238"/>
      <c r="VIV342" s="238"/>
      <c r="VIW342" s="238"/>
      <c r="VIX342" s="238"/>
      <c r="VIY342" s="238"/>
      <c r="VIZ342" s="238"/>
      <c r="VJA342" s="238"/>
      <c r="VJB342" s="238"/>
      <c r="VJC342" s="238"/>
      <c r="VJD342" s="238"/>
      <c r="VJE342" s="238"/>
      <c r="VJF342" s="238"/>
      <c r="VJG342" s="238"/>
      <c r="VJH342" s="238"/>
      <c r="VJI342" s="238"/>
      <c r="VJJ342" s="238"/>
      <c r="VJK342" s="238"/>
      <c r="VJL342" s="238"/>
      <c r="VJM342" s="238"/>
      <c r="VJN342" s="238"/>
      <c r="VJO342" s="238"/>
      <c r="VJP342" s="238"/>
      <c r="VJQ342" s="238"/>
      <c r="VJR342" s="238"/>
      <c r="VJS342" s="238"/>
      <c r="VJT342" s="238"/>
      <c r="VJU342" s="238"/>
      <c r="VJV342" s="238"/>
      <c r="VJW342" s="238"/>
      <c r="VJX342" s="238"/>
      <c r="VJY342" s="238"/>
      <c r="VJZ342" s="238"/>
      <c r="VKA342" s="238"/>
      <c r="VKB342" s="238"/>
      <c r="VKC342" s="238"/>
      <c r="VKD342" s="238"/>
      <c r="VKE342" s="238"/>
      <c r="VKF342" s="238"/>
      <c r="VKG342" s="238"/>
      <c r="VKH342" s="238"/>
      <c r="VKI342" s="238"/>
      <c r="VKJ342" s="238"/>
      <c r="VKK342" s="238"/>
      <c r="VKL342" s="238"/>
      <c r="VKM342" s="238"/>
      <c r="VKN342" s="238"/>
      <c r="VKO342" s="238"/>
      <c r="VKP342" s="238"/>
      <c r="VKQ342" s="238"/>
      <c r="VKR342" s="238"/>
      <c r="VKS342" s="238"/>
      <c r="VKT342" s="238"/>
      <c r="VKU342" s="238"/>
      <c r="VKV342" s="238"/>
      <c r="VKW342" s="238"/>
      <c r="VKX342" s="238"/>
      <c r="VKY342" s="238"/>
      <c r="VKZ342" s="238"/>
      <c r="VLA342" s="238"/>
      <c r="VLB342" s="238"/>
      <c r="VLC342" s="238"/>
      <c r="VLD342" s="238"/>
      <c r="VLE342" s="238"/>
      <c r="VLF342" s="238"/>
      <c r="VLG342" s="238"/>
      <c r="VLH342" s="238"/>
      <c r="VLI342" s="238"/>
      <c r="VLJ342" s="238"/>
      <c r="VLK342" s="238"/>
      <c r="VLL342" s="238"/>
      <c r="VLM342" s="238"/>
      <c r="VLN342" s="238"/>
      <c r="VLO342" s="238"/>
      <c r="VLP342" s="238"/>
      <c r="VLQ342" s="238"/>
      <c r="VLR342" s="238"/>
      <c r="VLS342" s="238"/>
      <c r="VLT342" s="238"/>
      <c r="VLU342" s="238"/>
      <c r="VLV342" s="238"/>
      <c r="VLW342" s="238"/>
      <c r="VLX342" s="238"/>
      <c r="VLY342" s="238"/>
      <c r="VLZ342" s="238"/>
      <c r="VMA342" s="238"/>
      <c r="VMB342" s="238"/>
      <c r="VMC342" s="238"/>
      <c r="VMD342" s="238"/>
      <c r="VME342" s="238"/>
      <c r="VMF342" s="238"/>
      <c r="VMG342" s="238"/>
      <c r="VMH342" s="238"/>
      <c r="VMI342" s="238"/>
      <c r="VMJ342" s="238"/>
      <c r="VMK342" s="238"/>
      <c r="VML342" s="238"/>
      <c r="VMM342" s="238"/>
      <c r="VMN342" s="238"/>
      <c r="VMO342" s="238"/>
      <c r="VMP342" s="238"/>
      <c r="VMQ342" s="238"/>
      <c r="VMR342" s="238"/>
      <c r="VMS342" s="238"/>
      <c r="VMT342" s="238"/>
      <c r="VMU342" s="238"/>
      <c r="VMV342" s="238"/>
      <c r="VMW342" s="238"/>
      <c r="VMX342" s="238"/>
      <c r="VMY342" s="238"/>
      <c r="VMZ342" s="238"/>
      <c r="VNA342" s="238"/>
      <c r="VNB342" s="238"/>
      <c r="VNC342" s="238"/>
      <c r="VND342" s="238"/>
      <c r="VNE342" s="238"/>
      <c r="VNF342" s="238"/>
      <c r="VNG342" s="238"/>
      <c r="VNH342" s="238"/>
      <c r="VNI342" s="238"/>
      <c r="VNJ342" s="238"/>
      <c r="VNK342" s="238"/>
      <c r="VNL342" s="238"/>
      <c r="VNM342" s="238"/>
      <c r="VNN342" s="238"/>
      <c r="VNO342" s="238"/>
      <c r="VNP342" s="238"/>
      <c r="VNQ342" s="238"/>
      <c r="VNR342" s="238"/>
      <c r="VNS342" s="238"/>
      <c r="VNT342" s="238"/>
      <c r="VNU342" s="238"/>
      <c r="VNV342" s="238"/>
      <c r="VNW342" s="238"/>
      <c r="VNX342" s="238"/>
      <c r="VNY342" s="238"/>
      <c r="VNZ342" s="238"/>
      <c r="VOA342" s="238"/>
      <c r="VOB342" s="238"/>
      <c r="VOC342" s="238"/>
      <c r="VOD342" s="238"/>
      <c r="VOE342" s="238"/>
      <c r="VOF342" s="238"/>
      <c r="VOG342" s="238"/>
      <c r="VOH342" s="238"/>
      <c r="VOI342" s="238"/>
      <c r="VOJ342" s="238"/>
      <c r="VOK342" s="238"/>
      <c r="VOL342" s="238"/>
      <c r="VOM342" s="238"/>
      <c r="VON342" s="238"/>
      <c r="VOO342" s="238"/>
      <c r="VOP342" s="238"/>
      <c r="VOQ342" s="238"/>
      <c r="VOR342" s="238"/>
      <c r="VOS342" s="238"/>
      <c r="VOT342" s="238"/>
      <c r="VOU342" s="238"/>
      <c r="VOV342" s="238"/>
      <c r="VOW342" s="238"/>
      <c r="VOX342" s="238"/>
      <c r="VOY342" s="238"/>
      <c r="VOZ342" s="238"/>
      <c r="VPA342" s="238"/>
      <c r="VPB342" s="238"/>
      <c r="VPC342" s="238"/>
      <c r="VPD342" s="238"/>
      <c r="VPE342" s="238"/>
      <c r="VPF342" s="238"/>
      <c r="VPG342" s="238"/>
      <c r="VPH342" s="238"/>
      <c r="VPI342" s="238"/>
      <c r="VPJ342" s="238"/>
      <c r="VPK342" s="238"/>
      <c r="VPL342" s="238"/>
      <c r="VPM342" s="238"/>
      <c r="VPN342" s="238"/>
      <c r="VPO342" s="238"/>
      <c r="VPP342" s="238"/>
      <c r="VPQ342" s="238"/>
      <c r="VPR342" s="238"/>
      <c r="VPS342" s="238"/>
      <c r="VPT342" s="238"/>
      <c r="VPU342" s="238"/>
      <c r="VPV342" s="238"/>
      <c r="VPW342" s="238"/>
      <c r="VPX342" s="238"/>
      <c r="VPY342" s="238"/>
      <c r="VPZ342" s="238"/>
      <c r="VQA342" s="238"/>
      <c r="VQB342" s="238"/>
      <c r="VQC342" s="238"/>
      <c r="VQD342" s="238"/>
      <c r="VQE342" s="238"/>
      <c r="VQF342" s="238"/>
      <c r="VQG342" s="238"/>
      <c r="VQH342" s="238"/>
      <c r="VQI342" s="238"/>
      <c r="VQJ342" s="238"/>
      <c r="VQK342" s="238"/>
      <c r="VQL342" s="238"/>
      <c r="VQM342" s="238"/>
      <c r="VQN342" s="238"/>
      <c r="VQO342" s="238"/>
      <c r="VQP342" s="238"/>
      <c r="VQQ342" s="238"/>
      <c r="VQR342" s="238"/>
      <c r="VQS342" s="238"/>
      <c r="VQT342" s="238"/>
      <c r="VQU342" s="238"/>
      <c r="VQV342" s="238"/>
      <c r="VQW342" s="238"/>
      <c r="VQX342" s="238"/>
      <c r="VQY342" s="238"/>
      <c r="VQZ342" s="238"/>
      <c r="VRA342" s="238"/>
      <c r="VRB342" s="238"/>
      <c r="VRC342" s="238"/>
      <c r="VRD342" s="238"/>
      <c r="VRE342" s="238"/>
      <c r="VRF342" s="238"/>
      <c r="VRG342" s="238"/>
      <c r="VRH342" s="238"/>
      <c r="VRI342" s="238"/>
      <c r="VRJ342" s="238"/>
      <c r="VRK342" s="238"/>
      <c r="VRL342" s="238"/>
      <c r="VRM342" s="238"/>
      <c r="VRN342" s="238"/>
      <c r="VRO342" s="238"/>
      <c r="VRP342" s="238"/>
      <c r="VRQ342" s="238"/>
      <c r="VRR342" s="238"/>
      <c r="VRS342" s="238"/>
      <c r="VRT342" s="238"/>
      <c r="VRU342" s="238"/>
      <c r="VRV342" s="238"/>
      <c r="VRW342" s="238"/>
      <c r="VRX342" s="238"/>
      <c r="VRY342" s="238"/>
      <c r="VRZ342" s="238"/>
      <c r="VSA342" s="238"/>
      <c r="VSB342" s="238"/>
      <c r="VSC342" s="238"/>
      <c r="VSD342" s="238"/>
      <c r="VSE342" s="238"/>
      <c r="VSF342" s="238"/>
      <c r="VSG342" s="238"/>
      <c r="VSH342" s="238"/>
      <c r="VSI342" s="238"/>
      <c r="VSJ342" s="238"/>
      <c r="VSK342" s="238"/>
      <c r="VSL342" s="238"/>
      <c r="VSM342" s="238"/>
      <c r="VSN342" s="238"/>
      <c r="VSO342" s="238"/>
      <c r="VSP342" s="238"/>
      <c r="VSQ342" s="238"/>
      <c r="VSR342" s="238"/>
      <c r="VSS342" s="238"/>
      <c r="VST342" s="238"/>
      <c r="VSU342" s="238"/>
      <c r="VSV342" s="238"/>
      <c r="VSW342" s="238"/>
      <c r="VSX342" s="238"/>
      <c r="VSY342" s="238"/>
      <c r="VSZ342" s="238"/>
      <c r="VTA342" s="238"/>
      <c r="VTB342" s="238"/>
      <c r="VTC342" s="238"/>
      <c r="VTD342" s="238"/>
      <c r="VTE342" s="238"/>
      <c r="VTF342" s="238"/>
      <c r="VTG342" s="238"/>
      <c r="VTH342" s="238"/>
      <c r="VTI342" s="238"/>
      <c r="VTJ342" s="238"/>
      <c r="VTK342" s="238"/>
      <c r="VTL342" s="238"/>
      <c r="VTM342" s="238"/>
      <c r="VTN342" s="238"/>
      <c r="VTO342" s="238"/>
      <c r="VTP342" s="238"/>
      <c r="VTQ342" s="238"/>
      <c r="VTR342" s="238"/>
      <c r="VTS342" s="238"/>
      <c r="VTT342" s="238"/>
      <c r="VTU342" s="238"/>
      <c r="VTV342" s="238"/>
      <c r="VTW342" s="238"/>
      <c r="VTX342" s="238"/>
      <c r="VTY342" s="238"/>
      <c r="VTZ342" s="238"/>
      <c r="VUA342" s="238"/>
      <c r="VUB342" s="238"/>
      <c r="VUC342" s="238"/>
      <c r="VUD342" s="238"/>
      <c r="VUE342" s="238"/>
      <c r="VUF342" s="238"/>
      <c r="VUG342" s="238"/>
      <c r="VUH342" s="238"/>
      <c r="VUI342" s="238"/>
      <c r="VUJ342" s="238"/>
      <c r="VUK342" s="238"/>
      <c r="VUL342" s="238"/>
      <c r="VUM342" s="238"/>
      <c r="VUN342" s="238"/>
      <c r="VUO342" s="238"/>
      <c r="VUP342" s="238"/>
      <c r="VUQ342" s="238"/>
      <c r="VUR342" s="238"/>
      <c r="VUS342" s="238"/>
      <c r="VUT342" s="238"/>
      <c r="VUU342" s="238"/>
      <c r="VUV342" s="238"/>
      <c r="VUW342" s="238"/>
      <c r="VUX342" s="238"/>
      <c r="VUY342" s="238"/>
      <c r="VUZ342" s="238"/>
      <c r="VVA342" s="238"/>
      <c r="VVB342" s="238"/>
      <c r="VVC342" s="238"/>
      <c r="VVD342" s="238"/>
      <c r="VVE342" s="238"/>
      <c r="VVF342" s="238"/>
      <c r="VVG342" s="238"/>
      <c r="VVH342" s="238"/>
      <c r="VVI342" s="238"/>
      <c r="VVJ342" s="238"/>
      <c r="VVK342" s="238"/>
      <c r="VVL342" s="238"/>
      <c r="VVM342" s="238"/>
      <c r="VVN342" s="238"/>
      <c r="VVO342" s="238"/>
      <c r="VVP342" s="238"/>
      <c r="VVQ342" s="238"/>
      <c r="VVR342" s="238"/>
      <c r="VVS342" s="238"/>
      <c r="VVT342" s="238"/>
      <c r="VVU342" s="238"/>
      <c r="VVV342" s="238"/>
      <c r="VVW342" s="238"/>
      <c r="VVX342" s="238"/>
      <c r="VVY342" s="238"/>
      <c r="VVZ342" s="238"/>
      <c r="VWA342" s="238"/>
      <c r="VWB342" s="238"/>
      <c r="VWC342" s="238"/>
      <c r="VWD342" s="238"/>
      <c r="VWE342" s="238"/>
      <c r="VWF342" s="238"/>
      <c r="VWG342" s="238"/>
      <c r="VWH342" s="238"/>
      <c r="VWI342" s="238"/>
      <c r="VWJ342" s="238"/>
      <c r="VWK342" s="238"/>
      <c r="VWL342" s="238"/>
      <c r="VWM342" s="238"/>
      <c r="VWN342" s="238"/>
      <c r="VWO342" s="238"/>
      <c r="VWP342" s="238"/>
      <c r="VWQ342" s="238"/>
      <c r="VWR342" s="238"/>
      <c r="VWS342" s="238"/>
      <c r="VWT342" s="238"/>
      <c r="VWU342" s="238"/>
      <c r="VWV342" s="238"/>
      <c r="VWW342" s="238"/>
      <c r="VWX342" s="238"/>
      <c r="VWY342" s="238"/>
      <c r="VWZ342" s="238"/>
      <c r="VXA342" s="238"/>
      <c r="VXB342" s="238"/>
      <c r="VXC342" s="238"/>
      <c r="VXD342" s="238"/>
      <c r="VXE342" s="238"/>
      <c r="VXF342" s="238"/>
      <c r="VXG342" s="238"/>
      <c r="VXH342" s="238"/>
      <c r="VXI342" s="238"/>
      <c r="VXJ342" s="238"/>
      <c r="VXK342" s="238"/>
      <c r="VXL342" s="238"/>
      <c r="VXM342" s="238"/>
      <c r="VXN342" s="238"/>
      <c r="VXO342" s="238"/>
      <c r="VXP342" s="238"/>
      <c r="VXQ342" s="238"/>
      <c r="VXR342" s="238"/>
      <c r="VXS342" s="238"/>
      <c r="VXT342" s="238"/>
      <c r="VXU342" s="238"/>
      <c r="VXV342" s="238"/>
      <c r="VXW342" s="238"/>
      <c r="VXX342" s="238"/>
      <c r="VXY342" s="238"/>
      <c r="VXZ342" s="238"/>
      <c r="VYA342" s="238"/>
      <c r="VYB342" s="238"/>
      <c r="VYC342" s="238"/>
      <c r="VYD342" s="238"/>
      <c r="VYE342" s="238"/>
      <c r="VYF342" s="238"/>
      <c r="VYG342" s="238"/>
      <c r="VYH342" s="238"/>
      <c r="VYI342" s="238"/>
      <c r="VYJ342" s="238"/>
      <c r="VYK342" s="238"/>
      <c r="VYL342" s="238"/>
      <c r="VYM342" s="238"/>
      <c r="VYN342" s="238"/>
      <c r="VYO342" s="238"/>
      <c r="VYP342" s="238"/>
      <c r="VYQ342" s="238"/>
      <c r="VYR342" s="238"/>
      <c r="VYS342" s="238"/>
      <c r="VYT342" s="238"/>
      <c r="VYU342" s="238"/>
      <c r="VYV342" s="238"/>
      <c r="VYW342" s="238"/>
      <c r="VYX342" s="238"/>
      <c r="VYY342" s="238"/>
      <c r="VYZ342" s="238"/>
      <c r="VZA342" s="238"/>
      <c r="VZB342" s="238"/>
      <c r="VZC342" s="238"/>
      <c r="VZD342" s="238"/>
      <c r="VZE342" s="238"/>
      <c r="VZF342" s="238"/>
      <c r="VZG342" s="238"/>
      <c r="VZH342" s="238"/>
      <c r="VZI342" s="238"/>
      <c r="VZJ342" s="238"/>
      <c r="VZK342" s="238"/>
      <c r="VZL342" s="238"/>
      <c r="VZM342" s="238"/>
      <c r="VZN342" s="238"/>
      <c r="VZO342" s="238"/>
      <c r="VZP342" s="238"/>
      <c r="VZQ342" s="238"/>
      <c r="VZR342" s="238"/>
      <c r="VZS342" s="238"/>
      <c r="VZT342" s="238"/>
      <c r="VZU342" s="238"/>
      <c r="VZV342" s="238"/>
      <c r="VZW342" s="238"/>
      <c r="VZX342" s="238"/>
      <c r="VZY342" s="238"/>
      <c r="VZZ342" s="238"/>
      <c r="WAA342" s="238"/>
      <c r="WAB342" s="238"/>
      <c r="WAC342" s="238"/>
      <c r="WAD342" s="238"/>
      <c r="WAE342" s="238"/>
      <c r="WAF342" s="238"/>
      <c r="WAG342" s="238"/>
      <c r="WAH342" s="238"/>
      <c r="WAI342" s="238"/>
      <c r="WAJ342" s="238"/>
      <c r="WAK342" s="238"/>
      <c r="WAL342" s="238"/>
      <c r="WAM342" s="238"/>
      <c r="WAN342" s="238"/>
      <c r="WAO342" s="238"/>
      <c r="WAP342" s="238"/>
      <c r="WAQ342" s="238"/>
      <c r="WAR342" s="238"/>
      <c r="WAS342" s="238"/>
      <c r="WAT342" s="238"/>
      <c r="WAU342" s="238"/>
      <c r="WAV342" s="238"/>
      <c r="WAW342" s="238"/>
      <c r="WAX342" s="238"/>
      <c r="WAY342" s="238"/>
      <c r="WAZ342" s="238"/>
      <c r="WBA342" s="238"/>
      <c r="WBB342" s="238"/>
      <c r="WBC342" s="238"/>
      <c r="WBD342" s="238"/>
      <c r="WBE342" s="238"/>
      <c r="WBF342" s="238"/>
      <c r="WBG342" s="238"/>
      <c r="WBH342" s="238"/>
      <c r="WBI342" s="238"/>
      <c r="WBJ342" s="238"/>
      <c r="WBK342" s="238"/>
      <c r="WBL342" s="238"/>
      <c r="WBM342" s="238"/>
      <c r="WBN342" s="238"/>
      <c r="WBO342" s="238"/>
      <c r="WBP342" s="238"/>
      <c r="WBQ342" s="238"/>
      <c r="WBR342" s="238"/>
      <c r="WBS342" s="238"/>
      <c r="WBT342" s="238"/>
      <c r="WBU342" s="238"/>
      <c r="WBV342" s="238"/>
      <c r="WBW342" s="238"/>
      <c r="WBX342" s="238"/>
      <c r="WBY342" s="238"/>
      <c r="WBZ342" s="238"/>
      <c r="WCA342" s="238"/>
      <c r="WCB342" s="238"/>
      <c r="WCC342" s="238"/>
      <c r="WCD342" s="238"/>
      <c r="WCE342" s="238"/>
      <c r="WCF342" s="238"/>
      <c r="WCG342" s="238"/>
      <c r="WCH342" s="238"/>
      <c r="WCI342" s="238"/>
      <c r="WCJ342" s="238"/>
      <c r="WCK342" s="238"/>
      <c r="WCL342" s="238"/>
      <c r="WCM342" s="238"/>
      <c r="WCN342" s="238"/>
      <c r="WCO342" s="238"/>
      <c r="WCP342" s="238"/>
      <c r="WCQ342" s="238"/>
      <c r="WCR342" s="238"/>
      <c r="WCS342" s="238"/>
      <c r="WCT342" s="238"/>
      <c r="WCU342" s="238"/>
      <c r="WCV342" s="238"/>
      <c r="WCW342" s="238"/>
      <c r="WCX342" s="238"/>
      <c r="WCY342" s="238"/>
      <c r="WCZ342" s="238"/>
      <c r="WDA342" s="238"/>
      <c r="WDB342" s="238"/>
      <c r="WDC342" s="238"/>
      <c r="WDD342" s="238"/>
      <c r="WDE342" s="238"/>
      <c r="WDF342" s="238"/>
      <c r="WDG342" s="238"/>
      <c r="WDH342" s="238"/>
      <c r="WDI342" s="238"/>
      <c r="WDJ342" s="238"/>
      <c r="WDK342" s="238"/>
      <c r="WDL342" s="238"/>
      <c r="WDM342" s="238"/>
      <c r="WDN342" s="238"/>
      <c r="WDO342" s="238"/>
      <c r="WDP342" s="238"/>
      <c r="WDQ342" s="238"/>
      <c r="WDR342" s="238"/>
      <c r="WDS342" s="238"/>
      <c r="WDT342" s="238"/>
      <c r="WDU342" s="238"/>
      <c r="WDV342" s="238"/>
      <c r="WDW342" s="238"/>
      <c r="WDX342" s="238"/>
      <c r="WDY342" s="238"/>
      <c r="WDZ342" s="238"/>
      <c r="WEA342" s="238"/>
      <c r="WEB342" s="238"/>
      <c r="WEC342" s="238"/>
      <c r="WED342" s="238"/>
      <c r="WEE342" s="238"/>
      <c r="WEF342" s="238"/>
      <c r="WEG342" s="238"/>
      <c r="WEH342" s="238"/>
      <c r="WEI342" s="238"/>
      <c r="WEJ342" s="238"/>
      <c r="WEK342" s="238"/>
      <c r="WEL342" s="238"/>
      <c r="WEM342" s="238"/>
      <c r="WEN342" s="238"/>
      <c r="WEO342" s="238"/>
      <c r="WEP342" s="238"/>
      <c r="WEQ342" s="238"/>
      <c r="WER342" s="238"/>
      <c r="WES342" s="238"/>
      <c r="WET342" s="238"/>
      <c r="WEU342" s="238"/>
      <c r="WEV342" s="238"/>
      <c r="WEW342" s="238"/>
      <c r="WEX342" s="238"/>
      <c r="WEY342" s="238"/>
      <c r="WEZ342" s="238"/>
      <c r="WFA342" s="238"/>
      <c r="WFB342" s="238"/>
      <c r="WFC342" s="238"/>
      <c r="WFD342" s="238"/>
      <c r="WFE342" s="238"/>
      <c r="WFF342" s="238"/>
      <c r="WFG342" s="238"/>
      <c r="WFH342" s="238"/>
      <c r="WFI342" s="238"/>
      <c r="WFJ342" s="238"/>
      <c r="WFK342" s="238"/>
      <c r="WFL342" s="238"/>
      <c r="WFM342" s="238"/>
      <c r="WFN342" s="238"/>
      <c r="WFO342" s="238"/>
      <c r="WFP342" s="238"/>
      <c r="WFQ342" s="238"/>
      <c r="WFR342" s="238"/>
      <c r="WFS342" s="238"/>
      <c r="WFT342" s="238"/>
      <c r="WFU342" s="238"/>
      <c r="WFV342" s="238"/>
      <c r="WFW342" s="238"/>
      <c r="WFX342" s="238"/>
      <c r="WFY342" s="238"/>
      <c r="WFZ342" s="238"/>
      <c r="WGA342" s="238"/>
      <c r="WGB342" s="238"/>
      <c r="WGC342" s="238"/>
      <c r="WGD342" s="238"/>
      <c r="WGE342" s="238"/>
      <c r="WGF342" s="238"/>
      <c r="WGG342" s="238"/>
      <c r="WGH342" s="238"/>
      <c r="WGI342" s="238"/>
      <c r="WGJ342" s="238"/>
      <c r="WGK342" s="238"/>
      <c r="WGL342" s="238"/>
      <c r="WGM342" s="238"/>
      <c r="WGN342" s="238"/>
      <c r="WGO342" s="238"/>
      <c r="WGP342" s="238"/>
      <c r="WGQ342" s="238"/>
      <c r="WGR342" s="238"/>
      <c r="WGS342" s="238"/>
      <c r="WGT342" s="238"/>
      <c r="WGU342" s="238"/>
      <c r="WGV342" s="238"/>
      <c r="WGW342" s="238"/>
      <c r="WGX342" s="238"/>
      <c r="WGY342" s="238"/>
      <c r="WGZ342" s="238"/>
      <c r="WHA342" s="238"/>
      <c r="WHB342" s="238"/>
      <c r="WHC342" s="238"/>
      <c r="WHD342" s="238"/>
      <c r="WHE342" s="238"/>
      <c r="WHF342" s="238"/>
      <c r="WHG342" s="238"/>
      <c r="WHH342" s="238"/>
      <c r="WHI342" s="238"/>
      <c r="WHJ342" s="238"/>
      <c r="WHK342" s="238"/>
      <c r="WHL342" s="238"/>
      <c r="WHM342" s="238"/>
      <c r="WHN342" s="238"/>
      <c r="WHO342" s="238"/>
      <c r="WHP342" s="238"/>
      <c r="WHQ342" s="238"/>
      <c r="WHR342" s="238"/>
      <c r="WHS342" s="238"/>
      <c r="WHT342" s="238"/>
      <c r="WHU342" s="238"/>
      <c r="WHV342" s="238"/>
      <c r="WHW342" s="238"/>
      <c r="WHX342" s="238"/>
      <c r="WHY342" s="238"/>
      <c r="WHZ342" s="238"/>
      <c r="WIA342" s="238"/>
      <c r="WIB342" s="238"/>
      <c r="WIC342" s="238"/>
      <c r="WID342" s="238"/>
      <c r="WIE342" s="238"/>
      <c r="WIF342" s="238"/>
      <c r="WIG342" s="238"/>
      <c r="WIH342" s="238"/>
      <c r="WII342" s="238"/>
      <c r="WIJ342" s="238"/>
      <c r="WIK342" s="238"/>
      <c r="WIL342" s="238"/>
      <c r="WIM342" s="238"/>
      <c r="WIN342" s="238"/>
      <c r="WIO342" s="238"/>
      <c r="WIP342" s="238"/>
      <c r="WIQ342" s="238"/>
      <c r="WIR342" s="238"/>
      <c r="WIS342" s="238"/>
      <c r="WIT342" s="238"/>
      <c r="WIU342" s="238"/>
      <c r="WIV342" s="238"/>
      <c r="WIW342" s="238"/>
      <c r="WIX342" s="238"/>
      <c r="WIY342" s="238"/>
      <c r="WIZ342" s="238"/>
      <c r="WJA342" s="238"/>
      <c r="WJB342" s="238"/>
      <c r="WJC342" s="238"/>
      <c r="WJD342" s="238"/>
      <c r="WJE342" s="238"/>
      <c r="WJF342" s="238"/>
      <c r="WJG342" s="238"/>
      <c r="WJH342" s="238"/>
      <c r="WJI342" s="238"/>
      <c r="WJJ342" s="238"/>
      <c r="WJK342" s="238"/>
      <c r="WJL342" s="238"/>
      <c r="WJM342" s="238"/>
      <c r="WJN342" s="238"/>
      <c r="WJO342" s="238"/>
      <c r="WJP342" s="238"/>
      <c r="WJQ342" s="238"/>
      <c r="WJR342" s="238"/>
      <c r="WJS342" s="238"/>
      <c r="WJT342" s="238"/>
      <c r="WJU342" s="238"/>
      <c r="WJV342" s="238"/>
      <c r="WJW342" s="238"/>
      <c r="WJX342" s="238"/>
      <c r="WJY342" s="238"/>
      <c r="WJZ342" s="238"/>
      <c r="WKA342" s="238"/>
      <c r="WKB342" s="238"/>
      <c r="WKC342" s="238"/>
      <c r="WKD342" s="238"/>
      <c r="WKE342" s="238"/>
      <c r="WKF342" s="238"/>
      <c r="WKG342" s="238"/>
      <c r="WKH342" s="238"/>
      <c r="WKI342" s="238"/>
      <c r="WKJ342" s="238"/>
      <c r="WKK342" s="238"/>
      <c r="WKL342" s="238"/>
      <c r="WKM342" s="238"/>
      <c r="WKN342" s="238"/>
      <c r="WKO342" s="238"/>
      <c r="WKP342" s="238"/>
      <c r="WKQ342" s="238"/>
      <c r="WKR342" s="238"/>
      <c r="WKS342" s="238"/>
      <c r="WKT342" s="238"/>
      <c r="WKU342" s="238"/>
      <c r="WKV342" s="238"/>
      <c r="WKW342" s="238"/>
      <c r="WKX342" s="238"/>
      <c r="WKY342" s="238"/>
      <c r="WKZ342" s="238"/>
      <c r="WLA342" s="238"/>
      <c r="WLB342" s="238"/>
      <c r="WLC342" s="238"/>
      <c r="WLD342" s="238"/>
      <c r="WLE342" s="238"/>
      <c r="WLF342" s="238"/>
      <c r="WLG342" s="238"/>
      <c r="WLH342" s="238"/>
      <c r="WLI342" s="238"/>
      <c r="WLJ342" s="238"/>
      <c r="WLK342" s="238"/>
      <c r="WLL342" s="238"/>
      <c r="WLM342" s="238"/>
      <c r="WLN342" s="238"/>
      <c r="WLO342" s="238"/>
      <c r="WLP342" s="238"/>
      <c r="WLQ342" s="238"/>
      <c r="WLR342" s="238"/>
      <c r="WLS342" s="238"/>
      <c r="WLT342" s="238"/>
      <c r="WLU342" s="238"/>
      <c r="WLV342" s="238"/>
      <c r="WLW342" s="238"/>
      <c r="WLX342" s="238"/>
      <c r="WLY342" s="238"/>
      <c r="WLZ342" s="238"/>
      <c r="WMA342" s="238"/>
      <c r="WMB342" s="238"/>
      <c r="WMC342" s="238"/>
      <c r="WMD342" s="238"/>
      <c r="WME342" s="238"/>
      <c r="WMF342" s="238"/>
      <c r="WMG342" s="238"/>
      <c r="WMH342" s="238"/>
      <c r="WMI342" s="238"/>
      <c r="WMJ342" s="238"/>
      <c r="WMK342" s="238"/>
      <c r="WML342" s="238"/>
      <c r="WMM342" s="238"/>
      <c r="WMN342" s="238"/>
      <c r="WMO342" s="238"/>
      <c r="WMP342" s="238"/>
      <c r="WMQ342" s="238"/>
      <c r="WMR342" s="238"/>
      <c r="WMS342" s="238"/>
      <c r="WMT342" s="238"/>
      <c r="WMU342" s="238"/>
      <c r="WMV342" s="238"/>
      <c r="WMW342" s="238"/>
      <c r="WMX342" s="238"/>
      <c r="WMY342" s="238"/>
      <c r="WMZ342" s="238"/>
      <c r="WNA342" s="238"/>
      <c r="WNB342" s="238"/>
      <c r="WNC342" s="238"/>
      <c r="WND342" s="238"/>
      <c r="WNE342" s="238"/>
      <c r="WNF342" s="238"/>
      <c r="WNG342" s="238"/>
      <c r="WNH342" s="238"/>
      <c r="WNI342" s="238"/>
      <c r="WNJ342" s="238"/>
      <c r="WNK342" s="238"/>
      <c r="WNL342" s="238"/>
      <c r="WNM342" s="238"/>
      <c r="WNN342" s="238"/>
      <c r="WNO342" s="238"/>
      <c r="WNP342" s="238"/>
      <c r="WNQ342" s="238"/>
      <c r="WNR342" s="238"/>
      <c r="WNS342" s="238"/>
      <c r="WNT342" s="238"/>
      <c r="WNU342" s="238"/>
      <c r="WNV342" s="238"/>
      <c r="WNW342" s="238"/>
      <c r="WNX342" s="238"/>
      <c r="WNY342" s="238"/>
      <c r="WNZ342" s="238"/>
      <c r="WOA342" s="238"/>
      <c r="WOB342" s="238"/>
      <c r="WOC342" s="238"/>
      <c r="WOD342" s="238"/>
      <c r="WOE342" s="238"/>
      <c r="WOF342" s="238"/>
      <c r="WOG342" s="238"/>
      <c r="WOH342" s="238"/>
      <c r="WOI342" s="238"/>
      <c r="WOJ342" s="238"/>
      <c r="WOK342" s="238"/>
      <c r="WOL342" s="238"/>
      <c r="WOM342" s="238"/>
      <c r="WON342" s="238"/>
      <c r="WOO342" s="238"/>
      <c r="WOP342" s="238"/>
      <c r="WOQ342" s="238"/>
      <c r="WOR342" s="238"/>
      <c r="WOS342" s="238"/>
      <c r="WOT342" s="238"/>
      <c r="WOU342" s="238"/>
      <c r="WOV342" s="238"/>
      <c r="WOW342" s="238"/>
      <c r="WOX342" s="238"/>
      <c r="WOY342" s="238"/>
      <c r="WOZ342" s="238"/>
      <c r="WPA342" s="238"/>
      <c r="WPB342" s="238"/>
      <c r="WPC342" s="238"/>
      <c r="WPD342" s="238"/>
      <c r="WPE342" s="238"/>
      <c r="WPF342" s="238"/>
      <c r="WPG342" s="238"/>
      <c r="WPH342" s="238"/>
      <c r="WPI342" s="238"/>
      <c r="WPJ342" s="238"/>
      <c r="WPK342" s="238"/>
      <c r="WPL342" s="238"/>
      <c r="WPM342" s="238"/>
      <c r="WPN342" s="238"/>
      <c r="WPO342" s="238"/>
      <c r="WPP342" s="238"/>
      <c r="WPQ342" s="238"/>
      <c r="WPR342" s="238"/>
      <c r="WPS342" s="238"/>
      <c r="WPT342" s="238"/>
      <c r="WPU342" s="238"/>
      <c r="WPV342" s="238"/>
      <c r="WPW342" s="238"/>
      <c r="WPX342" s="238"/>
      <c r="WPY342" s="238"/>
      <c r="WPZ342" s="238"/>
      <c r="WQA342" s="238"/>
      <c r="WQB342" s="238"/>
      <c r="WQC342" s="238"/>
      <c r="WQD342" s="238"/>
      <c r="WQE342" s="238"/>
      <c r="WQF342" s="238"/>
      <c r="WQG342" s="238"/>
      <c r="WQH342" s="238"/>
      <c r="WQI342" s="238"/>
      <c r="WQJ342" s="238"/>
      <c r="WQK342" s="238"/>
      <c r="WQL342" s="238"/>
      <c r="WQM342" s="238"/>
      <c r="WQN342" s="238"/>
      <c r="WQO342" s="238"/>
      <c r="WQP342" s="238"/>
      <c r="WQQ342" s="238"/>
      <c r="WQR342" s="238"/>
      <c r="WQS342" s="238"/>
      <c r="WQT342" s="238"/>
      <c r="WQU342" s="238"/>
      <c r="WQV342" s="238"/>
      <c r="WQW342" s="238"/>
      <c r="WQX342" s="238"/>
      <c r="WQY342" s="238"/>
      <c r="WQZ342" s="238"/>
      <c r="WRA342" s="238"/>
      <c r="WRB342" s="238"/>
      <c r="WRC342" s="238"/>
      <c r="WRD342" s="238"/>
      <c r="WRE342" s="238"/>
      <c r="WRF342" s="238"/>
      <c r="WRG342" s="238"/>
      <c r="WRH342" s="238"/>
      <c r="WRI342" s="238"/>
      <c r="WRJ342" s="238"/>
      <c r="WRK342" s="238"/>
      <c r="WRL342" s="238"/>
      <c r="WRM342" s="238"/>
      <c r="WRN342" s="238"/>
      <c r="WRO342" s="238"/>
      <c r="WRP342" s="238"/>
      <c r="WRQ342" s="238"/>
      <c r="WRR342" s="238"/>
      <c r="WRS342" s="238"/>
      <c r="WRT342" s="238"/>
      <c r="WRU342" s="238"/>
      <c r="WRV342" s="238"/>
      <c r="WRW342" s="238"/>
      <c r="WRX342" s="238"/>
      <c r="WRY342" s="238"/>
      <c r="WRZ342" s="238"/>
      <c r="WSA342" s="238"/>
      <c r="WSB342" s="238"/>
      <c r="WSC342" s="238"/>
      <c r="WSD342" s="238"/>
      <c r="WSE342" s="238"/>
      <c r="WSF342" s="238"/>
      <c r="WSG342" s="238"/>
      <c r="WSH342" s="238"/>
      <c r="WSI342" s="238"/>
      <c r="WSJ342" s="238"/>
      <c r="WSK342" s="238"/>
      <c r="WSL342" s="238"/>
      <c r="WSM342" s="238"/>
      <c r="WSN342" s="238"/>
      <c r="WSO342" s="238"/>
      <c r="WSP342" s="238"/>
      <c r="WSQ342" s="238"/>
      <c r="WSR342" s="238"/>
      <c r="WSS342" s="238"/>
      <c r="WST342" s="238"/>
      <c r="WSU342" s="238"/>
      <c r="WSV342" s="238"/>
      <c r="WSW342" s="238"/>
      <c r="WSX342" s="238"/>
      <c r="WSY342" s="238"/>
      <c r="WSZ342" s="238"/>
      <c r="WTA342" s="238"/>
      <c r="WTB342" s="238"/>
      <c r="WTC342" s="238"/>
      <c r="WTD342" s="238"/>
      <c r="WTE342" s="238"/>
      <c r="WTF342" s="238"/>
      <c r="WTG342" s="238"/>
      <c r="WTH342" s="238"/>
      <c r="WTI342" s="238"/>
      <c r="WTJ342" s="238"/>
      <c r="WTK342" s="238"/>
      <c r="WTL342" s="238"/>
      <c r="WTM342" s="238"/>
      <c r="WTN342" s="238"/>
      <c r="WTO342" s="238"/>
      <c r="WTP342" s="238"/>
      <c r="WTQ342" s="238"/>
      <c r="WTR342" s="238"/>
      <c r="WTS342" s="238"/>
      <c r="WTT342" s="238"/>
      <c r="WTU342" s="238"/>
      <c r="WTV342" s="238"/>
      <c r="WTW342" s="238"/>
      <c r="WTX342" s="238"/>
      <c r="WTY342" s="238"/>
      <c r="WTZ342" s="238"/>
      <c r="WUA342" s="238"/>
      <c r="WUB342" s="238"/>
      <c r="WUC342" s="238"/>
      <c r="WUD342" s="238"/>
      <c r="WUE342" s="238"/>
      <c r="WUF342" s="238"/>
      <c r="WUG342" s="238"/>
      <c r="WUH342" s="238"/>
      <c r="WUI342" s="238"/>
      <c r="WUJ342" s="238"/>
      <c r="WUK342" s="238"/>
      <c r="WUL342" s="238"/>
      <c r="WUM342" s="238"/>
      <c r="WUN342" s="238"/>
      <c r="WUO342" s="238"/>
      <c r="WUP342" s="238"/>
      <c r="WUQ342" s="238"/>
      <c r="WUR342" s="238"/>
      <c r="WUS342" s="238"/>
      <c r="WUT342" s="238"/>
      <c r="WUU342" s="238"/>
      <c r="WUV342" s="238"/>
      <c r="WUW342" s="238"/>
      <c r="WUX342" s="238"/>
      <c r="WUY342" s="238"/>
      <c r="WUZ342" s="238"/>
      <c r="WVA342" s="238"/>
      <c r="WVB342" s="238"/>
      <c r="WVC342" s="238"/>
      <c r="WVD342" s="238"/>
      <c r="WVE342" s="238"/>
      <c r="WVF342" s="238"/>
      <c r="WVG342" s="238"/>
      <c r="WVH342" s="238"/>
      <c r="WVI342" s="238"/>
      <c r="WVJ342" s="238"/>
      <c r="WVK342" s="238"/>
      <c r="WVL342" s="238"/>
      <c r="WVM342" s="238"/>
      <c r="WVN342" s="238"/>
      <c r="WVO342" s="238"/>
      <c r="WVP342" s="238"/>
      <c r="WVQ342" s="238"/>
      <c r="WVR342" s="238"/>
      <c r="WVS342" s="238"/>
      <c r="WVT342" s="238"/>
      <c r="WVU342" s="238"/>
      <c r="WVV342" s="238"/>
      <c r="WVW342" s="238"/>
      <c r="WVX342" s="238"/>
      <c r="WVY342" s="238"/>
      <c r="WVZ342" s="238"/>
      <c r="WWA342" s="238"/>
      <c r="WWB342" s="238"/>
      <c r="WWC342" s="238"/>
      <c r="WWD342" s="238"/>
      <c r="WWE342" s="238"/>
      <c r="WWF342" s="238"/>
      <c r="WWG342" s="238"/>
      <c r="WWH342" s="238"/>
      <c r="WWI342" s="238"/>
      <c r="WWJ342" s="238"/>
      <c r="WWK342" s="238"/>
      <c r="WWL342" s="238"/>
      <c r="WWM342" s="238"/>
      <c r="WWN342" s="238"/>
      <c r="WWO342" s="238"/>
      <c r="WWP342" s="238"/>
      <c r="WWQ342" s="238"/>
      <c r="WWR342" s="238"/>
      <c r="WWS342" s="238"/>
      <c r="WWT342" s="238"/>
      <c r="WWU342" s="238"/>
      <c r="WWV342" s="238"/>
      <c r="WWW342" s="238"/>
      <c r="WWX342" s="238"/>
      <c r="WWY342" s="238"/>
      <c r="WWZ342" s="238"/>
      <c r="WXA342" s="238"/>
      <c r="WXB342" s="238"/>
      <c r="WXC342" s="238"/>
      <c r="WXD342" s="238"/>
      <c r="WXE342" s="238"/>
      <c r="WXF342" s="238"/>
      <c r="WXG342" s="238"/>
      <c r="WXH342" s="238"/>
      <c r="WXI342" s="238"/>
      <c r="WXJ342" s="238"/>
      <c r="WXK342" s="238"/>
      <c r="WXL342" s="238"/>
      <c r="WXM342" s="238"/>
      <c r="WXN342" s="238"/>
      <c r="WXO342" s="238"/>
      <c r="WXP342" s="238"/>
      <c r="WXQ342" s="238"/>
      <c r="WXR342" s="238"/>
      <c r="WXS342" s="238"/>
      <c r="WXT342" s="238"/>
      <c r="WXU342" s="238"/>
      <c r="WXV342" s="238"/>
      <c r="WXW342" s="238"/>
      <c r="WXX342" s="238"/>
      <c r="WXY342" s="238"/>
      <c r="WXZ342" s="238"/>
      <c r="WYA342" s="238"/>
      <c r="WYB342" s="238"/>
      <c r="WYC342" s="238"/>
      <c r="WYD342" s="238"/>
      <c r="WYE342" s="238"/>
      <c r="WYF342" s="238"/>
      <c r="WYG342" s="238"/>
      <c r="WYH342" s="238"/>
      <c r="WYI342" s="238"/>
      <c r="WYJ342" s="238"/>
      <c r="WYK342" s="238"/>
      <c r="WYL342" s="238"/>
      <c r="WYM342" s="238"/>
      <c r="WYN342" s="238"/>
      <c r="WYO342" s="238"/>
      <c r="WYP342" s="238"/>
      <c r="WYQ342" s="238"/>
      <c r="WYR342" s="238"/>
      <c r="WYS342" s="238"/>
      <c r="WYT342" s="238"/>
      <c r="WYU342" s="238"/>
      <c r="WYV342" s="238"/>
      <c r="WYW342" s="238"/>
      <c r="WYX342" s="238"/>
      <c r="WYY342" s="238"/>
      <c r="WYZ342" s="238"/>
      <c r="WZA342" s="238"/>
      <c r="WZB342" s="238"/>
      <c r="WZC342" s="238"/>
      <c r="WZD342" s="238"/>
      <c r="WZE342" s="238"/>
      <c r="WZF342" s="238"/>
      <c r="WZG342" s="238"/>
      <c r="WZH342" s="238"/>
      <c r="WZI342" s="238"/>
      <c r="WZJ342" s="238"/>
      <c r="WZK342" s="238"/>
      <c r="WZL342" s="238"/>
      <c r="WZM342" s="238"/>
      <c r="WZN342" s="238"/>
      <c r="WZO342" s="238"/>
      <c r="WZP342" s="238"/>
      <c r="WZQ342" s="238"/>
      <c r="WZR342" s="238"/>
      <c r="WZS342" s="238"/>
      <c r="WZT342" s="238"/>
      <c r="WZU342" s="238"/>
      <c r="WZV342" s="238"/>
      <c r="WZW342" s="238"/>
      <c r="WZX342" s="238"/>
      <c r="WZY342" s="238"/>
      <c r="WZZ342" s="238"/>
      <c r="XAA342" s="238"/>
      <c r="XAB342" s="238"/>
      <c r="XAC342" s="238"/>
      <c r="XAD342" s="238"/>
      <c r="XAE342" s="238"/>
      <c r="XAF342" s="238"/>
      <c r="XAG342" s="238"/>
      <c r="XAH342" s="238"/>
      <c r="XAI342" s="238"/>
      <c r="XAJ342" s="238"/>
      <c r="XAK342" s="238"/>
      <c r="XAL342" s="238"/>
      <c r="XAM342" s="238"/>
      <c r="XAN342" s="238"/>
      <c r="XAO342" s="238"/>
      <c r="XAP342" s="238"/>
      <c r="XAQ342" s="238"/>
      <c r="XAR342" s="238"/>
      <c r="XAS342" s="238"/>
      <c r="XAT342" s="238"/>
      <c r="XAU342" s="238"/>
      <c r="XAV342" s="238"/>
      <c r="XAW342" s="238"/>
      <c r="XAX342" s="238"/>
      <c r="XAY342" s="238"/>
      <c r="XAZ342" s="238"/>
      <c r="XBA342" s="238"/>
      <c r="XBB342" s="238"/>
      <c r="XBC342" s="238"/>
      <c r="XBD342" s="238"/>
      <c r="XBE342" s="238"/>
      <c r="XBF342" s="238"/>
      <c r="XBG342" s="238"/>
      <c r="XBH342" s="238"/>
      <c r="XBI342" s="238"/>
      <c r="XBJ342" s="238"/>
      <c r="XBK342" s="238"/>
      <c r="XBL342" s="238"/>
      <c r="XBM342" s="238"/>
      <c r="XBN342" s="238"/>
      <c r="XBO342" s="238"/>
      <c r="XBP342" s="238"/>
      <c r="XBQ342" s="238"/>
      <c r="XBR342" s="238"/>
      <c r="XBS342" s="238"/>
      <c r="XBT342" s="238"/>
      <c r="XBU342" s="238"/>
      <c r="XBV342" s="238"/>
      <c r="XBW342" s="238"/>
      <c r="XBX342" s="238"/>
      <c r="XBY342" s="238"/>
      <c r="XBZ342" s="238"/>
      <c r="XCA342" s="238"/>
      <c r="XCB342" s="238"/>
      <c r="XCC342" s="238"/>
      <c r="XCD342" s="238"/>
      <c r="XCE342" s="238"/>
      <c r="XCF342" s="238"/>
      <c r="XCG342" s="238"/>
      <c r="XCH342" s="238"/>
      <c r="XCI342" s="238"/>
      <c r="XCJ342" s="238"/>
      <c r="XCK342" s="238"/>
      <c r="XCL342" s="238"/>
      <c r="XCM342" s="238"/>
      <c r="XCN342" s="238"/>
      <c r="XCO342" s="238"/>
      <c r="XCP342" s="238"/>
      <c r="XCQ342" s="238"/>
      <c r="XCR342" s="238"/>
      <c r="XCS342" s="238"/>
      <c r="XCT342" s="238"/>
      <c r="XCU342" s="238"/>
      <c r="XCV342" s="238"/>
      <c r="XCW342" s="238"/>
      <c r="XCX342" s="238"/>
      <c r="XCY342" s="238"/>
      <c r="XCZ342" s="238"/>
      <c r="XDA342" s="238"/>
      <c r="XDB342" s="238"/>
      <c r="XDC342" s="238"/>
      <c r="XDD342" s="238"/>
      <c r="XDE342" s="238"/>
      <c r="XDF342" s="238"/>
      <c r="XDG342" s="238"/>
      <c r="XDH342" s="238"/>
      <c r="XDI342" s="238"/>
      <c r="XDJ342" s="238"/>
      <c r="XDK342" s="238"/>
      <c r="XDL342" s="238"/>
      <c r="XDM342" s="238"/>
      <c r="XDN342" s="238"/>
      <c r="XDO342" s="238"/>
      <c r="XDP342" s="238"/>
      <c r="XDQ342" s="238"/>
      <c r="XDR342" s="238"/>
      <c r="XDS342" s="238"/>
      <c r="XDT342" s="238"/>
      <c r="XDU342" s="238"/>
      <c r="XDV342" s="238"/>
      <c r="XDW342" s="238"/>
      <c r="XDX342" s="238"/>
      <c r="XDY342" s="238"/>
      <c r="XDZ342" s="238"/>
      <c r="XEA342" s="238"/>
      <c r="XEB342" s="238"/>
      <c r="XEC342" s="238"/>
      <c r="XED342" s="238"/>
      <c r="XEE342" s="238"/>
      <c r="XEF342" s="238"/>
      <c r="XEG342" s="238"/>
      <c r="XEH342" s="238"/>
      <c r="XEI342" s="238"/>
      <c r="XEJ342" s="238"/>
      <c r="XEK342" s="238"/>
      <c r="XEL342" s="238"/>
      <c r="XEM342" s="238"/>
      <c r="XEN342" s="238"/>
      <c r="XEO342" s="238"/>
      <c r="XEP342" s="238"/>
      <c r="XEQ342" s="238"/>
      <c r="XER342" s="238"/>
      <c r="XES342" s="238"/>
      <c r="XET342" s="242"/>
      <c r="XEU342" s="242"/>
      <c r="XEV342" s="242"/>
    </row>
    <row r="343" spans="1:16376">
      <c r="A343" s="260" t="s">
        <v>449</v>
      </c>
      <c r="B343" s="254">
        <v>7</v>
      </c>
      <c r="C343" s="254"/>
      <c r="D343" s="255"/>
      <c r="XES343" s="238"/>
      <c r="XEV343" s="242"/>
    </row>
    <row r="344" s="236" customFormat="1" spans="1:16376">
      <c r="A344" s="260" t="s">
        <v>450</v>
      </c>
      <c r="B344" s="254"/>
      <c r="C344" s="254">
        <v>34</v>
      </c>
      <c r="D344" s="255">
        <f t="shared" si="16"/>
        <v>0</v>
      </c>
      <c r="E344" s="238"/>
      <c r="F344" s="238"/>
      <c r="G344" s="238"/>
      <c r="H344" s="238"/>
      <c r="I344" s="238"/>
      <c r="J344" s="238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238"/>
      <c r="V344" s="238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38"/>
      <c r="DW344" s="238"/>
      <c r="DX344" s="238"/>
      <c r="DY344" s="238"/>
      <c r="DZ344" s="238"/>
      <c r="EA344" s="238"/>
      <c r="EB344" s="238"/>
      <c r="EC344" s="238"/>
      <c r="ED344" s="238"/>
      <c r="EE344" s="238"/>
      <c r="EF344" s="238"/>
      <c r="EG344" s="238"/>
      <c r="EH344" s="238"/>
      <c r="EI344" s="238"/>
      <c r="EJ344" s="238"/>
      <c r="EK344" s="238"/>
      <c r="EL344" s="238"/>
      <c r="EM344" s="238"/>
      <c r="EN344" s="238"/>
      <c r="EO344" s="238"/>
      <c r="EP344" s="238"/>
      <c r="EQ344" s="238"/>
      <c r="ER344" s="238"/>
      <c r="ES344" s="238"/>
      <c r="ET344" s="238"/>
      <c r="EU344" s="238"/>
      <c r="EV344" s="238"/>
      <c r="EW344" s="238"/>
      <c r="EX344" s="238"/>
      <c r="EY344" s="238"/>
      <c r="EZ344" s="238"/>
      <c r="FA344" s="238"/>
      <c r="FB344" s="238"/>
      <c r="FC344" s="238"/>
      <c r="FD344" s="238"/>
      <c r="FE344" s="238"/>
      <c r="FF344" s="238"/>
      <c r="FG344" s="238"/>
      <c r="FH344" s="238"/>
      <c r="FI344" s="238"/>
      <c r="FJ344" s="238"/>
      <c r="FK344" s="238"/>
      <c r="FL344" s="238"/>
      <c r="FM344" s="238"/>
      <c r="FN344" s="238"/>
      <c r="FO344" s="238"/>
      <c r="FP344" s="238"/>
      <c r="FQ344" s="238"/>
      <c r="FR344" s="238"/>
      <c r="FS344" s="238"/>
      <c r="FT344" s="238"/>
      <c r="FU344" s="238"/>
      <c r="FV344" s="238"/>
      <c r="FW344" s="238"/>
      <c r="FX344" s="238"/>
      <c r="FY344" s="238"/>
      <c r="FZ344" s="238"/>
      <c r="GA344" s="238"/>
      <c r="GB344" s="238"/>
      <c r="GC344" s="238"/>
      <c r="GD344" s="238"/>
      <c r="GE344" s="238"/>
      <c r="GF344" s="238"/>
      <c r="GG344" s="238"/>
      <c r="GH344" s="238"/>
      <c r="GI344" s="238"/>
      <c r="GJ344" s="238"/>
      <c r="GK344" s="238"/>
      <c r="GL344" s="238"/>
      <c r="GM344" s="238"/>
      <c r="GN344" s="238"/>
      <c r="GO344" s="238"/>
      <c r="GP344" s="238"/>
      <c r="GQ344" s="238"/>
      <c r="GR344" s="238"/>
      <c r="GS344" s="238"/>
      <c r="GT344" s="238"/>
      <c r="GU344" s="238"/>
      <c r="GV344" s="238"/>
      <c r="GW344" s="238"/>
      <c r="GX344" s="238"/>
      <c r="GY344" s="238"/>
      <c r="GZ344" s="238"/>
      <c r="HA344" s="238"/>
      <c r="HB344" s="238"/>
      <c r="HC344" s="238"/>
      <c r="HD344" s="238"/>
      <c r="HE344" s="238"/>
      <c r="HF344" s="238"/>
      <c r="HG344" s="238"/>
      <c r="HH344" s="238"/>
      <c r="HI344" s="238"/>
      <c r="HJ344" s="238"/>
      <c r="HK344" s="238"/>
      <c r="HL344" s="238"/>
      <c r="HM344" s="238"/>
      <c r="HN344" s="238"/>
      <c r="HO344" s="238"/>
      <c r="HP344" s="238"/>
      <c r="HQ344" s="238"/>
      <c r="HR344" s="238"/>
      <c r="HS344" s="238"/>
      <c r="HT344" s="238"/>
      <c r="HU344" s="238"/>
      <c r="HV344" s="238"/>
      <c r="HW344" s="238"/>
      <c r="HX344" s="238"/>
      <c r="HY344" s="238"/>
      <c r="HZ344" s="238"/>
      <c r="IA344" s="238"/>
      <c r="IB344" s="238"/>
      <c r="IC344" s="238"/>
      <c r="ID344" s="238"/>
      <c r="IE344" s="238"/>
      <c r="IF344" s="238"/>
      <c r="IG344" s="238"/>
      <c r="IH344" s="238"/>
      <c r="II344" s="238"/>
      <c r="IJ344" s="238"/>
      <c r="IK344" s="238"/>
      <c r="IL344" s="238"/>
      <c r="IM344" s="238"/>
      <c r="IN344" s="238"/>
      <c r="IO344" s="238"/>
      <c r="IP344" s="238"/>
      <c r="IQ344" s="238"/>
      <c r="IR344" s="238"/>
      <c r="IS344" s="238"/>
      <c r="IT344" s="238"/>
      <c r="IU344" s="238"/>
      <c r="IV344" s="238"/>
      <c r="IW344" s="238"/>
      <c r="IX344" s="238"/>
      <c r="IY344" s="238"/>
      <c r="IZ344" s="238"/>
      <c r="JA344" s="238"/>
      <c r="JB344" s="238"/>
      <c r="JC344" s="238"/>
      <c r="JD344" s="238"/>
      <c r="JE344" s="238"/>
      <c r="JF344" s="238"/>
      <c r="JG344" s="238"/>
      <c r="JH344" s="238"/>
      <c r="JI344" s="238"/>
      <c r="JJ344" s="238"/>
      <c r="JK344" s="238"/>
      <c r="JL344" s="238"/>
      <c r="JM344" s="238"/>
      <c r="JN344" s="238"/>
      <c r="JO344" s="238"/>
      <c r="JP344" s="238"/>
      <c r="JQ344" s="238"/>
      <c r="JR344" s="238"/>
      <c r="JS344" s="238"/>
      <c r="JT344" s="238"/>
      <c r="JU344" s="238"/>
      <c r="JV344" s="238"/>
      <c r="JW344" s="238"/>
      <c r="JX344" s="238"/>
      <c r="JY344" s="238"/>
      <c r="JZ344" s="238"/>
      <c r="KA344" s="238"/>
      <c r="KB344" s="238"/>
      <c r="KC344" s="238"/>
      <c r="KD344" s="238"/>
      <c r="KE344" s="238"/>
      <c r="KF344" s="238"/>
      <c r="KG344" s="238"/>
      <c r="KH344" s="238"/>
      <c r="KI344" s="238"/>
      <c r="KJ344" s="238"/>
      <c r="KK344" s="238"/>
      <c r="KL344" s="238"/>
      <c r="KM344" s="238"/>
      <c r="KN344" s="238"/>
      <c r="KO344" s="238"/>
      <c r="KP344" s="238"/>
      <c r="KQ344" s="238"/>
      <c r="KR344" s="238"/>
      <c r="KS344" s="238"/>
      <c r="KT344" s="238"/>
      <c r="KU344" s="238"/>
      <c r="KV344" s="238"/>
      <c r="KW344" s="238"/>
      <c r="KX344" s="238"/>
      <c r="KY344" s="238"/>
      <c r="KZ344" s="238"/>
      <c r="LA344" s="238"/>
      <c r="LB344" s="238"/>
      <c r="LC344" s="238"/>
      <c r="LD344" s="238"/>
      <c r="LE344" s="238"/>
      <c r="LF344" s="238"/>
      <c r="LG344" s="238"/>
      <c r="LH344" s="238"/>
      <c r="LI344" s="238"/>
      <c r="LJ344" s="238"/>
      <c r="LK344" s="238"/>
      <c r="LL344" s="238"/>
      <c r="LM344" s="238"/>
      <c r="LN344" s="238"/>
      <c r="LO344" s="238"/>
      <c r="LP344" s="238"/>
      <c r="LQ344" s="238"/>
      <c r="LR344" s="238"/>
      <c r="LS344" s="238"/>
      <c r="LT344" s="238"/>
      <c r="LU344" s="238"/>
      <c r="LV344" s="238"/>
      <c r="LW344" s="238"/>
      <c r="LX344" s="238"/>
      <c r="LY344" s="238"/>
      <c r="LZ344" s="238"/>
      <c r="MA344" s="238"/>
      <c r="MB344" s="238"/>
      <c r="MC344" s="238"/>
      <c r="MD344" s="238"/>
      <c r="ME344" s="238"/>
      <c r="MF344" s="238"/>
      <c r="MG344" s="238"/>
      <c r="MH344" s="238"/>
      <c r="MI344" s="238"/>
      <c r="MJ344" s="238"/>
      <c r="MK344" s="238"/>
      <c r="ML344" s="238"/>
      <c r="MM344" s="238"/>
      <c r="MN344" s="238"/>
      <c r="MO344" s="238"/>
      <c r="MP344" s="238"/>
      <c r="MQ344" s="238"/>
      <c r="MR344" s="238"/>
      <c r="MS344" s="238"/>
      <c r="MT344" s="238"/>
      <c r="MU344" s="238"/>
      <c r="MV344" s="238"/>
      <c r="MW344" s="238"/>
      <c r="MX344" s="238"/>
      <c r="MY344" s="238"/>
      <c r="MZ344" s="238"/>
      <c r="NA344" s="238"/>
      <c r="NB344" s="238"/>
      <c r="NC344" s="238"/>
      <c r="ND344" s="238"/>
      <c r="NE344" s="238"/>
      <c r="NF344" s="238"/>
      <c r="NG344" s="238"/>
      <c r="NH344" s="238"/>
      <c r="NI344" s="238"/>
      <c r="NJ344" s="238"/>
      <c r="NK344" s="238"/>
      <c r="NL344" s="238"/>
      <c r="NM344" s="238"/>
      <c r="NN344" s="238"/>
      <c r="NO344" s="238"/>
      <c r="NP344" s="238"/>
      <c r="NQ344" s="238"/>
      <c r="NR344" s="238"/>
      <c r="NS344" s="238"/>
      <c r="NT344" s="238"/>
      <c r="NU344" s="238"/>
      <c r="NV344" s="238"/>
      <c r="NW344" s="238"/>
      <c r="NX344" s="238"/>
      <c r="NY344" s="238"/>
      <c r="NZ344" s="238"/>
      <c r="OA344" s="238"/>
      <c r="OB344" s="238"/>
      <c r="OC344" s="238"/>
      <c r="OD344" s="238"/>
      <c r="OE344" s="238"/>
      <c r="OF344" s="238"/>
      <c r="OG344" s="238"/>
      <c r="OH344" s="238"/>
      <c r="OI344" s="238"/>
      <c r="OJ344" s="238"/>
      <c r="OK344" s="238"/>
      <c r="OL344" s="238"/>
      <c r="OM344" s="238"/>
      <c r="ON344" s="238"/>
      <c r="OO344" s="238"/>
      <c r="OP344" s="238"/>
      <c r="OQ344" s="238"/>
      <c r="OR344" s="238"/>
      <c r="OS344" s="238"/>
      <c r="OT344" s="238"/>
      <c r="OU344" s="238"/>
      <c r="OV344" s="238"/>
      <c r="OW344" s="238"/>
      <c r="OX344" s="238"/>
      <c r="OY344" s="238"/>
      <c r="OZ344" s="238"/>
      <c r="PA344" s="238"/>
      <c r="PB344" s="238"/>
      <c r="PC344" s="238"/>
      <c r="PD344" s="238"/>
      <c r="PE344" s="238"/>
      <c r="PF344" s="238"/>
      <c r="PG344" s="238"/>
      <c r="PH344" s="238"/>
      <c r="PI344" s="238"/>
      <c r="PJ344" s="238"/>
      <c r="PK344" s="238"/>
      <c r="PL344" s="238"/>
      <c r="PM344" s="238"/>
      <c r="PN344" s="238"/>
      <c r="PO344" s="238"/>
      <c r="PP344" s="238"/>
      <c r="PQ344" s="238"/>
      <c r="PR344" s="238"/>
      <c r="PS344" s="238"/>
      <c r="PT344" s="238"/>
      <c r="PU344" s="238"/>
      <c r="PV344" s="238"/>
      <c r="PW344" s="238"/>
      <c r="PX344" s="238"/>
      <c r="PY344" s="238"/>
      <c r="PZ344" s="238"/>
      <c r="QA344" s="238"/>
      <c r="QB344" s="238"/>
      <c r="QC344" s="238"/>
      <c r="QD344" s="238"/>
      <c r="QE344" s="238"/>
      <c r="QF344" s="238"/>
      <c r="QG344" s="238"/>
      <c r="QH344" s="238"/>
      <c r="QI344" s="238"/>
      <c r="QJ344" s="238"/>
      <c r="QK344" s="238"/>
      <c r="QL344" s="238"/>
      <c r="QM344" s="238"/>
      <c r="QN344" s="238"/>
      <c r="QO344" s="238"/>
      <c r="QP344" s="238"/>
      <c r="QQ344" s="238"/>
      <c r="QR344" s="238"/>
      <c r="QS344" s="238"/>
      <c r="QT344" s="238"/>
      <c r="QU344" s="238"/>
      <c r="QV344" s="238"/>
      <c r="QW344" s="238"/>
      <c r="QX344" s="238"/>
      <c r="QY344" s="238"/>
      <c r="QZ344" s="238"/>
      <c r="RA344" s="238"/>
      <c r="RB344" s="238"/>
      <c r="RC344" s="238"/>
      <c r="RD344" s="238"/>
      <c r="RE344" s="238"/>
      <c r="RF344" s="238"/>
      <c r="RG344" s="238"/>
      <c r="RH344" s="238"/>
      <c r="RI344" s="238"/>
      <c r="RJ344" s="238"/>
      <c r="RK344" s="238"/>
      <c r="RL344" s="238"/>
      <c r="RM344" s="238"/>
      <c r="RN344" s="238"/>
      <c r="RO344" s="238"/>
      <c r="RP344" s="238"/>
      <c r="RQ344" s="238"/>
      <c r="RR344" s="238"/>
      <c r="RS344" s="238"/>
      <c r="RT344" s="238"/>
      <c r="RU344" s="238"/>
      <c r="RV344" s="238"/>
      <c r="RW344" s="238"/>
      <c r="RX344" s="238"/>
      <c r="RY344" s="238"/>
      <c r="RZ344" s="238"/>
      <c r="SA344" s="238"/>
      <c r="SB344" s="238"/>
      <c r="SC344" s="238"/>
      <c r="SD344" s="238"/>
      <c r="SE344" s="238"/>
      <c r="SF344" s="238"/>
      <c r="SG344" s="238"/>
      <c r="SH344" s="238"/>
      <c r="SI344" s="238"/>
      <c r="SJ344" s="238"/>
      <c r="SK344" s="238"/>
      <c r="SL344" s="238"/>
      <c r="SM344" s="238"/>
      <c r="SN344" s="238"/>
      <c r="SO344" s="238"/>
      <c r="SP344" s="238"/>
      <c r="SQ344" s="238"/>
      <c r="SR344" s="238"/>
      <c r="SS344" s="238"/>
      <c r="ST344" s="238"/>
      <c r="SU344" s="238"/>
      <c r="SV344" s="238"/>
      <c r="SW344" s="238"/>
      <c r="SX344" s="238"/>
      <c r="SY344" s="238"/>
      <c r="SZ344" s="238"/>
      <c r="TA344" s="238"/>
      <c r="TB344" s="238"/>
      <c r="TC344" s="238"/>
      <c r="TD344" s="238"/>
      <c r="TE344" s="238"/>
      <c r="TF344" s="238"/>
      <c r="TG344" s="238"/>
      <c r="TH344" s="238"/>
      <c r="TI344" s="238"/>
      <c r="TJ344" s="238"/>
      <c r="TK344" s="238"/>
      <c r="TL344" s="238"/>
      <c r="TM344" s="238"/>
      <c r="TN344" s="238"/>
      <c r="TO344" s="238"/>
      <c r="TP344" s="238"/>
      <c r="TQ344" s="238"/>
      <c r="TR344" s="238"/>
      <c r="TS344" s="238"/>
      <c r="TT344" s="238"/>
      <c r="TU344" s="238"/>
      <c r="TV344" s="238"/>
      <c r="TW344" s="238"/>
      <c r="TX344" s="238"/>
      <c r="TY344" s="238"/>
      <c r="TZ344" s="238"/>
      <c r="UA344" s="238"/>
      <c r="UB344" s="238"/>
      <c r="UC344" s="238"/>
      <c r="UD344" s="238"/>
      <c r="UE344" s="238"/>
      <c r="UF344" s="238"/>
      <c r="UG344" s="238"/>
      <c r="UH344" s="238"/>
      <c r="UI344" s="238"/>
      <c r="UJ344" s="238"/>
      <c r="UK344" s="238"/>
      <c r="UL344" s="238"/>
      <c r="UM344" s="238"/>
      <c r="UN344" s="238"/>
      <c r="UO344" s="238"/>
      <c r="UP344" s="238"/>
      <c r="UQ344" s="238"/>
      <c r="UR344" s="238"/>
      <c r="US344" s="238"/>
      <c r="UT344" s="238"/>
      <c r="UU344" s="238"/>
      <c r="UV344" s="238"/>
      <c r="UW344" s="238"/>
      <c r="UX344" s="238"/>
      <c r="UY344" s="238"/>
      <c r="UZ344" s="238"/>
      <c r="VA344" s="238"/>
      <c r="VB344" s="238"/>
      <c r="VC344" s="238"/>
      <c r="VD344" s="238"/>
      <c r="VE344" s="238"/>
      <c r="VF344" s="238"/>
      <c r="VG344" s="238"/>
      <c r="VH344" s="238"/>
      <c r="VI344" s="238"/>
      <c r="VJ344" s="238"/>
      <c r="VK344" s="238"/>
      <c r="VL344" s="238"/>
      <c r="VM344" s="238"/>
      <c r="VN344" s="238"/>
      <c r="VO344" s="238"/>
      <c r="VP344" s="238"/>
      <c r="VQ344" s="238"/>
      <c r="VR344" s="238"/>
      <c r="VS344" s="238"/>
      <c r="VT344" s="238"/>
      <c r="VU344" s="238"/>
      <c r="VV344" s="238"/>
      <c r="VW344" s="238"/>
      <c r="VX344" s="238"/>
      <c r="VY344" s="238"/>
      <c r="VZ344" s="238"/>
      <c r="WA344" s="238"/>
      <c r="WB344" s="238"/>
      <c r="WC344" s="238"/>
      <c r="WD344" s="238"/>
      <c r="WE344" s="238"/>
      <c r="WF344" s="238"/>
      <c r="WG344" s="238"/>
      <c r="WH344" s="238"/>
      <c r="WI344" s="238"/>
      <c r="WJ344" s="238"/>
      <c r="WK344" s="238"/>
      <c r="WL344" s="238"/>
      <c r="WM344" s="238"/>
      <c r="WN344" s="238"/>
      <c r="WO344" s="238"/>
      <c r="WP344" s="238"/>
      <c r="WQ344" s="238"/>
      <c r="WR344" s="238"/>
      <c r="WS344" s="238"/>
      <c r="WT344" s="238"/>
      <c r="WU344" s="238"/>
      <c r="WV344" s="238"/>
      <c r="WW344" s="238"/>
      <c r="WX344" s="238"/>
      <c r="WY344" s="238"/>
      <c r="WZ344" s="238"/>
      <c r="XA344" s="238"/>
      <c r="XB344" s="238"/>
      <c r="XC344" s="238"/>
      <c r="XD344" s="238"/>
      <c r="XE344" s="238"/>
      <c r="XF344" s="238"/>
      <c r="XG344" s="238"/>
      <c r="XH344" s="238"/>
      <c r="XI344" s="238"/>
      <c r="XJ344" s="238"/>
      <c r="XK344" s="238"/>
      <c r="XL344" s="238"/>
      <c r="XM344" s="238"/>
      <c r="XN344" s="238"/>
      <c r="XO344" s="238"/>
      <c r="XP344" s="238"/>
      <c r="XQ344" s="238"/>
      <c r="XR344" s="238"/>
      <c r="XS344" s="238"/>
      <c r="XT344" s="238"/>
      <c r="XU344" s="238"/>
      <c r="XV344" s="238"/>
      <c r="XW344" s="238"/>
      <c r="XX344" s="238"/>
      <c r="XY344" s="238"/>
      <c r="XZ344" s="238"/>
      <c r="YA344" s="238"/>
      <c r="YB344" s="238"/>
      <c r="YC344" s="238"/>
      <c r="YD344" s="238"/>
      <c r="YE344" s="238"/>
      <c r="YF344" s="238"/>
      <c r="YG344" s="238"/>
      <c r="YH344" s="238"/>
      <c r="YI344" s="238"/>
      <c r="YJ344" s="238"/>
      <c r="YK344" s="238"/>
      <c r="YL344" s="238"/>
      <c r="YM344" s="238"/>
      <c r="YN344" s="238"/>
      <c r="YO344" s="238"/>
      <c r="YP344" s="238"/>
      <c r="YQ344" s="238"/>
      <c r="YR344" s="238"/>
      <c r="YS344" s="238"/>
      <c r="YT344" s="238"/>
      <c r="YU344" s="238"/>
      <c r="YV344" s="238"/>
      <c r="YW344" s="238"/>
      <c r="YX344" s="238"/>
      <c r="YY344" s="238"/>
      <c r="YZ344" s="238"/>
      <c r="ZA344" s="238"/>
      <c r="ZB344" s="238"/>
      <c r="ZC344" s="238"/>
      <c r="ZD344" s="238"/>
      <c r="ZE344" s="238"/>
      <c r="ZF344" s="238"/>
      <c r="ZG344" s="238"/>
      <c r="ZH344" s="238"/>
      <c r="ZI344" s="238"/>
      <c r="ZJ344" s="238"/>
      <c r="ZK344" s="238"/>
      <c r="ZL344" s="238"/>
      <c r="ZM344" s="238"/>
      <c r="ZN344" s="238"/>
      <c r="ZO344" s="238"/>
      <c r="ZP344" s="238"/>
      <c r="ZQ344" s="238"/>
      <c r="ZR344" s="238"/>
      <c r="ZS344" s="238"/>
      <c r="ZT344" s="238"/>
      <c r="ZU344" s="238"/>
      <c r="ZV344" s="238"/>
      <c r="ZW344" s="238"/>
      <c r="ZX344" s="238"/>
      <c r="ZY344" s="238"/>
      <c r="ZZ344" s="238"/>
      <c r="AAA344" s="238"/>
      <c r="AAB344" s="238"/>
      <c r="AAC344" s="238"/>
      <c r="AAD344" s="238"/>
      <c r="AAE344" s="238"/>
      <c r="AAF344" s="238"/>
      <c r="AAG344" s="238"/>
      <c r="AAH344" s="238"/>
      <c r="AAI344" s="238"/>
      <c r="AAJ344" s="238"/>
      <c r="AAK344" s="238"/>
      <c r="AAL344" s="238"/>
      <c r="AAM344" s="238"/>
      <c r="AAN344" s="238"/>
      <c r="AAO344" s="238"/>
      <c r="AAP344" s="238"/>
      <c r="AAQ344" s="238"/>
      <c r="AAR344" s="238"/>
      <c r="AAS344" s="238"/>
      <c r="AAT344" s="238"/>
      <c r="AAU344" s="238"/>
      <c r="AAV344" s="238"/>
      <c r="AAW344" s="238"/>
      <c r="AAX344" s="238"/>
      <c r="AAY344" s="238"/>
      <c r="AAZ344" s="238"/>
      <c r="ABA344" s="238"/>
      <c r="ABB344" s="238"/>
      <c r="ABC344" s="238"/>
      <c r="ABD344" s="238"/>
      <c r="ABE344" s="238"/>
      <c r="ABF344" s="238"/>
      <c r="ABG344" s="238"/>
      <c r="ABH344" s="238"/>
      <c r="ABI344" s="238"/>
      <c r="ABJ344" s="238"/>
      <c r="ABK344" s="238"/>
      <c r="ABL344" s="238"/>
      <c r="ABM344" s="238"/>
      <c r="ABN344" s="238"/>
      <c r="ABO344" s="238"/>
      <c r="ABP344" s="238"/>
      <c r="ABQ344" s="238"/>
      <c r="ABR344" s="238"/>
      <c r="ABS344" s="238"/>
      <c r="ABT344" s="238"/>
      <c r="ABU344" s="238"/>
      <c r="ABV344" s="238"/>
      <c r="ABW344" s="238"/>
      <c r="ABX344" s="238"/>
      <c r="ABY344" s="238"/>
      <c r="ABZ344" s="238"/>
      <c r="ACA344" s="238"/>
      <c r="ACB344" s="238"/>
      <c r="ACC344" s="238"/>
      <c r="ACD344" s="238"/>
      <c r="ACE344" s="238"/>
      <c r="ACF344" s="238"/>
      <c r="ACG344" s="238"/>
      <c r="ACH344" s="238"/>
      <c r="ACI344" s="238"/>
      <c r="ACJ344" s="238"/>
      <c r="ACK344" s="238"/>
      <c r="ACL344" s="238"/>
      <c r="ACM344" s="238"/>
      <c r="ACN344" s="238"/>
      <c r="ACO344" s="238"/>
      <c r="ACP344" s="238"/>
      <c r="ACQ344" s="238"/>
      <c r="ACR344" s="238"/>
      <c r="ACS344" s="238"/>
      <c r="ACT344" s="238"/>
      <c r="ACU344" s="238"/>
      <c r="ACV344" s="238"/>
      <c r="ACW344" s="238"/>
      <c r="ACX344" s="238"/>
      <c r="ACY344" s="238"/>
      <c r="ACZ344" s="238"/>
      <c r="ADA344" s="238"/>
      <c r="ADB344" s="238"/>
      <c r="ADC344" s="238"/>
      <c r="ADD344" s="238"/>
      <c r="ADE344" s="238"/>
      <c r="ADF344" s="238"/>
      <c r="ADG344" s="238"/>
      <c r="ADH344" s="238"/>
      <c r="ADI344" s="238"/>
      <c r="ADJ344" s="238"/>
      <c r="ADK344" s="238"/>
      <c r="ADL344" s="238"/>
      <c r="ADM344" s="238"/>
      <c r="ADN344" s="238"/>
      <c r="ADO344" s="238"/>
      <c r="ADP344" s="238"/>
      <c r="ADQ344" s="238"/>
      <c r="ADR344" s="238"/>
      <c r="ADS344" s="238"/>
      <c r="ADT344" s="238"/>
      <c r="ADU344" s="238"/>
      <c r="ADV344" s="238"/>
      <c r="ADW344" s="238"/>
      <c r="ADX344" s="238"/>
      <c r="ADY344" s="238"/>
      <c r="ADZ344" s="238"/>
      <c r="AEA344" s="238"/>
      <c r="AEB344" s="238"/>
      <c r="AEC344" s="238"/>
      <c r="AED344" s="238"/>
      <c r="AEE344" s="238"/>
      <c r="AEF344" s="238"/>
      <c r="AEG344" s="238"/>
      <c r="AEH344" s="238"/>
      <c r="AEI344" s="238"/>
      <c r="AEJ344" s="238"/>
      <c r="AEK344" s="238"/>
      <c r="AEL344" s="238"/>
      <c r="AEM344" s="238"/>
      <c r="AEN344" s="238"/>
      <c r="AEO344" s="238"/>
      <c r="AEP344" s="238"/>
      <c r="AEQ344" s="238"/>
      <c r="AER344" s="238"/>
      <c r="AES344" s="238"/>
      <c r="AET344" s="238"/>
      <c r="AEU344" s="238"/>
      <c r="AEV344" s="238"/>
      <c r="AEW344" s="238"/>
      <c r="AEX344" s="238"/>
      <c r="AEY344" s="238"/>
      <c r="AEZ344" s="238"/>
      <c r="AFA344" s="238"/>
      <c r="AFB344" s="238"/>
      <c r="AFC344" s="238"/>
      <c r="AFD344" s="238"/>
      <c r="AFE344" s="238"/>
      <c r="AFF344" s="238"/>
      <c r="AFG344" s="238"/>
      <c r="AFH344" s="238"/>
      <c r="AFI344" s="238"/>
      <c r="AFJ344" s="238"/>
      <c r="AFK344" s="238"/>
      <c r="AFL344" s="238"/>
      <c r="AFM344" s="238"/>
      <c r="AFN344" s="238"/>
      <c r="AFO344" s="238"/>
      <c r="AFP344" s="238"/>
      <c r="AFQ344" s="238"/>
      <c r="AFR344" s="238"/>
      <c r="AFS344" s="238"/>
      <c r="AFT344" s="238"/>
      <c r="AFU344" s="238"/>
      <c r="AFV344" s="238"/>
      <c r="AFW344" s="238"/>
      <c r="AFX344" s="238"/>
      <c r="AFY344" s="238"/>
      <c r="AFZ344" s="238"/>
      <c r="AGA344" s="238"/>
      <c r="AGB344" s="238"/>
      <c r="AGC344" s="238"/>
      <c r="AGD344" s="238"/>
      <c r="AGE344" s="238"/>
      <c r="AGF344" s="238"/>
      <c r="AGG344" s="238"/>
      <c r="AGH344" s="238"/>
      <c r="AGI344" s="238"/>
      <c r="AGJ344" s="238"/>
      <c r="AGK344" s="238"/>
      <c r="AGL344" s="238"/>
      <c r="AGM344" s="238"/>
      <c r="AGN344" s="238"/>
      <c r="AGO344" s="238"/>
      <c r="AGP344" s="238"/>
      <c r="AGQ344" s="238"/>
      <c r="AGR344" s="238"/>
      <c r="AGS344" s="238"/>
      <c r="AGT344" s="238"/>
      <c r="AGU344" s="238"/>
      <c r="AGV344" s="238"/>
      <c r="AGW344" s="238"/>
      <c r="AGX344" s="238"/>
      <c r="AGY344" s="238"/>
      <c r="AGZ344" s="238"/>
      <c r="AHA344" s="238"/>
      <c r="AHB344" s="238"/>
      <c r="AHC344" s="238"/>
      <c r="AHD344" s="238"/>
      <c r="AHE344" s="238"/>
      <c r="AHF344" s="238"/>
      <c r="AHG344" s="238"/>
      <c r="AHH344" s="238"/>
      <c r="AHI344" s="238"/>
      <c r="AHJ344" s="238"/>
      <c r="AHK344" s="238"/>
      <c r="AHL344" s="238"/>
      <c r="AHM344" s="238"/>
      <c r="AHN344" s="238"/>
      <c r="AHO344" s="238"/>
      <c r="AHP344" s="238"/>
      <c r="AHQ344" s="238"/>
      <c r="AHR344" s="238"/>
      <c r="AHS344" s="238"/>
      <c r="AHT344" s="238"/>
      <c r="AHU344" s="238"/>
      <c r="AHV344" s="238"/>
      <c r="AHW344" s="238"/>
      <c r="AHX344" s="238"/>
      <c r="AHY344" s="238"/>
      <c r="AHZ344" s="238"/>
      <c r="AIA344" s="238"/>
      <c r="AIB344" s="238"/>
      <c r="AIC344" s="238"/>
      <c r="AID344" s="238"/>
      <c r="AIE344" s="238"/>
      <c r="AIF344" s="238"/>
      <c r="AIG344" s="238"/>
      <c r="AIH344" s="238"/>
      <c r="AII344" s="238"/>
      <c r="AIJ344" s="238"/>
      <c r="AIK344" s="238"/>
      <c r="AIL344" s="238"/>
      <c r="AIM344" s="238"/>
      <c r="AIN344" s="238"/>
      <c r="AIO344" s="238"/>
      <c r="AIP344" s="238"/>
      <c r="AIQ344" s="238"/>
      <c r="AIR344" s="238"/>
      <c r="AIS344" s="238"/>
      <c r="AIT344" s="238"/>
      <c r="AIU344" s="238"/>
      <c r="AIV344" s="238"/>
      <c r="AIW344" s="238"/>
      <c r="AIX344" s="238"/>
      <c r="AIY344" s="238"/>
      <c r="AIZ344" s="238"/>
      <c r="AJA344" s="238"/>
      <c r="AJB344" s="238"/>
      <c r="AJC344" s="238"/>
      <c r="AJD344" s="238"/>
      <c r="AJE344" s="238"/>
      <c r="AJF344" s="238"/>
      <c r="AJG344" s="238"/>
      <c r="AJH344" s="238"/>
      <c r="AJI344" s="238"/>
      <c r="AJJ344" s="238"/>
      <c r="AJK344" s="238"/>
      <c r="AJL344" s="238"/>
      <c r="AJM344" s="238"/>
      <c r="AJN344" s="238"/>
      <c r="AJO344" s="238"/>
      <c r="AJP344" s="238"/>
      <c r="AJQ344" s="238"/>
      <c r="AJR344" s="238"/>
      <c r="AJS344" s="238"/>
      <c r="AJT344" s="238"/>
      <c r="AJU344" s="238"/>
      <c r="AJV344" s="238"/>
      <c r="AJW344" s="238"/>
      <c r="AJX344" s="238"/>
      <c r="AJY344" s="238"/>
      <c r="AJZ344" s="238"/>
      <c r="AKA344" s="238"/>
      <c r="AKB344" s="238"/>
      <c r="AKC344" s="238"/>
      <c r="AKD344" s="238"/>
      <c r="AKE344" s="238"/>
      <c r="AKF344" s="238"/>
      <c r="AKG344" s="238"/>
      <c r="AKH344" s="238"/>
      <c r="AKI344" s="238"/>
      <c r="AKJ344" s="238"/>
      <c r="AKK344" s="238"/>
      <c r="AKL344" s="238"/>
      <c r="AKM344" s="238"/>
      <c r="AKN344" s="238"/>
      <c r="AKO344" s="238"/>
      <c r="AKP344" s="238"/>
      <c r="AKQ344" s="238"/>
      <c r="AKR344" s="238"/>
      <c r="AKS344" s="238"/>
      <c r="AKT344" s="238"/>
      <c r="AKU344" s="238"/>
      <c r="AKV344" s="238"/>
      <c r="AKW344" s="238"/>
      <c r="AKX344" s="238"/>
      <c r="AKY344" s="238"/>
      <c r="AKZ344" s="238"/>
      <c r="ALA344" s="238"/>
      <c r="ALB344" s="238"/>
      <c r="ALC344" s="238"/>
      <c r="ALD344" s="238"/>
      <c r="ALE344" s="238"/>
      <c r="ALF344" s="238"/>
      <c r="ALG344" s="238"/>
      <c r="ALH344" s="238"/>
      <c r="ALI344" s="238"/>
      <c r="ALJ344" s="238"/>
      <c r="ALK344" s="238"/>
      <c r="ALL344" s="238"/>
      <c r="ALM344" s="238"/>
      <c r="ALN344" s="238"/>
      <c r="ALO344" s="238"/>
      <c r="ALP344" s="238"/>
      <c r="ALQ344" s="238"/>
      <c r="ALR344" s="238"/>
      <c r="ALS344" s="238"/>
      <c r="ALT344" s="238"/>
      <c r="ALU344" s="238"/>
      <c r="ALV344" s="238"/>
      <c r="ALW344" s="238"/>
      <c r="ALX344" s="238"/>
      <c r="ALY344" s="238"/>
      <c r="ALZ344" s="238"/>
      <c r="AMA344" s="238"/>
      <c r="AMB344" s="238"/>
      <c r="AMC344" s="238"/>
      <c r="AMD344" s="238"/>
      <c r="AME344" s="238"/>
      <c r="AMF344" s="238"/>
      <c r="AMG344" s="238"/>
      <c r="AMH344" s="238"/>
      <c r="AMI344" s="238"/>
      <c r="AMJ344" s="238"/>
      <c r="AMK344" s="238"/>
      <c r="AML344" s="238"/>
      <c r="AMM344" s="238"/>
      <c r="AMN344" s="238"/>
      <c r="AMO344" s="238"/>
      <c r="AMP344" s="238"/>
      <c r="AMQ344" s="238"/>
      <c r="AMR344" s="238"/>
      <c r="AMS344" s="238"/>
      <c r="AMT344" s="238"/>
      <c r="AMU344" s="238"/>
      <c r="AMV344" s="238"/>
      <c r="AMW344" s="238"/>
      <c r="AMX344" s="238"/>
      <c r="AMY344" s="238"/>
      <c r="AMZ344" s="238"/>
      <c r="ANA344" s="238"/>
      <c r="ANB344" s="238"/>
      <c r="ANC344" s="238"/>
      <c r="AND344" s="238"/>
      <c r="ANE344" s="238"/>
      <c r="ANF344" s="238"/>
      <c r="ANG344" s="238"/>
      <c r="ANH344" s="238"/>
      <c r="ANI344" s="238"/>
      <c r="ANJ344" s="238"/>
      <c r="ANK344" s="238"/>
      <c r="ANL344" s="238"/>
      <c r="ANM344" s="238"/>
      <c r="ANN344" s="238"/>
      <c r="ANO344" s="238"/>
      <c r="ANP344" s="238"/>
      <c r="ANQ344" s="238"/>
      <c r="ANR344" s="238"/>
      <c r="ANS344" s="238"/>
      <c r="ANT344" s="238"/>
      <c r="ANU344" s="238"/>
      <c r="ANV344" s="238"/>
      <c r="ANW344" s="238"/>
      <c r="ANX344" s="238"/>
      <c r="ANY344" s="238"/>
      <c r="ANZ344" s="238"/>
      <c r="AOA344" s="238"/>
      <c r="AOB344" s="238"/>
      <c r="AOC344" s="238"/>
      <c r="AOD344" s="238"/>
      <c r="AOE344" s="238"/>
      <c r="AOF344" s="238"/>
      <c r="AOG344" s="238"/>
      <c r="AOH344" s="238"/>
      <c r="AOI344" s="238"/>
      <c r="AOJ344" s="238"/>
      <c r="AOK344" s="238"/>
      <c r="AOL344" s="238"/>
      <c r="AOM344" s="238"/>
      <c r="AON344" s="238"/>
      <c r="AOO344" s="238"/>
      <c r="AOP344" s="238"/>
      <c r="AOQ344" s="238"/>
      <c r="AOR344" s="238"/>
      <c r="AOS344" s="238"/>
      <c r="AOT344" s="238"/>
      <c r="AOU344" s="238"/>
      <c r="AOV344" s="238"/>
      <c r="AOW344" s="238"/>
      <c r="AOX344" s="238"/>
      <c r="AOY344" s="238"/>
      <c r="AOZ344" s="238"/>
      <c r="APA344" s="238"/>
      <c r="APB344" s="238"/>
      <c r="APC344" s="238"/>
      <c r="APD344" s="238"/>
      <c r="APE344" s="238"/>
      <c r="APF344" s="238"/>
      <c r="APG344" s="238"/>
      <c r="APH344" s="238"/>
      <c r="API344" s="238"/>
      <c r="APJ344" s="238"/>
      <c r="APK344" s="238"/>
      <c r="APL344" s="238"/>
      <c r="APM344" s="238"/>
      <c r="APN344" s="238"/>
      <c r="APO344" s="238"/>
      <c r="APP344" s="238"/>
      <c r="APQ344" s="238"/>
      <c r="APR344" s="238"/>
      <c r="APS344" s="238"/>
      <c r="APT344" s="238"/>
      <c r="APU344" s="238"/>
      <c r="APV344" s="238"/>
      <c r="APW344" s="238"/>
      <c r="APX344" s="238"/>
      <c r="APY344" s="238"/>
      <c r="APZ344" s="238"/>
      <c r="AQA344" s="238"/>
      <c r="AQB344" s="238"/>
      <c r="AQC344" s="238"/>
      <c r="AQD344" s="238"/>
      <c r="AQE344" s="238"/>
      <c r="AQF344" s="238"/>
      <c r="AQG344" s="238"/>
      <c r="AQH344" s="238"/>
      <c r="AQI344" s="238"/>
      <c r="AQJ344" s="238"/>
      <c r="AQK344" s="238"/>
      <c r="AQL344" s="238"/>
      <c r="AQM344" s="238"/>
      <c r="AQN344" s="238"/>
      <c r="AQO344" s="238"/>
      <c r="AQP344" s="238"/>
      <c r="AQQ344" s="238"/>
      <c r="AQR344" s="238"/>
      <c r="AQS344" s="238"/>
      <c r="AQT344" s="238"/>
      <c r="AQU344" s="238"/>
      <c r="AQV344" s="238"/>
      <c r="AQW344" s="238"/>
      <c r="AQX344" s="238"/>
      <c r="AQY344" s="238"/>
      <c r="AQZ344" s="238"/>
      <c r="ARA344" s="238"/>
      <c r="ARB344" s="238"/>
      <c r="ARC344" s="238"/>
      <c r="ARD344" s="238"/>
      <c r="ARE344" s="238"/>
      <c r="ARF344" s="238"/>
      <c r="ARG344" s="238"/>
      <c r="ARH344" s="238"/>
      <c r="ARI344" s="238"/>
      <c r="ARJ344" s="238"/>
      <c r="ARK344" s="238"/>
      <c r="ARL344" s="238"/>
      <c r="ARM344" s="238"/>
      <c r="ARN344" s="238"/>
      <c r="ARO344" s="238"/>
      <c r="ARP344" s="238"/>
      <c r="ARQ344" s="238"/>
      <c r="ARR344" s="238"/>
      <c r="ARS344" s="238"/>
      <c r="ART344" s="238"/>
      <c r="ARU344" s="238"/>
      <c r="ARV344" s="238"/>
      <c r="ARW344" s="238"/>
      <c r="ARX344" s="238"/>
      <c r="ARY344" s="238"/>
      <c r="ARZ344" s="238"/>
      <c r="ASA344" s="238"/>
      <c r="ASB344" s="238"/>
      <c r="ASC344" s="238"/>
      <c r="ASD344" s="238"/>
      <c r="ASE344" s="238"/>
      <c r="ASF344" s="238"/>
      <c r="ASG344" s="238"/>
      <c r="ASH344" s="238"/>
      <c r="ASI344" s="238"/>
      <c r="ASJ344" s="238"/>
      <c r="ASK344" s="238"/>
      <c r="ASL344" s="238"/>
      <c r="ASM344" s="238"/>
      <c r="ASN344" s="238"/>
      <c r="ASO344" s="238"/>
      <c r="ASP344" s="238"/>
      <c r="ASQ344" s="238"/>
      <c r="ASR344" s="238"/>
      <c r="ASS344" s="238"/>
      <c r="AST344" s="238"/>
      <c r="ASU344" s="238"/>
      <c r="ASV344" s="238"/>
      <c r="ASW344" s="238"/>
      <c r="ASX344" s="238"/>
      <c r="ASY344" s="238"/>
      <c r="ASZ344" s="238"/>
      <c r="ATA344" s="238"/>
      <c r="ATB344" s="238"/>
      <c r="ATC344" s="238"/>
      <c r="ATD344" s="238"/>
      <c r="ATE344" s="238"/>
      <c r="ATF344" s="238"/>
      <c r="ATG344" s="238"/>
      <c r="ATH344" s="238"/>
      <c r="ATI344" s="238"/>
      <c r="ATJ344" s="238"/>
      <c r="ATK344" s="238"/>
      <c r="ATL344" s="238"/>
      <c r="ATM344" s="238"/>
      <c r="ATN344" s="238"/>
      <c r="ATO344" s="238"/>
      <c r="ATP344" s="238"/>
      <c r="ATQ344" s="238"/>
      <c r="ATR344" s="238"/>
      <c r="ATS344" s="238"/>
      <c r="ATT344" s="238"/>
      <c r="ATU344" s="238"/>
      <c r="ATV344" s="238"/>
      <c r="ATW344" s="238"/>
      <c r="ATX344" s="238"/>
      <c r="ATY344" s="238"/>
      <c r="ATZ344" s="238"/>
      <c r="AUA344" s="238"/>
      <c r="AUB344" s="238"/>
      <c r="AUC344" s="238"/>
      <c r="AUD344" s="238"/>
      <c r="AUE344" s="238"/>
      <c r="AUF344" s="238"/>
      <c r="AUG344" s="238"/>
      <c r="AUH344" s="238"/>
      <c r="AUI344" s="238"/>
      <c r="AUJ344" s="238"/>
      <c r="AUK344" s="238"/>
      <c r="AUL344" s="238"/>
      <c r="AUM344" s="238"/>
      <c r="AUN344" s="238"/>
      <c r="AUO344" s="238"/>
      <c r="AUP344" s="238"/>
      <c r="AUQ344" s="238"/>
      <c r="AUR344" s="238"/>
      <c r="AUS344" s="238"/>
      <c r="AUT344" s="238"/>
      <c r="AUU344" s="238"/>
      <c r="AUV344" s="238"/>
      <c r="AUW344" s="238"/>
      <c r="AUX344" s="238"/>
      <c r="AUY344" s="238"/>
      <c r="AUZ344" s="238"/>
      <c r="AVA344" s="238"/>
      <c r="AVB344" s="238"/>
      <c r="AVC344" s="238"/>
      <c r="AVD344" s="238"/>
      <c r="AVE344" s="238"/>
      <c r="AVF344" s="238"/>
      <c r="AVG344" s="238"/>
      <c r="AVH344" s="238"/>
      <c r="AVI344" s="238"/>
      <c r="AVJ344" s="238"/>
      <c r="AVK344" s="238"/>
      <c r="AVL344" s="238"/>
      <c r="AVM344" s="238"/>
      <c r="AVN344" s="238"/>
      <c r="AVO344" s="238"/>
      <c r="AVP344" s="238"/>
      <c r="AVQ344" s="238"/>
      <c r="AVR344" s="238"/>
      <c r="AVS344" s="238"/>
      <c r="AVT344" s="238"/>
      <c r="AVU344" s="238"/>
      <c r="AVV344" s="238"/>
      <c r="AVW344" s="238"/>
      <c r="AVX344" s="238"/>
      <c r="AVY344" s="238"/>
      <c r="AVZ344" s="238"/>
      <c r="AWA344" s="238"/>
      <c r="AWB344" s="238"/>
      <c r="AWC344" s="238"/>
      <c r="AWD344" s="238"/>
      <c r="AWE344" s="238"/>
      <c r="AWF344" s="238"/>
      <c r="AWG344" s="238"/>
      <c r="AWH344" s="238"/>
      <c r="AWI344" s="238"/>
      <c r="AWJ344" s="238"/>
      <c r="AWK344" s="238"/>
      <c r="AWL344" s="238"/>
      <c r="AWM344" s="238"/>
      <c r="AWN344" s="238"/>
      <c r="AWO344" s="238"/>
      <c r="AWP344" s="238"/>
      <c r="AWQ344" s="238"/>
      <c r="AWR344" s="238"/>
      <c r="AWS344" s="238"/>
      <c r="AWT344" s="238"/>
      <c r="AWU344" s="238"/>
      <c r="AWV344" s="238"/>
      <c r="AWW344" s="238"/>
      <c r="AWX344" s="238"/>
      <c r="AWY344" s="238"/>
      <c r="AWZ344" s="238"/>
      <c r="AXA344" s="238"/>
      <c r="AXB344" s="238"/>
      <c r="AXC344" s="238"/>
      <c r="AXD344" s="238"/>
      <c r="AXE344" s="238"/>
      <c r="AXF344" s="238"/>
      <c r="AXG344" s="238"/>
      <c r="AXH344" s="238"/>
      <c r="AXI344" s="238"/>
      <c r="AXJ344" s="238"/>
      <c r="AXK344" s="238"/>
      <c r="AXL344" s="238"/>
      <c r="AXM344" s="238"/>
      <c r="AXN344" s="238"/>
      <c r="AXO344" s="238"/>
      <c r="AXP344" s="238"/>
      <c r="AXQ344" s="238"/>
      <c r="AXR344" s="238"/>
      <c r="AXS344" s="238"/>
      <c r="AXT344" s="238"/>
      <c r="AXU344" s="238"/>
      <c r="AXV344" s="238"/>
      <c r="AXW344" s="238"/>
      <c r="AXX344" s="238"/>
      <c r="AXY344" s="238"/>
      <c r="AXZ344" s="238"/>
      <c r="AYA344" s="238"/>
      <c r="AYB344" s="238"/>
      <c r="AYC344" s="238"/>
      <c r="AYD344" s="238"/>
      <c r="AYE344" s="238"/>
      <c r="AYF344" s="238"/>
      <c r="AYG344" s="238"/>
      <c r="AYH344" s="238"/>
      <c r="AYI344" s="238"/>
      <c r="AYJ344" s="238"/>
      <c r="AYK344" s="238"/>
      <c r="AYL344" s="238"/>
      <c r="AYM344" s="238"/>
      <c r="AYN344" s="238"/>
      <c r="AYO344" s="238"/>
      <c r="AYP344" s="238"/>
      <c r="AYQ344" s="238"/>
      <c r="AYR344" s="238"/>
      <c r="AYS344" s="238"/>
      <c r="AYT344" s="238"/>
      <c r="AYU344" s="238"/>
      <c r="AYV344" s="238"/>
      <c r="AYW344" s="238"/>
      <c r="AYX344" s="238"/>
      <c r="AYY344" s="238"/>
      <c r="AYZ344" s="238"/>
      <c r="AZA344" s="238"/>
      <c r="AZB344" s="238"/>
      <c r="AZC344" s="238"/>
      <c r="AZD344" s="238"/>
      <c r="AZE344" s="238"/>
      <c r="AZF344" s="238"/>
      <c r="AZG344" s="238"/>
      <c r="AZH344" s="238"/>
      <c r="AZI344" s="238"/>
      <c r="AZJ344" s="238"/>
      <c r="AZK344" s="238"/>
      <c r="AZL344" s="238"/>
      <c r="AZM344" s="238"/>
      <c r="AZN344" s="238"/>
      <c r="AZO344" s="238"/>
      <c r="AZP344" s="238"/>
      <c r="AZQ344" s="238"/>
      <c r="AZR344" s="238"/>
      <c r="AZS344" s="238"/>
      <c r="AZT344" s="238"/>
      <c r="AZU344" s="238"/>
      <c r="AZV344" s="238"/>
      <c r="AZW344" s="238"/>
      <c r="AZX344" s="238"/>
      <c r="AZY344" s="238"/>
      <c r="AZZ344" s="238"/>
      <c r="BAA344" s="238"/>
      <c r="BAB344" s="238"/>
      <c r="BAC344" s="238"/>
      <c r="BAD344" s="238"/>
      <c r="BAE344" s="238"/>
      <c r="BAF344" s="238"/>
      <c r="BAG344" s="238"/>
      <c r="BAH344" s="238"/>
      <c r="BAI344" s="238"/>
      <c r="BAJ344" s="238"/>
      <c r="BAK344" s="238"/>
      <c r="BAL344" s="238"/>
      <c r="BAM344" s="238"/>
      <c r="BAN344" s="238"/>
      <c r="BAO344" s="238"/>
      <c r="BAP344" s="238"/>
      <c r="BAQ344" s="238"/>
      <c r="BAR344" s="238"/>
      <c r="BAS344" s="238"/>
      <c r="BAT344" s="238"/>
      <c r="BAU344" s="238"/>
      <c r="BAV344" s="238"/>
      <c r="BAW344" s="238"/>
      <c r="BAX344" s="238"/>
      <c r="BAY344" s="238"/>
      <c r="BAZ344" s="238"/>
      <c r="BBA344" s="238"/>
      <c r="BBB344" s="238"/>
      <c r="BBC344" s="238"/>
      <c r="BBD344" s="238"/>
      <c r="BBE344" s="238"/>
      <c r="BBF344" s="238"/>
      <c r="BBG344" s="238"/>
      <c r="BBH344" s="238"/>
      <c r="BBI344" s="238"/>
      <c r="BBJ344" s="238"/>
      <c r="BBK344" s="238"/>
      <c r="BBL344" s="238"/>
      <c r="BBM344" s="238"/>
      <c r="BBN344" s="238"/>
      <c r="BBO344" s="238"/>
      <c r="BBP344" s="238"/>
      <c r="BBQ344" s="238"/>
      <c r="BBR344" s="238"/>
      <c r="BBS344" s="238"/>
      <c r="BBT344" s="238"/>
      <c r="BBU344" s="238"/>
      <c r="BBV344" s="238"/>
      <c r="BBW344" s="238"/>
      <c r="BBX344" s="238"/>
      <c r="BBY344" s="238"/>
      <c r="BBZ344" s="238"/>
      <c r="BCA344" s="238"/>
      <c r="BCB344" s="238"/>
      <c r="BCC344" s="238"/>
      <c r="BCD344" s="238"/>
      <c r="BCE344" s="238"/>
      <c r="BCF344" s="238"/>
      <c r="BCG344" s="238"/>
      <c r="BCH344" s="238"/>
      <c r="BCI344" s="238"/>
      <c r="BCJ344" s="238"/>
      <c r="BCK344" s="238"/>
      <c r="BCL344" s="238"/>
      <c r="BCM344" s="238"/>
      <c r="BCN344" s="238"/>
      <c r="BCO344" s="238"/>
      <c r="BCP344" s="238"/>
      <c r="BCQ344" s="238"/>
      <c r="BCR344" s="238"/>
      <c r="BCS344" s="238"/>
      <c r="BCT344" s="238"/>
      <c r="BCU344" s="238"/>
      <c r="BCV344" s="238"/>
      <c r="BCW344" s="238"/>
      <c r="BCX344" s="238"/>
      <c r="BCY344" s="238"/>
      <c r="BCZ344" s="238"/>
      <c r="BDA344" s="238"/>
      <c r="BDB344" s="238"/>
      <c r="BDC344" s="238"/>
      <c r="BDD344" s="238"/>
      <c r="BDE344" s="238"/>
      <c r="BDF344" s="238"/>
      <c r="BDG344" s="238"/>
      <c r="BDH344" s="238"/>
      <c r="BDI344" s="238"/>
      <c r="BDJ344" s="238"/>
      <c r="BDK344" s="238"/>
      <c r="BDL344" s="238"/>
      <c r="BDM344" s="238"/>
      <c r="BDN344" s="238"/>
      <c r="BDO344" s="238"/>
      <c r="BDP344" s="238"/>
      <c r="BDQ344" s="238"/>
      <c r="BDR344" s="238"/>
      <c r="BDS344" s="238"/>
      <c r="BDT344" s="238"/>
      <c r="BDU344" s="238"/>
      <c r="BDV344" s="238"/>
      <c r="BDW344" s="238"/>
      <c r="BDX344" s="238"/>
      <c r="BDY344" s="238"/>
      <c r="BDZ344" s="238"/>
      <c r="BEA344" s="238"/>
      <c r="BEB344" s="238"/>
      <c r="BEC344" s="238"/>
      <c r="BED344" s="238"/>
      <c r="BEE344" s="238"/>
      <c r="BEF344" s="238"/>
      <c r="BEG344" s="238"/>
      <c r="BEH344" s="238"/>
      <c r="BEI344" s="238"/>
      <c r="BEJ344" s="238"/>
      <c r="BEK344" s="238"/>
      <c r="BEL344" s="238"/>
      <c r="BEM344" s="238"/>
      <c r="BEN344" s="238"/>
      <c r="BEO344" s="238"/>
      <c r="BEP344" s="238"/>
      <c r="BEQ344" s="238"/>
      <c r="BER344" s="238"/>
      <c r="BES344" s="238"/>
      <c r="BET344" s="238"/>
      <c r="BEU344" s="238"/>
      <c r="BEV344" s="238"/>
      <c r="BEW344" s="238"/>
      <c r="BEX344" s="238"/>
      <c r="BEY344" s="238"/>
      <c r="BEZ344" s="238"/>
      <c r="BFA344" s="238"/>
      <c r="BFB344" s="238"/>
      <c r="BFC344" s="238"/>
      <c r="BFD344" s="238"/>
      <c r="BFE344" s="238"/>
      <c r="BFF344" s="238"/>
      <c r="BFG344" s="238"/>
      <c r="BFH344" s="238"/>
      <c r="BFI344" s="238"/>
      <c r="BFJ344" s="238"/>
      <c r="BFK344" s="238"/>
      <c r="BFL344" s="238"/>
      <c r="BFM344" s="238"/>
      <c r="BFN344" s="238"/>
      <c r="BFO344" s="238"/>
      <c r="BFP344" s="238"/>
      <c r="BFQ344" s="238"/>
      <c r="BFR344" s="238"/>
      <c r="BFS344" s="238"/>
      <c r="BFT344" s="238"/>
      <c r="BFU344" s="238"/>
      <c r="BFV344" s="238"/>
      <c r="BFW344" s="238"/>
      <c r="BFX344" s="238"/>
      <c r="BFY344" s="238"/>
      <c r="BFZ344" s="238"/>
      <c r="BGA344" s="238"/>
      <c r="BGB344" s="238"/>
      <c r="BGC344" s="238"/>
      <c r="BGD344" s="238"/>
      <c r="BGE344" s="238"/>
      <c r="BGF344" s="238"/>
      <c r="BGG344" s="238"/>
      <c r="BGH344" s="238"/>
      <c r="BGI344" s="238"/>
      <c r="BGJ344" s="238"/>
      <c r="BGK344" s="238"/>
      <c r="BGL344" s="238"/>
      <c r="BGM344" s="238"/>
      <c r="BGN344" s="238"/>
      <c r="BGO344" s="238"/>
      <c r="BGP344" s="238"/>
      <c r="BGQ344" s="238"/>
      <c r="BGR344" s="238"/>
      <c r="BGS344" s="238"/>
      <c r="BGT344" s="238"/>
      <c r="BGU344" s="238"/>
      <c r="BGV344" s="238"/>
      <c r="BGW344" s="238"/>
      <c r="BGX344" s="238"/>
      <c r="BGY344" s="238"/>
      <c r="BGZ344" s="238"/>
      <c r="BHA344" s="238"/>
      <c r="BHB344" s="238"/>
      <c r="BHC344" s="238"/>
      <c r="BHD344" s="238"/>
      <c r="BHE344" s="238"/>
      <c r="BHF344" s="238"/>
      <c r="BHG344" s="238"/>
      <c r="BHH344" s="238"/>
      <c r="BHI344" s="238"/>
      <c r="BHJ344" s="238"/>
      <c r="BHK344" s="238"/>
      <c r="BHL344" s="238"/>
      <c r="BHM344" s="238"/>
      <c r="BHN344" s="238"/>
      <c r="BHO344" s="238"/>
      <c r="BHP344" s="238"/>
      <c r="BHQ344" s="238"/>
      <c r="BHR344" s="238"/>
      <c r="BHS344" s="238"/>
      <c r="BHT344" s="238"/>
      <c r="BHU344" s="238"/>
      <c r="BHV344" s="238"/>
      <c r="BHW344" s="238"/>
      <c r="BHX344" s="238"/>
      <c r="BHY344" s="238"/>
      <c r="BHZ344" s="238"/>
      <c r="BIA344" s="238"/>
      <c r="BIB344" s="238"/>
      <c r="BIC344" s="238"/>
      <c r="BID344" s="238"/>
      <c r="BIE344" s="238"/>
      <c r="BIF344" s="238"/>
      <c r="BIG344" s="238"/>
      <c r="BIH344" s="238"/>
      <c r="BII344" s="238"/>
      <c r="BIJ344" s="238"/>
      <c r="BIK344" s="238"/>
      <c r="BIL344" s="238"/>
      <c r="BIM344" s="238"/>
      <c r="BIN344" s="238"/>
      <c r="BIO344" s="238"/>
      <c r="BIP344" s="238"/>
      <c r="BIQ344" s="238"/>
      <c r="BIR344" s="238"/>
      <c r="BIS344" s="238"/>
      <c r="BIT344" s="238"/>
      <c r="BIU344" s="238"/>
      <c r="BIV344" s="238"/>
      <c r="BIW344" s="238"/>
      <c r="BIX344" s="238"/>
      <c r="BIY344" s="238"/>
      <c r="BIZ344" s="238"/>
      <c r="BJA344" s="238"/>
      <c r="BJB344" s="238"/>
      <c r="BJC344" s="238"/>
      <c r="BJD344" s="238"/>
      <c r="BJE344" s="238"/>
      <c r="BJF344" s="238"/>
      <c r="BJG344" s="238"/>
      <c r="BJH344" s="238"/>
      <c r="BJI344" s="238"/>
      <c r="BJJ344" s="238"/>
      <c r="BJK344" s="238"/>
      <c r="BJL344" s="238"/>
      <c r="BJM344" s="238"/>
      <c r="BJN344" s="238"/>
      <c r="BJO344" s="238"/>
      <c r="BJP344" s="238"/>
      <c r="BJQ344" s="238"/>
      <c r="BJR344" s="238"/>
      <c r="BJS344" s="238"/>
      <c r="BJT344" s="238"/>
      <c r="BJU344" s="238"/>
      <c r="BJV344" s="238"/>
      <c r="BJW344" s="238"/>
      <c r="BJX344" s="238"/>
      <c r="BJY344" s="238"/>
      <c r="BJZ344" s="238"/>
      <c r="BKA344" s="238"/>
      <c r="BKB344" s="238"/>
      <c r="BKC344" s="238"/>
      <c r="BKD344" s="238"/>
      <c r="BKE344" s="238"/>
      <c r="BKF344" s="238"/>
      <c r="BKG344" s="238"/>
      <c r="BKH344" s="238"/>
      <c r="BKI344" s="238"/>
      <c r="BKJ344" s="238"/>
      <c r="BKK344" s="238"/>
      <c r="BKL344" s="238"/>
      <c r="BKM344" s="238"/>
      <c r="BKN344" s="238"/>
      <c r="BKO344" s="238"/>
      <c r="BKP344" s="238"/>
      <c r="BKQ344" s="238"/>
      <c r="BKR344" s="238"/>
      <c r="BKS344" s="238"/>
      <c r="BKT344" s="238"/>
      <c r="BKU344" s="238"/>
      <c r="BKV344" s="238"/>
      <c r="BKW344" s="238"/>
      <c r="BKX344" s="238"/>
      <c r="BKY344" s="238"/>
      <c r="BKZ344" s="238"/>
      <c r="BLA344" s="238"/>
      <c r="BLB344" s="238"/>
      <c r="BLC344" s="238"/>
      <c r="BLD344" s="238"/>
      <c r="BLE344" s="238"/>
      <c r="BLF344" s="238"/>
      <c r="BLG344" s="238"/>
      <c r="BLH344" s="238"/>
      <c r="BLI344" s="238"/>
      <c r="BLJ344" s="238"/>
      <c r="BLK344" s="238"/>
      <c r="BLL344" s="238"/>
      <c r="BLM344" s="238"/>
      <c r="BLN344" s="238"/>
      <c r="BLO344" s="238"/>
      <c r="BLP344" s="238"/>
      <c r="BLQ344" s="238"/>
      <c r="BLR344" s="238"/>
      <c r="BLS344" s="238"/>
      <c r="BLT344" s="238"/>
      <c r="BLU344" s="238"/>
      <c r="BLV344" s="238"/>
      <c r="BLW344" s="238"/>
      <c r="BLX344" s="238"/>
      <c r="BLY344" s="238"/>
      <c r="BLZ344" s="238"/>
      <c r="BMA344" s="238"/>
      <c r="BMB344" s="238"/>
      <c r="BMC344" s="238"/>
      <c r="BMD344" s="238"/>
      <c r="BME344" s="238"/>
      <c r="BMF344" s="238"/>
      <c r="BMG344" s="238"/>
      <c r="BMH344" s="238"/>
      <c r="BMI344" s="238"/>
      <c r="BMJ344" s="238"/>
      <c r="BMK344" s="238"/>
      <c r="BML344" s="238"/>
      <c r="BMM344" s="238"/>
      <c r="BMN344" s="238"/>
      <c r="BMO344" s="238"/>
      <c r="BMP344" s="238"/>
      <c r="BMQ344" s="238"/>
      <c r="BMR344" s="238"/>
      <c r="BMS344" s="238"/>
      <c r="BMT344" s="238"/>
      <c r="BMU344" s="238"/>
      <c r="BMV344" s="238"/>
      <c r="BMW344" s="238"/>
      <c r="BMX344" s="238"/>
      <c r="BMY344" s="238"/>
      <c r="BMZ344" s="238"/>
      <c r="BNA344" s="238"/>
      <c r="BNB344" s="238"/>
      <c r="BNC344" s="238"/>
      <c r="BND344" s="238"/>
      <c r="BNE344" s="238"/>
      <c r="BNF344" s="238"/>
      <c r="BNG344" s="238"/>
      <c r="BNH344" s="238"/>
      <c r="BNI344" s="238"/>
      <c r="BNJ344" s="238"/>
      <c r="BNK344" s="238"/>
      <c r="BNL344" s="238"/>
      <c r="BNM344" s="238"/>
      <c r="BNN344" s="238"/>
      <c r="BNO344" s="238"/>
      <c r="BNP344" s="238"/>
      <c r="BNQ344" s="238"/>
      <c r="BNR344" s="238"/>
      <c r="BNS344" s="238"/>
      <c r="BNT344" s="238"/>
      <c r="BNU344" s="238"/>
      <c r="BNV344" s="238"/>
      <c r="BNW344" s="238"/>
      <c r="BNX344" s="238"/>
      <c r="BNY344" s="238"/>
      <c r="BNZ344" s="238"/>
      <c r="BOA344" s="238"/>
      <c r="BOB344" s="238"/>
      <c r="BOC344" s="238"/>
      <c r="BOD344" s="238"/>
      <c r="BOE344" s="238"/>
      <c r="BOF344" s="238"/>
      <c r="BOG344" s="238"/>
      <c r="BOH344" s="238"/>
      <c r="BOI344" s="238"/>
      <c r="BOJ344" s="238"/>
      <c r="BOK344" s="238"/>
      <c r="BOL344" s="238"/>
      <c r="BOM344" s="238"/>
      <c r="BON344" s="238"/>
      <c r="BOO344" s="238"/>
      <c r="BOP344" s="238"/>
      <c r="BOQ344" s="238"/>
      <c r="BOR344" s="238"/>
      <c r="BOS344" s="238"/>
      <c r="BOT344" s="238"/>
      <c r="BOU344" s="238"/>
      <c r="BOV344" s="238"/>
      <c r="BOW344" s="238"/>
      <c r="BOX344" s="238"/>
      <c r="BOY344" s="238"/>
      <c r="BOZ344" s="238"/>
      <c r="BPA344" s="238"/>
      <c r="BPB344" s="238"/>
      <c r="BPC344" s="238"/>
      <c r="BPD344" s="238"/>
      <c r="BPE344" s="238"/>
      <c r="BPF344" s="238"/>
      <c r="BPG344" s="238"/>
      <c r="BPH344" s="238"/>
      <c r="BPI344" s="238"/>
      <c r="BPJ344" s="238"/>
      <c r="BPK344" s="238"/>
      <c r="BPL344" s="238"/>
      <c r="BPM344" s="238"/>
      <c r="BPN344" s="238"/>
      <c r="BPO344" s="238"/>
      <c r="BPP344" s="238"/>
      <c r="BPQ344" s="238"/>
      <c r="BPR344" s="238"/>
      <c r="BPS344" s="238"/>
      <c r="BPT344" s="238"/>
      <c r="BPU344" s="238"/>
      <c r="BPV344" s="238"/>
      <c r="BPW344" s="238"/>
      <c r="BPX344" s="238"/>
      <c r="BPY344" s="238"/>
      <c r="BPZ344" s="238"/>
      <c r="BQA344" s="238"/>
      <c r="BQB344" s="238"/>
      <c r="BQC344" s="238"/>
      <c r="BQD344" s="238"/>
      <c r="BQE344" s="238"/>
      <c r="BQF344" s="238"/>
      <c r="BQG344" s="238"/>
      <c r="BQH344" s="238"/>
      <c r="BQI344" s="238"/>
      <c r="BQJ344" s="238"/>
      <c r="BQK344" s="238"/>
      <c r="BQL344" s="238"/>
      <c r="BQM344" s="238"/>
      <c r="BQN344" s="238"/>
      <c r="BQO344" s="238"/>
      <c r="BQP344" s="238"/>
      <c r="BQQ344" s="238"/>
      <c r="BQR344" s="238"/>
      <c r="BQS344" s="238"/>
      <c r="BQT344" s="238"/>
      <c r="BQU344" s="238"/>
      <c r="BQV344" s="238"/>
      <c r="BQW344" s="238"/>
      <c r="BQX344" s="238"/>
      <c r="BQY344" s="238"/>
      <c r="BQZ344" s="238"/>
      <c r="BRA344" s="238"/>
      <c r="BRB344" s="238"/>
      <c r="BRC344" s="238"/>
      <c r="BRD344" s="238"/>
      <c r="BRE344" s="238"/>
      <c r="BRF344" s="238"/>
      <c r="BRG344" s="238"/>
      <c r="BRH344" s="238"/>
      <c r="BRI344" s="238"/>
      <c r="BRJ344" s="238"/>
      <c r="BRK344" s="238"/>
      <c r="BRL344" s="238"/>
      <c r="BRM344" s="238"/>
      <c r="BRN344" s="238"/>
      <c r="BRO344" s="238"/>
      <c r="BRP344" s="238"/>
      <c r="BRQ344" s="238"/>
      <c r="BRR344" s="238"/>
      <c r="BRS344" s="238"/>
      <c r="BRT344" s="238"/>
      <c r="BRU344" s="238"/>
      <c r="BRV344" s="238"/>
      <c r="BRW344" s="238"/>
      <c r="BRX344" s="238"/>
      <c r="BRY344" s="238"/>
      <c r="BRZ344" s="238"/>
      <c r="BSA344" s="238"/>
      <c r="BSB344" s="238"/>
      <c r="BSC344" s="238"/>
      <c r="BSD344" s="238"/>
      <c r="BSE344" s="238"/>
      <c r="BSF344" s="238"/>
      <c r="BSG344" s="238"/>
      <c r="BSH344" s="238"/>
      <c r="BSI344" s="238"/>
      <c r="BSJ344" s="238"/>
      <c r="BSK344" s="238"/>
      <c r="BSL344" s="238"/>
      <c r="BSM344" s="238"/>
      <c r="BSN344" s="238"/>
      <c r="BSO344" s="238"/>
      <c r="BSP344" s="238"/>
      <c r="BSQ344" s="238"/>
      <c r="BSR344" s="238"/>
      <c r="BSS344" s="238"/>
      <c r="BST344" s="238"/>
      <c r="BSU344" s="238"/>
      <c r="BSV344" s="238"/>
      <c r="BSW344" s="238"/>
      <c r="BSX344" s="238"/>
      <c r="BSY344" s="238"/>
      <c r="BSZ344" s="238"/>
      <c r="BTA344" s="238"/>
      <c r="BTB344" s="238"/>
      <c r="BTC344" s="238"/>
      <c r="BTD344" s="238"/>
      <c r="BTE344" s="238"/>
      <c r="BTF344" s="238"/>
      <c r="BTG344" s="238"/>
      <c r="BTH344" s="238"/>
      <c r="BTI344" s="238"/>
      <c r="BTJ344" s="238"/>
      <c r="BTK344" s="238"/>
      <c r="BTL344" s="238"/>
      <c r="BTM344" s="238"/>
      <c r="BTN344" s="238"/>
      <c r="BTO344" s="238"/>
      <c r="BTP344" s="238"/>
      <c r="BTQ344" s="238"/>
      <c r="BTR344" s="238"/>
      <c r="BTS344" s="238"/>
      <c r="BTT344" s="238"/>
      <c r="BTU344" s="238"/>
      <c r="BTV344" s="238"/>
      <c r="BTW344" s="238"/>
      <c r="BTX344" s="238"/>
      <c r="BTY344" s="238"/>
      <c r="BTZ344" s="238"/>
      <c r="BUA344" s="238"/>
      <c r="BUB344" s="238"/>
      <c r="BUC344" s="238"/>
      <c r="BUD344" s="238"/>
      <c r="BUE344" s="238"/>
      <c r="BUF344" s="238"/>
      <c r="BUG344" s="238"/>
      <c r="BUH344" s="238"/>
      <c r="BUI344" s="238"/>
      <c r="BUJ344" s="238"/>
      <c r="BUK344" s="238"/>
      <c r="BUL344" s="238"/>
      <c r="BUM344" s="238"/>
      <c r="BUN344" s="238"/>
      <c r="BUO344" s="238"/>
      <c r="BUP344" s="238"/>
      <c r="BUQ344" s="238"/>
      <c r="BUR344" s="238"/>
      <c r="BUS344" s="238"/>
      <c r="BUT344" s="238"/>
      <c r="BUU344" s="238"/>
      <c r="BUV344" s="238"/>
      <c r="BUW344" s="238"/>
      <c r="BUX344" s="238"/>
      <c r="BUY344" s="238"/>
      <c r="BUZ344" s="238"/>
      <c r="BVA344" s="238"/>
      <c r="BVB344" s="238"/>
      <c r="BVC344" s="238"/>
      <c r="BVD344" s="238"/>
      <c r="BVE344" s="238"/>
      <c r="BVF344" s="238"/>
      <c r="BVG344" s="238"/>
      <c r="BVH344" s="238"/>
      <c r="BVI344" s="238"/>
      <c r="BVJ344" s="238"/>
      <c r="BVK344" s="238"/>
      <c r="BVL344" s="238"/>
      <c r="BVM344" s="238"/>
      <c r="BVN344" s="238"/>
      <c r="BVO344" s="238"/>
      <c r="BVP344" s="238"/>
      <c r="BVQ344" s="238"/>
      <c r="BVR344" s="238"/>
      <c r="BVS344" s="238"/>
      <c r="BVT344" s="238"/>
      <c r="BVU344" s="238"/>
      <c r="BVV344" s="238"/>
      <c r="BVW344" s="238"/>
      <c r="BVX344" s="238"/>
      <c r="BVY344" s="238"/>
      <c r="BVZ344" s="238"/>
      <c r="BWA344" s="238"/>
      <c r="BWB344" s="238"/>
      <c r="BWC344" s="238"/>
      <c r="BWD344" s="238"/>
      <c r="BWE344" s="238"/>
      <c r="BWF344" s="238"/>
      <c r="BWG344" s="238"/>
      <c r="BWH344" s="238"/>
      <c r="BWI344" s="238"/>
      <c r="BWJ344" s="238"/>
      <c r="BWK344" s="238"/>
      <c r="BWL344" s="238"/>
      <c r="BWM344" s="238"/>
      <c r="BWN344" s="238"/>
      <c r="BWO344" s="238"/>
      <c r="BWP344" s="238"/>
      <c r="BWQ344" s="238"/>
      <c r="BWR344" s="238"/>
      <c r="BWS344" s="238"/>
      <c r="BWT344" s="238"/>
      <c r="BWU344" s="238"/>
      <c r="BWV344" s="238"/>
      <c r="BWW344" s="238"/>
      <c r="BWX344" s="238"/>
      <c r="BWY344" s="238"/>
      <c r="BWZ344" s="238"/>
      <c r="BXA344" s="238"/>
      <c r="BXB344" s="238"/>
      <c r="BXC344" s="238"/>
      <c r="BXD344" s="238"/>
      <c r="BXE344" s="238"/>
      <c r="BXF344" s="238"/>
      <c r="BXG344" s="238"/>
      <c r="BXH344" s="238"/>
      <c r="BXI344" s="238"/>
      <c r="BXJ344" s="238"/>
      <c r="BXK344" s="238"/>
      <c r="BXL344" s="238"/>
      <c r="BXM344" s="238"/>
      <c r="BXN344" s="238"/>
      <c r="BXO344" s="238"/>
      <c r="BXP344" s="238"/>
      <c r="BXQ344" s="238"/>
      <c r="BXR344" s="238"/>
      <c r="BXS344" s="238"/>
      <c r="BXT344" s="238"/>
      <c r="BXU344" s="238"/>
      <c r="BXV344" s="238"/>
      <c r="BXW344" s="238"/>
      <c r="BXX344" s="238"/>
      <c r="BXY344" s="238"/>
      <c r="BXZ344" s="238"/>
      <c r="BYA344" s="238"/>
      <c r="BYB344" s="238"/>
      <c r="BYC344" s="238"/>
      <c r="BYD344" s="238"/>
      <c r="BYE344" s="238"/>
      <c r="BYF344" s="238"/>
      <c r="BYG344" s="238"/>
      <c r="BYH344" s="238"/>
      <c r="BYI344" s="238"/>
      <c r="BYJ344" s="238"/>
      <c r="BYK344" s="238"/>
      <c r="BYL344" s="238"/>
      <c r="BYM344" s="238"/>
      <c r="BYN344" s="238"/>
      <c r="BYO344" s="238"/>
      <c r="BYP344" s="238"/>
      <c r="BYQ344" s="238"/>
      <c r="BYR344" s="238"/>
      <c r="BYS344" s="238"/>
      <c r="BYT344" s="238"/>
      <c r="BYU344" s="238"/>
      <c r="BYV344" s="238"/>
      <c r="BYW344" s="238"/>
      <c r="BYX344" s="238"/>
      <c r="BYY344" s="238"/>
      <c r="BYZ344" s="238"/>
      <c r="BZA344" s="238"/>
      <c r="BZB344" s="238"/>
      <c r="BZC344" s="238"/>
      <c r="BZD344" s="238"/>
      <c r="BZE344" s="238"/>
      <c r="BZF344" s="238"/>
      <c r="BZG344" s="238"/>
      <c r="BZH344" s="238"/>
      <c r="BZI344" s="238"/>
      <c r="BZJ344" s="238"/>
      <c r="BZK344" s="238"/>
      <c r="BZL344" s="238"/>
      <c r="BZM344" s="238"/>
      <c r="BZN344" s="238"/>
      <c r="BZO344" s="238"/>
      <c r="BZP344" s="238"/>
      <c r="BZQ344" s="238"/>
      <c r="BZR344" s="238"/>
      <c r="BZS344" s="238"/>
      <c r="BZT344" s="238"/>
      <c r="BZU344" s="238"/>
      <c r="BZV344" s="238"/>
      <c r="BZW344" s="238"/>
      <c r="BZX344" s="238"/>
      <c r="BZY344" s="238"/>
      <c r="BZZ344" s="238"/>
      <c r="CAA344" s="238"/>
      <c r="CAB344" s="238"/>
      <c r="CAC344" s="238"/>
      <c r="CAD344" s="238"/>
      <c r="CAE344" s="238"/>
      <c r="CAF344" s="238"/>
      <c r="CAG344" s="238"/>
      <c r="CAH344" s="238"/>
      <c r="CAI344" s="238"/>
      <c r="CAJ344" s="238"/>
      <c r="CAK344" s="238"/>
      <c r="CAL344" s="238"/>
      <c r="CAM344" s="238"/>
      <c r="CAN344" s="238"/>
      <c r="CAO344" s="238"/>
      <c r="CAP344" s="238"/>
      <c r="CAQ344" s="238"/>
      <c r="CAR344" s="238"/>
      <c r="CAS344" s="238"/>
      <c r="CAT344" s="238"/>
      <c r="CAU344" s="238"/>
      <c r="CAV344" s="238"/>
      <c r="CAW344" s="238"/>
      <c r="CAX344" s="238"/>
      <c r="CAY344" s="238"/>
      <c r="CAZ344" s="238"/>
      <c r="CBA344" s="238"/>
      <c r="CBB344" s="238"/>
      <c r="CBC344" s="238"/>
      <c r="CBD344" s="238"/>
      <c r="CBE344" s="238"/>
      <c r="CBF344" s="238"/>
      <c r="CBG344" s="238"/>
      <c r="CBH344" s="238"/>
      <c r="CBI344" s="238"/>
      <c r="CBJ344" s="238"/>
      <c r="CBK344" s="238"/>
      <c r="CBL344" s="238"/>
      <c r="CBM344" s="238"/>
      <c r="CBN344" s="238"/>
      <c r="CBO344" s="238"/>
      <c r="CBP344" s="238"/>
      <c r="CBQ344" s="238"/>
      <c r="CBR344" s="238"/>
      <c r="CBS344" s="238"/>
      <c r="CBT344" s="238"/>
      <c r="CBU344" s="238"/>
      <c r="CBV344" s="238"/>
      <c r="CBW344" s="238"/>
      <c r="CBX344" s="238"/>
      <c r="CBY344" s="238"/>
      <c r="CBZ344" s="238"/>
      <c r="CCA344" s="238"/>
      <c r="CCB344" s="238"/>
      <c r="CCC344" s="238"/>
      <c r="CCD344" s="238"/>
      <c r="CCE344" s="238"/>
      <c r="CCF344" s="238"/>
      <c r="CCG344" s="238"/>
      <c r="CCH344" s="238"/>
      <c r="CCI344" s="238"/>
      <c r="CCJ344" s="238"/>
      <c r="CCK344" s="238"/>
      <c r="CCL344" s="238"/>
      <c r="CCM344" s="238"/>
      <c r="CCN344" s="238"/>
      <c r="CCO344" s="238"/>
      <c r="CCP344" s="238"/>
      <c r="CCQ344" s="238"/>
      <c r="CCR344" s="238"/>
      <c r="CCS344" s="238"/>
      <c r="CCT344" s="238"/>
      <c r="CCU344" s="238"/>
      <c r="CCV344" s="238"/>
      <c r="CCW344" s="238"/>
      <c r="CCX344" s="238"/>
      <c r="CCY344" s="238"/>
      <c r="CCZ344" s="238"/>
      <c r="CDA344" s="238"/>
      <c r="CDB344" s="238"/>
      <c r="CDC344" s="238"/>
      <c r="CDD344" s="238"/>
      <c r="CDE344" s="238"/>
      <c r="CDF344" s="238"/>
      <c r="CDG344" s="238"/>
      <c r="CDH344" s="238"/>
      <c r="CDI344" s="238"/>
      <c r="CDJ344" s="238"/>
      <c r="CDK344" s="238"/>
      <c r="CDL344" s="238"/>
      <c r="CDM344" s="238"/>
      <c r="CDN344" s="238"/>
      <c r="CDO344" s="238"/>
      <c r="CDP344" s="238"/>
      <c r="CDQ344" s="238"/>
      <c r="CDR344" s="238"/>
      <c r="CDS344" s="238"/>
      <c r="CDT344" s="238"/>
      <c r="CDU344" s="238"/>
      <c r="CDV344" s="238"/>
      <c r="CDW344" s="238"/>
      <c r="CDX344" s="238"/>
      <c r="CDY344" s="238"/>
      <c r="CDZ344" s="238"/>
      <c r="CEA344" s="238"/>
      <c r="CEB344" s="238"/>
      <c r="CEC344" s="238"/>
      <c r="CED344" s="238"/>
      <c r="CEE344" s="238"/>
      <c r="CEF344" s="238"/>
      <c r="CEG344" s="238"/>
      <c r="CEH344" s="238"/>
      <c r="CEI344" s="238"/>
      <c r="CEJ344" s="238"/>
      <c r="CEK344" s="238"/>
      <c r="CEL344" s="238"/>
      <c r="CEM344" s="238"/>
      <c r="CEN344" s="238"/>
      <c r="CEO344" s="238"/>
      <c r="CEP344" s="238"/>
      <c r="CEQ344" s="238"/>
      <c r="CER344" s="238"/>
      <c r="CES344" s="238"/>
      <c r="CET344" s="238"/>
      <c r="CEU344" s="238"/>
      <c r="CEV344" s="238"/>
      <c r="CEW344" s="238"/>
      <c r="CEX344" s="238"/>
      <c r="CEY344" s="238"/>
      <c r="CEZ344" s="238"/>
      <c r="CFA344" s="238"/>
      <c r="CFB344" s="238"/>
      <c r="CFC344" s="238"/>
      <c r="CFD344" s="238"/>
      <c r="CFE344" s="238"/>
      <c r="CFF344" s="238"/>
      <c r="CFG344" s="238"/>
      <c r="CFH344" s="238"/>
      <c r="CFI344" s="238"/>
      <c r="CFJ344" s="238"/>
      <c r="CFK344" s="238"/>
      <c r="CFL344" s="238"/>
      <c r="CFM344" s="238"/>
      <c r="CFN344" s="238"/>
      <c r="CFO344" s="238"/>
      <c r="CFP344" s="238"/>
      <c r="CFQ344" s="238"/>
      <c r="CFR344" s="238"/>
      <c r="CFS344" s="238"/>
      <c r="CFT344" s="238"/>
      <c r="CFU344" s="238"/>
      <c r="CFV344" s="238"/>
      <c r="CFW344" s="238"/>
      <c r="CFX344" s="238"/>
      <c r="CFY344" s="238"/>
      <c r="CFZ344" s="238"/>
      <c r="CGA344" s="238"/>
      <c r="CGB344" s="238"/>
      <c r="CGC344" s="238"/>
      <c r="CGD344" s="238"/>
      <c r="CGE344" s="238"/>
      <c r="CGF344" s="238"/>
      <c r="CGG344" s="238"/>
      <c r="CGH344" s="238"/>
      <c r="CGI344" s="238"/>
      <c r="CGJ344" s="238"/>
      <c r="CGK344" s="238"/>
      <c r="CGL344" s="238"/>
      <c r="CGM344" s="238"/>
      <c r="CGN344" s="238"/>
      <c r="CGO344" s="238"/>
      <c r="CGP344" s="238"/>
      <c r="CGQ344" s="238"/>
      <c r="CGR344" s="238"/>
      <c r="CGS344" s="238"/>
      <c r="CGT344" s="238"/>
      <c r="CGU344" s="238"/>
      <c r="CGV344" s="238"/>
      <c r="CGW344" s="238"/>
      <c r="CGX344" s="238"/>
      <c r="CGY344" s="238"/>
      <c r="CGZ344" s="238"/>
      <c r="CHA344" s="238"/>
      <c r="CHB344" s="238"/>
      <c r="CHC344" s="238"/>
      <c r="CHD344" s="238"/>
      <c r="CHE344" s="238"/>
      <c r="CHF344" s="238"/>
      <c r="CHG344" s="238"/>
      <c r="CHH344" s="238"/>
      <c r="CHI344" s="238"/>
      <c r="CHJ344" s="238"/>
      <c r="CHK344" s="238"/>
      <c r="CHL344" s="238"/>
      <c r="CHM344" s="238"/>
      <c r="CHN344" s="238"/>
      <c r="CHO344" s="238"/>
      <c r="CHP344" s="238"/>
      <c r="CHQ344" s="238"/>
      <c r="CHR344" s="238"/>
      <c r="CHS344" s="238"/>
      <c r="CHT344" s="238"/>
      <c r="CHU344" s="238"/>
      <c r="CHV344" s="238"/>
      <c r="CHW344" s="238"/>
      <c r="CHX344" s="238"/>
      <c r="CHY344" s="238"/>
      <c r="CHZ344" s="238"/>
      <c r="CIA344" s="238"/>
      <c r="CIB344" s="238"/>
      <c r="CIC344" s="238"/>
      <c r="CID344" s="238"/>
      <c r="CIE344" s="238"/>
      <c r="CIF344" s="238"/>
      <c r="CIG344" s="238"/>
      <c r="CIH344" s="238"/>
      <c r="CII344" s="238"/>
      <c r="CIJ344" s="238"/>
      <c r="CIK344" s="238"/>
      <c r="CIL344" s="238"/>
      <c r="CIM344" s="238"/>
      <c r="CIN344" s="238"/>
      <c r="CIO344" s="238"/>
      <c r="CIP344" s="238"/>
      <c r="CIQ344" s="238"/>
      <c r="CIR344" s="238"/>
      <c r="CIS344" s="238"/>
      <c r="CIT344" s="238"/>
      <c r="CIU344" s="238"/>
      <c r="CIV344" s="238"/>
      <c r="CIW344" s="238"/>
      <c r="CIX344" s="238"/>
      <c r="CIY344" s="238"/>
      <c r="CIZ344" s="238"/>
      <c r="CJA344" s="238"/>
      <c r="CJB344" s="238"/>
      <c r="CJC344" s="238"/>
      <c r="CJD344" s="238"/>
      <c r="CJE344" s="238"/>
      <c r="CJF344" s="238"/>
      <c r="CJG344" s="238"/>
      <c r="CJH344" s="238"/>
      <c r="CJI344" s="238"/>
      <c r="CJJ344" s="238"/>
      <c r="CJK344" s="238"/>
      <c r="CJL344" s="238"/>
      <c r="CJM344" s="238"/>
      <c r="CJN344" s="238"/>
      <c r="CJO344" s="238"/>
      <c r="CJP344" s="238"/>
      <c r="CJQ344" s="238"/>
      <c r="CJR344" s="238"/>
      <c r="CJS344" s="238"/>
      <c r="CJT344" s="238"/>
      <c r="CJU344" s="238"/>
      <c r="CJV344" s="238"/>
      <c r="CJW344" s="238"/>
      <c r="CJX344" s="238"/>
      <c r="CJY344" s="238"/>
      <c r="CJZ344" s="238"/>
      <c r="CKA344" s="238"/>
      <c r="CKB344" s="238"/>
      <c r="CKC344" s="238"/>
      <c r="CKD344" s="238"/>
      <c r="CKE344" s="238"/>
      <c r="CKF344" s="238"/>
      <c r="CKG344" s="238"/>
      <c r="CKH344" s="238"/>
      <c r="CKI344" s="238"/>
      <c r="CKJ344" s="238"/>
      <c r="CKK344" s="238"/>
      <c r="CKL344" s="238"/>
      <c r="CKM344" s="238"/>
      <c r="CKN344" s="238"/>
      <c r="CKO344" s="238"/>
      <c r="CKP344" s="238"/>
      <c r="CKQ344" s="238"/>
      <c r="CKR344" s="238"/>
      <c r="CKS344" s="238"/>
      <c r="CKT344" s="238"/>
      <c r="CKU344" s="238"/>
      <c r="CKV344" s="238"/>
      <c r="CKW344" s="238"/>
      <c r="CKX344" s="238"/>
      <c r="CKY344" s="238"/>
      <c r="CKZ344" s="238"/>
      <c r="CLA344" s="238"/>
      <c r="CLB344" s="238"/>
      <c r="CLC344" s="238"/>
      <c r="CLD344" s="238"/>
      <c r="CLE344" s="238"/>
      <c r="CLF344" s="238"/>
      <c r="CLG344" s="238"/>
      <c r="CLH344" s="238"/>
      <c r="CLI344" s="238"/>
      <c r="CLJ344" s="238"/>
      <c r="CLK344" s="238"/>
      <c r="CLL344" s="238"/>
      <c r="CLM344" s="238"/>
      <c r="CLN344" s="238"/>
      <c r="CLO344" s="238"/>
      <c r="CLP344" s="238"/>
      <c r="CLQ344" s="238"/>
      <c r="CLR344" s="238"/>
      <c r="CLS344" s="238"/>
      <c r="CLT344" s="238"/>
      <c r="CLU344" s="238"/>
      <c r="CLV344" s="238"/>
      <c r="CLW344" s="238"/>
      <c r="CLX344" s="238"/>
      <c r="CLY344" s="238"/>
      <c r="CLZ344" s="238"/>
      <c r="CMA344" s="238"/>
      <c r="CMB344" s="238"/>
      <c r="CMC344" s="238"/>
      <c r="CMD344" s="238"/>
      <c r="CME344" s="238"/>
      <c r="CMF344" s="238"/>
      <c r="CMG344" s="238"/>
      <c r="CMH344" s="238"/>
      <c r="CMI344" s="238"/>
      <c r="CMJ344" s="238"/>
      <c r="CMK344" s="238"/>
      <c r="CML344" s="238"/>
      <c r="CMM344" s="238"/>
      <c r="CMN344" s="238"/>
      <c r="CMO344" s="238"/>
      <c r="CMP344" s="238"/>
      <c r="CMQ344" s="238"/>
      <c r="CMR344" s="238"/>
      <c r="CMS344" s="238"/>
      <c r="CMT344" s="238"/>
      <c r="CMU344" s="238"/>
      <c r="CMV344" s="238"/>
      <c r="CMW344" s="238"/>
      <c r="CMX344" s="238"/>
      <c r="CMY344" s="238"/>
      <c r="CMZ344" s="238"/>
      <c r="CNA344" s="238"/>
      <c r="CNB344" s="238"/>
      <c r="CNC344" s="238"/>
      <c r="CND344" s="238"/>
      <c r="CNE344" s="238"/>
      <c r="CNF344" s="238"/>
      <c r="CNG344" s="238"/>
      <c r="CNH344" s="238"/>
      <c r="CNI344" s="238"/>
      <c r="CNJ344" s="238"/>
      <c r="CNK344" s="238"/>
      <c r="CNL344" s="238"/>
      <c r="CNM344" s="238"/>
      <c r="CNN344" s="238"/>
      <c r="CNO344" s="238"/>
      <c r="CNP344" s="238"/>
      <c r="CNQ344" s="238"/>
      <c r="CNR344" s="238"/>
      <c r="CNS344" s="238"/>
      <c r="CNT344" s="238"/>
      <c r="CNU344" s="238"/>
      <c r="CNV344" s="238"/>
      <c r="CNW344" s="238"/>
      <c r="CNX344" s="238"/>
      <c r="CNY344" s="238"/>
      <c r="CNZ344" s="238"/>
      <c r="COA344" s="238"/>
      <c r="COB344" s="238"/>
      <c r="COC344" s="238"/>
      <c r="COD344" s="238"/>
      <c r="COE344" s="238"/>
      <c r="COF344" s="238"/>
      <c r="COG344" s="238"/>
      <c r="COH344" s="238"/>
      <c r="COI344" s="238"/>
      <c r="COJ344" s="238"/>
      <c r="COK344" s="238"/>
      <c r="COL344" s="238"/>
      <c r="COM344" s="238"/>
      <c r="CON344" s="238"/>
      <c r="COO344" s="238"/>
      <c r="COP344" s="238"/>
      <c r="COQ344" s="238"/>
      <c r="COR344" s="238"/>
      <c r="COS344" s="238"/>
      <c r="COT344" s="238"/>
      <c r="COU344" s="238"/>
      <c r="COV344" s="238"/>
      <c r="COW344" s="238"/>
      <c r="COX344" s="238"/>
      <c r="COY344" s="238"/>
      <c r="COZ344" s="238"/>
      <c r="CPA344" s="238"/>
      <c r="CPB344" s="238"/>
      <c r="CPC344" s="238"/>
      <c r="CPD344" s="238"/>
      <c r="CPE344" s="238"/>
      <c r="CPF344" s="238"/>
      <c r="CPG344" s="238"/>
      <c r="CPH344" s="238"/>
      <c r="CPI344" s="238"/>
      <c r="CPJ344" s="238"/>
      <c r="CPK344" s="238"/>
      <c r="CPL344" s="238"/>
      <c r="CPM344" s="238"/>
      <c r="CPN344" s="238"/>
      <c r="CPO344" s="238"/>
      <c r="CPP344" s="238"/>
      <c r="CPQ344" s="238"/>
      <c r="CPR344" s="238"/>
      <c r="CPS344" s="238"/>
      <c r="CPT344" s="238"/>
      <c r="CPU344" s="238"/>
      <c r="CPV344" s="238"/>
      <c r="CPW344" s="238"/>
      <c r="CPX344" s="238"/>
      <c r="CPY344" s="238"/>
      <c r="CPZ344" s="238"/>
      <c r="CQA344" s="238"/>
      <c r="CQB344" s="238"/>
      <c r="CQC344" s="238"/>
      <c r="CQD344" s="238"/>
      <c r="CQE344" s="238"/>
      <c r="CQF344" s="238"/>
      <c r="CQG344" s="238"/>
      <c r="CQH344" s="238"/>
      <c r="CQI344" s="238"/>
      <c r="CQJ344" s="238"/>
      <c r="CQK344" s="238"/>
      <c r="CQL344" s="238"/>
      <c r="CQM344" s="238"/>
      <c r="CQN344" s="238"/>
      <c r="CQO344" s="238"/>
      <c r="CQP344" s="238"/>
      <c r="CQQ344" s="238"/>
      <c r="CQR344" s="238"/>
      <c r="CQS344" s="238"/>
      <c r="CQT344" s="238"/>
      <c r="CQU344" s="238"/>
      <c r="CQV344" s="238"/>
      <c r="CQW344" s="238"/>
      <c r="CQX344" s="238"/>
      <c r="CQY344" s="238"/>
      <c r="CQZ344" s="238"/>
      <c r="CRA344" s="238"/>
      <c r="CRB344" s="238"/>
      <c r="CRC344" s="238"/>
      <c r="CRD344" s="238"/>
      <c r="CRE344" s="238"/>
      <c r="CRF344" s="238"/>
      <c r="CRG344" s="238"/>
      <c r="CRH344" s="238"/>
      <c r="CRI344" s="238"/>
      <c r="CRJ344" s="238"/>
      <c r="CRK344" s="238"/>
      <c r="CRL344" s="238"/>
      <c r="CRM344" s="238"/>
      <c r="CRN344" s="238"/>
      <c r="CRO344" s="238"/>
      <c r="CRP344" s="238"/>
      <c r="CRQ344" s="238"/>
      <c r="CRR344" s="238"/>
      <c r="CRS344" s="238"/>
      <c r="CRT344" s="238"/>
      <c r="CRU344" s="238"/>
      <c r="CRV344" s="238"/>
      <c r="CRW344" s="238"/>
      <c r="CRX344" s="238"/>
      <c r="CRY344" s="238"/>
      <c r="CRZ344" s="238"/>
      <c r="CSA344" s="238"/>
      <c r="CSB344" s="238"/>
      <c r="CSC344" s="238"/>
      <c r="CSD344" s="238"/>
      <c r="CSE344" s="238"/>
      <c r="CSF344" s="238"/>
      <c r="CSG344" s="238"/>
      <c r="CSH344" s="238"/>
      <c r="CSI344" s="238"/>
      <c r="CSJ344" s="238"/>
      <c r="CSK344" s="238"/>
      <c r="CSL344" s="238"/>
      <c r="CSM344" s="238"/>
      <c r="CSN344" s="238"/>
      <c r="CSO344" s="238"/>
      <c r="CSP344" s="238"/>
      <c r="CSQ344" s="238"/>
      <c r="CSR344" s="238"/>
      <c r="CSS344" s="238"/>
      <c r="CST344" s="238"/>
      <c r="CSU344" s="238"/>
      <c r="CSV344" s="238"/>
      <c r="CSW344" s="238"/>
      <c r="CSX344" s="238"/>
      <c r="CSY344" s="238"/>
      <c r="CSZ344" s="238"/>
      <c r="CTA344" s="238"/>
      <c r="CTB344" s="238"/>
      <c r="CTC344" s="238"/>
      <c r="CTD344" s="238"/>
      <c r="CTE344" s="238"/>
      <c r="CTF344" s="238"/>
      <c r="CTG344" s="238"/>
      <c r="CTH344" s="238"/>
      <c r="CTI344" s="238"/>
      <c r="CTJ344" s="238"/>
      <c r="CTK344" s="238"/>
      <c r="CTL344" s="238"/>
      <c r="CTM344" s="238"/>
      <c r="CTN344" s="238"/>
      <c r="CTO344" s="238"/>
      <c r="CTP344" s="238"/>
      <c r="CTQ344" s="238"/>
      <c r="CTR344" s="238"/>
      <c r="CTS344" s="238"/>
      <c r="CTT344" s="238"/>
      <c r="CTU344" s="238"/>
      <c r="CTV344" s="238"/>
      <c r="CTW344" s="238"/>
      <c r="CTX344" s="238"/>
      <c r="CTY344" s="238"/>
      <c r="CTZ344" s="238"/>
      <c r="CUA344" s="238"/>
      <c r="CUB344" s="238"/>
      <c r="CUC344" s="238"/>
      <c r="CUD344" s="238"/>
      <c r="CUE344" s="238"/>
      <c r="CUF344" s="238"/>
      <c r="CUG344" s="238"/>
      <c r="CUH344" s="238"/>
      <c r="CUI344" s="238"/>
      <c r="CUJ344" s="238"/>
      <c r="CUK344" s="238"/>
      <c r="CUL344" s="238"/>
      <c r="CUM344" s="238"/>
      <c r="CUN344" s="238"/>
      <c r="CUO344" s="238"/>
      <c r="CUP344" s="238"/>
      <c r="CUQ344" s="238"/>
      <c r="CUR344" s="238"/>
      <c r="CUS344" s="238"/>
      <c r="CUT344" s="238"/>
      <c r="CUU344" s="238"/>
      <c r="CUV344" s="238"/>
      <c r="CUW344" s="238"/>
      <c r="CUX344" s="238"/>
      <c r="CUY344" s="238"/>
      <c r="CUZ344" s="238"/>
      <c r="CVA344" s="238"/>
      <c r="CVB344" s="238"/>
      <c r="CVC344" s="238"/>
      <c r="CVD344" s="238"/>
      <c r="CVE344" s="238"/>
      <c r="CVF344" s="238"/>
      <c r="CVG344" s="238"/>
      <c r="CVH344" s="238"/>
      <c r="CVI344" s="238"/>
      <c r="CVJ344" s="238"/>
      <c r="CVK344" s="238"/>
      <c r="CVL344" s="238"/>
      <c r="CVM344" s="238"/>
      <c r="CVN344" s="238"/>
      <c r="CVO344" s="238"/>
      <c r="CVP344" s="238"/>
      <c r="CVQ344" s="238"/>
      <c r="CVR344" s="238"/>
      <c r="CVS344" s="238"/>
      <c r="CVT344" s="238"/>
      <c r="CVU344" s="238"/>
      <c r="CVV344" s="238"/>
      <c r="CVW344" s="238"/>
      <c r="CVX344" s="238"/>
      <c r="CVY344" s="238"/>
      <c r="CVZ344" s="238"/>
      <c r="CWA344" s="238"/>
      <c r="CWB344" s="238"/>
      <c r="CWC344" s="238"/>
      <c r="CWD344" s="238"/>
      <c r="CWE344" s="238"/>
      <c r="CWF344" s="238"/>
      <c r="CWG344" s="238"/>
      <c r="CWH344" s="238"/>
      <c r="CWI344" s="238"/>
      <c r="CWJ344" s="238"/>
      <c r="CWK344" s="238"/>
      <c r="CWL344" s="238"/>
      <c r="CWM344" s="238"/>
      <c r="CWN344" s="238"/>
      <c r="CWO344" s="238"/>
      <c r="CWP344" s="238"/>
      <c r="CWQ344" s="238"/>
      <c r="CWR344" s="238"/>
      <c r="CWS344" s="238"/>
      <c r="CWT344" s="238"/>
      <c r="CWU344" s="238"/>
      <c r="CWV344" s="238"/>
      <c r="CWW344" s="238"/>
      <c r="CWX344" s="238"/>
      <c r="CWY344" s="238"/>
      <c r="CWZ344" s="238"/>
      <c r="CXA344" s="238"/>
      <c r="CXB344" s="238"/>
      <c r="CXC344" s="238"/>
      <c r="CXD344" s="238"/>
      <c r="CXE344" s="238"/>
      <c r="CXF344" s="238"/>
      <c r="CXG344" s="238"/>
      <c r="CXH344" s="238"/>
      <c r="CXI344" s="238"/>
      <c r="CXJ344" s="238"/>
      <c r="CXK344" s="238"/>
      <c r="CXL344" s="238"/>
      <c r="CXM344" s="238"/>
      <c r="CXN344" s="238"/>
      <c r="CXO344" s="238"/>
      <c r="CXP344" s="238"/>
      <c r="CXQ344" s="238"/>
      <c r="CXR344" s="238"/>
      <c r="CXS344" s="238"/>
      <c r="CXT344" s="238"/>
      <c r="CXU344" s="238"/>
      <c r="CXV344" s="238"/>
      <c r="CXW344" s="238"/>
      <c r="CXX344" s="238"/>
      <c r="CXY344" s="238"/>
      <c r="CXZ344" s="238"/>
      <c r="CYA344" s="238"/>
      <c r="CYB344" s="238"/>
      <c r="CYC344" s="238"/>
      <c r="CYD344" s="238"/>
      <c r="CYE344" s="238"/>
      <c r="CYF344" s="238"/>
      <c r="CYG344" s="238"/>
      <c r="CYH344" s="238"/>
      <c r="CYI344" s="238"/>
      <c r="CYJ344" s="238"/>
      <c r="CYK344" s="238"/>
      <c r="CYL344" s="238"/>
      <c r="CYM344" s="238"/>
      <c r="CYN344" s="238"/>
      <c r="CYO344" s="238"/>
      <c r="CYP344" s="238"/>
      <c r="CYQ344" s="238"/>
      <c r="CYR344" s="238"/>
      <c r="CYS344" s="238"/>
      <c r="CYT344" s="238"/>
      <c r="CYU344" s="238"/>
      <c r="CYV344" s="238"/>
      <c r="CYW344" s="238"/>
      <c r="CYX344" s="238"/>
      <c r="CYY344" s="238"/>
      <c r="CYZ344" s="238"/>
      <c r="CZA344" s="238"/>
      <c r="CZB344" s="238"/>
      <c r="CZC344" s="238"/>
      <c r="CZD344" s="238"/>
      <c r="CZE344" s="238"/>
      <c r="CZF344" s="238"/>
      <c r="CZG344" s="238"/>
      <c r="CZH344" s="238"/>
      <c r="CZI344" s="238"/>
      <c r="CZJ344" s="238"/>
      <c r="CZK344" s="238"/>
      <c r="CZL344" s="238"/>
      <c r="CZM344" s="238"/>
      <c r="CZN344" s="238"/>
      <c r="CZO344" s="238"/>
      <c r="CZP344" s="238"/>
      <c r="CZQ344" s="238"/>
      <c r="CZR344" s="238"/>
      <c r="CZS344" s="238"/>
      <c r="CZT344" s="238"/>
      <c r="CZU344" s="238"/>
      <c r="CZV344" s="238"/>
      <c r="CZW344" s="238"/>
      <c r="CZX344" s="238"/>
      <c r="CZY344" s="238"/>
      <c r="CZZ344" s="238"/>
      <c r="DAA344" s="238"/>
      <c r="DAB344" s="238"/>
      <c r="DAC344" s="238"/>
      <c r="DAD344" s="238"/>
      <c r="DAE344" s="238"/>
      <c r="DAF344" s="238"/>
      <c r="DAG344" s="238"/>
      <c r="DAH344" s="238"/>
      <c r="DAI344" s="238"/>
      <c r="DAJ344" s="238"/>
      <c r="DAK344" s="238"/>
      <c r="DAL344" s="238"/>
      <c r="DAM344" s="238"/>
      <c r="DAN344" s="238"/>
      <c r="DAO344" s="238"/>
      <c r="DAP344" s="238"/>
      <c r="DAQ344" s="238"/>
      <c r="DAR344" s="238"/>
      <c r="DAS344" s="238"/>
      <c r="DAT344" s="238"/>
      <c r="DAU344" s="238"/>
      <c r="DAV344" s="238"/>
      <c r="DAW344" s="238"/>
      <c r="DAX344" s="238"/>
      <c r="DAY344" s="238"/>
      <c r="DAZ344" s="238"/>
      <c r="DBA344" s="238"/>
      <c r="DBB344" s="238"/>
      <c r="DBC344" s="238"/>
      <c r="DBD344" s="238"/>
      <c r="DBE344" s="238"/>
      <c r="DBF344" s="238"/>
      <c r="DBG344" s="238"/>
      <c r="DBH344" s="238"/>
      <c r="DBI344" s="238"/>
      <c r="DBJ344" s="238"/>
      <c r="DBK344" s="238"/>
      <c r="DBL344" s="238"/>
      <c r="DBM344" s="238"/>
      <c r="DBN344" s="238"/>
      <c r="DBO344" s="238"/>
      <c r="DBP344" s="238"/>
      <c r="DBQ344" s="238"/>
      <c r="DBR344" s="238"/>
      <c r="DBS344" s="238"/>
      <c r="DBT344" s="238"/>
      <c r="DBU344" s="238"/>
      <c r="DBV344" s="238"/>
      <c r="DBW344" s="238"/>
      <c r="DBX344" s="238"/>
      <c r="DBY344" s="238"/>
      <c r="DBZ344" s="238"/>
      <c r="DCA344" s="238"/>
      <c r="DCB344" s="238"/>
      <c r="DCC344" s="238"/>
      <c r="DCD344" s="238"/>
      <c r="DCE344" s="238"/>
      <c r="DCF344" s="238"/>
      <c r="DCG344" s="238"/>
      <c r="DCH344" s="238"/>
      <c r="DCI344" s="238"/>
      <c r="DCJ344" s="238"/>
      <c r="DCK344" s="238"/>
      <c r="DCL344" s="238"/>
      <c r="DCM344" s="238"/>
      <c r="DCN344" s="238"/>
      <c r="DCO344" s="238"/>
      <c r="DCP344" s="238"/>
      <c r="DCQ344" s="238"/>
      <c r="DCR344" s="238"/>
      <c r="DCS344" s="238"/>
      <c r="DCT344" s="238"/>
      <c r="DCU344" s="238"/>
      <c r="DCV344" s="238"/>
      <c r="DCW344" s="238"/>
      <c r="DCX344" s="238"/>
      <c r="DCY344" s="238"/>
      <c r="DCZ344" s="238"/>
      <c r="DDA344" s="238"/>
      <c r="DDB344" s="238"/>
      <c r="DDC344" s="238"/>
      <c r="DDD344" s="238"/>
      <c r="DDE344" s="238"/>
      <c r="DDF344" s="238"/>
      <c r="DDG344" s="238"/>
      <c r="DDH344" s="238"/>
      <c r="DDI344" s="238"/>
      <c r="DDJ344" s="238"/>
      <c r="DDK344" s="238"/>
      <c r="DDL344" s="238"/>
      <c r="DDM344" s="238"/>
      <c r="DDN344" s="238"/>
      <c r="DDO344" s="238"/>
      <c r="DDP344" s="238"/>
      <c r="DDQ344" s="238"/>
      <c r="DDR344" s="238"/>
      <c r="DDS344" s="238"/>
      <c r="DDT344" s="238"/>
      <c r="DDU344" s="238"/>
      <c r="DDV344" s="238"/>
      <c r="DDW344" s="238"/>
      <c r="DDX344" s="238"/>
      <c r="DDY344" s="238"/>
      <c r="DDZ344" s="238"/>
      <c r="DEA344" s="238"/>
      <c r="DEB344" s="238"/>
      <c r="DEC344" s="238"/>
      <c r="DED344" s="238"/>
      <c r="DEE344" s="238"/>
      <c r="DEF344" s="238"/>
      <c r="DEG344" s="238"/>
      <c r="DEH344" s="238"/>
      <c r="DEI344" s="238"/>
      <c r="DEJ344" s="238"/>
      <c r="DEK344" s="238"/>
      <c r="DEL344" s="238"/>
      <c r="DEM344" s="238"/>
      <c r="DEN344" s="238"/>
      <c r="DEO344" s="238"/>
      <c r="DEP344" s="238"/>
      <c r="DEQ344" s="238"/>
      <c r="DER344" s="238"/>
      <c r="DES344" s="238"/>
      <c r="DET344" s="238"/>
      <c r="DEU344" s="238"/>
      <c r="DEV344" s="238"/>
      <c r="DEW344" s="238"/>
      <c r="DEX344" s="238"/>
      <c r="DEY344" s="238"/>
      <c r="DEZ344" s="238"/>
      <c r="DFA344" s="238"/>
      <c r="DFB344" s="238"/>
      <c r="DFC344" s="238"/>
      <c r="DFD344" s="238"/>
      <c r="DFE344" s="238"/>
      <c r="DFF344" s="238"/>
      <c r="DFG344" s="238"/>
      <c r="DFH344" s="238"/>
      <c r="DFI344" s="238"/>
      <c r="DFJ344" s="238"/>
      <c r="DFK344" s="238"/>
      <c r="DFL344" s="238"/>
      <c r="DFM344" s="238"/>
      <c r="DFN344" s="238"/>
      <c r="DFO344" s="238"/>
      <c r="DFP344" s="238"/>
      <c r="DFQ344" s="238"/>
      <c r="DFR344" s="238"/>
      <c r="DFS344" s="238"/>
      <c r="DFT344" s="238"/>
      <c r="DFU344" s="238"/>
      <c r="DFV344" s="238"/>
      <c r="DFW344" s="238"/>
      <c r="DFX344" s="238"/>
      <c r="DFY344" s="238"/>
      <c r="DFZ344" s="238"/>
      <c r="DGA344" s="238"/>
      <c r="DGB344" s="238"/>
      <c r="DGC344" s="238"/>
      <c r="DGD344" s="238"/>
      <c r="DGE344" s="238"/>
      <c r="DGF344" s="238"/>
      <c r="DGG344" s="238"/>
      <c r="DGH344" s="238"/>
      <c r="DGI344" s="238"/>
      <c r="DGJ344" s="238"/>
      <c r="DGK344" s="238"/>
      <c r="DGL344" s="238"/>
      <c r="DGM344" s="238"/>
      <c r="DGN344" s="238"/>
      <c r="DGO344" s="238"/>
      <c r="DGP344" s="238"/>
      <c r="DGQ344" s="238"/>
      <c r="DGR344" s="238"/>
      <c r="DGS344" s="238"/>
      <c r="DGT344" s="238"/>
      <c r="DGU344" s="238"/>
      <c r="DGV344" s="238"/>
      <c r="DGW344" s="238"/>
      <c r="DGX344" s="238"/>
      <c r="DGY344" s="238"/>
      <c r="DGZ344" s="238"/>
      <c r="DHA344" s="238"/>
      <c r="DHB344" s="238"/>
      <c r="DHC344" s="238"/>
      <c r="DHD344" s="238"/>
      <c r="DHE344" s="238"/>
      <c r="DHF344" s="238"/>
      <c r="DHG344" s="238"/>
      <c r="DHH344" s="238"/>
      <c r="DHI344" s="238"/>
      <c r="DHJ344" s="238"/>
      <c r="DHK344" s="238"/>
      <c r="DHL344" s="238"/>
      <c r="DHM344" s="238"/>
      <c r="DHN344" s="238"/>
      <c r="DHO344" s="238"/>
      <c r="DHP344" s="238"/>
      <c r="DHQ344" s="238"/>
      <c r="DHR344" s="238"/>
      <c r="DHS344" s="238"/>
      <c r="DHT344" s="238"/>
      <c r="DHU344" s="238"/>
      <c r="DHV344" s="238"/>
      <c r="DHW344" s="238"/>
      <c r="DHX344" s="238"/>
      <c r="DHY344" s="238"/>
      <c r="DHZ344" s="238"/>
      <c r="DIA344" s="238"/>
      <c r="DIB344" s="238"/>
      <c r="DIC344" s="238"/>
      <c r="DID344" s="238"/>
      <c r="DIE344" s="238"/>
      <c r="DIF344" s="238"/>
      <c r="DIG344" s="238"/>
      <c r="DIH344" s="238"/>
      <c r="DII344" s="238"/>
      <c r="DIJ344" s="238"/>
      <c r="DIK344" s="238"/>
      <c r="DIL344" s="238"/>
      <c r="DIM344" s="238"/>
      <c r="DIN344" s="238"/>
      <c r="DIO344" s="238"/>
      <c r="DIP344" s="238"/>
      <c r="DIQ344" s="238"/>
      <c r="DIR344" s="238"/>
      <c r="DIS344" s="238"/>
      <c r="DIT344" s="238"/>
      <c r="DIU344" s="238"/>
      <c r="DIV344" s="238"/>
      <c r="DIW344" s="238"/>
      <c r="DIX344" s="238"/>
      <c r="DIY344" s="238"/>
      <c r="DIZ344" s="238"/>
      <c r="DJA344" s="238"/>
      <c r="DJB344" s="238"/>
      <c r="DJC344" s="238"/>
      <c r="DJD344" s="238"/>
      <c r="DJE344" s="238"/>
      <c r="DJF344" s="238"/>
      <c r="DJG344" s="238"/>
      <c r="DJH344" s="238"/>
      <c r="DJI344" s="238"/>
      <c r="DJJ344" s="238"/>
      <c r="DJK344" s="238"/>
      <c r="DJL344" s="238"/>
      <c r="DJM344" s="238"/>
      <c r="DJN344" s="238"/>
      <c r="DJO344" s="238"/>
      <c r="DJP344" s="238"/>
      <c r="DJQ344" s="238"/>
      <c r="DJR344" s="238"/>
      <c r="DJS344" s="238"/>
      <c r="DJT344" s="238"/>
      <c r="DJU344" s="238"/>
      <c r="DJV344" s="238"/>
      <c r="DJW344" s="238"/>
      <c r="DJX344" s="238"/>
      <c r="DJY344" s="238"/>
      <c r="DJZ344" s="238"/>
      <c r="DKA344" s="238"/>
      <c r="DKB344" s="238"/>
      <c r="DKC344" s="238"/>
      <c r="DKD344" s="238"/>
      <c r="DKE344" s="238"/>
      <c r="DKF344" s="238"/>
      <c r="DKG344" s="238"/>
      <c r="DKH344" s="238"/>
      <c r="DKI344" s="238"/>
      <c r="DKJ344" s="238"/>
      <c r="DKK344" s="238"/>
      <c r="DKL344" s="238"/>
      <c r="DKM344" s="238"/>
      <c r="DKN344" s="238"/>
      <c r="DKO344" s="238"/>
      <c r="DKP344" s="238"/>
      <c r="DKQ344" s="238"/>
      <c r="DKR344" s="238"/>
      <c r="DKS344" s="238"/>
      <c r="DKT344" s="238"/>
      <c r="DKU344" s="238"/>
      <c r="DKV344" s="238"/>
      <c r="DKW344" s="238"/>
      <c r="DKX344" s="238"/>
      <c r="DKY344" s="238"/>
      <c r="DKZ344" s="238"/>
      <c r="DLA344" s="238"/>
      <c r="DLB344" s="238"/>
      <c r="DLC344" s="238"/>
      <c r="DLD344" s="238"/>
      <c r="DLE344" s="238"/>
      <c r="DLF344" s="238"/>
      <c r="DLG344" s="238"/>
      <c r="DLH344" s="238"/>
      <c r="DLI344" s="238"/>
      <c r="DLJ344" s="238"/>
      <c r="DLK344" s="238"/>
      <c r="DLL344" s="238"/>
      <c r="DLM344" s="238"/>
      <c r="DLN344" s="238"/>
      <c r="DLO344" s="238"/>
      <c r="DLP344" s="238"/>
      <c r="DLQ344" s="238"/>
      <c r="DLR344" s="238"/>
      <c r="DLS344" s="238"/>
      <c r="DLT344" s="238"/>
      <c r="DLU344" s="238"/>
      <c r="DLV344" s="238"/>
      <c r="DLW344" s="238"/>
      <c r="DLX344" s="238"/>
      <c r="DLY344" s="238"/>
      <c r="DLZ344" s="238"/>
      <c r="DMA344" s="238"/>
      <c r="DMB344" s="238"/>
      <c r="DMC344" s="238"/>
      <c r="DMD344" s="238"/>
      <c r="DME344" s="238"/>
      <c r="DMF344" s="238"/>
      <c r="DMG344" s="238"/>
      <c r="DMH344" s="238"/>
      <c r="DMI344" s="238"/>
      <c r="DMJ344" s="238"/>
      <c r="DMK344" s="238"/>
      <c r="DML344" s="238"/>
      <c r="DMM344" s="238"/>
      <c r="DMN344" s="238"/>
      <c r="DMO344" s="238"/>
      <c r="DMP344" s="238"/>
      <c r="DMQ344" s="238"/>
      <c r="DMR344" s="238"/>
      <c r="DMS344" s="238"/>
      <c r="DMT344" s="238"/>
      <c r="DMU344" s="238"/>
      <c r="DMV344" s="238"/>
      <c r="DMW344" s="238"/>
      <c r="DMX344" s="238"/>
      <c r="DMY344" s="238"/>
      <c r="DMZ344" s="238"/>
      <c r="DNA344" s="238"/>
      <c r="DNB344" s="238"/>
      <c r="DNC344" s="238"/>
      <c r="DND344" s="238"/>
      <c r="DNE344" s="238"/>
      <c r="DNF344" s="238"/>
      <c r="DNG344" s="238"/>
      <c r="DNH344" s="238"/>
      <c r="DNI344" s="238"/>
      <c r="DNJ344" s="238"/>
      <c r="DNK344" s="238"/>
      <c r="DNL344" s="238"/>
      <c r="DNM344" s="238"/>
      <c r="DNN344" s="238"/>
      <c r="DNO344" s="238"/>
      <c r="DNP344" s="238"/>
      <c r="DNQ344" s="238"/>
      <c r="DNR344" s="238"/>
      <c r="DNS344" s="238"/>
      <c r="DNT344" s="238"/>
      <c r="DNU344" s="238"/>
      <c r="DNV344" s="238"/>
      <c r="DNW344" s="238"/>
      <c r="DNX344" s="238"/>
      <c r="DNY344" s="238"/>
      <c r="DNZ344" s="238"/>
      <c r="DOA344" s="238"/>
      <c r="DOB344" s="238"/>
      <c r="DOC344" s="238"/>
      <c r="DOD344" s="238"/>
      <c r="DOE344" s="238"/>
      <c r="DOF344" s="238"/>
      <c r="DOG344" s="238"/>
      <c r="DOH344" s="238"/>
      <c r="DOI344" s="238"/>
      <c r="DOJ344" s="238"/>
      <c r="DOK344" s="238"/>
      <c r="DOL344" s="238"/>
      <c r="DOM344" s="238"/>
      <c r="DON344" s="238"/>
      <c r="DOO344" s="238"/>
      <c r="DOP344" s="238"/>
      <c r="DOQ344" s="238"/>
      <c r="DOR344" s="238"/>
      <c r="DOS344" s="238"/>
      <c r="DOT344" s="238"/>
      <c r="DOU344" s="238"/>
      <c r="DOV344" s="238"/>
      <c r="DOW344" s="238"/>
      <c r="DOX344" s="238"/>
      <c r="DOY344" s="238"/>
      <c r="DOZ344" s="238"/>
      <c r="DPA344" s="238"/>
      <c r="DPB344" s="238"/>
      <c r="DPC344" s="238"/>
      <c r="DPD344" s="238"/>
      <c r="DPE344" s="238"/>
      <c r="DPF344" s="238"/>
      <c r="DPG344" s="238"/>
      <c r="DPH344" s="238"/>
      <c r="DPI344" s="238"/>
      <c r="DPJ344" s="238"/>
      <c r="DPK344" s="238"/>
      <c r="DPL344" s="238"/>
      <c r="DPM344" s="238"/>
      <c r="DPN344" s="238"/>
      <c r="DPO344" s="238"/>
      <c r="DPP344" s="238"/>
      <c r="DPQ344" s="238"/>
      <c r="DPR344" s="238"/>
      <c r="DPS344" s="238"/>
      <c r="DPT344" s="238"/>
      <c r="DPU344" s="238"/>
      <c r="DPV344" s="238"/>
      <c r="DPW344" s="238"/>
      <c r="DPX344" s="238"/>
      <c r="DPY344" s="238"/>
      <c r="DPZ344" s="238"/>
      <c r="DQA344" s="238"/>
      <c r="DQB344" s="238"/>
      <c r="DQC344" s="238"/>
      <c r="DQD344" s="238"/>
      <c r="DQE344" s="238"/>
      <c r="DQF344" s="238"/>
      <c r="DQG344" s="238"/>
      <c r="DQH344" s="238"/>
      <c r="DQI344" s="238"/>
      <c r="DQJ344" s="238"/>
      <c r="DQK344" s="238"/>
      <c r="DQL344" s="238"/>
      <c r="DQM344" s="238"/>
      <c r="DQN344" s="238"/>
      <c r="DQO344" s="238"/>
      <c r="DQP344" s="238"/>
      <c r="DQQ344" s="238"/>
      <c r="DQR344" s="238"/>
      <c r="DQS344" s="238"/>
      <c r="DQT344" s="238"/>
      <c r="DQU344" s="238"/>
      <c r="DQV344" s="238"/>
      <c r="DQW344" s="238"/>
      <c r="DQX344" s="238"/>
      <c r="DQY344" s="238"/>
      <c r="DQZ344" s="238"/>
      <c r="DRA344" s="238"/>
      <c r="DRB344" s="238"/>
      <c r="DRC344" s="238"/>
      <c r="DRD344" s="238"/>
      <c r="DRE344" s="238"/>
      <c r="DRF344" s="238"/>
      <c r="DRG344" s="238"/>
      <c r="DRH344" s="238"/>
      <c r="DRI344" s="238"/>
      <c r="DRJ344" s="238"/>
      <c r="DRK344" s="238"/>
      <c r="DRL344" s="238"/>
      <c r="DRM344" s="238"/>
      <c r="DRN344" s="238"/>
      <c r="DRO344" s="238"/>
      <c r="DRP344" s="238"/>
      <c r="DRQ344" s="238"/>
      <c r="DRR344" s="238"/>
      <c r="DRS344" s="238"/>
      <c r="DRT344" s="238"/>
      <c r="DRU344" s="238"/>
      <c r="DRV344" s="238"/>
      <c r="DRW344" s="238"/>
      <c r="DRX344" s="238"/>
      <c r="DRY344" s="238"/>
      <c r="DRZ344" s="238"/>
      <c r="DSA344" s="238"/>
      <c r="DSB344" s="238"/>
      <c r="DSC344" s="238"/>
      <c r="DSD344" s="238"/>
      <c r="DSE344" s="238"/>
      <c r="DSF344" s="238"/>
      <c r="DSG344" s="238"/>
      <c r="DSH344" s="238"/>
      <c r="DSI344" s="238"/>
      <c r="DSJ344" s="238"/>
      <c r="DSK344" s="238"/>
      <c r="DSL344" s="238"/>
      <c r="DSM344" s="238"/>
      <c r="DSN344" s="238"/>
      <c r="DSO344" s="238"/>
      <c r="DSP344" s="238"/>
      <c r="DSQ344" s="238"/>
      <c r="DSR344" s="238"/>
      <c r="DSS344" s="238"/>
      <c r="DST344" s="238"/>
      <c r="DSU344" s="238"/>
      <c r="DSV344" s="238"/>
      <c r="DSW344" s="238"/>
      <c r="DSX344" s="238"/>
      <c r="DSY344" s="238"/>
      <c r="DSZ344" s="238"/>
      <c r="DTA344" s="238"/>
      <c r="DTB344" s="238"/>
      <c r="DTC344" s="238"/>
      <c r="DTD344" s="238"/>
      <c r="DTE344" s="238"/>
      <c r="DTF344" s="238"/>
      <c r="DTG344" s="238"/>
      <c r="DTH344" s="238"/>
      <c r="DTI344" s="238"/>
      <c r="DTJ344" s="238"/>
      <c r="DTK344" s="238"/>
      <c r="DTL344" s="238"/>
      <c r="DTM344" s="238"/>
      <c r="DTN344" s="238"/>
      <c r="DTO344" s="238"/>
      <c r="DTP344" s="238"/>
      <c r="DTQ344" s="238"/>
      <c r="DTR344" s="238"/>
      <c r="DTS344" s="238"/>
      <c r="DTT344" s="238"/>
      <c r="DTU344" s="238"/>
      <c r="DTV344" s="238"/>
      <c r="DTW344" s="238"/>
      <c r="DTX344" s="238"/>
      <c r="DTY344" s="238"/>
      <c r="DTZ344" s="238"/>
      <c r="DUA344" s="238"/>
      <c r="DUB344" s="238"/>
      <c r="DUC344" s="238"/>
      <c r="DUD344" s="238"/>
      <c r="DUE344" s="238"/>
      <c r="DUF344" s="238"/>
      <c r="DUG344" s="238"/>
      <c r="DUH344" s="238"/>
      <c r="DUI344" s="238"/>
      <c r="DUJ344" s="238"/>
      <c r="DUK344" s="238"/>
      <c r="DUL344" s="238"/>
      <c r="DUM344" s="238"/>
      <c r="DUN344" s="238"/>
      <c r="DUO344" s="238"/>
      <c r="DUP344" s="238"/>
      <c r="DUQ344" s="238"/>
      <c r="DUR344" s="238"/>
      <c r="DUS344" s="238"/>
      <c r="DUT344" s="238"/>
      <c r="DUU344" s="238"/>
      <c r="DUV344" s="238"/>
      <c r="DUW344" s="238"/>
      <c r="DUX344" s="238"/>
      <c r="DUY344" s="238"/>
      <c r="DUZ344" s="238"/>
      <c r="DVA344" s="238"/>
      <c r="DVB344" s="238"/>
      <c r="DVC344" s="238"/>
      <c r="DVD344" s="238"/>
      <c r="DVE344" s="238"/>
      <c r="DVF344" s="238"/>
      <c r="DVG344" s="238"/>
      <c r="DVH344" s="238"/>
      <c r="DVI344" s="238"/>
      <c r="DVJ344" s="238"/>
      <c r="DVK344" s="238"/>
      <c r="DVL344" s="238"/>
      <c r="DVM344" s="238"/>
      <c r="DVN344" s="238"/>
      <c r="DVO344" s="238"/>
      <c r="DVP344" s="238"/>
      <c r="DVQ344" s="238"/>
      <c r="DVR344" s="238"/>
      <c r="DVS344" s="238"/>
      <c r="DVT344" s="238"/>
      <c r="DVU344" s="238"/>
      <c r="DVV344" s="238"/>
      <c r="DVW344" s="238"/>
      <c r="DVX344" s="238"/>
      <c r="DVY344" s="238"/>
      <c r="DVZ344" s="238"/>
      <c r="DWA344" s="238"/>
      <c r="DWB344" s="238"/>
      <c r="DWC344" s="238"/>
      <c r="DWD344" s="238"/>
      <c r="DWE344" s="238"/>
      <c r="DWF344" s="238"/>
      <c r="DWG344" s="238"/>
      <c r="DWH344" s="238"/>
      <c r="DWI344" s="238"/>
      <c r="DWJ344" s="238"/>
      <c r="DWK344" s="238"/>
      <c r="DWL344" s="238"/>
      <c r="DWM344" s="238"/>
      <c r="DWN344" s="238"/>
      <c r="DWO344" s="238"/>
      <c r="DWP344" s="238"/>
      <c r="DWQ344" s="238"/>
      <c r="DWR344" s="238"/>
      <c r="DWS344" s="238"/>
      <c r="DWT344" s="238"/>
      <c r="DWU344" s="238"/>
      <c r="DWV344" s="238"/>
      <c r="DWW344" s="238"/>
      <c r="DWX344" s="238"/>
      <c r="DWY344" s="238"/>
      <c r="DWZ344" s="238"/>
      <c r="DXA344" s="238"/>
      <c r="DXB344" s="238"/>
      <c r="DXC344" s="238"/>
      <c r="DXD344" s="238"/>
      <c r="DXE344" s="238"/>
      <c r="DXF344" s="238"/>
      <c r="DXG344" s="238"/>
      <c r="DXH344" s="238"/>
      <c r="DXI344" s="238"/>
      <c r="DXJ344" s="238"/>
      <c r="DXK344" s="238"/>
      <c r="DXL344" s="238"/>
      <c r="DXM344" s="238"/>
      <c r="DXN344" s="238"/>
      <c r="DXO344" s="238"/>
      <c r="DXP344" s="238"/>
      <c r="DXQ344" s="238"/>
      <c r="DXR344" s="238"/>
      <c r="DXS344" s="238"/>
      <c r="DXT344" s="238"/>
      <c r="DXU344" s="238"/>
      <c r="DXV344" s="238"/>
      <c r="DXW344" s="238"/>
      <c r="DXX344" s="238"/>
      <c r="DXY344" s="238"/>
      <c r="DXZ344" s="238"/>
      <c r="DYA344" s="238"/>
      <c r="DYB344" s="238"/>
      <c r="DYC344" s="238"/>
      <c r="DYD344" s="238"/>
      <c r="DYE344" s="238"/>
      <c r="DYF344" s="238"/>
      <c r="DYG344" s="238"/>
      <c r="DYH344" s="238"/>
      <c r="DYI344" s="238"/>
      <c r="DYJ344" s="238"/>
      <c r="DYK344" s="238"/>
      <c r="DYL344" s="238"/>
      <c r="DYM344" s="238"/>
      <c r="DYN344" s="238"/>
      <c r="DYO344" s="238"/>
      <c r="DYP344" s="238"/>
      <c r="DYQ344" s="238"/>
      <c r="DYR344" s="238"/>
      <c r="DYS344" s="238"/>
      <c r="DYT344" s="238"/>
      <c r="DYU344" s="238"/>
      <c r="DYV344" s="238"/>
      <c r="DYW344" s="238"/>
      <c r="DYX344" s="238"/>
      <c r="DYY344" s="238"/>
      <c r="DYZ344" s="238"/>
      <c r="DZA344" s="238"/>
      <c r="DZB344" s="238"/>
      <c r="DZC344" s="238"/>
      <c r="DZD344" s="238"/>
      <c r="DZE344" s="238"/>
      <c r="DZF344" s="238"/>
      <c r="DZG344" s="238"/>
      <c r="DZH344" s="238"/>
      <c r="DZI344" s="238"/>
      <c r="DZJ344" s="238"/>
      <c r="DZK344" s="238"/>
      <c r="DZL344" s="238"/>
      <c r="DZM344" s="238"/>
      <c r="DZN344" s="238"/>
      <c r="DZO344" s="238"/>
      <c r="DZP344" s="238"/>
      <c r="DZQ344" s="238"/>
      <c r="DZR344" s="238"/>
      <c r="DZS344" s="238"/>
      <c r="DZT344" s="238"/>
      <c r="DZU344" s="238"/>
      <c r="DZV344" s="238"/>
      <c r="DZW344" s="238"/>
      <c r="DZX344" s="238"/>
      <c r="DZY344" s="238"/>
      <c r="DZZ344" s="238"/>
      <c r="EAA344" s="238"/>
      <c r="EAB344" s="238"/>
      <c r="EAC344" s="238"/>
      <c r="EAD344" s="238"/>
      <c r="EAE344" s="238"/>
      <c r="EAF344" s="238"/>
      <c r="EAG344" s="238"/>
      <c r="EAH344" s="238"/>
      <c r="EAI344" s="238"/>
      <c r="EAJ344" s="238"/>
      <c r="EAK344" s="238"/>
      <c r="EAL344" s="238"/>
      <c r="EAM344" s="238"/>
      <c r="EAN344" s="238"/>
      <c r="EAO344" s="238"/>
      <c r="EAP344" s="238"/>
      <c r="EAQ344" s="238"/>
      <c r="EAR344" s="238"/>
      <c r="EAS344" s="238"/>
      <c r="EAT344" s="238"/>
      <c r="EAU344" s="238"/>
      <c r="EAV344" s="238"/>
      <c r="EAW344" s="238"/>
      <c r="EAX344" s="238"/>
      <c r="EAY344" s="238"/>
      <c r="EAZ344" s="238"/>
      <c r="EBA344" s="238"/>
      <c r="EBB344" s="238"/>
      <c r="EBC344" s="238"/>
      <c r="EBD344" s="238"/>
      <c r="EBE344" s="238"/>
      <c r="EBF344" s="238"/>
      <c r="EBG344" s="238"/>
      <c r="EBH344" s="238"/>
      <c r="EBI344" s="238"/>
      <c r="EBJ344" s="238"/>
      <c r="EBK344" s="238"/>
      <c r="EBL344" s="238"/>
      <c r="EBM344" s="238"/>
      <c r="EBN344" s="238"/>
      <c r="EBO344" s="238"/>
      <c r="EBP344" s="238"/>
      <c r="EBQ344" s="238"/>
      <c r="EBR344" s="238"/>
      <c r="EBS344" s="238"/>
      <c r="EBT344" s="238"/>
      <c r="EBU344" s="238"/>
      <c r="EBV344" s="238"/>
      <c r="EBW344" s="238"/>
      <c r="EBX344" s="238"/>
      <c r="EBY344" s="238"/>
      <c r="EBZ344" s="238"/>
      <c r="ECA344" s="238"/>
      <c r="ECB344" s="238"/>
      <c r="ECC344" s="238"/>
      <c r="ECD344" s="238"/>
      <c r="ECE344" s="238"/>
      <c r="ECF344" s="238"/>
      <c r="ECG344" s="238"/>
      <c r="ECH344" s="238"/>
      <c r="ECI344" s="238"/>
      <c r="ECJ344" s="238"/>
      <c r="ECK344" s="238"/>
      <c r="ECL344" s="238"/>
      <c r="ECM344" s="238"/>
      <c r="ECN344" s="238"/>
      <c r="ECO344" s="238"/>
      <c r="ECP344" s="238"/>
      <c r="ECQ344" s="238"/>
      <c r="ECR344" s="238"/>
      <c r="ECS344" s="238"/>
      <c r="ECT344" s="238"/>
      <c r="ECU344" s="238"/>
      <c r="ECV344" s="238"/>
      <c r="ECW344" s="238"/>
      <c r="ECX344" s="238"/>
      <c r="ECY344" s="238"/>
      <c r="ECZ344" s="238"/>
      <c r="EDA344" s="238"/>
      <c r="EDB344" s="238"/>
      <c r="EDC344" s="238"/>
      <c r="EDD344" s="238"/>
      <c r="EDE344" s="238"/>
      <c r="EDF344" s="238"/>
      <c r="EDG344" s="238"/>
      <c r="EDH344" s="238"/>
      <c r="EDI344" s="238"/>
      <c r="EDJ344" s="238"/>
      <c r="EDK344" s="238"/>
      <c r="EDL344" s="238"/>
      <c r="EDM344" s="238"/>
      <c r="EDN344" s="238"/>
      <c r="EDO344" s="238"/>
      <c r="EDP344" s="238"/>
      <c r="EDQ344" s="238"/>
      <c r="EDR344" s="238"/>
      <c r="EDS344" s="238"/>
      <c r="EDT344" s="238"/>
      <c r="EDU344" s="238"/>
      <c r="EDV344" s="238"/>
      <c r="EDW344" s="238"/>
      <c r="EDX344" s="238"/>
      <c r="EDY344" s="238"/>
      <c r="EDZ344" s="238"/>
      <c r="EEA344" s="238"/>
      <c r="EEB344" s="238"/>
      <c r="EEC344" s="238"/>
      <c r="EED344" s="238"/>
      <c r="EEE344" s="238"/>
      <c r="EEF344" s="238"/>
      <c r="EEG344" s="238"/>
      <c r="EEH344" s="238"/>
      <c r="EEI344" s="238"/>
      <c r="EEJ344" s="238"/>
      <c r="EEK344" s="238"/>
      <c r="EEL344" s="238"/>
      <c r="EEM344" s="238"/>
      <c r="EEN344" s="238"/>
      <c r="EEO344" s="238"/>
      <c r="EEP344" s="238"/>
      <c r="EEQ344" s="238"/>
      <c r="EER344" s="238"/>
      <c r="EES344" s="238"/>
      <c r="EET344" s="238"/>
      <c r="EEU344" s="238"/>
      <c r="EEV344" s="238"/>
      <c r="EEW344" s="238"/>
      <c r="EEX344" s="238"/>
      <c r="EEY344" s="238"/>
      <c r="EEZ344" s="238"/>
      <c r="EFA344" s="238"/>
      <c r="EFB344" s="238"/>
      <c r="EFC344" s="238"/>
      <c r="EFD344" s="238"/>
      <c r="EFE344" s="238"/>
      <c r="EFF344" s="238"/>
      <c r="EFG344" s="238"/>
      <c r="EFH344" s="238"/>
      <c r="EFI344" s="238"/>
      <c r="EFJ344" s="238"/>
      <c r="EFK344" s="238"/>
      <c r="EFL344" s="238"/>
      <c r="EFM344" s="238"/>
      <c r="EFN344" s="238"/>
      <c r="EFO344" s="238"/>
      <c r="EFP344" s="238"/>
      <c r="EFQ344" s="238"/>
      <c r="EFR344" s="238"/>
      <c r="EFS344" s="238"/>
      <c r="EFT344" s="238"/>
      <c r="EFU344" s="238"/>
      <c r="EFV344" s="238"/>
      <c r="EFW344" s="238"/>
      <c r="EFX344" s="238"/>
      <c r="EFY344" s="238"/>
      <c r="EFZ344" s="238"/>
      <c r="EGA344" s="238"/>
      <c r="EGB344" s="238"/>
      <c r="EGC344" s="238"/>
      <c r="EGD344" s="238"/>
      <c r="EGE344" s="238"/>
      <c r="EGF344" s="238"/>
      <c r="EGG344" s="238"/>
      <c r="EGH344" s="238"/>
      <c r="EGI344" s="238"/>
      <c r="EGJ344" s="238"/>
      <c r="EGK344" s="238"/>
      <c r="EGL344" s="238"/>
      <c r="EGM344" s="238"/>
      <c r="EGN344" s="238"/>
      <c r="EGO344" s="238"/>
      <c r="EGP344" s="238"/>
      <c r="EGQ344" s="238"/>
      <c r="EGR344" s="238"/>
      <c r="EGS344" s="238"/>
      <c r="EGT344" s="238"/>
      <c r="EGU344" s="238"/>
      <c r="EGV344" s="238"/>
      <c r="EGW344" s="238"/>
      <c r="EGX344" s="238"/>
      <c r="EGY344" s="238"/>
      <c r="EGZ344" s="238"/>
      <c r="EHA344" s="238"/>
      <c r="EHB344" s="238"/>
      <c r="EHC344" s="238"/>
      <c r="EHD344" s="238"/>
      <c r="EHE344" s="238"/>
      <c r="EHF344" s="238"/>
      <c r="EHG344" s="238"/>
      <c r="EHH344" s="238"/>
      <c r="EHI344" s="238"/>
      <c r="EHJ344" s="238"/>
      <c r="EHK344" s="238"/>
      <c r="EHL344" s="238"/>
      <c r="EHM344" s="238"/>
      <c r="EHN344" s="238"/>
      <c r="EHO344" s="238"/>
      <c r="EHP344" s="238"/>
      <c r="EHQ344" s="238"/>
      <c r="EHR344" s="238"/>
      <c r="EHS344" s="238"/>
      <c r="EHT344" s="238"/>
      <c r="EHU344" s="238"/>
      <c r="EHV344" s="238"/>
      <c r="EHW344" s="238"/>
      <c r="EHX344" s="238"/>
      <c r="EHY344" s="238"/>
      <c r="EHZ344" s="238"/>
      <c r="EIA344" s="238"/>
      <c r="EIB344" s="238"/>
      <c r="EIC344" s="238"/>
      <c r="EID344" s="238"/>
      <c r="EIE344" s="238"/>
      <c r="EIF344" s="238"/>
      <c r="EIG344" s="238"/>
      <c r="EIH344" s="238"/>
      <c r="EII344" s="238"/>
      <c r="EIJ344" s="238"/>
      <c r="EIK344" s="238"/>
      <c r="EIL344" s="238"/>
      <c r="EIM344" s="238"/>
      <c r="EIN344" s="238"/>
      <c r="EIO344" s="238"/>
      <c r="EIP344" s="238"/>
      <c r="EIQ344" s="238"/>
      <c r="EIR344" s="238"/>
      <c r="EIS344" s="238"/>
      <c r="EIT344" s="238"/>
      <c r="EIU344" s="238"/>
      <c r="EIV344" s="238"/>
      <c r="EIW344" s="238"/>
      <c r="EIX344" s="238"/>
      <c r="EIY344" s="238"/>
      <c r="EIZ344" s="238"/>
      <c r="EJA344" s="238"/>
      <c r="EJB344" s="238"/>
      <c r="EJC344" s="238"/>
      <c r="EJD344" s="238"/>
      <c r="EJE344" s="238"/>
      <c r="EJF344" s="238"/>
      <c r="EJG344" s="238"/>
      <c r="EJH344" s="238"/>
      <c r="EJI344" s="238"/>
      <c r="EJJ344" s="238"/>
      <c r="EJK344" s="238"/>
      <c r="EJL344" s="238"/>
      <c r="EJM344" s="238"/>
      <c r="EJN344" s="238"/>
      <c r="EJO344" s="238"/>
      <c r="EJP344" s="238"/>
      <c r="EJQ344" s="238"/>
      <c r="EJR344" s="238"/>
      <c r="EJS344" s="238"/>
      <c r="EJT344" s="238"/>
      <c r="EJU344" s="238"/>
      <c r="EJV344" s="238"/>
      <c r="EJW344" s="238"/>
      <c r="EJX344" s="238"/>
      <c r="EJY344" s="238"/>
      <c r="EJZ344" s="238"/>
      <c r="EKA344" s="238"/>
      <c r="EKB344" s="238"/>
      <c r="EKC344" s="238"/>
      <c r="EKD344" s="238"/>
      <c r="EKE344" s="238"/>
      <c r="EKF344" s="238"/>
      <c r="EKG344" s="238"/>
      <c r="EKH344" s="238"/>
      <c r="EKI344" s="238"/>
      <c r="EKJ344" s="238"/>
      <c r="EKK344" s="238"/>
      <c r="EKL344" s="238"/>
      <c r="EKM344" s="238"/>
      <c r="EKN344" s="238"/>
      <c r="EKO344" s="238"/>
      <c r="EKP344" s="238"/>
      <c r="EKQ344" s="238"/>
      <c r="EKR344" s="238"/>
      <c r="EKS344" s="238"/>
      <c r="EKT344" s="238"/>
      <c r="EKU344" s="238"/>
      <c r="EKV344" s="238"/>
      <c r="EKW344" s="238"/>
      <c r="EKX344" s="238"/>
      <c r="EKY344" s="238"/>
      <c r="EKZ344" s="238"/>
      <c r="ELA344" s="238"/>
      <c r="ELB344" s="238"/>
      <c r="ELC344" s="238"/>
      <c r="ELD344" s="238"/>
      <c r="ELE344" s="238"/>
      <c r="ELF344" s="238"/>
      <c r="ELG344" s="238"/>
      <c r="ELH344" s="238"/>
      <c r="ELI344" s="238"/>
      <c r="ELJ344" s="238"/>
      <c r="ELK344" s="238"/>
      <c r="ELL344" s="238"/>
      <c r="ELM344" s="238"/>
      <c r="ELN344" s="238"/>
      <c r="ELO344" s="238"/>
      <c r="ELP344" s="238"/>
      <c r="ELQ344" s="238"/>
      <c r="ELR344" s="238"/>
      <c r="ELS344" s="238"/>
      <c r="ELT344" s="238"/>
      <c r="ELU344" s="238"/>
      <c r="ELV344" s="238"/>
      <c r="ELW344" s="238"/>
      <c r="ELX344" s="238"/>
      <c r="ELY344" s="238"/>
      <c r="ELZ344" s="238"/>
      <c r="EMA344" s="238"/>
      <c r="EMB344" s="238"/>
      <c r="EMC344" s="238"/>
      <c r="EMD344" s="238"/>
      <c r="EME344" s="238"/>
      <c r="EMF344" s="238"/>
      <c r="EMG344" s="238"/>
      <c r="EMH344" s="238"/>
      <c r="EMI344" s="238"/>
      <c r="EMJ344" s="238"/>
      <c r="EMK344" s="238"/>
      <c r="EML344" s="238"/>
      <c r="EMM344" s="238"/>
      <c r="EMN344" s="238"/>
      <c r="EMO344" s="238"/>
      <c r="EMP344" s="238"/>
      <c r="EMQ344" s="238"/>
      <c r="EMR344" s="238"/>
      <c r="EMS344" s="238"/>
      <c r="EMT344" s="238"/>
      <c r="EMU344" s="238"/>
      <c r="EMV344" s="238"/>
      <c r="EMW344" s="238"/>
      <c r="EMX344" s="238"/>
      <c r="EMY344" s="238"/>
      <c r="EMZ344" s="238"/>
      <c r="ENA344" s="238"/>
      <c r="ENB344" s="238"/>
      <c r="ENC344" s="238"/>
      <c r="END344" s="238"/>
      <c r="ENE344" s="238"/>
      <c r="ENF344" s="238"/>
      <c r="ENG344" s="238"/>
      <c r="ENH344" s="238"/>
      <c r="ENI344" s="238"/>
      <c r="ENJ344" s="238"/>
      <c r="ENK344" s="238"/>
      <c r="ENL344" s="238"/>
      <c r="ENM344" s="238"/>
      <c r="ENN344" s="238"/>
      <c r="ENO344" s="238"/>
      <c r="ENP344" s="238"/>
      <c r="ENQ344" s="238"/>
      <c r="ENR344" s="238"/>
      <c r="ENS344" s="238"/>
      <c r="ENT344" s="238"/>
      <c r="ENU344" s="238"/>
      <c r="ENV344" s="238"/>
      <c r="ENW344" s="238"/>
      <c r="ENX344" s="238"/>
      <c r="ENY344" s="238"/>
      <c r="ENZ344" s="238"/>
      <c r="EOA344" s="238"/>
      <c r="EOB344" s="238"/>
      <c r="EOC344" s="238"/>
      <c r="EOD344" s="238"/>
      <c r="EOE344" s="238"/>
      <c r="EOF344" s="238"/>
      <c r="EOG344" s="238"/>
      <c r="EOH344" s="238"/>
      <c r="EOI344" s="238"/>
      <c r="EOJ344" s="238"/>
      <c r="EOK344" s="238"/>
      <c r="EOL344" s="238"/>
      <c r="EOM344" s="238"/>
      <c r="EON344" s="238"/>
      <c r="EOO344" s="238"/>
      <c r="EOP344" s="238"/>
      <c r="EOQ344" s="238"/>
      <c r="EOR344" s="238"/>
      <c r="EOS344" s="238"/>
      <c r="EOT344" s="238"/>
      <c r="EOU344" s="238"/>
      <c r="EOV344" s="238"/>
      <c r="EOW344" s="238"/>
      <c r="EOX344" s="238"/>
      <c r="EOY344" s="238"/>
      <c r="EOZ344" s="238"/>
      <c r="EPA344" s="238"/>
      <c r="EPB344" s="238"/>
      <c r="EPC344" s="238"/>
      <c r="EPD344" s="238"/>
      <c r="EPE344" s="238"/>
      <c r="EPF344" s="238"/>
      <c r="EPG344" s="238"/>
      <c r="EPH344" s="238"/>
      <c r="EPI344" s="238"/>
      <c r="EPJ344" s="238"/>
      <c r="EPK344" s="238"/>
      <c r="EPL344" s="238"/>
      <c r="EPM344" s="238"/>
      <c r="EPN344" s="238"/>
      <c r="EPO344" s="238"/>
      <c r="EPP344" s="238"/>
      <c r="EPQ344" s="238"/>
      <c r="EPR344" s="238"/>
      <c r="EPS344" s="238"/>
      <c r="EPT344" s="238"/>
      <c r="EPU344" s="238"/>
      <c r="EPV344" s="238"/>
      <c r="EPW344" s="238"/>
      <c r="EPX344" s="238"/>
      <c r="EPY344" s="238"/>
      <c r="EPZ344" s="238"/>
      <c r="EQA344" s="238"/>
      <c r="EQB344" s="238"/>
      <c r="EQC344" s="238"/>
      <c r="EQD344" s="238"/>
      <c r="EQE344" s="238"/>
      <c r="EQF344" s="238"/>
      <c r="EQG344" s="238"/>
      <c r="EQH344" s="238"/>
      <c r="EQI344" s="238"/>
      <c r="EQJ344" s="238"/>
      <c r="EQK344" s="238"/>
      <c r="EQL344" s="238"/>
      <c r="EQM344" s="238"/>
      <c r="EQN344" s="238"/>
      <c r="EQO344" s="238"/>
      <c r="EQP344" s="238"/>
      <c r="EQQ344" s="238"/>
      <c r="EQR344" s="238"/>
      <c r="EQS344" s="238"/>
      <c r="EQT344" s="238"/>
      <c r="EQU344" s="238"/>
      <c r="EQV344" s="238"/>
      <c r="EQW344" s="238"/>
      <c r="EQX344" s="238"/>
      <c r="EQY344" s="238"/>
      <c r="EQZ344" s="238"/>
      <c r="ERA344" s="238"/>
      <c r="ERB344" s="238"/>
      <c r="ERC344" s="238"/>
      <c r="ERD344" s="238"/>
      <c r="ERE344" s="238"/>
      <c r="ERF344" s="238"/>
      <c r="ERG344" s="238"/>
      <c r="ERH344" s="238"/>
      <c r="ERI344" s="238"/>
      <c r="ERJ344" s="238"/>
      <c r="ERK344" s="238"/>
      <c r="ERL344" s="238"/>
      <c r="ERM344" s="238"/>
      <c r="ERN344" s="238"/>
      <c r="ERO344" s="238"/>
      <c r="ERP344" s="238"/>
      <c r="ERQ344" s="238"/>
      <c r="ERR344" s="238"/>
      <c r="ERS344" s="238"/>
      <c r="ERT344" s="238"/>
      <c r="ERU344" s="238"/>
      <c r="ERV344" s="238"/>
      <c r="ERW344" s="238"/>
      <c r="ERX344" s="238"/>
      <c r="ERY344" s="238"/>
      <c r="ERZ344" s="238"/>
      <c r="ESA344" s="238"/>
      <c r="ESB344" s="238"/>
      <c r="ESC344" s="238"/>
      <c r="ESD344" s="238"/>
      <c r="ESE344" s="238"/>
      <c r="ESF344" s="238"/>
      <c r="ESG344" s="238"/>
      <c r="ESH344" s="238"/>
      <c r="ESI344" s="238"/>
      <c r="ESJ344" s="238"/>
      <c r="ESK344" s="238"/>
      <c r="ESL344" s="238"/>
      <c r="ESM344" s="238"/>
      <c r="ESN344" s="238"/>
      <c r="ESO344" s="238"/>
      <c r="ESP344" s="238"/>
      <c r="ESQ344" s="238"/>
      <c r="ESR344" s="238"/>
      <c r="ESS344" s="238"/>
      <c r="EST344" s="238"/>
      <c r="ESU344" s="238"/>
      <c r="ESV344" s="238"/>
      <c r="ESW344" s="238"/>
      <c r="ESX344" s="238"/>
      <c r="ESY344" s="238"/>
      <c r="ESZ344" s="238"/>
      <c r="ETA344" s="238"/>
      <c r="ETB344" s="238"/>
      <c r="ETC344" s="238"/>
      <c r="ETD344" s="238"/>
      <c r="ETE344" s="238"/>
      <c r="ETF344" s="238"/>
      <c r="ETG344" s="238"/>
      <c r="ETH344" s="238"/>
      <c r="ETI344" s="238"/>
      <c r="ETJ344" s="238"/>
      <c r="ETK344" s="238"/>
      <c r="ETL344" s="238"/>
      <c r="ETM344" s="238"/>
      <c r="ETN344" s="238"/>
      <c r="ETO344" s="238"/>
      <c r="ETP344" s="238"/>
      <c r="ETQ344" s="238"/>
      <c r="ETR344" s="238"/>
      <c r="ETS344" s="238"/>
      <c r="ETT344" s="238"/>
      <c r="ETU344" s="238"/>
      <c r="ETV344" s="238"/>
      <c r="ETW344" s="238"/>
      <c r="ETX344" s="238"/>
      <c r="ETY344" s="238"/>
      <c r="ETZ344" s="238"/>
      <c r="EUA344" s="238"/>
      <c r="EUB344" s="238"/>
      <c r="EUC344" s="238"/>
      <c r="EUD344" s="238"/>
      <c r="EUE344" s="238"/>
      <c r="EUF344" s="238"/>
      <c r="EUG344" s="238"/>
      <c r="EUH344" s="238"/>
      <c r="EUI344" s="238"/>
      <c r="EUJ344" s="238"/>
      <c r="EUK344" s="238"/>
      <c r="EUL344" s="238"/>
      <c r="EUM344" s="238"/>
      <c r="EUN344" s="238"/>
      <c r="EUO344" s="238"/>
      <c r="EUP344" s="238"/>
      <c r="EUQ344" s="238"/>
      <c r="EUR344" s="238"/>
      <c r="EUS344" s="238"/>
      <c r="EUT344" s="238"/>
      <c r="EUU344" s="238"/>
      <c r="EUV344" s="238"/>
      <c r="EUW344" s="238"/>
      <c r="EUX344" s="238"/>
      <c r="EUY344" s="238"/>
      <c r="EUZ344" s="238"/>
      <c r="EVA344" s="238"/>
      <c r="EVB344" s="238"/>
      <c r="EVC344" s="238"/>
      <c r="EVD344" s="238"/>
      <c r="EVE344" s="238"/>
      <c r="EVF344" s="238"/>
      <c r="EVG344" s="238"/>
      <c r="EVH344" s="238"/>
      <c r="EVI344" s="238"/>
      <c r="EVJ344" s="238"/>
      <c r="EVK344" s="238"/>
      <c r="EVL344" s="238"/>
      <c r="EVM344" s="238"/>
      <c r="EVN344" s="238"/>
      <c r="EVO344" s="238"/>
      <c r="EVP344" s="238"/>
      <c r="EVQ344" s="238"/>
      <c r="EVR344" s="238"/>
      <c r="EVS344" s="238"/>
      <c r="EVT344" s="238"/>
      <c r="EVU344" s="238"/>
      <c r="EVV344" s="238"/>
      <c r="EVW344" s="238"/>
      <c r="EVX344" s="238"/>
      <c r="EVY344" s="238"/>
      <c r="EVZ344" s="238"/>
      <c r="EWA344" s="238"/>
      <c r="EWB344" s="238"/>
      <c r="EWC344" s="238"/>
      <c r="EWD344" s="238"/>
      <c r="EWE344" s="238"/>
      <c r="EWF344" s="238"/>
      <c r="EWG344" s="238"/>
      <c r="EWH344" s="238"/>
      <c r="EWI344" s="238"/>
      <c r="EWJ344" s="238"/>
      <c r="EWK344" s="238"/>
      <c r="EWL344" s="238"/>
      <c r="EWM344" s="238"/>
      <c r="EWN344" s="238"/>
      <c r="EWO344" s="238"/>
      <c r="EWP344" s="238"/>
      <c r="EWQ344" s="238"/>
      <c r="EWR344" s="238"/>
      <c r="EWS344" s="238"/>
      <c r="EWT344" s="238"/>
      <c r="EWU344" s="238"/>
      <c r="EWV344" s="238"/>
      <c r="EWW344" s="238"/>
      <c r="EWX344" s="238"/>
      <c r="EWY344" s="238"/>
      <c r="EWZ344" s="238"/>
      <c r="EXA344" s="238"/>
      <c r="EXB344" s="238"/>
      <c r="EXC344" s="238"/>
      <c r="EXD344" s="238"/>
      <c r="EXE344" s="238"/>
      <c r="EXF344" s="238"/>
      <c r="EXG344" s="238"/>
      <c r="EXH344" s="238"/>
      <c r="EXI344" s="238"/>
      <c r="EXJ344" s="238"/>
      <c r="EXK344" s="238"/>
      <c r="EXL344" s="238"/>
      <c r="EXM344" s="238"/>
      <c r="EXN344" s="238"/>
      <c r="EXO344" s="238"/>
      <c r="EXP344" s="238"/>
      <c r="EXQ344" s="238"/>
      <c r="EXR344" s="238"/>
      <c r="EXS344" s="238"/>
      <c r="EXT344" s="238"/>
      <c r="EXU344" s="238"/>
      <c r="EXV344" s="238"/>
      <c r="EXW344" s="238"/>
      <c r="EXX344" s="238"/>
      <c r="EXY344" s="238"/>
      <c r="EXZ344" s="238"/>
      <c r="EYA344" s="238"/>
      <c r="EYB344" s="238"/>
      <c r="EYC344" s="238"/>
      <c r="EYD344" s="238"/>
      <c r="EYE344" s="238"/>
      <c r="EYF344" s="238"/>
      <c r="EYG344" s="238"/>
      <c r="EYH344" s="238"/>
      <c r="EYI344" s="238"/>
      <c r="EYJ344" s="238"/>
      <c r="EYK344" s="238"/>
      <c r="EYL344" s="238"/>
      <c r="EYM344" s="238"/>
      <c r="EYN344" s="238"/>
      <c r="EYO344" s="238"/>
      <c r="EYP344" s="238"/>
      <c r="EYQ344" s="238"/>
      <c r="EYR344" s="238"/>
      <c r="EYS344" s="238"/>
      <c r="EYT344" s="238"/>
      <c r="EYU344" s="238"/>
      <c r="EYV344" s="238"/>
      <c r="EYW344" s="238"/>
      <c r="EYX344" s="238"/>
      <c r="EYY344" s="238"/>
      <c r="EYZ344" s="238"/>
      <c r="EZA344" s="238"/>
      <c r="EZB344" s="238"/>
      <c r="EZC344" s="238"/>
      <c r="EZD344" s="238"/>
      <c r="EZE344" s="238"/>
      <c r="EZF344" s="238"/>
      <c r="EZG344" s="238"/>
      <c r="EZH344" s="238"/>
      <c r="EZI344" s="238"/>
      <c r="EZJ344" s="238"/>
      <c r="EZK344" s="238"/>
      <c r="EZL344" s="238"/>
      <c r="EZM344" s="238"/>
      <c r="EZN344" s="238"/>
      <c r="EZO344" s="238"/>
      <c r="EZP344" s="238"/>
      <c r="EZQ344" s="238"/>
      <c r="EZR344" s="238"/>
      <c r="EZS344" s="238"/>
      <c r="EZT344" s="238"/>
      <c r="EZU344" s="238"/>
      <c r="EZV344" s="238"/>
      <c r="EZW344" s="238"/>
      <c r="EZX344" s="238"/>
      <c r="EZY344" s="238"/>
      <c r="EZZ344" s="238"/>
      <c r="FAA344" s="238"/>
      <c r="FAB344" s="238"/>
      <c r="FAC344" s="238"/>
      <c r="FAD344" s="238"/>
      <c r="FAE344" s="238"/>
      <c r="FAF344" s="238"/>
      <c r="FAG344" s="238"/>
      <c r="FAH344" s="238"/>
      <c r="FAI344" s="238"/>
      <c r="FAJ344" s="238"/>
      <c r="FAK344" s="238"/>
      <c r="FAL344" s="238"/>
      <c r="FAM344" s="238"/>
      <c r="FAN344" s="238"/>
      <c r="FAO344" s="238"/>
      <c r="FAP344" s="238"/>
      <c r="FAQ344" s="238"/>
      <c r="FAR344" s="238"/>
      <c r="FAS344" s="238"/>
      <c r="FAT344" s="238"/>
      <c r="FAU344" s="238"/>
      <c r="FAV344" s="238"/>
      <c r="FAW344" s="238"/>
      <c r="FAX344" s="238"/>
      <c r="FAY344" s="238"/>
      <c r="FAZ344" s="238"/>
      <c r="FBA344" s="238"/>
      <c r="FBB344" s="238"/>
      <c r="FBC344" s="238"/>
      <c r="FBD344" s="238"/>
      <c r="FBE344" s="238"/>
      <c r="FBF344" s="238"/>
      <c r="FBG344" s="238"/>
      <c r="FBH344" s="238"/>
      <c r="FBI344" s="238"/>
      <c r="FBJ344" s="238"/>
      <c r="FBK344" s="238"/>
      <c r="FBL344" s="238"/>
      <c r="FBM344" s="238"/>
      <c r="FBN344" s="238"/>
      <c r="FBO344" s="238"/>
      <c r="FBP344" s="238"/>
      <c r="FBQ344" s="238"/>
      <c r="FBR344" s="238"/>
      <c r="FBS344" s="238"/>
      <c r="FBT344" s="238"/>
      <c r="FBU344" s="238"/>
      <c r="FBV344" s="238"/>
      <c r="FBW344" s="238"/>
      <c r="FBX344" s="238"/>
      <c r="FBY344" s="238"/>
      <c r="FBZ344" s="238"/>
      <c r="FCA344" s="238"/>
      <c r="FCB344" s="238"/>
      <c r="FCC344" s="238"/>
      <c r="FCD344" s="238"/>
      <c r="FCE344" s="238"/>
      <c r="FCF344" s="238"/>
      <c r="FCG344" s="238"/>
      <c r="FCH344" s="238"/>
      <c r="FCI344" s="238"/>
      <c r="FCJ344" s="238"/>
      <c r="FCK344" s="238"/>
      <c r="FCL344" s="238"/>
      <c r="FCM344" s="238"/>
      <c r="FCN344" s="238"/>
      <c r="FCO344" s="238"/>
      <c r="FCP344" s="238"/>
      <c r="FCQ344" s="238"/>
      <c r="FCR344" s="238"/>
      <c r="FCS344" s="238"/>
      <c r="FCT344" s="238"/>
      <c r="FCU344" s="238"/>
      <c r="FCV344" s="238"/>
      <c r="FCW344" s="238"/>
      <c r="FCX344" s="238"/>
      <c r="FCY344" s="238"/>
      <c r="FCZ344" s="238"/>
      <c r="FDA344" s="238"/>
      <c r="FDB344" s="238"/>
      <c r="FDC344" s="238"/>
      <c r="FDD344" s="238"/>
      <c r="FDE344" s="238"/>
      <c r="FDF344" s="238"/>
      <c r="FDG344" s="238"/>
      <c r="FDH344" s="238"/>
      <c r="FDI344" s="238"/>
      <c r="FDJ344" s="238"/>
      <c r="FDK344" s="238"/>
      <c r="FDL344" s="238"/>
      <c r="FDM344" s="238"/>
      <c r="FDN344" s="238"/>
      <c r="FDO344" s="238"/>
      <c r="FDP344" s="238"/>
      <c r="FDQ344" s="238"/>
      <c r="FDR344" s="238"/>
      <c r="FDS344" s="238"/>
      <c r="FDT344" s="238"/>
      <c r="FDU344" s="238"/>
      <c r="FDV344" s="238"/>
      <c r="FDW344" s="238"/>
      <c r="FDX344" s="238"/>
      <c r="FDY344" s="238"/>
      <c r="FDZ344" s="238"/>
      <c r="FEA344" s="238"/>
      <c r="FEB344" s="238"/>
      <c r="FEC344" s="238"/>
      <c r="FED344" s="238"/>
      <c r="FEE344" s="238"/>
      <c r="FEF344" s="238"/>
      <c r="FEG344" s="238"/>
      <c r="FEH344" s="238"/>
      <c r="FEI344" s="238"/>
      <c r="FEJ344" s="238"/>
      <c r="FEK344" s="238"/>
      <c r="FEL344" s="238"/>
      <c r="FEM344" s="238"/>
      <c r="FEN344" s="238"/>
      <c r="FEO344" s="238"/>
      <c r="FEP344" s="238"/>
      <c r="FEQ344" s="238"/>
      <c r="FER344" s="238"/>
      <c r="FES344" s="238"/>
      <c r="FET344" s="238"/>
      <c r="FEU344" s="238"/>
      <c r="FEV344" s="238"/>
      <c r="FEW344" s="238"/>
      <c r="FEX344" s="238"/>
      <c r="FEY344" s="238"/>
      <c r="FEZ344" s="238"/>
      <c r="FFA344" s="238"/>
      <c r="FFB344" s="238"/>
      <c r="FFC344" s="238"/>
      <c r="FFD344" s="238"/>
      <c r="FFE344" s="238"/>
      <c r="FFF344" s="238"/>
      <c r="FFG344" s="238"/>
      <c r="FFH344" s="238"/>
      <c r="FFI344" s="238"/>
      <c r="FFJ344" s="238"/>
      <c r="FFK344" s="238"/>
      <c r="FFL344" s="238"/>
      <c r="FFM344" s="238"/>
      <c r="FFN344" s="238"/>
      <c r="FFO344" s="238"/>
      <c r="FFP344" s="238"/>
      <c r="FFQ344" s="238"/>
      <c r="FFR344" s="238"/>
      <c r="FFS344" s="238"/>
      <c r="FFT344" s="238"/>
      <c r="FFU344" s="238"/>
      <c r="FFV344" s="238"/>
      <c r="FFW344" s="238"/>
      <c r="FFX344" s="238"/>
      <c r="FFY344" s="238"/>
      <c r="FFZ344" s="238"/>
      <c r="FGA344" s="238"/>
      <c r="FGB344" s="238"/>
      <c r="FGC344" s="238"/>
      <c r="FGD344" s="238"/>
      <c r="FGE344" s="238"/>
      <c r="FGF344" s="238"/>
      <c r="FGG344" s="238"/>
      <c r="FGH344" s="238"/>
      <c r="FGI344" s="238"/>
      <c r="FGJ344" s="238"/>
      <c r="FGK344" s="238"/>
      <c r="FGL344" s="238"/>
      <c r="FGM344" s="238"/>
      <c r="FGN344" s="238"/>
      <c r="FGO344" s="238"/>
      <c r="FGP344" s="238"/>
      <c r="FGQ344" s="238"/>
      <c r="FGR344" s="238"/>
      <c r="FGS344" s="238"/>
      <c r="FGT344" s="238"/>
      <c r="FGU344" s="238"/>
      <c r="FGV344" s="238"/>
      <c r="FGW344" s="238"/>
      <c r="FGX344" s="238"/>
      <c r="FGY344" s="238"/>
      <c r="FGZ344" s="238"/>
      <c r="FHA344" s="238"/>
      <c r="FHB344" s="238"/>
      <c r="FHC344" s="238"/>
      <c r="FHD344" s="238"/>
      <c r="FHE344" s="238"/>
      <c r="FHF344" s="238"/>
      <c r="FHG344" s="238"/>
      <c r="FHH344" s="238"/>
      <c r="FHI344" s="238"/>
      <c r="FHJ344" s="238"/>
      <c r="FHK344" s="238"/>
      <c r="FHL344" s="238"/>
      <c r="FHM344" s="238"/>
      <c r="FHN344" s="238"/>
      <c r="FHO344" s="238"/>
      <c r="FHP344" s="238"/>
      <c r="FHQ344" s="238"/>
      <c r="FHR344" s="238"/>
      <c r="FHS344" s="238"/>
      <c r="FHT344" s="238"/>
      <c r="FHU344" s="238"/>
      <c r="FHV344" s="238"/>
      <c r="FHW344" s="238"/>
      <c r="FHX344" s="238"/>
      <c r="FHY344" s="238"/>
      <c r="FHZ344" s="238"/>
      <c r="FIA344" s="238"/>
      <c r="FIB344" s="238"/>
      <c r="FIC344" s="238"/>
      <c r="FID344" s="238"/>
      <c r="FIE344" s="238"/>
      <c r="FIF344" s="238"/>
      <c r="FIG344" s="238"/>
      <c r="FIH344" s="238"/>
      <c r="FII344" s="238"/>
      <c r="FIJ344" s="238"/>
      <c r="FIK344" s="238"/>
      <c r="FIL344" s="238"/>
      <c r="FIM344" s="238"/>
      <c r="FIN344" s="238"/>
      <c r="FIO344" s="238"/>
      <c r="FIP344" s="238"/>
      <c r="FIQ344" s="238"/>
      <c r="FIR344" s="238"/>
      <c r="FIS344" s="238"/>
      <c r="FIT344" s="238"/>
      <c r="FIU344" s="238"/>
      <c r="FIV344" s="238"/>
      <c r="FIW344" s="238"/>
      <c r="FIX344" s="238"/>
      <c r="FIY344" s="238"/>
      <c r="FIZ344" s="238"/>
      <c r="FJA344" s="238"/>
      <c r="FJB344" s="238"/>
      <c r="FJC344" s="238"/>
      <c r="FJD344" s="238"/>
      <c r="FJE344" s="238"/>
      <c r="FJF344" s="238"/>
      <c r="FJG344" s="238"/>
      <c r="FJH344" s="238"/>
      <c r="FJI344" s="238"/>
      <c r="FJJ344" s="238"/>
      <c r="FJK344" s="238"/>
      <c r="FJL344" s="238"/>
      <c r="FJM344" s="238"/>
      <c r="FJN344" s="238"/>
      <c r="FJO344" s="238"/>
      <c r="FJP344" s="238"/>
      <c r="FJQ344" s="238"/>
      <c r="FJR344" s="238"/>
      <c r="FJS344" s="238"/>
      <c r="FJT344" s="238"/>
      <c r="FJU344" s="238"/>
      <c r="FJV344" s="238"/>
      <c r="FJW344" s="238"/>
      <c r="FJX344" s="238"/>
      <c r="FJY344" s="238"/>
      <c r="FJZ344" s="238"/>
      <c r="FKA344" s="238"/>
      <c r="FKB344" s="238"/>
      <c r="FKC344" s="238"/>
      <c r="FKD344" s="238"/>
      <c r="FKE344" s="238"/>
      <c r="FKF344" s="238"/>
      <c r="FKG344" s="238"/>
      <c r="FKH344" s="238"/>
      <c r="FKI344" s="238"/>
      <c r="FKJ344" s="238"/>
      <c r="FKK344" s="238"/>
      <c r="FKL344" s="238"/>
      <c r="FKM344" s="238"/>
      <c r="FKN344" s="238"/>
      <c r="FKO344" s="238"/>
      <c r="FKP344" s="238"/>
      <c r="FKQ344" s="238"/>
      <c r="FKR344" s="238"/>
      <c r="FKS344" s="238"/>
      <c r="FKT344" s="238"/>
      <c r="FKU344" s="238"/>
      <c r="FKV344" s="238"/>
      <c r="FKW344" s="238"/>
      <c r="FKX344" s="238"/>
      <c r="FKY344" s="238"/>
      <c r="FKZ344" s="238"/>
      <c r="FLA344" s="238"/>
      <c r="FLB344" s="238"/>
      <c r="FLC344" s="238"/>
      <c r="FLD344" s="238"/>
      <c r="FLE344" s="238"/>
      <c r="FLF344" s="238"/>
      <c r="FLG344" s="238"/>
      <c r="FLH344" s="238"/>
      <c r="FLI344" s="238"/>
      <c r="FLJ344" s="238"/>
      <c r="FLK344" s="238"/>
      <c r="FLL344" s="238"/>
      <c r="FLM344" s="238"/>
      <c r="FLN344" s="238"/>
      <c r="FLO344" s="238"/>
      <c r="FLP344" s="238"/>
      <c r="FLQ344" s="238"/>
      <c r="FLR344" s="238"/>
      <c r="FLS344" s="238"/>
      <c r="FLT344" s="238"/>
      <c r="FLU344" s="238"/>
      <c r="FLV344" s="238"/>
      <c r="FLW344" s="238"/>
      <c r="FLX344" s="238"/>
      <c r="FLY344" s="238"/>
      <c r="FLZ344" s="238"/>
      <c r="FMA344" s="238"/>
      <c r="FMB344" s="238"/>
      <c r="FMC344" s="238"/>
      <c r="FMD344" s="238"/>
      <c r="FME344" s="238"/>
      <c r="FMF344" s="238"/>
      <c r="FMG344" s="238"/>
      <c r="FMH344" s="238"/>
      <c r="FMI344" s="238"/>
      <c r="FMJ344" s="238"/>
      <c r="FMK344" s="238"/>
      <c r="FML344" s="238"/>
      <c r="FMM344" s="238"/>
      <c r="FMN344" s="238"/>
      <c r="FMO344" s="238"/>
      <c r="FMP344" s="238"/>
      <c r="FMQ344" s="238"/>
      <c r="FMR344" s="238"/>
      <c r="FMS344" s="238"/>
      <c r="FMT344" s="238"/>
      <c r="FMU344" s="238"/>
      <c r="FMV344" s="238"/>
      <c r="FMW344" s="238"/>
      <c r="FMX344" s="238"/>
      <c r="FMY344" s="238"/>
      <c r="FMZ344" s="238"/>
      <c r="FNA344" s="238"/>
      <c r="FNB344" s="238"/>
      <c r="FNC344" s="238"/>
      <c r="FND344" s="238"/>
      <c r="FNE344" s="238"/>
      <c r="FNF344" s="238"/>
      <c r="FNG344" s="238"/>
      <c r="FNH344" s="238"/>
      <c r="FNI344" s="238"/>
      <c r="FNJ344" s="238"/>
      <c r="FNK344" s="238"/>
      <c r="FNL344" s="238"/>
      <c r="FNM344" s="238"/>
      <c r="FNN344" s="238"/>
      <c r="FNO344" s="238"/>
      <c r="FNP344" s="238"/>
      <c r="FNQ344" s="238"/>
      <c r="FNR344" s="238"/>
      <c r="FNS344" s="238"/>
      <c r="FNT344" s="238"/>
      <c r="FNU344" s="238"/>
      <c r="FNV344" s="238"/>
      <c r="FNW344" s="238"/>
      <c r="FNX344" s="238"/>
      <c r="FNY344" s="238"/>
      <c r="FNZ344" s="238"/>
      <c r="FOA344" s="238"/>
      <c r="FOB344" s="238"/>
      <c r="FOC344" s="238"/>
      <c r="FOD344" s="238"/>
      <c r="FOE344" s="238"/>
      <c r="FOF344" s="238"/>
      <c r="FOG344" s="238"/>
      <c r="FOH344" s="238"/>
      <c r="FOI344" s="238"/>
      <c r="FOJ344" s="238"/>
      <c r="FOK344" s="238"/>
      <c r="FOL344" s="238"/>
      <c r="FOM344" s="238"/>
      <c r="FON344" s="238"/>
      <c r="FOO344" s="238"/>
      <c r="FOP344" s="238"/>
      <c r="FOQ344" s="238"/>
      <c r="FOR344" s="238"/>
      <c r="FOS344" s="238"/>
      <c r="FOT344" s="238"/>
      <c r="FOU344" s="238"/>
      <c r="FOV344" s="238"/>
      <c r="FOW344" s="238"/>
      <c r="FOX344" s="238"/>
      <c r="FOY344" s="238"/>
      <c r="FOZ344" s="238"/>
      <c r="FPA344" s="238"/>
      <c r="FPB344" s="238"/>
      <c r="FPC344" s="238"/>
      <c r="FPD344" s="238"/>
      <c r="FPE344" s="238"/>
      <c r="FPF344" s="238"/>
      <c r="FPG344" s="238"/>
      <c r="FPH344" s="238"/>
      <c r="FPI344" s="238"/>
      <c r="FPJ344" s="238"/>
      <c r="FPK344" s="238"/>
      <c r="FPL344" s="238"/>
      <c r="FPM344" s="238"/>
      <c r="FPN344" s="238"/>
      <c r="FPO344" s="238"/>
      <c r="FPP344" s="238"/>
      <c r="FPQ344" s="238"/>
      <c r="FPR344" s="238"/>
      <c r="FPS344" s="238"/>
      <c r="FPT344" s="238"/>
      <c r="FPU344" s="238"/>
      <c r="FPV344" s="238"/>
      <c r="FPW344" s="238"/>
      <c r="FPX344" s="238"/>
      <c r="FPY344" s="238"/>
      <c r="FPZ344" s="238"/>
      <c r="FQA344" s="238"/>
      <c r="FQB344" s="238"/>
      <c r="FQC344" s="238"/>
      <c r="FQD344" s="238"/>
      <c r="FQE344" s="238"/>
      <c r="FQF344" s="238"/>
      <c r="FQG344" s="238"/>
      <c r="FQH344" s="238"/>
      <c r="FQI344" s="238"/>
      <c r="FQJ344" s="238"/>
      <c r="FQK344" s="238"/>
      <c r="FQL344" s="238"/>
      <c r="FQM344" s="238"/>
      <c r="FQN344" s="238"/>
      <c r="FQO344" s="238"/>
      <c r="FQP344" s="238"/>
      <c r="FQQ344" s="238"/>
      <c r="FQR344" s="238"/>
      <c r="FQS344" s="238"/>
      <c r="FQT344" s="238"/>
      <c r="FQU344" s="238"/>
      <c r="FQV344" s="238"/>
      <c r="FQW344" s="238"/>
      <c r="FQX344" s="238"/>
      <c r="FQY344" s="238"/>
      <c r="FQZ344" s="238"/>
      <c r="FRA344" s="238"/>
      <c r="FRB344" s="238"/>
      <c r="FRC344" s="238"/>
      <c r="FRD344" s="238"/>
      <c r="FRE344" s="238"/>
      <c r="FRF344" s="238"/>
      <c r="FRG344" s="238"/>
      <c r="FRH344" s="238"/>
      <c r="FRI344" s="238"/>
      <c r="FRJ344" s="238"/>
      <c r="FRK344" s="238"/>
      <c r="FRL344" s="238"/>
      <c r="FRM344" s="238"/>
      <c r="FRN344" s="238"/>
      <c r="FRO344" s="238"/>
      <c r="FRP344" s="238"/>
      <c r="FRQ344" s="238"/>
      <c r="FRR344" s="238"/>
      <c r="FRS344" s="238"/>
      <c r="FRT344" s="238"/>
      <c r="FRU344" s="238"/>
      <c r="FRV344" s="238"/>
      <c r="FRW344" s="238"/>
      <c r="FRX344" s="238"/>
      <c r="FRY344" s="238"/>
      <c r="FRZ344" s="238"/>
      <c r="FSA344" s="238"/>
      <c r="FSB344" s="238"/>
      <c r="FSC344" s="238"/>
      <c r="FSD344" s="238"/>
      <c r="FSE344" s="238"/>
      <c r="FSF344" s="238"/>
      <c r="FSG344" s="238"/>
      <c r="FSH344" s="238"/>
      <c r="FSI344" s="238"/>
      <c r="FSJ344" s="238"/>
      <c r="FSK344" s="238"/>
      <c r="FSL344" s="238"/>
      <c r="FSM344" s="238"/>
      <c r="FSN344" s="238"/>
      <c r="FSO344" s="238"/>
      <c r="FSP344" s="238"/>
      <c r="FSQ344" s="238"/>
      <c r="FSR344" s="238"/>
      <c r="FSS344" s="238"/>
      <c r="FST344" s="238"/>
      <c r="FSU344" s="238"/>
      <c r="FSV344" s="238"/>
      <c r="FSW344" s="238"/>
      <c r="FSX344" s="238"/>
      <c r="FSY344" s="238"/>
      <c r="FSZ344" s="238"/>
      <c r="FTA344" s="238"/>
      <c r="FTB344" s="238"/>
      <c r="FTC344" s="238"/>
      <c r="FTD344" s="238"/>
      <c r="FTE344" s="238"/>
      <c r="FTF344" s="238"/>
      <c r="FTG344" s="238"/>
      <c r="FTH344" s="238"/>
      <c r="FTI344" s="238"/>
      <c r="FTJ344" s="238"/>
      <c r="FTK344" s="238"/>
      <c r="FTL344" s="238"/>
      <c r="FTM344" s="238"/>
      <c r="FTN344" s="238"/>
      <c r="FTO344" s="238"/>
      <c r="FTP344" s="238"/>
      <c r="FTQ344" s="238"/>
      <c r="FTR344" s="238"/>
      <c r="FTS344" s="238"/>
      <c r="FTT344" s="238"/>
      <c r="FTU344" s="238"/>
      <c r="FTV344" s="238"/>
      <c r="FTW344" s="238"/>
      <c r="FTX344" s="238"/>
      <c r="FTY344" s="238"/>
      <c r="FTZ344" s="238"/>
      <c r="FUA344" s="238"/>
      <c r="FUB344" s="238"/>
      <c r="FUC344" s="238"/>
      <c r="FUD344" s="238"/>
      <c r="FUE344" s="238"/>
      <c r="FUF344" s="238"/>
      <c r="FUG344" s="238"/>
      <c r="FUH344" s="238"/>
      <c r="FUI344" s="238"/>
      <c r="FUJ344" s="238"/>
      <c r="FUK344" s="238"/>
      <c r="FUL344" s="238"/>
      <c r="FUM344" s="238"/>
      <c r="FUN344" s="238"/>
      <c r="FUO344" s="238"/>
      <c r="FUP344" s="238"/>
      <c r="FUQ344" s="238"/>
      <c r="FUR344" s="238"/>
      <c r="FUS344" s="238"/>
      <c r="FUT344" s="238"/>
      <c r="FUU344" s="238"/>
      <c r="FUV344" s="238"/>
      <c r="FUW344" s="238"/>
      <c r="FUX344" s="238"/>
      <c r="FUY344" s="238"/>
      <c r="FUZ344" s="238"/>
      <c r="FVA344" s="238"/>
      <c r="FVB344" s="238"/>
      <c r="FVC344" s="238"/>
      <c r="FVD344" s="238"/>
      <c r="FVE344" s="238"/>
      <c r="FVF344" s="238"/>
      <c r="FVG344" s="238"/>
      <c r="FVH344" s="238"/>
      <c r="FVI344" s="238"/>
      <c r="FVJ344" s="238"/>
      <c r="FVK344" s="238"/>
      <c r="FVL344" s="238"/>
      <c r="FVM344" s="238"/>
      <c r="FVN344" s="238"/>
      <c r="FVO344" s="238"/>
      <c r="FVP344" s="238"/>
      <c r="FVQ344" s="238"/>
      <c r="FVR344" s="238"/>
      <c r="FVS344" s="238"/>
      <c r="FVT344" s="238"/>
      <c r="FVU344" s="238"/>
      <c r="FVV344" s="238"/>
      <c r="FVW344" s="238"/>
      <c r="FVX344" s="238"/>
      <c r="FVY344" s="238"/>
      <c r="FVZ344" s="238"/>
      <c r="FWA344" s="238"/>
      <c r="FWB344" s="238"/>
      <c r="FWC344" s="238"/>
      <c r="FWD344" s="238"/>
      <c r="FWE344" s="238"/>
      <c r="FWF344" s="238"/>
      <c r="FWG344" s="238"/>
      <c r="FWH344" s="238"/>
      <c r="FWI344" s="238"/>
      <c r="FWJ344" s="238"/>
      <c r="FWK344" s="238"/>
      <c r="FWL344" s="238"/>
      <c r="FWM344" s="238"/>
      <c r="FWN344" s="238"/>
      <c r="FWO344" s="238"/>
      <c r="FWP344" s="238"/>
      <c r="FWQ344" s="238"/>
      <c r="FWR344" s="238"/>
      <c r="FWS344" s="238"/>
      <c r="FWT344" s="238"/>
      <c r="FWU344" s="238"/>
      <c r="FWV344" s="238"/>
      <c r="FWW344" s="238"/>
      <c r="FWX344" s="238"/>
      <c r="FWY344" s="238"/>
      <c r="FWZ344" s="238"/>
      <c r="FXA344" s="238"/>
      <c r="FXB344" s="238"/>
      <c r="FXC344" s="238"/>
      <c r="FXD344" s="238"/>
      <c r="FXE344" s="238"/>
      <c r="FXF344" s="238"/>
      <c r="FXG344" s="238"/>
      <c r="FXH344" s="238"/>
      <c r="FXI344" s="238"/>
      <c r="FXJ344" s="238"/>
      <c r="FXK344" s="238"/>
      <c r="FXL344" s="238"/>
      <c r="FXM344" s="238"/>
      <c r="FXN344" s="238"/>
      <c r="FXO344" s="238"/>
      <c r="FXP344" s="238"/>
      <c r="FXQ344" s="238"/>
      <c r="FXR344" s="238"/>
      <c r="FXS344" s="238"/>
      <c r="FXT344" s="238"/>
      <c r="FXU344" s="238"/>
      <c r="FXV344" s="238"/>
      <c r="FXW344" s="238"/>
      <c r="FXX344" s="238"/>
      <c r="FXY344" s="238"/>
      <c r="FXZ344" s="238"/>
      <c r="FYA344" s="238"/>
      <c r="FYB344" s="238"/>
      <c r="FYC344" s="238"/>
      <c r="FYD344" s="238"/>
      <c r="FYE344" s="238"/>
      <c r="FYF344" s="238"/>
      <c r="FYG344" s="238"/>
      <c r="FYH344" s="238"/>
      <c r="FYI344" s="238"/>
      <c r="FYJ344" s="238"/>
      <c r="FYK344" s="238"/>
      <c r="FYL344" s="238"/>
      <c r="FYM344" s="238"/>
      <c r="FYN344" s="238"/>
      <c r="FYO344" s="238"/>
      <c r="FYP344" s="238"/>
      <c r="FYQ344" s="238"/>
      <c r="FYR344" s="238"/>
      <c r="FYS344" s="238"/>
      <c r="FYT344" s="238"/>
      <c r="FYU344" s="238"/>
      <c r="FYV344" s="238"/>
      <c r="FYW344" s="238"/>
      <c r="FYX344" s="238"/>
      <c r="FYY344" s="238"/>
      <c r="FYZ344" s="238"/>
      <c r="FZA344" s="238"/>
      <c r="FZB344" s="238"/>
      <c r="FZC344" s="238"/>
      <c r="FZD344" s="238"/>
      <c r="FZE344" s="238"/>
      <c r="FZF344" s="238"/>
      <c r="FZG344" s="238"/>
      <c r="FZH344" s="238"/>
      <c r="FZI344" s="238"/>
      <c r="FZJ344" s="238"/>
      <c r="FZK344" s="238"/>
      <c r="FZL344" s="238"/>
      <c r="FZM344" s="238"/>
      <c r="FZN344" s="238"/>
      <c r="FZO344" s="238"/>
      <c r="FZP344" s="238"/>
      <c r="FZQ344" s="238"/>
      <c r="FZR344" s="238"/>
      <c r="FZS344" s="238"/>
      <c r="FZT344" s="238"/>
      <c r="FZU344" s="238"/>
      <c r="FZV344" s="238"/>
      <c r="FZW344" s="238"/>
      <c r="FZX344" s="238"/>
      <c r="FZY344" s="238"/>
      <c r="FZZ344" s="238"/>
      <c r="GAA344" s="238"/>
      <c r="GAB344" s="238"/>
      <c r="GAC344" s="238"/>
      <c r="GAD344" s="238"/>
      <c r="GAE344" s="238"/>
      <c r="GAF344" s="238"/>
      <c r="GAG344" s="238"/>
      <c r="GAH344" s="238"/>
      <c r="GAI344" s="238"/>
      <c r="GAJ344" s="238"/>
      <c r="GAK344" s="238"/>
      <c r="GAL344" s="238"/>
      <c r="GAM344" s="238"/>
      <c r="GAN344" s="238"/>
      <c r="GAO344" s="238"/>
      <c r="GAP344" s="238"/>
      <c r="GAQ344" s="238"/>
      <c r="GAR344" s="238"/>
      <c r="GAS344" s="238"/>
      <c r="GAT344" s="238"/>
      <c r="GAU344" s="238"/>
      <c r="GAV344" s="238"/>
      <c r="GAW344" s="238"/>
      <c r="GAX344" s="238"/>
      <c r="GAY344" s="238"/>
      <c r="GAZ344" s="238"/>
      <c r="GBA344" s="238"/>
      <c r="GBB344" s="238"/>
      <c r="GBC344" s="238"/>
      <c r="GBD344" s="238"/>
      <c r="GBE344" s="238"/>
      <c r="GBF344" s="238"/>
      <c r="GBG344" s="238"/>
      <c r="GBH344" s="238"/>
      <c r="GBI344" s="238"/>
      <c r="GBJ344" s="238"/>
      <c r="GBK344" s="238"/>
      <c r="GBL344" s="238"/>
      <c r="GBM344" s="238"/>
      <c r="GBN344" s="238"/>
      <c r="GBO344" s="238"/>
      <c r="GBP344" s="238"/>
      <c r="GBQ344" s="238"/>
      <c r="GBR344" s="238"/>
      <c r="GBS344" s="238"/>
      <c r="GBT344" s="238"/>
      <c r="GBU344" s="238"/>
      <c r="GBV344" s="238"/>
      <c r="GBW344" s="238"/>
      <c r="GBX344" s="238"/>
      <c r="GBY344" s="238"/>
      <c r="GBZ344" s="238"/>
      <c r="GCA344" s="238"/>
      <c r="GCB344" s="238"/>
      <c r="GCC344" s="238"/>
      <c r="GCD344" s="238"/>
      <c r="GCE344" s="238"/>
      <c r="GCF344" s="238"/>
      <c r="GCG344" s="238"/>
      <c r="GCH344" s="238"/>
      <c r="GCI344" s="238"/>
      <c r="GCJ344" s="238"/>
      <c r="GCK344" s="238"/>
      <c r="GCL344" s="238"/>
      <c r="GCM344" s="238"/>
      <c r="GCN344" s="238"/>
      <c r="GCO344" s="238"/>
      <c r="GCP344" s="238"/>
      <c r="GCQ344" s="238"/>
      <c r="GCR344" s="238"/>
      <c r="GCS344" s="238"/>
      <c r="GCT344" s="238"/>
      <c r="GCU344" s="238"/>
      <c r="GCV344" s="238"/>
      <c r="GCW344" s="238"/>
      <c r="GCX344" s="238"/>
      <c r="GCY344" s="238"/>
      <c r="GCZ344" s="238"/>
      <c r="GDA344" s="238"/>
      <c r="GDB344" s="238"/>
      <c r="GDC344" s="238"/>
      <c r="GDD344" s="238"/>
      <c r="GDE344" s="238"/>
      <c r="GDF344" s="238"/>
      <c r="GDG344" s="238"/>
      <c r="GDH344" s="238"/>
      <c r="GDI344" s="238"/>
      <c r="GDJ344" s="238"/>
      <c r="GDK344" s="238"/>
      <c r="GDL344" s="238"/>
      <c r="GDM344" s="238"/>
      <c r="GDN344" s="238"/>
      <c r="GDO344" s="238"/>
      <c r="GDP344" s="238"/>
      <c r="GDQ344" s="238"/>
      <c r="GDR344" s="238"/>
      <c r="GDS344" s="238"/>
      <c r="GDT344" s="238"/>
      <c r="GDU344" s="238"/>
      <c r="GDV344" s="238"/>
      <c r="GDW344" s="238"/>
      <c r="GDX344" s="238"/>
      <c r="GDY344" s="238"/>
      <c r="GDZ344" s="238"/>
      <c r="GEA344" s="238"/>
      <c r="GEB344" s="238"/>
      <c r="GEC344" s="238"/>
      <c r="GED344" s="238"/>
      <c r="GEE344" s="238"/>
      <c r="GEF344" s="238"/>
      <c r="GEG344" s="238"/>
      <c r="GEH344" s="238"/>
      <c r="GEI344" s="238"/>
      <c r="GEJ344" s="238"/>
      <c r="GEK344" s="238"/>
      <c r="GEL344" s="238"/>
      <c r="GEM344" s="238"/>
      <c r="GEN344" s="238"/>
      <c r="GEO344" s="238"/>
      <c r="GEP344" s="238"/>
      <c r="GEQ344" s="238"/>
      <c r="GER344" s="238"/>
      <c r="GES344" s="238"/>
      <c r="GET344" s="238"/>
      <c r="GEU344" s="238"/>
      <c r="GEV344" s="238"/>
      <c r="GEW344" s="238"/>
      <c r="GEX344" s="238"/>
      <c r="GEY344" s="238"/>
      <c r="GEZ344" s="238"/>
      <c r="GFA344" s="238"/>
      <c r="GFB344" s="238"/>
      <c r="GFC344" s="238"/>
      <c r="GFD344" s="238"/>
      <c r="GFE344" s="238"/>
      <c r="GFF344" s="238"/>
      <c r="GFG344" s="238"/>
      <c r="GFH344" s="238"/>
      <c r="GFI344" s="238"/>
      <c r="GFJ344" s="238"/>
      <c r="GFK344" s="238"/>
      <c r="GFL344" s="238"/>
      <c r="GFM344" s="238"/>
      <c r="GFN344" s="238"/>
      <c r="GFO344" s="238"/>
      <c r="GFP344" s="238"/>
      <c r="GFQ344" s="238"/>
      <c r="GFR344" s="238"/>
      <c r="GFS344" s="238"/>
      <c r="GFT344" s="238"/>
      <c r="GFU344" s="238"/>
      <c r="GFV344" s="238"/>
      <c r="GFW344" s="238"/>
      <c r="GFX344" s="238"/>
      <c r="GFY344" s="238"/>
      <c r="GFZ344" s="238"/>
      <c r="GGA344" s="238"/>
      <c r="GGB344" s="238"/>
      <c r="GGC344" s="238"/>
      <c r="GGD344" s="238"/>
      <c r="GGE344" s="238"/>
      <c r="GGF344" s="238"/>
      <c r="GGG344" s="238"/>
      <c r="GGH344" s="238"/>
      <c r="GGI344" s="238"/>
      <c r="GGJ344" s="238"/>
      <c r="GGK344" s="238"/>
      <c r="GGL344" s="238"/>
      <c r="GGM344" s="238"/>
      <c r="GGN344" s="238"/>
      <c r="GGO344" s="238"/>
      <c r="GGP344" s="238"/>
      <c r="GGQ344" s="238"/>
      <c r="GGR344" s="238"/>
      <c r="GGS344" s="238"/>
      <c r="GGT344" s="238"/>
      <c r="GGU344" s="238"/>
      <c r="GGV344" s="238"/>
      <c r="GGW344" s="238"/>
      <c r="GGX344" s="238"/>
      <c r="GGY344" s="238"/>
      <c r="GGZ344" s="238"/>
      <c r="GHA344" s="238"/>
      <c r="GHB344" s="238"/>
      <c r="GHC344" s="238"/>
      <c r="GHD344" s="238"/>
      <c r="GHE344" s="238"/>
      <c r="GHF344" s="238"/>
      <c r="GHG344" s="238"/>
      <c r="GHH344" s="238"/>
      <c r="GHI344" s="238"/>
      <c r="GHJ344" s="238"/>
      <c r="GHK344" s="238"/>
      <c r="GHL344" s="238"/>
      <c r="GHM344" s="238"/>
      <c r="GHN344" s="238"/>
      <c r="GHO344" s="238"/>
      <c r="GHP344" s="238"/>
      <c r="GHQ344" s="238"/>
      <c r="GHR344" s="238"/>
      <c r="GHS344" s="238"/>
      <c r="GHT344" s="238"/>
      <c r="GHU344" s="238"/>
      <c r="GHV344" s="238"/>
      <c r="GHW344" s="238"/>
      <c r="GHX344" s="238"/>
      <c r="GHY344" s="238"/>
      <c r="GHZ344" s="238"/>
      <c r="GIA344" s="238"/>
      <c r="GIB344" s="238"/>
      <c r="GIC344" s="238"/>
      <c r="GID344" s="238"/>
      <c r="GIE344" s="238"/>
      <c r="GIF344" s="238"/>
      <c r="GIG344" s="238"/>
      <c r="GIH344" s="238"/>
      <c r="GII344" s="238"/>
      <c r="GIJ344" s="238"/>
      <c r="GIK344" s="238"/>
      <c r="GIL344" s="238"/>
      <c r="GIM344" s="238"/>
      <c r="GIN344" s="238"/>
      <c r="GIO344" s="238"/>
      <c r="GIP344" s="238"/>
      <c r="GIQ344" s="238"/>
      <c r="GIR344" s="238"/>
      <c r="GIS344" s="238"/>
      <c r="GIT344" s="238"/>
      <c r="GIU344" s="238"/>
      <c r="GIV344" s="238"/>
      <c r="GIW344" s="238"/>
      <c r="GIX344" s="238"/>
      <c r="GIY344" s="238"/>
      <c r="GIZ344" s="238"/>
      <c r="GJA344" s="238"/>
      <c r="GJB344" s="238"/>
      <c r="GJC344" s="238"/>
      <c r="GJD344" s="238"/>
      <c r="GJE344" s="238"/>
      <c r="GJF344" s="238"/>
      <c r="GJG344" s="238"/>
      <c r="GJH344" s="238"/>
      <c r="GJI344" s="238"/>
      <c r="GJJ344" s="238"/>
      <c r="GJK344" s="238"/>
      <c r="GJL344" s="238"/>
      <c r="GJM344" s="238"/>
      <c r="GJN344" s="238"/>
      <c r="GJO344" s="238"/>
      <c r="GJP344" s="238"/>
      <c r="GJQ344" s="238"/>
      <c r="GJR344" s="238"/>
      <c r="GJS344" s="238"/>
      <c r="GJT344" s="238"/>
      <c r="GJU344" s="238"/>
      <c r="GJV344" s="238"/>
      <c r="GJW344" s="238"/>
      <c r="GJX344" s="238"/>
      <c r="GJY344" s="238"/>
      <c r="GJZ344" s="238"/>
      <c r="GKA344" s="238"/>
      <c r="GKB344" s="238"/>
      <c r="GKC344" s="238"/>
      <c r="GKD344" s="238"/>
      <c r="GKE344" s="238"/>
      <c r="GKF344" s="238"/>
      <c r="GKG344" s="238"/>
      <c r="GKH344" s="238"/>
      <c r="GKI344" s="238"/>
      <c r="GKJ344" s="238"/>
      <c r="GKK344" s="238"/>
      <c r="GKL344" s="238"/>
      <c r="GKM344" s="238"/>
      <c r="GKN344" s="238"/>
      <c r="GKO344" s="238"/>
      <c r="GKP344" s="238"/>
      <c r="GKQ344" s="238"/>
      <c r="GKR344" s="238"/>
      <c r="GKS344" s="238"/>
      <c r="GKT344" s="238"/>
      <c r="GKU344" s="238"/>
      <c r="GKV344" s="238"/>
      <c r="GKW344" s="238"/>
      <c r="GKX344" s="238"/>
      <c r="GKY344" s="238"/>
      <c r="GKZ344" s="238"/>
      <c r="GLA344" s="238"/>
      <c r="GLB344" s="238"/>
      <c r="GLC344" s="238"/>
      <c r="GLD344" s="238"/>
      <c r="GLE344" s="238"/>
      <c r="GLF344" s="238"/>
      <c r="GLG344" s="238"/>
      <c r="GLH344" s="238"/>
      <c r="GLI344" s="238"/>
      <c r="GLJ344" s="238"/>
      <c r="GLK344" s="238"/>
      <c r="GLL344" s="238"/>
      <c r="GLM344" s="238"/>
      <c r="GLN344" s="238"/>
      <c r="GLO344" s="238"/>
      <c r="GLP344" s="238"/>
      <c r="GLQ344" s="238"/>
      <c r="GLR344" s="238"/>
      <c r="GLS344" s="238"/>
      <c r="GLT344" s="238"/>
      <c r="GLU344" s="238"/>
      <c r="GLV344" s="238"/>
      <c r="GLW344" s="238"/>
      <c r="GLX344" s="238"/>
      <c r="GLY344" s="238"/>
      <c r="GLZ344" s="238"/>
      <c r="GMA344" s="238"/>
      <c r="GMB344" s="238"/>
      <c r="GMC344" s="238"/>
      <c r="GMD344" s="238"/>
      <c r="GME344" s="238"/>
      <c r="GMF344" s="238"/>
      <c r="GMG344" s="238"/>
      <c r="GMH344" s="238"/>
      <c r="GMI344" s="238"/>
      <c r="GMJ344" s="238"/>
      <c r="GMK344" s="238"/>
      <c r="GML344" s="238"/>
      <c r="GMM344" s="238"/>
      <c r="GMN344" s="238"/>
      <c r="GMO344" s="238"/>
      <c r="GMP344" s="238"/>
      <c r="GMQ344" s="238"/>
      <c r="GMR344" s="238"/>
      <c r="GMS344" s="238"/>
      <c r="GMT344" s="238"/>
      <c r="GMU344" s="238"/>
      <c r="GMV344" s="238"/>
      <c r="GMW344" s="238"/>
      <c r="GMX344" s="238"/>
      <c r="GMY344" s="238"/>
      <c r="GMZ344" s="238"/>
      <c r="GNA344" s="238"/>
      <c r="GNB344" s="238"/>
      <c r="GNC344" s="238"/>
      <c r="GND344" s="238"/>
      <c r="GNE344" s="238"/>
      <c r="GNF344" s="238"/>
      <c r="GNG344" s="238"/>
      <c r="GNH344" s="238"/>
      <c r="GNI344" s="238"/>
      <c r="GNJ344" s="238"/>
      <c r="GNK344" s="238"/>
      <c r="GNL344" s="238"/>
      <c r="GNM344" s="238"/>
      <c r="GNN344" s="238"/>
      <c r="GNO344" s="238"/>
      <c r="GNP344" s="238"/>
      <c r="GNQ344" s="238"/>
      <c r="GNR344" s="238"/>
      <c r="GNS344" s="238"/>
      <c r="GNT344" s="238"/>
      <c r="GNU344" s="238"/>
      <c r="GNV344" s="238"/>
      <c r="GNW344" s="238"/>
      <c r="GNX344" s="238"/>
      <c r="GNY344" s="238"/>
      <c r="GNZ344" s="238"/>
      <c r="GOA344" s="238"/>
      <c r="GOB344" s="238"/>
      <c r="GOC344" s="238"/>
      <c r="GOD344" s="238"/>
      <c r="GOE344" s="238"/>
      <c r="GOF344" s="238"/>
      <c r="GOG344" s="238"/>
      <c r="GOH344" s="238"/>
      <c r="GOI344" s="238"/>
      <c r="GOJ344" s="238"/>
      <c r="GOK344" s="238"/>
      <c r="GOL344" s="238"/>
      <c r="GOM344" s="238"/>
      <c r="GON344" s="238"/>
      <c r="GOO344" s="238"/>
      <c r="GOP344" s="238"/>
      <c r="GOQ344" s="238"/>
      <c r="GOR344" s="238"/>
      <c r="GOS344" s="238"/>
      <c r="GOT344" s="238"/>
      <c r="GOU344" s="238"/>
      <c r="GOV344" s="238"/>
      <c r="GOW344" s="238"/>
      <c r="GOX344" s="238"/>
      <c r="GOY344" s="238"/>
      <c r="GOZ344" s="238"/>
      <c r="GPA344" s="238"/>
      <c r="GPB344" s="238"/>
      <c r="GPC344" s="238"/>
      <c r="GPD344" s="238"/>
      <c r="GPE344" s="238"/>
      <c r="GPF344" s="238"/>
      <c r="GPG344" s="238"/>
      <c r="GPH344" s="238"/>
      <c r="GPI344" s="238"/>
      <c r="GPJ344" s="238"/>
      <c r="GPK344" s="238"/>
      <c r="GPL344" s="238"/>
      <c r="GPM344" s="238"/>
      <c r="GPN344" s="238"/>
      <c r="GPO344" s="238"/>
      <c r="GPP344" s="238"/>
      <c r="GPQ344" s="238"/>
      <c r="GPR344" s="238"/>
      <c r="GPS344" s="238"/>
      <c r="GPT344" s="238"/>
      <c r="GPU344" s="238"/>
      <c r="GPV344" s="238"/>
      <c r="GPW344" s="238"/>
      <c r="GPX344" s="238"/>
      <c r="GPY344" s="238"/>
      <c r="GPZ344" s="238"/>
      <c r="GQA344" s="238"/>
      <c r="GQB344" s="238"/>
      <c r="GQC344" s="238"/>
      <c r="GQD344" s="238"/>
      <c r="GQE344" s="238"/>
      <c r="GQF344" s="238"/>
      <c r="GQG344" s="238"/>
      <c r="GQH344" s="238"/>
      <c r="GQI344" s="238"/>
      <c r="GQJ344" s="238"/>
      <c r="GQK344" s="238"/>
      <c r="GQL344" s="238"/>
      <c r="GQM344" s="238"/>
      <c r="GQN344" s="238"/>
      <c r="GQO344" s="238"/>
      <c r="GQP344" s="238"/>
      <c r="GQQ344" s="238"/>
      <c r="GQR344" s="238"/>
      <c r="GQS344" s="238"/>
      <c r="GQT344" s="238"/>
      <c r="GQU344" s="238"/>
      <c r="GQV344" s="238"/>
      <c r="GQW344" s="238"/>
      <c r="GQX344" s="238"/>
      <c r="GQY344" s="238"/>
      <c r="GQZ344" s="238"/>
      <c r="GRA344" s="238"/>
      <c r="GRB344" s="238"/>
      <c r="GRC344" s="238"/>
      <c r="GRD344" s="238"/>
      <c r="GRE344" s="238"/>
      <c r="GRF344" s="238"/>
      <c r="GRG344" s="238"/>
      <c r="GRH344" s="238"/>
      <c r="GRI344" s="238"/>
      <c r="GRJ344" s="238"/>
      <c r="GRK344" s="238"/>
      <c r="GRL344" s="238"/>
      <c r="GRM344" s="238"/>
      <c r="GRN344" s="238"/>
      <c r="GRO344" s="238"/>
      <c r="GRP344" s="238"/>
      <c r="GRQ344" s="238"/>
      <c r="GRR344" s="238"/>
      <c r="GRS344" s="238"/>
      <c r="GRT344" s="238"/>
      <c r="GRU344" s="238"/>
      <c r="GRV344" s="238"/>
      <c r="GRW344" s="238"/>
      <c r="GRX344" s="238"/>
      <c r="GRY344" s="238"/>
      <c r="GRZ344" s="238"/>
      <c r="GSA344" s="238"/>
      <c r="GSB344" s="238"/>
      <c r="GSC344" s="238"/>
      <c r="GSD344" s="238"/>
      <c r="GSE344" s="238"/>
      <c r="GSF344" s="238"/>
      <c r="GSG344" s="238"/>
      <c r="GSH344" s="238"/>
      <c r="GSI344" s="238"/>
      <c r="GSJ344" s="238"/>
      <c r="GSK344" s="238"/>
      <c r="GSL344" s="238"/>
      <c r="GSM344" s="238"/>
      <c r="GSN344" s="238"/>
      <c r="GSO344" s="238"/>
      <c r="GSP344" s="238"/>
      <c r="GSQ344" s="238"/>
      <c r="GSR344" s="238"/>
      <c r="GSS344" s="238"/>
      <c r="GST344" s="238"/>
      <c r="GSU344" s="238"/>
      <c r="GSV344" s="238"/>
      <c r="GSW344" s="238"/>
      <c r="GSX344" s="238"/>
      <c r="GSY344" s="238"/>
      <c r="GSZ344" s="238"/>
      <c r="GTA344" s="238"/>
      <c r="GTB344" s="238"/>
      <c r="GTC344" s="238"/>
      <c r="GTD344" s="238"/>
      <c r="GTE344" s="238"/>
      <c r="GTF344" s="238"/>
      <c r="GTG344" s="238"/>
      <c r="GTH344" s="238"/>
      <c r="GTI344" s="238"/>
      <c r="GTJ344" s="238"/>
      <c r="GTK344" s="238"/>
      <c r="GTL344" s="238"/>
      <c r="GTM344" s="238"/>
      <c r="GTN344" s="238"/>
      <c r="GTO344" s="238"/>
      <c r="GTP344" s="238"/>
      <c r="GTQ344" s="238"/>
      <c r="GTR344" s="238"/>
      <c r="GTS344" s="238"/>
      <c r="GTT344" s="238"/>
      <c r="GTU344" s="238"/>
      <c r="GTV344" s="238"/>
      <c r="GTW344" s="238"/>
      <c r="GTX344" s="238"/>
      <c r="GTY344" s="238"/>
      <c r="GTZ344" s="238"/>
      <c r="GUA344" s="238"/>
      <c r="GUB344" s="238"/>
      <c r="GUC344" s="238"/>
      <c r="GUD344" s="238"/>
      <c r="GUE344" s="238"/>
      <c r="GUF344" s="238"/>
      <c r="GUG344" s="238"/>
      <c r="GUH344" s="238"/>
      <c r="GUI344" s="238"/>
      <c r="GUJ344" s="238"/>
      <c r="GUK344" s="238"/>
      <c r="GUL344" s="238"/>
      <c r="GUM344" s="238"/>
      <c r="GUN344" s="238"/>
      <c r="GUO344" s="238"/>
      <c r="GUP344" s="238"/>
      <c r="GUQ344" s="238"/>
      <c r="GUR344" s="238"/>
      <c r="GUS344" s="238"/>
      <c r="GUT344" s="238"/>
      <c r="GUU344" s="238"/>
      <c r="GUV344" s="238"/>
      <c r="GUW344" s="238"/>
      <c r="GUX344" s="238"/>
      <c r="GUY344" s="238"/>
      <c r="GUZ344" s="238"/>
      <c r="GVA344" s="238"/>
      <c r="GVB344" s="238"/>
      <c r="GVC344" s="238"/>
      <c r="GVD344" s="238"/>
      <c r="GVE344" s="238"/>
      <c r="GVF344" s="238"/>
      <c r="GVG344" s="238"/>
      <c r="GVH344" s="238"/>
      <c r="GVI344" s="238"/>
      <c r="GVJ344" s="238"/>
      <c r="GVK344" s="238"/>
      <c r="GVL344" s="238"/>
      <c r="GVM344" s="238"/>
      <c r="GVN344" s="238"/>
      <c r="GVO344" s="238"/>
      <c r="GVP344" s="238"/>
      <c r="GVQ344" s="238"/>
      <c r="GVR344" s="238"/>
      <c r="GVS344" s="238"/>
      <c r="GVT344" s="238"/>
      <c r="GVU344" s="238"/>
      <c r="GVV344" s="238"/>
      <c r="GVW344" s="238"/>
      <c r="GVX344" s="238"/>
      <c r="GVY344" s="238"/>
      <c r="GVZ344" s="238"/>
      <c r="GWA344" s="238"/>
      <c r="GWB344" s="238"/>
      <c r="GWC344" s="238"/>
      <c r="GWD344" s="238"/>
      <c r="GWE344" s="238"/>
      <c r="GWF344" s="238"/>
      <c r="GWG344" s="238"/>
      <c r="GWH344" s="238"/>
      <c r="GWI344" s="238"/>
      <c r="GWJ344" s="238"/>
      <c r="GWK344" s="238"/>
      <c r="GWL344" s="238"/>
      <c r="GWM344" s="238"/>
      <c r="GWN344" s="238"/>
      <c r="GWO344" s="238"/>
      <c r="GWP344" s="238"/>
      <c r="GWQ344" s="238"/>
      <c r="GWR344" s="238"/>
      <c r="GWS344" s="238"/>
      <c r="GWT344" s="238"/>
      <c r="GWU344" s="238"/>
      <c r="GWV344" s="238"/>
      <c r="GWW344" s="238"/>
      <c r="GWX344" s="238"/>
      <c r="GWY344" s="238"/>
      <c r="GWZ344" s="238"/>
      <c r="GXA344" s="238"/>
      <c r="GXB344" s="238"/>
      <c r="GXC344" s="238"/>
      <c r="GXD344" s="238"/>
      <c r="GXE344" s="238"/>
      <c r="GXF344" s="238"/>
      <c r="GXG344" s="238"/>
      <c r="GXH344" s="238"/>
      <c r="GXI344" s="238"/>
      <c r="GXJ344" s="238"/>
      <c r="GXK344" s="238"/>
      <c r="GXL344" s="238"/>
      <c r="GXM344" s="238"/>
      <c r="GXN344" s="238"/>
      <c r="GXO344" s="238"/>
      <c r="GXP344" s="238"/>
      <c r="GXQ344" s="238"/>
      <c r="GXR344" s="238"/>
      <c r="GXS344" s="238"/>
      <c r="GXT344" s="238"/>
      <c r="GXU344" s="238"/>
      <c r="GXV344" s="238"/>
      <c r="GXW344" s="238"/>
      <c r="GXX344" s="238"/>
      <c r="GXY344" s="238"/>
      <c r="GXZ344" s="238"/>
      <c r="GYA344" s="238"/>
      <c r="GYB344" s="238"/>
      <c r="GYC344" s="238"/>
      <c r="GYD344" s="238"/>
      <c r="GYE344" s="238"/>
      <c r="GYF344" s="238"/>
      <c r="GYG344" s="238"/>
      <c r="GYH344" s="238"/>
      <c r="GYI344" s="238"/>
      <c r="GYJ344" s="238"/>
      <c r="GYK344" s="238"/>
      <c r="GYL344" s="238"/>
      <c r="GYM344" s="238"/>
      <c r="GYN344" s="238"/>
      <c r="GYO344" s="238"/>
      <c r="GYP344" s="238"/>
      <c r="GYQ344" s="238"/>
      <c r="GYR344" s="238"/>
      <c r="GYS344" s="238"/>
      <c r="GYT344" s="238"/>
      <c r="GYU344" s="238"/>
      <c r="GYV344" s="238"/>
      <c r="GYW344" s="238"/>
      <c r="GYX344" s="238"/>
      <c r="GYY344" s="238"/>
      <c r="GYZ344" s="238"/>
      <c r="GZA344" s="238"/>
      <c r="GZB344" s="238"/>
      <c r="GZC344" s="238"/>
      <c r="GZD344" s="238"/>
      <c r="GZE344" s="238"/>
      <c r="GZF344" s="238"/>
      <c r="GZG344" s="238"/>
      <c r="GZH344" s="238"/>
      <c r="GZI344" s="238"/>
      <c r="GZJ344" s="238"/>
      <c r="GZK344" s="238"/>
      <c r="GZL344" s="238"/>
      <c r="GZM344" s="238"/>
      <c r="GZN344" s="238"/>
      <c r="GZO344" s="238"/>
      <c r="GZP344" s="238"/>
      <c r="GZQ344" s="238"/>
      <c r="GZR344" s="238"/>
      <c r="GZS344" s="238"/>
      <c r="GZT344" s="238"/>
      <c r="GZU344" s="238"/>
      <c r="GZV344" s="238"/>
      <c r="GZW344" s="238"/>
      <c r="GZX344" s="238"/>
      <c r="GZY344" s="238"/>
      <c r="GZZ344" s="238"/>
      <c r="HAA344" s="238"/>
      <c r="HAB344" s="238"/>
      <c r="HAC344" s="238"/>
      <c r="HAD344" s="238"/>
      <c r="HAE344" s="238"/>
      <c r="HAF344" s="238"/>
      <c r="HAG344" s="238"/>
      <c r="HAH344" s="238"/>
      <c r="HAI344" s="238"/>
      <c r="HAJ344" s="238"/>
      <c r="HAK344" s="238"/>
      <c r="HAL344" s="238"/>
      <c r="HAM344" s="238"/>
      <c r="HAN344" s="238"/>
      <c r="HAO344" s="238"/>
      <c r="HAP344" s="238"/>
      <c r="HAQ344" s="238"/>
      <c r="HAR344" s="238"/>
      <c r="HAS344" s="238"/>
      <c r="HAT344" s="238"/>
      <c r="HAU344" s="238"/>
      <c r="HAV344" s="238"/>
      <c r="HAW344" s="238"/>
      <c r="HAX344" s="238"/>
      <c r="HAY344" s="238"/>
      <c r="HAZ344" s="238"/>
      <c r="HBA344" s="238"/>
      <c r="HBB344" s="238"/>
      <c r="HBC344" s="238"/>
      <c r="HBD344" s="238"/>
      <c r="HBE344" s="238"/>
      <c r="HBF344" s="238"/>
      <c r="HBG344" s="238"/>
      <c r="HBH344" s="238"/>
      <c r="HBI344" s="238"/>
      <c r="HBJ344" s="238"/>
      <c r="HBK344" s="238"/>
      <c r="HBL344" s="238"/>
      <c r="HBM344" s="238"/>
      <c r="HBN344" s="238"/>
      <c r="HBO344" s="238"/>
      <c r="HBP344" s="238"/>
      <c r="HBQ344" s="238"/>
      <c r="HBR344" s="238"/>
      <c r="HBS344" s="238"/>
      <c r="HBT344" s="238"/>
      <c r="HBU344" s="238"/>
      <c r="HBV344" s="238"/>
      <c r="HBW344" s="238"/>
      <c r="HBX344" s="238"/>
      <c r="HBY344" s="238"/>
      <c r="HBZ344" s="238"/>
      <c r="HCA344" s="238"/>
      <c r="HCB344" s="238"/>
      <c r="HCC344" s="238"/>
      <c r="HCD344" s="238"/>
      <c r="HCE344" s="238"/>
      <c r="HCF344" s="238"/>
      <c r="HCG344" s="238"/>
      <c r="HCH344" s="238"/>
      <c r="HCI344" s="238"/>
      <c r="HCJ344" s="238"/>
      <c r="HCK344" s="238"/>
      <c r="HCL344" s="238"/>
      <c r="HCM344" s="238"/>
      <c r="HCN344" s="238"/>
      <c r="HCO344" s="238"/>
      <c r="HCP344" s="238"/>
      <c r="HCQ344" s="238"/>
      <c r="HCR344" s="238"/>
      <c r="HCS344" s="238"/>
      <c r="HCT344" s="238"/>
      <c r="HCU344" s="238"/>
      <c r="HCV344" s="238"/>
      <c r="HCW344" s="238"/>
      <c r="HCX344" s="238"/>
      <c r="HCY344" s="238"/>
      <c r="HCZ344" s="238"/>
      <c r="HDA344" s="238"/>
      <c r="HDB344" s="238"/>
      <c r="HDC344" s="238"/>
      <c r="HDD344" s="238"/>
      <c r="HDE344" s="238"/>
      <c r="HDF344" s="238"/>
      <c r="HDG344" s="238"/>
      <c r="HDH344" s="238"/>
      <c r="HDI344" s="238"/>
      <c r="HDJ344" s="238"/>
      <c r="HDK344" s="238"/>
      <c r="HDL344" s="238"/>
      <c r="HDM344" s="238"/>
      <c r="HDN344" s="238"/>
      <c r="HDO344" s="238"/>
      <c r="HDP344" s="238"/>
      <c r="HDQ344" s="238"/>
      <c r="HDR344" s="238"/>
      <c r="HDS344" s="238"/>
      <c r="HDT344" s="238"/>
      <c r="HDU344" s="238"/>
      <c r="HDV344" s="238"/>
      <c r="HDW344" s="238"/>
      <c r="HDX344" s="238"/>
      <c r="HDY344" s="238"/>
      <c r="HDZ344" s="238"/>
      <c r="HEA344" s="238"/>
      <c r="HEB344" s="238"/>
      <c r="HEC344" s="238"/>
      <c r="HED344" s="238"/>
      <c r="HEE344" s="238"/>
      <c r="HEF344" s="238"/>
      <c r="HEG344" s="238"/>
      <c r="HEH344" s="238"/>
      <c r="HEI344" s="238"/>
      <c r="HEJ344" s="238"/>
      <c r="HEK344" s="238"/>
      <c r="HEL344" s="238"/>
      <c r="HEM344" s="238"/>
      <c r="HEN344" s="238"/>
      <c r="HEO344" s="238"/>
      <c r="HEP344" s="238"/>
      <c r="HEQ344" s="238"/>
      <c r="HER344" s="238"/>
      <c r="HES344" s="238"/>
      <c r="HET344" s="238"/>
      <c r="HEU344" s="238"/>
      <c r="HEV344" s="238"/>
      <c r="HEW344" s="238"/>
      <c r="HEX344" s="238"/>
      <c r="HEY344" s="238"/>
      <c r="HEZ344" s="238"/>
      <c r="HFA344" s="238"/>
      <c r="HFB344" s="238"/>
      <c r="HFC344" s="238"/>
      <c r="HFD344" s="238"/>
      <c r="HFE344" s="238"/>
      <c r="HFF344" s="238"/>
      <c r="HFG344" s="238"/>
      <c r="HFH344" s="238"/>
      <c r="HFI344" s="238"/>
      <c r="HFJ344" s="238"/>
      <c r="HFK344" s="238"/>
      <c r="HFL344" s="238"/>
      <c r="HFM344" s="238"/>
      <c r="HFN344" s="238"/>
      <c r="HFO344" s="238"/>
      <c r="HFP344" s="238"/>
      <c r="HFQ344" s="238"/>
      <c r="HFR344" s="238"/>
      <c r="HFS344" s="238"/>
      <c r="HFT344" s="238"/>
      <c r="HFU344" s="238"/>
      <c r="HFV344" s="238"/>
      <c r="HFW344" s="238"/>
      <c r="HFX344" s="238"/>
      <c r="HFY344" s="238"/>
      <c r="HFZ344" s="238"/>
      <c r="HGA344" s="238"/>
      <c r="HGB344" s="238"/>
      <c r="HGC344" s="238"/>
      <c r="HGD344" s="238"/>
      <c r="HGE344" s="238"/>
      <c r="HGF344" s="238"/>
      <c r="HGG344" s="238"/>
      <c r="HGH344" s="238"/>
      <c r="HGI344" s="238"/>
      <c r="HGJ344" s="238"/>
      <c r="HGK344" s="238"/>
      <c r="HGL344" s="238"/>
      <c r="HGM344" s="238"/>
      <c r="HGN344" s="238"/>
      <c r="HGO344" s="238"/>
      <c r="HGP344" s="238"/>
      <c r="HGQ344" s="238"/>
      <c r="HGR344" s="238"/>
      <c r="HGS344" s="238"/>
      <c r="HGT344" s="238"/>
      <c r="HGU344" s="238"/>
      <c r="HGV344" s="238"/>
      <c r="HGW344" s="238"/>
      <c r="HGX344" s="238"/>
      <c r="HGY344" s="238"/>
      <c r="HGZ344" s="238"/>
      <c r="HHA344" s="238"/>
      <c r="HHB344" s="238"/>
      <c r="HHC344" s="238"/>
      <c r="HHD344" s="238"/>
      <c r="HHE344" s="238"/>
      <c r="HHF344" s="238"/>
      <c r="HHG344" s="238"/>
      <c r="HHH344" s="238"/>
      <c r="HHI344" s="238"/>
      <c r="HHJ344" s="238"/>
      <c r="HHK344" s="238"/>
      <c r="HHL344" s="238"/>
      <c r="HHM344" s="238"/>
      <c r="HHN344" s="238"/>
      <c r="HHO344" s="238"/>
      <c r="HHP344" s="238"/>
      <c r="HHQ344" s="238"/>
      <c r="HHR344" s="238"/>
      <c r="HHS344" s="238"/>
      <c r="HHT344" s="238"/>
      <c r="HHU344" s="238"/>
      <c r="HHV344" s="238"/>
      <c r="HHW344" s="238"/>
      <c r="HHX344" s="238"/>
      <c r="HHY344" s="238"/>
      <c r="HHZ344" s="238"/>
      <c r="HIA344" s="238"/>
      <c r="HIB344" s="238"/>
      <c r="HIC344" s="238"/>
      <c r="HID344" s="238"/>
      <c r="HIE344" s="238"/>
      <c r="HIF344" s="238"/>
      <c r="HIG344" s="238"/>
      <c r="HIH344" s="238"/>
      <c r="HII344" s="238"/>
      <c r="HIJ344" s="238"/>
      <c r="HIK344" s="238"/>
      <c r="HIL344" s="238"/>
      <c r="HIM344" s="238"/>
      <c r="HIN344" s="238"/>
      <c r="HIO344" s="238"/>
      <c r="HIP344" s="238"/>
      <c r="HIQ344" s="238"/>
      <c r="HIR344" s="238"/>
      <c r="HIS344" s="238"/>
      <c r="HIT344" s="238"/>
      <c r="HIU344" s="238"/>
      <c r="HIV344" s="238"/>
      <c r="HIW344" s="238"/>
      <c r="HIX344" s="238"/>
      <c r="HIY344" s="238"/>
      <c r="HIZ344" s="238"/>
      <c r="HJA344" s="238"/>
      <c r="HJB344" s="238"/>
      <c r="HJC344" s="238"/>
      <c r="HJD344" s="238"/>
      <c r="HJE344" s="238"/>
      <c r="HJF344" s="238"/>
      <c r="HJG344" s="238"/>
      <c r="HJH344" s="238"/>
      <c r="HJI344" s="238"/>
      <c r="HJJ344" s="238"/>
      <c r="HJK344" s="238"/>
      <c r="HJL344" s="238"/>
      <c r="HJM344" s="238"/>
      <c r="HJN344" s="238"/>
      <c r="HJO344" s="238"/>
      <c r="HJP344" s="238"/>
      <c r="HJQ344" s="238"/>
      <c r="HJR344" s="238"/>
      <c r="HJS344" s="238"/>
      <c r="HJT344" s="238"/>
      <c r="HJU344" s="238"/>
      <c r="HJV344" s="238"/>
      <c r="HJW344" s="238"/>
      <c r="HJX344" s="238"/>
      <c r="HJY344" s="238"/>
      <c r="HJZ344" s="238"/>
      <c r="HKA344" s="238"/>
      <c r="HKB344" s="238"/>
      <c r="HKC344" s="238"/>
      <c r="HKD344" s="238"/>
      <c r="HKE344" s="238"/>
      <c r="HKF344" s="238"/>
      <c r="HKG344" s="238"/>
      <c r="HKH344" s="238"/>
      <c r="HKI344" s="238"/>
      <c r="HKJ344" s="238"/>
      <c r="HKK344" s="238"/>
      <c r="HKL344" s="238"/>
      <c r="HKM344" s="238"/>
      <c r="HKN344" s="238"/>
      <c r="HKO344" s="238"/>
      <c r="HKP344" s="238"/>
      <c r="HKQ344" s="238"/>
      <c r="HKR344" s="238"/>
      <c r="HKS344" s="238"/>
      <c r="HKT344" s="238"/>
      <c r="HKU344" s="238"/>
      <c r="HKV344" s="238"/>
      <c r="HKW344" s="238"/>
      <c r="HKX344" s="238"/>
      <c r="HKY344" s="238"/>
      <c r="HKZ344" s="238"/>
      <c r="HLA344" s="238"/>
      <c r="HLB344" s="238"/>
      <c r="HLC344" s="238"/>
      <c r="HLD344" s="238"/>
      <c r="HLE344" s="238"/>
      <c r="HLF344" s="238"/>
      <c r="HLG344" s="238"/>
      <c r="HLH344" s="238"/>
      <c r="HLI344" s="238"/>
      <c r="HLJ344" s="238"/>
      <c r="HLK344" s="238"/>
      <c r="HLL344" s="238"/>
      <c r="HLM344" s="238"/>
      <c r="HLN344" s="238"/>
      <c r="HLO344" s="238"/>
      <c r="HLP344" s="238"/>
      <c r="HLQ344" s="238"/>
      <c r="HLR344" s="238"/>
      <c r="HLS344" s="238"/>
      <c r="HLT344" s="238"/>
      <c r="HLU344" s="238"/>
      <c r="HLV344" s="238"/>
      <c r="HLW344" s="238"/>
      <c r="HLX344" s="238"/>
      <c r="HLY344" s="238"/>
      <c r="HLZ344" s="238"/>
      <c r="HMA344" s="238"/>
      <c r="HMB344" s="238"/>
      <c r="HMC344" s="238"/>
      <c r="HMD344" s="238"/>
      <c r="HME344" s="238"/>
      <c r="HMF344" s="238"/>
      <c r="HMG344" s="238"/>
      <c r="HMH344" s="238"/>
      <c r="HMI344" s="238"/>
      <c r="HMJ344" s="238"/>
      <c r="HMK344" s="238"/>
      <c r="HML344" s="238"/>
      <c r="HMM344" s="238"/>
      <c r="HMN344" s="238"/>
      <c r="HMO344" s="238"/>
      <c r="HMP344" s="238"/>
      <c r="HMQ344" s="238"/>
      <c r="HMR344" s="238"/>
      <c r="HMS344" s="238"/>
      <c r="HMT344" s="238"/>
      <c r="HMU344" s="238"/>
      <c r="HMV344" s="238"/>
      <c r="HMW344" s="238"/>
      <c r="HMX344" s="238"/>
      <c r="HMY344" s="238"/>
      <c r="HMZ344" s="238"/>
      <c r="HNA344" s="238"/>
      <c r="HNB344" s="238"/>
      <c r="HNC344" s="238"/>
      <c r="HND344" s="238"/>
      <c r="HNE344" s="238"/>
      <c r="HNF344" s="238"/>
      <c r="HNG344" s="238"/>
      <c r="HNH344" s="238"/>
      <c r="HNI344" s="238"/>
      <c r="HNJ344" s="238"/>
      <c r="HNK344" s="238"/>
      <c r="HNL344" s="238"/>
      <c r="HNM344" s="238"/>
      <c r="HNN344" s="238"/>
      <c r="HNO344" s="238"/>
      <c r="HNP344" s="238"/>
      <c r="HNQ344" s="238"/>
      <c r="HNR344" s="238"/>
      <c r="HNS344" s="238"/>
      <c r="HNT344" s="238"/>
      <c r="HNU344" s="238"/>
      <c r="HNV344" s="238"/>
      <c r="HNW344" s="238"/>
      <c r="HNX344" s="238"/>
      <c r="HNY344" s="238"/>
      <c r="HNZ344" s="238"/>
      <c r="HOA344" s="238"/>
      <c r="HOB344" s="238"/>
      <c r="HOC344" s="238"/>
      <c r="HOD344" s="238"/>
      <c r="HOE344" s="238"/>
      <c r="HOF344" s="238"/>
      <c r="HOG344" s="238"/>
      <c r="HOH344" s="238"/>
      <c r="HOI344" s="238"/>
      <c r="HOJ344" s="238"/>
      <c r="HOK344" s="238"/>
      <c r="HOL344" s="238"/>
      <c r="HOM344" s="238"/>
      <c r="HON344" s="238"/>
      <c r="HOO344" s="238"/>
      <c r="HOP344" s="238"/>
      <c r="HOQ344" s="238"/>
      <c r="HOR344" s="238"/>
      <c r="HOS344" s="238"/>
      <c r="HOT344" s="238"/>
      <c r="HOU344" s="238"/>
      <c r="HOV344" s="238"/>
      <c r="HOW344" s="238"/>
      <c r="HOX344" s="238"/>
      <c r="HOY344" s="238"/>
      <c r="HOZ344" s="238"/>
      <c r="HPA344" s="238"/>
      <c r="HPB344" s="238"/>
      <c r="HPC344" s="238"/>
      <c r="HPD344" s="238"/>
      <c r="HPE344" s="238"/>
      <c r="HPF344" s="238"/>
      <c r="HPG344" s="238"/>
      <c r="HPH344" s="238"/>
      <c r="HPI344" s="238"/>
      <c r="HPJ344" s="238"/>
      <c r="HPK344" s="238"/>
      <c r="HPL344" s="238"/>
      <c r="HPM344" s="238"/>
      <c r="HPN344" s="238"/>
      <c r="HPO344" s="238"/>
      <c r="HPP344" s="238"/>
      <c r="HPQ344" s="238"/>
      <c r="HPR344" s="238"/>
      <c r="HPS344" s="238"/>
      <c r="HPT344" s="238"/>
      <c r="HPU344" s="238"/>
      <c r="HPV344" s="238"/>
      <c r="HPW344" s="238"/>
      <c r="HPX344" s="238"/>
      <c r="HPY344" s="238"/>
      <c r="HPZ344" s="238"/>
      <c r="HQA344" s="238"/>
      <c r="HQB344" s="238"/>
      <c r="HQC344" s="238"/>
      <c r="HQD344" s="238"/>
      <c r="HQE344" s="238"/>
      <c r="HQF344" s="238"/>
      <c r="HQG344" s="238"/>
      <c r="HQH344" s="238"/>
      <c r="HQI344" s="238"/>
      <c r="HQJ344" s="238"/>
      <c r="HQK344" s="238"/>
      <c r="HQL344" s="238"/>
      <c r="HQM344" s="238"/>
      <c r="HQN344" s="238"/>
      <c r="HQO344" s="238"/>
      <c r="HQP344" s="238"/>
      <c r="HQQ344" s="238"/>
      <c r="HQR344" s="238"/>
      <c r="HQS344" s="238"/>
      <c r="HQT344" s="238"/>
      <c r="HQU344" s="238"/>
      <c r="HQV344" s="238"/>
      <c r="HQW344" s="238"/>
      <c r="HQX344" s="238"/>
      <c r="HQY344" s="238"/>
      <c r="HQZ344" s="238"/>
      <c r="HRA344" s="238"/>
      <c r="HRB344" s="238"/>
      <c r="HRC344" s="238"/>
      <c r="HRD344" s="238"/>
      <c r="HRE344" s="238"/>
      <c r="HRF344" s="238"/>
      <c r="HRG344" s="238"/>
      <c r="HRH344" s="238"/>
      <c r="HRI344" s="238"/>
      <c r="HRJ344" s="238"/>
      <c r="HRK344" s="238"/>
      <c r="HRL344" s="238"/>
      <c r="HRM344" s="238"/>
      <c r="HRN344" s="238"/>
      <c r="HRO344" s="238"/>
      <c r="HRP344" s="238"/>
      <c r="HRQ344" s="238"/>
      <c r="HRR344" s="238"/>
      <c r="HRS344" s="238"/>
      <c r="HRT344" s="238"/>
      <c r="HRU344" s="238"/>
      <c r="HRV344" s="238"/>
      <c r="HRW344" s="238"/>
      <c r="HRX344" s="238"/>
      <c r="HRY344" s="238"/>
      <c r="HRZ344" s="238"/>
      <c r="HSA344" s="238"/>
      <c r="HSB344" s="238"/>
      <c r="HSC344" s="238"/>
      <c r="HSD344" s="238"/>
      <c r="HSE344" s="238"/>
      <c r="HSF344" s="238"/>
      <c r="HSG344" s="238"/>
      <c r="HSH344" s="238"/>
      <c r="HSI344" s="238"/>
      <c r="HSJ344" s="238"/>
      <c r="HSK344" s="238"/>
      <c r="HSL344" s="238"/>
      <c r="HSM344" s="238"/>
      <c r="HSN344" s="238"/>
      <c r="HSO344" s="238"/>
      <c r="HSP344" s="238"/>
      <c r="HSQ344" s="238"/>
      <c r="HSR344" s="238"/>
      <c r="HSS344" s="238"/>
      <c r="HST344" s="238"/>
      <c r="HSU344" s="238"/>
      <c r="HSV344" s="238"/>
      <c r="HSW344" s="238"/>
      <c r="HSX344" s="238"/>
      <c r="HSY344" s="238"/>
      <c r="HSZ344" s="238"/>
      <c r="HTA344" s="238"/>
      <c r="HTB344" s="238"/>
      <c r="HTC344" s="238"/>
      <c r="HTD344" s="238"/>
      <c r="HTE344" s="238"/>
      <c r="HTF344" s="238"/>
      <c r="HTG344" s="238"/>
      <c r="HTH344" s="238"/>
      <c r="HTI344" s="238"/>
      <c r="HTJ344" s="238"/>
      <c r="HTK344" s="238"/>
      <c r="HTL344" s="238"/>
      <c r="HTM344" s="238"/>
      <c r="HTN344" s="238"/>
      <c r="HTO344" s="238"/>
      <c r="HTP344" s="238"/>
      <c r="HTQ344" s="238"/>
      <c r="HTR344" s="238"/>
      <c r="HTS344" s="238"/>
      <c r="HTT344" s="238"/>
      <c r="HTU344" s="238"/>
      <c r="HTV344" s="238"/>
      <c r="HTW344" s="238"/>
      <c r="HTX344" s="238"/>
      <c r="HTY344" s="238"/>
      <c r="HTZ344" s="238"/>
      <c r="HUA344" s="238"/>
      <c r="HUB344" s="238"/>
      <c r="HUC344" s="238"/>
      <c r="HUD344" s="238"/>
      <c r="HUE344" s="238"/>
      <c r="HUF344" s="238"/>
      <c r="HUG344" s="238"/>
      <c r="HUH344" s="238"/>
      <c r="HUI344" s="238"/>
      <c r="HUJ344" s="238"/>
      <c r="HUK344" s="238"/>
      <c r="HUL344" s="238"/>
      <c r="HUM344" s="238"/>
      <c r="HUN344" s="238"/>
      <c r="HUO344" s="238"/>
      <c r="HUP344" s="238"/>
      <c r="HUQ344" s="238"/>
      <c r="HUR344" s="238"/>
      <c r="HUS344" s="238"/>
      <c r="HUT344" s="238"/>
      <c r="HUU344" s="238"/>
      <c r="HUV344" s="238"/>
      <c r="HUW344" s="238"/>
      <c r="HUX344" s="238"/>
      <c r="HUY344" s="238"/>
      <c r="HUZ344" s="238"/>
      <c r="HVA344" s="238"/>
      <c r="HVB344" s="238"/>
      <c r="HVC344" s="238"/>
      <c r="HVD344" s="238"/>
      <c r="HVE344" s="238"/>
      <c r="HVF344" s="238"/>
      <c r="HVG344" s="238"/>
      <c r="HVH344" s="238"/>
      <c r="HVI344" s="238"/>
      <c r="HVJ344" s="238"/>
      <c r="HVK344" s="238"/>
      <c r="HVL344" s="238"/>
      <c r="HVM344" s="238"/>
      <c r="HVN344" s="238"/>
      <c r="HVO344" s="238"/>
      <c r="HVP344" s="238"/>
      <c r="HVQ344" s="238"/>
      <c r="HVR344" s="238"/>
      <c r="HVS344" s="238"/>
      <c r="HVT344" s="238"/>
      <c r="HVU344" s="238"/>
      <c r="HVV344" s="238"/>
      <c r="HVW344" s="238"/>
      <c r="HVX344" s="238"/>
      <c r="HVY344" s="238"/>
      <c r="HVZ344" s="238"/>
      <c r="HWA344" s="238"/>
      <c r="HWB344" s="238"/>
      <c r="HWC344" s="238"/>
      <c r="HWD344" s="238"/>
      <c r="HWE344" s="238"/>
      <c r="HWF344" s="238"/>
      <c r="HWG344" s="238"/>
      <c r="HWH344" s="238"/>
      <c r="HWI344" s="238"/>
      <c r="HWJ344" s="238"/>
      <c r="HWK344" s="238"/>
      <c r="HWL344" s="238"/>
      <c r="HWM344" s="238"/>
      <c r="HWN344" s="238"/>
      <c r="HWO344" s="238"/>
      <c r="HWP344" s="238"/>
      <c r="HWQ344" s="238"/>
      <c r="HWR344" s="238"/>
      <c r="HWS344" s="238"/>
      <c r="HWT344" s="238"/>
      <c r="HWU344" s="238"/>
      <c r="HWV344" s="238"/>
      <c r="HWW344" s="238"/>
      <c r="HWX344" s="238"/>
      <c r="HWY344" s="238"/>
      <c r="HWZ344" s="238"/>
      <c r="HXA344" s="238"/>
      <c r="HXB344" s="238"/>
      <c r="HXC344" s="238"/>
      <c r="HXD344" s="238"/>
      <c r="HXE344" s="238"/>
      <c r="HXF344" s="238"/>
      <c r="HXG344" s="238"/>
      <c r="HXH344" s="238"/>
      <c r="HXI344" s="238"/>
      <c r="HXJ344" s="238"/>
      <c r="HXK344" s="238"/>
      <c r="HXL344" s="238"/>
      <c r="HXM344" s="238"/>
      <c r="HXN344" s="238"/>
      <c r="HXO344" s="238"/>
      <c r="HXP344" s="238"/>
      <c r="HXQ344" s="238"/>
      <c r="HXR344" s="238"/>
      <c r="HXS344" s="238"/>
      <c r="HXT344" s="238"/>
      <c r="HXU344" s="238"/>
      <c r="HXV344" s="238"/>
      <c r="HXW344" s="238"/>
      <c r="HXX344" s="238"/>
      <c r="HXY344" s="238"/>
      <c r="HXZ344" s="238"/>
      <c r="HYA344" s="238"/>
      <c r="HYB344" s="238"/>
      <c r="HYC344" s="238"/>
      <c r="HYD344" s="238"/>
      <c r="HYE344" s="238"/>
      <c r="HYF344" s="238"/>
      <c r="HYG344" s="238"/>
      <c r="HYH344" s="238"/>
      <c r="HYI344" s="238"/>
      <c r="HYJ344" s="238"/>
      <c r="HYK344" s="238"/>
      <c r="HYL344" s="238"/>
      <c r="HYM344" s="238"/>
      <c r="HYN344" s="238"/>
      <c r="HYO344" s="238"/>
      <c r="HYP344" s="238"/>
      <c r="HYQ344" s="238"/>
      <c r="HYR344" s="238"/>
      <c r="HYS344" s="238"/>
      <c r="HYT344" s="238"/>
      <c r="HYU344" s="238"/>
      <c r="HYV344" s="238"/>
      <c r="HYW344" s="238"/>
      <c r="HYX344" s="238"/>
      <c r="HYY344" s="238"/>
      <c r="HYZ344" s="238"/>
      <c r="HZA344" s="238"/>
      <c r="HZB344" s="238"/>
      <c r="HZC344" s="238"/>
      <c r="HZD344" s="238"/>
      <c r="HZE344" s="238"/>
      <c r="HZF344" s="238"/>
      <c r="HZG344" s="238"/>
      <c r="HZH344" s="238"/>
      <c r="HZI344" s="238"/>
      <c r="HZJ344" s="238"/>
      <c r="HZK344" s="238"/>
      <c r="HZL344" s="238"/>
      <c r="HZM344" s="238"/>
      <c r="HZN344" s="238"/>
      <c r="HZO344" s="238"/>
      <c r="HZP344" s="238"/>
      <c r="HZQ344" s="238"/>
      <c r="HZR344" s="238"/>
      <c r="HZS344" s="238"/>
      <c r="HZT344" s="238"/>
      <c r="HZU344" s="238"/>
      <c r="HZV344" s="238"/>
      <c r="HZW344" s="238"/>
      <c r="HZX344" s="238"/>
      <c r="HZY344" s="238"/>
      <c r="HZZ344" s="238"/>
      <c r="IAA344" s="238"/>
      <c r="IAB344" s="238"/>
      <c r="IAC344" s="238"/>
      <c r="IAD344" s="238"/>
      <c r="IAE344" s="238"/>
      <c r="IAF344" s="238"/>
      <c r="IAG344" s="238"/>
      <c r="IAH344" s="238"/>
      <c r="IAI344" s="238"/>
      <c r="IAJ344" s="238"/>
      <c r="IAK344" s="238"/>
      <c r="IAL344" s="238"/>
      <c r="IAM344" s="238"/>
      <c r="IAN344" s="238"/>
      <c r="IAO344" s="238"/>
      <c r="IAP344" s="238"/>
      <c r="IAQ344" s="238"/>
      <c r="IAR344" s="238"/>
      <c r="IAS344" s="238"/>
      <c r="IAT344" s="238"/>
      <c r="IAU344" s="238"/>
      <c r="IAV344" s="238"/>
      <c r="IAW344" s="238"/>
      <c r="IAX344" s="238"/>
      <c r="IAY344" s="238"/>
      <c r="IAZ344" s="238"/>
      <c r="IBA344" s="238"/>
      <c r="IBB344" s="238"/>
      <c r="IBC344" s="238"/>
      <c r="IBD344" s="238"/>
      <c r="IBE344" s="238"/>
      <c r="IBF344" s="238"/>
      <c r="IBG344" s="238"/>
      <c r="IBH344" s="238"/>
      <c r="IBI344" s="238"/>
      <c r="IBJ344" s="238"/>
      <c r="IBK344" s="238"/>
      <c r="IBL344" s="238"/>
      <c r="IBM344" s="238"/>
      <c r="IBN344" s="238"/>
      <c r="IBO344" s="238"/>
      <c r="IBP344" s="238"/>
      <c r="IBQ344" s="238"/>
      <c r="IBR344" s="238"/>
      <c r="IBS344" s="238"/>
      <c r="IBT344" s="238"/>
      <c r="IBU344" s="238"/>
      <c r="IBV344" s="238"/>
      <c r="IBW344" s="238"/>
      <c r="IBX344" s="238"/>
      <c r="IBY344" s="238"/>
      <c r="IBZ344" s="238"/>
      <c r="ICA344" s="238"/>
      <c r="ICB344" s="238"/>
      <c r="ICC344" s="238"/>
      <c r="ICD344" s="238"/>
      <c r="ICE344" s="238"/>
      <c r="ICF344" s="238"/>
      <c r="ICG344" s="238"/>
      <c r="ICH344" s="238"/>
      <c r="ICI344" s="238"/>
      <c r="ICJ344" s="238"/>
      <c r="ICK344" s="238"/>
      <c r="ICL344" s="238"/>
      <c r="ICM344" s="238"/>
      <c r="ICN344" s="238"/>
      <c r="ICO344" s="238"/>
      <c r="ICP344" s="238"/>
      <c r="ICQ344" s="238"/>
      <c r="ICR344" s="238"/>
      <c r="ICS344" s="238"/>
      <c r="ICT344" s="238"/>
      <c r="ICU344" s="238"/>
      <c r="ICV344" s="238"/>
      <c r="ICW344" s="238"/>
      <c r="ICX344" s="238"/>
      <c r="ICY344" s="238"/>
      <c r="ICZ344" s="238"/>
      <c r="IDA344" s="238"/>
      <c r="IDB344" s="238"/>
      <c r="IDC344" s="238"/>
      <c r="IDD344" s="238"/>
      <c r="IDE344" s="238"/>
      <c r="IDF344" s="238"/>
      <c r="IDG344" s="238"/>
      <c r="IDH344" s="238"/>
      <c r="IDI344" s="238"/>
      <c r="IDJ344" s="238"/>
      <c r="IDK344" s="238"/>
      <c r="IDL344" s="238"/>
      <c r="IDM344" s="238"/>
      <c r="IDN344" s="238"/>
      <c r="IDO344" s="238"/>
      <c r="IDP344" s="238"/>
      <c r="IDQ344" s="238"/>
      <c r="IDR344" s="238"/>
      <c r="IDS344" s="238"/>
      <c r="IDT344" s="238"/>
      <c r="IDU344" s="238"/>
      <c r="IDV344" s="238"/>
      <c r="IDW344" s="238"/>
      <c r="IDX344" s="238"/>
      <c r="IDY344" s="238"/>
      <c r="IDZ344" s="238"/>
      <c r="IEA344" s="238"/>
      <c r="IEB344" s="238"/>
      <c r="IEC344" s="238"/>
      <c r="IED344" s="238"/>
      <c r="IEE344" s="238"/>
      <c r="IEF344" s="238"/>
      <c r="IEG344" s="238"/>
      <c r="IEH344" s="238"/>
      <c r="IEI344" s="238"/>
      <c r="IEJ344" s="238"/>
      <c r="IEK344" s="238"/>
      <c r="IEL344" s="238"/>
      <c r="IEM344" s="238"/>
      <c r="IEN344" s="238"/>
      <c r="IEO344" s="238"/>
      <c r="IEP344" s="238"/>
      <c r="IEQ344" s="238"/>
      <c r="IER344" s="238"/>
      <c r="IES344" s="238"/>
      <c r="IET344" s="238"/>
      <c r="IEU344" s="238"/>
      <c r="IEV344" s="238"/>
      <c r="IEW344" s="238"/>
      <c r="IEX344" s="238"/>
      <c r="IEY344" s="238"/>
      <c r="IEZ344" s="238"/>
      <c r="IFA344" s="238"/>
      <c r="IFB344" s="238"/>
      <c r="IFC344" s="238"/>
      <c r="IFD344" s="238"/>
      <c r="IFE344" s="238"/>
      <c r="IFF344" s="238"/>
      <c r="IFG344" s="238"/>
      <c r="IFH344" s="238"/>
      <c r="IFI344" s="238"/>
      <c r="IFJ344" s="238"/>
      <c r="IFK344" s="238"/>
      <c r="IFL344" s="238"/>
      <c r="IFM344" s="238"/>
      <c r="IFN344" s="238"/>
      <c r="IFO344" s="238"/>
      <c r="IFP344" s="238"/>
      <c r="IFQ344" s="238"/>
      <c r="IFR344" s="238"/>
      <c r="IFS344" s="238"/>
      <c r="IFT344" s="238"/>
      <c r="IFU344" s="238"/>
      <c r="IFV344" s="238"/>
      <c r="IFW344" s="238"/>
      <c r="IFX344" s="238"/>
      <c r="IFY344" s="238"/>
      <c r="IFZ344" s="238"/>
      <c r="IGA344" s="238"/>
      <c r="IGB344" s="238"/>
      <c r="IGC344" s="238"/>
      <c r="IGD344" s="238"/>
      <c r="IGE344" s="238"/>
      <c r="IGF344" s="238"/>
      <c r="IGG344" s="238"/>
      <c r="IGH344" s="238"/>
      <c r="IGI344" s="238"/>
      <c r="IGJ344" s="238"/>
      <c r="IGK344" s="238"/>
      <c r="IGL344" s="238"/>
      <c r="IGM344" s="238"/>
      <c r="IGN344" s="238"/>
      <c r="IGO344" s="238"/>
      <c r="IGP344" s="238"/>
      <c r="IGQ344" s="238"/>
      <c r="IGR344" s="238"/>
      <c r="IGS344" s="238"/>
      <c r="IGT344" s="238"/>
      <c r="IGU344" s="238"/>
      <c r="IGV344" s="238"/>
      <c r="IGW344" s="238"/>
      <c r="IGX344" s="238"/>
      <c r="IGY344" s="238"/>
      <c r="IGZ344" s="238"/>
      <c r="IHA344" s="238"/>
      <c r="IHB344" s="238"/>
      <c r="IHC344" s="238"/>
      <c r="IHD344" s="238"/>
      <c r="IHE344" s="238"/>
      <c r="IHF344" s="238"/>
      <c r="IHG344" s="238"/>
      <c r="IHH344" s="238"/>
      <c r="IHI344" s="238"/>
      <c r="IHJ344" s="238"/>
      <c r="IHK344" s="238"/>
      <c r="IHL344" s="238"/>
      <c r="IHM344" s="238"/>
      <c r="IHN344" s="238"/>
      <c r="IHO344" s="238"/>
      <c r="IHP344" s="238"/>
      <c r="IHQ344" s="238"/>
      <c r="IHR344" s="238"/>
      <c r="IHS344" s="238"/>
      <c r="IHT344" s="238"/>
      <c r="IHU344" s="238"/>
      <c r="IHV344" s="238"/>
      <c r="IHW344" s="238"/>
      <c r="IHX344" s="238"/>
      <c r="IHY344" s="238"/>
      <c r="IHZ344" s="238"/>
      <c r="IIA344" s="238"/>
      <c r="IIB344" s="238"/>
      <c r="IIC344" s="238"/>
      <c r="IID344" s="238"/>
      <c r="IIE344" s="238"/>
      <c r="IIF344" s="238"/>
      <c r="IIG344" s="238"/>
      <c r="IIH344" s="238"/>
      <c r="III344" s="238"/>
      <c r="IIJ344" s="238"/>
      <c r="IIK344" s="238"/>
      <c r="IIL344" s="238"/>
      <c r="IIM344" s="238"/>
      <c r="IIN344" s="238"/>
      <c r="IIO344" s="238"/>
      <c r="IIP344" s="238"/>
      <c r="IIQ344" s="238"/>
      <c r="IIR344" s="238"/>
      <c r="IIS344" s="238"/>
      <c r="IIT344" s="238"/>
      <c r="IIU344" s="238"/>
      <c r="IIV344" s="238"/>
      <c r="IIW344" s="238"/>
      <c r="IIX344" s="238"/>
      <c r="IIY344" s="238"/>
      <c r="IIZ344" s="238"/>
      <c r="IJA344" s="238"/>
      <c r="IJB344" s="238"/>
      <c r="IJC344" s="238"/>
      <c r="IJD344" s="238"/>
      <c r="IJE344" s="238"/>
      <c r="IJF344" s="238"/>
      <c r="IJG344" s="238"/>
      <c r="IJH344" s="238"/>
      <c r="IJI344" s="238"/>
      <c r="IJJ344" s="238"/>
      <c r="IJK344" s="238"/>
      <c r="IJL344" s="238"/>
      <c r="IJM344" s="238"/>
      <c r="IJN344" s="238"/>
      <c r="IJO344" s="238"/>
      <c r="IJP344" s="238"/>
      <c r="IJQ344" s="238"/>
      <c r="IJR344" s="238"/>
      <c r="IJS344" s="238"/>
      <c r="IJT344" s="238"/>
      <c r="IJU344" s="238"/>
      <c r="IJV344" s="238"/>
      <c r="IJW344" s="238"/>
      <c r="IJX344" s="238"/>
      <c r="IJY344" s="238"/>
      <c r="IJZ344" s="238"/>
      <c r="IKA344" s="238"/>
      <c r="IKB344" s="238"/>
      <c r="IKC344" s="238"/>
      <c r="IKD344" s="238"/>
      <c r="IKE344" s="238"/>
      <c r="IKF344" s="238"/>
      <c r="IKG344" s="238"/>
      <c r="IKH344" s="238"/>
      <c r="IKI344" s="238"/>
      <c r="IKJ344" s="238"/>
      <c r="IKK344" s="238"/>
      <c r="IKL344" s="238"/>
      <c r="IKM344" s="238"/>
      <c r="IKN344" s="238"/>
      <c r="IKO344" s="238"/>
      <c r="IKP344" s="238"/>
      <c r="IKQ344" s="238"/>
      <c r="IKR344" s="238"/>
      <c r="IKS344" s="238"/>
      <c r="IKT344" s="238"/>
      <c r="IKU344" s="238"/>
      <c r="IKV344" s="238"/>
      <c r="IKW344" s="238"/>
      <c r="IKX344" s="238"/>
      <c r="IKY344" s="238"/>
      <c r="IKZ344" s="238"/>
      <c r="ILA344" s="238"/>
      <c r="ILB344" s="238"/>
      <c r="ILC344" s="238"/>
      <c r="ILD344" s="238"/>
      <c r="ILE344" s="238"/>
      <c r="ILF344" s="238"/>
      <c r="ILG344" s="238"/>
      <c r="ILH344" s="238"/>
      <c r="ILI344" s="238"/>
      <c r="ILJ344" s="238"/>
      <c r="ILK344" s="238"/>
      <c r="ILL344" s="238"/>
      <c r="ILM344" s="238"/>
      <c r="ILN344" s="238"/>
      <c r="ILO344" s="238"/>
      <c r="ILP344" s="238"/>
      <c r="ILQ344" s="238"/>
      <c r="ILR344" s="238"/>
      <c r="ILS344" s="238"/>
      <c r="ILT344" s="238"/>
      <c r="ILU344" s="238"/>
      <c r="ILV344" s="238"/>
      <c r="ILW344" s="238"/>
      <c r="ILX344" s="238"/>
      <c r="ILY344" s="238"/>
      <c r="ILZ344" s="238"/>
      <c r="IMA344" s="238"/>
      <c r="IMB344" s="238"/>
      <c r="IMC344" s="238"/>
      <c r="IMD344" s="238"/>
      <c r="IME344" s="238"/>
      <c r="IMF344" s="238"/>
      <c r="IMG344" s="238"/>
      <c r="IMH344" s="238"/>
      <c r="IMI344" s="238"/>
      <c r="IMJ344" s="238"/>
      <c r="IMK344" s="238"/>
      <c r="IML344" s="238"/>
      <c r="IMM344" s="238"/>
      <c r="IMN344" s="238"/>
      <c r="IMO344" s="238"/>
      <c r="IMP344" s="238"/>
      <c r="IMQ344" s="238"/>
      <c r="IMR344" s="238"/>
      <c r="IMS344" s="238"/>
      <c r="IMT344" s="238"/>
      <c r="IMU344" s="238"/>
      <c r="IMV344" s="238"/>
      <c r="IMW344" s="238"/>
      <c r="IMX344" s="238"/>
      <c r="IMY344" s="238"/>
      <c r="IMZ344" s="238"/>
      <c r="INA344" s="238"/>
      <c r="INB344" s="238"/>
      <c r="INC344" s="238"/>
      <c r="IND344" s="238"/>
      <c r="INE344" s="238"/>
      <c r="INF344" s="238"/>
      <c r="ING344" s="238"/>
      <c r="INH344" s="238"/>
      <c r="INI344" s="238"/>
      <c r="INJ344" s="238"/>
      <c r="INK344" s="238"/>
      <c r="INL344" s="238"/>
      <c r="INM344" s="238"/>
      <c r="INN344" s="238"/>
      <c r="INO344" s="238"/>
      <c r="INP344" s="238"/>
      <c r="INQ344" s="238"/>
      <c r="INR344" s="238"/>
      <c r="INS344" s="238"/>
      <c r="INT344" s="238"/>
      <c r="INU344" s="238"/>
      <c r="INV344" s="238"/>
      <c r="INW344" s="238"/>
      <c r="INX344" s="238"/>
      <c r="INY344" s="238"/>
      <c r="INZ344" s="238"/>
      <c r="IOA344" s="238"/>
      <c r="IOB344" s="238"/>
      <c r="IOC344" s="238"/>
      <c r="IOD344" s="238"/>
      <c r="IOE344" s="238"/>
      <c r="IOF344" s="238"/>
      <c r="IOG344" s="238"/>
      <c r="IOH344" s="238"/>
      <c r="IOI344" s="238"/>
      <c r="IOJ344" s="238"/>
      <c r="IOK344" s="238"/>
      <c r="IOL344" s="238"/>
      <c r="IOM344" s="238"/>
      <c r="ION344" s="238"/>
      <c r="IOO344" s="238"/>
      <c r="IOP344" s="238"/>
      <c r="IOQ344" s="238"/>
      <c r="IOR344" s="238"/>
      <c r="IOS344" s="238"/>
      <c r="IOT344" s="238"/>
      <c r="IOU344" s="238"/>
      <c r="IOV344" s="238"/>
      <c r="IOW344" s="238"/>
      <c r="IOX344" s="238"/>
      <c r="IOY344" s="238"/>
      <c r="IOZ344" s="238"/>
      <c r="IPA344" s="238"/>
      <c r="IPB344" s="238"/>
      <c r="IPC344" s="238"/>
      <c r="IPD344" s="238"/>
      <c r="IPE344" s="238"/>
      <c r="IPF344" s="238"/>
      <c r="IPG344" s="238"/>
      <c r="IPH344" s="238"/>
      <c r="IPI344" s="238"/>
      <c r="IPJ344" s="238"/>
      <c r="IPK344" s="238"/>
      <c r="IPL344" s="238"/>
      <c r="IPM344" s="238"/>
      <c r="IPN344" s="238"/>
      <c r="IPO344" s="238"/>
      <c r="IPP344" s="238"/>
      <c r="IPQ344" s="238"/>
      <c r="IPR344" s="238"/>
      <c r="IPS344" s="238"/>
      <c r="IPT344" s="238"/>
      <c r="IPU344" s="238"/>
      <c r="IPV344" s="238"/>
      <c r="IPW344" s="238"/>
      <c r="IPX344" s="238"/>
      <c r="IPY344" s="238"/>
      <c r="IPZ344" s="238"/>
      <c r="IQA344" s="238"/>
      <c r="IQB344" s="238"/>
      <c r="IQC344" s="238"/>
      <c r="IQD344" s="238"/>
      <c r="IQE344" s="238"/>
      <c r="IQF344" s="238"/>
      <c r="IQG344" s="238"/>
      <c r="IQH344" s="238"/>
      <c r="IQI344" s="238"/>
      <c r="IQJ344" s="238"/>
      <c r="IQK344" s="238"/>
      <c r="IQL344" s="238"/>
      <c r="IQM344" s="238"/>
      <c r="IQN344" s="238"/>
      <c r="IQO344" s="238"/>
      <c r="IQP344" s="238"/>
      <c r="IQQ344" s="238"/>
      <c r="IQR344" s="238"/>
      <c r="IQS344" s="238"/>
      <c r="IQT344" s="238"/>
      <c r="IQU344" s="238"/>
      <c r="IQV344" s="238"/>
      <c r="IQW344" s="238"/>
      <c r="IQX344" s="238"/>
      <c r="IQY344" s="238"/>
      <c r="IQZ344" s="238"/>
      <c r="IRA344" s="238"/>
      <c r="IRB344" s="238"/>
      <c r="IRC344" s="238"/>
      <c r="IRD344" s="238"/>
      <c r="IRE344" s="238"/>
      <c r="IRF344" s="238"/>
      <c r="IRG344" s="238"/>
      <c r="IRH344" s="238"/>
      <c r="IRI344" s="238"/>
      <c r="IRJ344" s="238"/>
      <c r="IRK344" s="238"/>
      <c r="IRL344" s="238"/>
      <c r="IRM344" s="238"/>
      <c r="IRN344" s="238"/>
      <c r="IRO344" s="238"/>
      <c r="IRP344" s="238"/>
      <c r="IRQ344" s="238"/>
      <c r="IRR344" s="238"/>
      <c r="IRS344" s="238"/>
      <c r="IRT344" s="238"/>
      <c r="IRU344" s="238"/>
      <c r="IRV344" s="238"/>
      <c r="IRW344" s="238"/>
      <c r="IRX344" s="238"/>
      <c r="IRY344" s="238"/>
      <c r="IRZ344" s="238"/>
      <c r="ISA344" s="238"/>
      <c r="ISB344" s="238"/>
      <c r="ISC344" s="238"/>
      <c r="ISD344" s="238"/>
      <c r="ISE344" s="238"/>
      <c r="ISF344" s="238"/>
      <c r="ISG344" s="238"/>
      <c r="ISH344" s="238"/>
      <c r="ISI344" s="238"/>
      <c r="ISJ344" s="238"/>
      <c r="ISK344" s="238"/>
      <c r="ISL344" s="238"/>
      <c r="ISM344" s="238"/>
      <c r="ISN344" s="238"/>
      <c r="ISO344" s="238"/>
      <c r="ISP344" s="238"/>
      <c r="ISQ344" s="238"/>
      <c r="ISR344" s="238"/>
      <c r="ISS344" s="238"/>
      <c r="IST344" s="238"/>
      <c r="ISU344" s="238"/>
      <c r="ISV344" s="238"/>
      <c r="ISW344" s="238"/>
      <c r="ISX344" s="238"/>
      <c r="ISY344" s="238"/>
      <c r="ISZ344" s="238"/>
      <c r="ITA344" s="238"/>
      <c r="ITB344" s="238"/>
      <c r="ITC344" s="238"/>
      <c r="ITD344" s="238"/>
      <c r="ITE344" s="238"/>
      <c r="ITF344" s="238"/>
      <c r="ITG344" s="238"/>
      <c r="ITH344" s="238"/>
      <c r="ITI344" s="238"/>
      <c r="ITJ344" s="238"/>
      <c r="ITK344" s="238"/>
      <c r="ITL344" s="238"/>
      <c r="ITM344" s="238"/>
      <c r="ITN344" s="238"/>
      <c r="ITO344" s="238"/>
      <c r="ITP344" s="238"/>
      <c r="ITQ344" s="238"/>
      <c r="ITR344" s="238"/>
      <c r="ITS344" s="238"/>
      <c r="ITT344" s="238"/>
      <c r="ITU344" s="238"/>
      <c r="ITV344" s="238"/>
      <c r="ITW344" s="238"/>
      <c r="ITX344" s="238"/>
      <c r="ITY344" s="238"/>
      <c r="ITZ344" s="238"/>
      <c r="IUA344" s="238"/>
      <c r="IUB344" s="238"/>
      <c r="IUC344" s="238"/>
      <c r="IUD344" s="238"/>
      <c r="IUE344" s="238"/>
      <c r="IUF344" s="238"/>
      <c r="IUG344" s="238"/>
      <c r="IUH344" s="238"/>
      <c r="IUI344" s="238"/>
      <c r="IUJ344" s="238"/>
      <c r="IUK344" s="238"/>
      <c r="IUL344" s="238"/>
      <c r="IUM344" s="238"/>
      <c r="IUN344" s="238"/>
      <c r="IUO344" s="238"/>
      <c r="IUP344" s="238"/>
      <c r="IUQ344" s="238"/>
      <c r="IUR344" s="238"/>
      <c r="IUS344" s="238"/>
      <c r="IUT344" s="238"/>
      <c r="IUU344" s="238"/>
      <c r="IUV344" s="238"/>
      <c r="IUW344" s="238"/>
      <c r="IUX344" s="238"/>
      <c r="IUY344" s="238"/>
      <c r="IUZ344" s="238"/>
      <c r="IVA344" s="238"/>
      <c r="IVB344" s="238"/>
      <c r="IVC344" s="238"/>
      <c r="IVD344" s="238"/>
      <c r="IVE344" s="238"/>
      <c r="IVF344" s="238"/>
      <c r="IVG344" s="238"/>
      <c r="IVH344" s="238"/>
      <c r="IVI344" s="238"/>
      <c r="IVJ344" s="238"/>
      <c r="IVK344" s="238"/>
      <c r="IVL344" s="238"/>
      <c r="IVM344" s="238"/>
      <c r="IVN344" s="238"/>
      <c r="IVO344" s="238"/>
      <c r="IVP344" s="238"/>
      <c r="IVQ344" s="238"/>
      <c r="IVR344" s="238"/>
      <c r="IVS344" s="238"/>
      <c r="IVT344" s="238"/>
      <c r="IVU344" s="238"/>
      <c r="IVV344" s="238"/>
      <c r="IVW344" s="238"/>
      <c r="IVX344" s="238"/>
      <c r="IVY344" s="238"/>
      <c r="IVZ344" s="238"/>
      <c r="IWA344" s="238"/>
      <c r="IWB344" s="238"/>
      <c r="IWC344" s="238"/>
      <c r="IWD344" s="238"/>
      <c r="IWE344" s="238"/>
      <c r="IWF344" s="238"/>
      <c r="IWG344" s="238"/>
      <c r="IWH344" s="238"/>
      <c r="IWI344" s="238"/>
      <c r="IWJ344" s="238"/>
      <c r="IWK344" s="238"/>
      <c r="IWL344" s="238"/>
      <c r="IWM344" s="238"/>
      <c r="IWN344" s="238"/>
      <c r="IWO344" s="238"/>
      <c r="IWP344" s="238"/>
      <c r="IWQ344" s="238"/>
      <c r="IWR344" s="238"/>
      <c r="IWS344" s="238"/>
      <c r="IWT344" s="238"/>
      <c r="IWU344" s="238"/>
      <c r="IWV344" s="238"/>
      <c r="IWW344" s="238"/>
      <c r="IWX344" s="238"/>
      <c r="IWY344" s="238"/>
      <c r="IWZ344" s="238"/>
      <c r="IXA344" s="238"/>
      <c r="IXB344" s="238"/>
      <c r="IXC344" s="238"/>
      <c r="IXD344" s="238"/>
      <c r="IXE344" s="238"/>
      <c r="IXF344" s="238"/>
      <c r="IXG344" s="238"/>
      <c r="IXH344" s="238"/>
      <c r="IXI344" s="238"/>
      <c r="IXJ344" s="238"/>
      <c r="IXK344" s="238"/>
      <c r="IXL344" s="238"/>
      <c r="IXM344" s="238"/>
      <c r="IXN344" s="238"/>
      <c r="IXO344" s="238"/>
      <c r="IXP344" s="238"/>
      <c r="IXQ344" s="238"/>
      <c r="IXR344" s="238"/>
      <c r="IXS344" s="238"/>
      <c r="IXT344" s="238"/>
      <c r="IXU344" s="238"/>
      <c r="IXV344" s="238"/>
      <c r="IXW344" s="238"/>
      <c r="IXX344" s="238"/>
      <c r="IXY344" s="238"/>
      <c r="IXZ344" s="238"/>
      <c r="IYA344" s="238"/>
      <c r="IYB344" s="238"/>
      <c r="IYC344" s="238"/>
      <c r="IYD344" s="238"/>
      <c r="IYE344" s="238"/>
      <c r="IYF344" s="238"/>
      <c r="IYG344" s="238"/>
      <c r="IYH344" s="238"/>
      <c r="IYI344" s="238"/>
      <c r="IYJ344" s="238"/>
      <c r="IYK344" s="238"/>
      <c r="IYL344" s="238"/>
      <c r="IYM344" s="238"/>
      <c r="IYN344" s="238"/>
      <c r="IYO344" s="238"/>
      <c r="IYP344" s="238"/>
      <c r="IYQ344" s="238"/>
      <c r="IYR344" s="238"/>
      <c r="IYS344" s="238"/>
      <c r="IYT344" s="238"/>
      <c r="IYU344" s="238"/>
      <c r="IYV344" s="238"/>
      <c r="IYW344" s="238"/>
      <c r="IYX344" s="238"/>
      <c r="IYY344" s="238"/>
      <c r="IYZ344" s="238"/>
      <c r="IZA344" s="238"/>
      <c r="IZB344" s="238"/>
      <c r="IZC344" s="238"/>
      <c r="IZD344" s="238"/>
      <c r="IZE344" s="238"/>
      <c r="IZF344" s="238"/>
      <c r="IZG344" s="238"/>
      <c r="IZH344" s="238"/>
      <c r="IZI344" s="238"/>
      <c r="IZJ344" s="238"/>
      <c r="IZK344" s="238"/>
      <c r="IZL344" s="238"/>
      <c r="IZM344" s="238"/>
      <c r="IZN344" s="238"/>
      <c r="IZO344" s="238"/>
      <c r="IZP344" s="238"/>
      <c r="IZQ344" s="238"/>
      <c r="IZR344" s="238"/>
      <c r="IZS344" s="238"/>
      <c r="IZT344" s="238"/>
      <c r="IZU344" s="238"/>
      <c r="IZV344" s="238"/>
      <c r="IZW344" s="238"/>
      <c r="IZX344" s="238"/>
      <c r="IZY344" s="238"/>
      <c r="IZZ344" s="238"/>
      <c r="JAA344" s="238"/>
      <c r="JAB344" s="238"/>
      <c r="JAC344" s="238"/>
      <c r="JAD344" s="238"/>
      <c r="JAE344" s="238"/>
      <c r="JAF344" s="238"/>
      <c r="JAG344" s="238"/>
      <c r="JAH344" s="238"/>
      <c r="JAI344" s="238"/>
      <c r="JAJ344" s="238"/>
      <c r="JAK344" s="238"/>
      <c r="JAL344" s="238"/>
      <c r="JAM344" s="238"/>
      <c r="JAN344" s="238"/>
      <c r="JAO344" s="238"/>
      <c r="JAP344" s="238"/>
      <c r="JAQ344" s="238"/>
      <c r="JAR344" s="238"/>
      <c r="JAS344" s="238"/>
      <c r="JAT344" s="238"/>
      <c r="JAU344" s="238"/>
      <c r="JAV344" s="238"/>
      <c r="JAW344" s="238"/>
      <c r="JAX344" s="238"/>
      <c r="JAY344" s="238"/>
      <c r="JAZ344" s="238"/>
      <c r="JBA344" s="238"/>
      <c r="JBB344" s="238"/>
      <c r="JBC344" s="238"/>
      <c r="JBD344" s="238"/>
      <c r="JBE344" s="238"/>
      <c r="JBF344" s="238"/>
      <c r="JBG344" s="238"/>
      <c r="JBH344" s="238"/>
      <c r="JBI344" s="238"/>
      <c r="JBJ344" s="238"/>
      <c r="JBK344" s="238"/>
      <c r="JBL344" s="238"/>
      <c r="JBM344" s="238"/>
      <c r="JBN344" s="238"/>
      <c r="JBO344" s="238"/>
      <c r="JBP344" s="238"/>
      <c r="JBQ344" s="238"/>
      <c r="JBR344" s="238"/>
      <c r="JBS344" s="238"/>
      <c r="JBT344" s="238"/>
      <c r="JBU344" s="238"/>
      <c r="JBV344" s="238"/>
      <c r="JBW344" s="238"/>
      <c r="JBX344" s="238"/>
      <c r="JBY344" s="238"/>
      <c r="JBZ344" s="238"/>
      <c r="JCA344" s="238"/>
      <c r="JCB344" s="238"/>
      <c r="JCC344" s="238"/>
      <c r="JCD344" s="238"/>
      <c r="JCE344" s="238"/>
      <c r="JCF344" s="238"/>
      <c r="JCG344" s="238"/>
      <c r="JCH344" s="238"/>
      <c r="JCI344" s="238"/>
      <c r="JCJ344" s="238"/>
      <c r="JCK344" s="238"/>
      <c r="JCL344" s="238"/>
      <c r="JCM344" s="238"/>
      <c r="JCN344" s="238"/>
      <c r="JCO344" s="238"/>
      <c r="JCP344" s="238"/>
      <c r="JCQ344" s="238"/>
      <c r="JCR344" s="238"/>
      <c r="JCS344" s="238"/>
      <c r="JCT344" s="238"/>
      <c r="JCU344" s="238"/>
      <c r="JCV344" s="238"/>
      <c r="JCW344" s="238"/>
      <c r="JCX344" s="238"/>
      <c r="JCY344" s="238"/>
      <c r="JCZ344" s="238"/>
      <c r="JDA344" s="238"/>
      <c r="JDB344" s="238"/>
      <c r="JDC344" s="238"/>
      <c r="JDD344" s="238"/>
      <c r="JDE344" s="238"/>
      <c r="JDF344" s="238"/>
      <c r="JDG344" s="238"/>
      <c r="JDH344" s="238"/>
      <c r="JDI344" s="238"/>
      <c r="JDJ344" s="238"/>
      <c r="JDK344" s="238"/>
      <c r="JDL344" s="238"/>
      <c r="JDM344" s="238"/>
      <c r="JDN344" s="238"/>
      <c r="JDO344" s="238"/>
      <c r="JDP344" s="238"/>
      <c r="JDQ344" s="238"/>
      <c r="JDR344" s="238"/>
      <c r="JDS344" s="238"/>
      <c r="JDT344" s="238"/>
      <c r="JDU344" s="238"/>
      <c r="JDV344" s="238"/>
      <c r="JDW344" s="238"/>
      <c r="JDX344" s="238"/>
      <c r="JDY344" s="238"/>
      <c r="JDZ344" s="238"/>
      <c r="JEA344" s="238"/>
      <c r="JEB344" s="238"/>
      <c r="JEC344" s="238"/>
      <c r="JED344" s="238"/>
      <c r="JEE344" s="238"/>
      <c r="JEF344" s="238"/>
      <c r="JEG344" s="238"/>
      <c r="JEH344" s="238"/>
      <c r="JEI344" s="238"/>
      <c r="JEJ344" s="238"/>
      <c r="JEK344" s="238"/>
      <c r="JEL344" s="238"/>
      <c r="JEM344" s="238"/>
      <c r="JEN344" s="238"/>
      <c r="JEO344" s="238"/>
      <c r="JEP344" s="238"/>
      <c r="JEQ344" s="238"/>
      <c r="JER344" s="238"/>
      <c r="JES344" s="238"/>
      <c r="JET344" s="238"/>
      <c r="JEU344" s="238"/>
      <c r="JEV344" s="238"/>
      <c r="JEW344" s="238"/>
      <c r="JEX344" s="238"/>
      <c r="JEY344" s="238"/>
      <c r="JEZ344" s="238"/>
      <c r="JFA344" s="238"/>
      <c r="JFB344" s="238"/>
      <c r="JFC344" s="238"/>
      <c r="JFD344" s="238"/>
      <c r="JFE344" s="238"/>
      <c r="JFF344" s="238"/>
      <c r="JFG344" s="238"/>
      <c r="JFH344" s="238"/>
      <c r="JFI344" s="238"/>
      <c r="JFJ344" s="238"/>
      <c r="JFK344" s="238"/>
      <c r="JFL344" s="238"/>
      <c r="JFM344" s="238"/>
      <c r="JFN344" s="238"/>
      <c r="JFO344" s="238"/>
      <c r="JFP344" s="238"/>
      <c r="JFQ344" s="238"/>
      <c r="JFR344" s="238"/>
      <c r="JFS344" s="238"/>
      <c r="JFT344" s="238"/>
      <c r="JFU344" s="238"/>
      <c r="JFV344" s="238"/>
      <c r="JFW344" s="238"/>
      <c r="JFX344" s="238"/>
      <c r="JFY344" s="238"/>
      <c r="JFZ344" s="238"/>
      <c r="JGA344" s="238"/>
      <c r="JGB344" s="238"/>
      <c r="JGC344" s="238"/>
      <c r="JGD344" s="238"/>
      <c r="JGE344" s="238"/>
      <c r="JGF344" s="238"/>
      <c r="JGG344" s="238"/>
      <c r="JGH344" s="238"/>
      <c r="JGI344" s="238"/>
      <c r="JGJ344" s="238"/>
      <c r="JGK344" s="238"/>
      <c r="JGL344" s="238"/>
      <c r="JGM344" s="238"/>
      <c r="JGN344" s="238"/>
      <c r="JGO344" s="238"/>
      <c r="JGP344" s="238"/>
      <c r="JGQ344" s="238"/>
      <c r="JGR344" s="238"/>
      <c r="JGS344" s="238"/>
      <c r="JGT344" s="238"/>
      <c r="JGU344" s="238"/>
      <c r="JGV344" s="238"/>
      <c r="JGW344" s="238"/>
      <c r="JGX344" s="238"/>
      <c r="JGY344" s="238"/>
      <c r="JGZ344" s="238"/>
      <c r="JHA344" s="238"/>
      <c r="JHB344" s="238"/>
      <c r="JHC344" s="238"/>
      <c r="JHD344" s="238"/>
      <c r="JHE344" s="238"/>
      <c r="JHF344" s="238"/>
      <c r="JHG344" s="238"/>
      <c r="JHH344" s="238"/>
      <c r="JHI344" s="238"/>
      <c r="JHJ344" s="238"/>
      <c r="JHK344" s="238"/>
      <c r="JHL344" s="238"/>
      <c r="JHM344" s="238"/>
      <c r="JHN344" s="238"/>
      <c r="JHO344" s="238"/>
      <c r="JHP344" s="238"/>
      <c r="JHQ344" s="238"/>
      <c r="JHR344" s="238"/>
      <c r="JHS344" s="238"/>
      <c r="JHT344" s="238"/>
      <c r="JHU344" s="238"/>
      <c r="JHV344" s="238"/>
      <c r="JHW344" s="238"/>
      <c r="JHX344" s="238"/>
      <c r="JHY344" s="238"/>
      <c r="JHZ344" s="238"/>
      <c r="JIA344" s="238"/>
      <c r="JIB344" s="238"/>
      <c r="JIC344" s="238"/>
      <c r="JID344" s="238"/>
      <c r="JIE344" s="238"/>
      <c r="JIF344" s="238"/>
      <c r="JIG344" s="238"/>
      <c r="JIH344" s="238"/>
      <c r="JII344" s="238"/>
      <c r="JIJ344" s="238"/>
      <c r="JIK344" s="238"/>
      <c r="JIL344" s="238"/>
      <c r="JIM344" s="238"/>
      <c r="JIN344" s="238"/>
      <c r="JIO344" s="238"/>
      <c r="JIP344" s="238"/>
      <c r="JIQ344" s="238"/>
      <c r="JIR344" s="238"/>
      <c r="JIS344" s="238"/>
      <c r="JIT344" s="238"/>
      <c r="JIU344" s="238"/>
      <c r="JIV344" s="238"/>
      <c r="JIW344" s="238"/>
      <c r="JIX344" s="238"/>
      <c r="JIY344" s="238"/>
      <c r="JIZ344" s="238"/>
      <c r="JJA344" s="238"/>
      <c r="JJB344" s="238"/>
      <c r="JJC344" s="238"/>
      <c r="JJD344" s="238"/>
      <c r="JJE344" s="238"/>
      <c r="JJF344" s="238"/>
      <c r="JJG344" s="238"/>
      <c r="JJH344" s="238"/>
      <c r="JJI344" s="238"/>
      <c r="JJJ344" s="238"/>
      <c r="JJK344" s="238"/>
      <c r="JJL344" s="238"/>
      <c r="JJM344" s="238"/>
      <c r="JJN344" s="238"/>
      <c r="JJO344" s="238"/>
      <c r="JJP344" s="238"/>
      <c r="JJQ344" s="238"/>
      <c r="JJR344" s="238"/>
      <c r="JJS344" s="238"/>
      <c r="JJT344" s="238"/>
      <c r="JJU344" s="238"/>
      <c r="JJV344" s="238"/>
      <c r="JJW344" s="238"/>
      <c r="JJX344" s="238"/>
      <c r="JJY344" s="238"/>
      <c r="JJZ344" s="238"/>
      <c r="JKA344" s="238"/>
      <c r="JKB344" s="238"/>
      <c r="JKC344" s="238"/>
      <c r="JKD344" s="238"/>
      <c r="JKE344" s="238"/>
      <c r="JKF344" s="238"/>
      <c r="JKG344" s="238"/>
      <c r="JKH344" s="238"/>
      <c r="JKI344" s="238"/>
      <c r="JKJ344" s="238"/>
      <c r="JKK344" s="238"/>
      <c r="JKL344" s="238"/>
      <c r="JKM344" s="238"/>
      <c r="JKN344" s="238"/>
      <c r="JKO344" s="238"/>
      <c r="JKP344" s="238"/>
      <c r="JKQ344" s="238"/>
      <c r="JKR344" s="238"/>
      <c r="JKS344" s="238"/>
      <c r="JKT344" s="238"/>
      <c r="JKU344" s="238"/>
      <c r="JKV344" s="238"/>
      <c r="JKW344" s="238"/>
      <c r="JKX344" s="238"/>
      <c r="JKY344" s="238"/>
      <c r="JKZ344" s="238"/>
      <c r="JLA344" s="238"/>
      <c r="JLB344" s="238"/>
      <c r="JLC344" s="238"/>
      <c r="JLD344" s="238"/>
      <c r="JLE344" s="238"/>
      <c r="JLF344" s="238"/>
      <c r="JLG344" s="238"/>
      <c r="JLH344" s="238"/>
      <c r="JLI344" s="238"/>
      <c r="JLJ344" s="238"/>
      <c r="JLK344" s="238"/>
      <c r="JLL344" s="238"/>
      <c r="JLM344" s="238"/>
      <c r="JLN344" s="238"/>
      <c r="JLO344" s="238"/>
      <c r="JLP344" s="238"/>
      <c r="JLQ344" s="238"/>
      <c r="JLR344" s="238"/>
      <c r="JLS344" s="238"/>
      <c r="JLT344" s="238"/>
      <c r="JLU344" s="238"/>
      <c r="JLV344" s="238"/>
      <c r="JLW344" s="238"/>
      <c r="JLX344" s="238"/>
      <c r="JLY344" s="238"/>
      <c r="JLZ344" s="238"/>
      <c r="JMA344" s="238"/>
      <c r="JMB344" s="238"/>
      <c r="JMC344" s="238"/>
      <c r="JMD344" s="238"/>
      <c r="JME344" s="238"/>
      <c r="JMF344" s="238"/>
      <c r="JMG344" s="238"/>
      <c r="JMH344" s="238"/>
      <c r="JMI344" s="238"/>
      <c r="JMJ344" s="238"/>
      <c r="JMK344" s="238"/>
      <c r="JML344" s="238"/>
      <c r="JMM344" s="238"/>
      <c r="JMN344" s="238"/>
      <c r="JMO344" s="238"/>
      <c r="JMP344" s="238"/>
      <c r="JMQ344" s="238"/>
      <c r="JMR344" s="238"/>
      <c r="JMS344" s="238"/>
      <c r="JMT344" s="238"/>
      <c r="JMU344" s="238"/>
      <c r="JMV344" s="238"/>
      <c r="JMW344" s="238"/>
      <c r="JMX344" s="238"/>
      <c r="JMY344" s="238"/>
      <c r="JMZ344" s="238"/>
      <c r="JNA344" s="238"/>
      <c r="JNB344" s="238"/>
      <c r="JNC344" s="238"/>
      <c r="JND344" s="238"/>
      <c r="JNE344" s="238"/>
      <c r="JNF344" s="238"/>
      <c r="JNG344" s="238"/>
      <c r="JNH344" s="238"/>
      <c r="JNI344" s="238"/>
      <c r="JNJ344" s="238"/>
      <c r="JNK344" s="238"/>
      <c r="JNL344" s="238"/>
      <c r="JNM344" s="238"/>
      <c r="JNN344" s="238"/>
      <c r="JNO344" s="238"/>
      <c r="JNP344" s="238"/>
      <c r="JNQ344" s="238"/>
      <c r="JNR344" s="238"/>
      <c r="JNS344" s="238"/>
      <c r="JNT344" s="238"/>
      <c r="JNU344" s="238"/>
      <c r="JNV344" s="238"/>
      <c r="JNW344" s="238"/>
      <c r="JNX344" s="238"/>
      <c r="JNY344" s="238"/>
      <c r="JNZ344" s="238"/>
      <c r="JOA344" s="238"/>
      <c r="JOB344" s="238"/>
      <c r="JOC344" s="238"/>
      <c r="JOD344" s="238"/>
      <c r="JOE344" s="238"/>
      <c r="JOF344" s="238"/>
      <c r="JOG344" s="238"/>
      <c r="JOH344" s="238"/>
      <c r="JOI344" s="238"/>
      <c r="JOJ344" s="238"/>
      <c r="JOK344" s="238"/>
      <c r="JOL344" s="238"/>
      <c r="JOM344" s="238"/>
      <c r="JON344" s="238"/>
      <c r="JOO344" s="238"/>
      <c r="JOP344" s="238"/>
      <c r="JOQ344" s="238"/>
      <c r="JOR344" s="238"/>
      <c r="JOS344" s="238"/>
      <c r="JOT344" s="238"/>
      <c r="JOU344" s="238"/>
      <c r="JOV344" s="238"/>
      <c r="JOW344" s="238"/>
      <c r="JOX344" s="238"/>
      <c r="JOY344" s="238"/>
      <c r="JOZ344" s="238"/>
      <c r="JPA344" s="238"/>
      <c r="JPB344" s="238"/>
      <c r="JPC344" s="238"/>
      <c r="JPD344" s="238"/>
      <c r="JPE344" s="238"/>
      <c r="JPF344" s="238"/>
      <c r="JPG344" s="238"/>
      <c r="JPH344" s="238"/>
      <c r="JPI344" s="238"/>
      <c r="JPJ344" s="238"/>
      <c r="JPK344" s="238"/>
      <c r="JPL344" s="238"/>
      <c r="JPM344" s="238"/>
      <c r="JPN344" s="238"/>
      <c r="JPO344" s="238"/>
      <c r="JPP344" s="238"/>
      <c r="JPQ344" s="238"/>
      <c r="JPR344" s="238"/>
      <c r="JPS344" s="238"/>
      <c r="JPT344" s="238"/>
      <c r="JPU344" s="238"/>
      <c r="JPV344" s="238"/>
      <c r="JPW344" s="238"/>
      <c r="JPX344" s="238"/>
      <c r="JPY344" s="238"/>
      <c r="JPZ344" s="238"/>
      <c r="JQA344" s="238"/>
      <c r="JQB344" s="238"/>
      <c r="JQC344" s="238"/>
      <c r="JQD344" s="238"/>
      <c r="JQE344" s="238"/>
      <c r="JQF344" s="238"/>
      <c r="JQG344" s="238"/>
      <c r="JQH344" s="238"/>
      <c r="JQI344" s="238"/>
      <c r="JQJ344" s="238"/>
      <c r="JQK344" s="238"/>
      <c r="JQL344" s="238"/>
      <c r="JQM344" s="238"/>
      <c r="JQN344" s="238"/>
      <c r="JQO344" s="238"/>
      <c r="JQP344" s="238"/>
      <c r="JQQ344" s="238"/>
      <c r="JQR344" s="238"/>
      <c r="JQS344" s="238"/>
      <c r="JQT344" s="238"/>
      <c r="JQU344" s="238"/>
      <c r="JQV344" s="238"/>
      <c r="JQW344" s="238"/>
      <c r="JQX344" s="238"/>
      <c r="JQY344" s="238"/>
      <c r="JQZ344" s="238"/>
      <c r="JRA344" s="238"/>
      <c r="JRB344" s="238"/>
      <c r="JRC344" s="238"/>
      <c r="JRD344" s="238"/>
      <c r="JRE344" s="238"/>
      <c r="JRF344" s="238"/>
      <c r="JRG344" s="238"/>
      <c r="JRH344" s="238"/>
      <c r="JRI344" s="238"/>
      <c r="JRJ344" s="238"/>
      <c r="JRK344" s="238"/>
      <c r="JRL344" s="238"/>
      <c r="JRM344" s="238"/>
      <c r="JRN344" s="238"/>
      <c r="JRO344" s="238"/>
      <c r="JRP344" s="238"/>
      <c r="JRQ344" s="238"/>
      <c r="JRR344" s="238"/>
      <c r="JRS344" s="238"/>
      <c r="JRT344" s="238"/>
      <c r="JRU344" s="238"/>
      <c r="JRV344" s="238"/>
      <c r="JRW344" s="238"/>
      <c r="JRX344" s="238"/>
      <c r="JRY344" s="238"/>
      <c r="JRZ344" s="238"/>
      <c r="JSA344" s="238"/>
      <c r="JSB344" s="238"/>
      <c r="JSC344" s="238"/>
      <c r="JSD344" s="238"/>
      <c r="JSE344" s="238"/>
      <c r="JSF344" s="238"/>
      <c r="JSG344" s="238"/>
      <c r="JSH344" s="238"/>
      <c r="JSI344" s="238"/>
      <c r="JSJ344" s="238"/>
      <c r="JSK344" s="238"/>
      <c r="JSL344" s="238"/>
      <c r="JSM344" s="238"/>
      <c r="JSN344" s="238"/>
      <c r="JSO344" s="238"/>
      <c r="JSP344" s="238"/>
      <c r="JSQ344" s="238"/>
      <c r="JSR344" s="238"/>
      <c r="JSS344" s="238"/>
      <c r="JST344" s="238"/>
      <c r="JSU344" s="238"/>
      <c r="JSV344" s="238"/>
      <c r="JSW344" s="238"/>
      <c r="JSX344" s="238"/>
      <c r="JSY344" s="238"/>
      <c r="JSZ344" s="238"/>
      <c r="JTA344" s="238"/>
      <c r="JTB344" s="238"/>
      <c r="JTC344" s="238"/>
      <c r="JTD344" s="238"/>
      <c r="JTE344" s="238"/>
      <c r="JTF344" s="238"/>
      <c r="JTG344" s="238"/>
      <c r="JTH344" s="238"/>
      <c r="JTI344" s="238"/>
      <c r="JTJ344" s="238"/>
      <c r="JTK344" s="238"/>
      <c r="JTL344" s="238"/>
      <c r="JTM344" s="238"/>
      <c r="JTN344" s="238"/>
      <c r="JTO344" s="238"/>
      <c r="JTP344" s="238"/>
      <c r="JTQ344" s="238"/>
      <c r="JTR344" s="238"/>
      <c r="JTS344" s="238"/>
      <c r="JTT344" s="238"/>
      <c r="JTU344" s="238"/>
      <c r="JTV344" s="238"/>
      <c r="JTW344" s="238"/>
      <c r="JTX344" s="238"/>
      <c r="JTY344" s="238"/>
      <c r="JTZ344" s="238"/>
      <c r="JUA344" s="238"/>
      <c r="JUB344" s="238"/>
      <c r="JUC344" s="238"/>
      <c r="JUD344" s="238"/>
      <c r="JUE344" s="238"/>
      <c r="JUF344" s="238"/>
      <c r="JUG344" s="238"/>
      <c r="JUH344" s="238"/>
      <c r="JUI344" s="238"/>
      <c r="JUJ344" s="238"/>
      <c r="JUK344" s="238"/>
      <c r="JUL344" s="238"/>
      <c r="JUM344" s="238"/>
      <c r="JUN344" s="238"/>
      <c r="JUO344" s="238"/>
      <c r="JUP344" s="238"/>
      <c r="JUQ344" s="238"/>
      <c r="JUR344" s="238"/>
      <c r="JUS344" s="238"/>
      <c r="JUT344" s="238"/>
      <c r="JUU344" s="238"/>
      <c r="JUV344" s="238"/>
      <c r="JUW344" s="238"/>
      <c r="JUX344" s="238"/>
      <c r="JUY344" s="238"/>
      <c r="JUZ344" s="238"/>
      <c r="JVA344" s="238"/>
      <c r="JVB344" s="238"/>
      <c r="JVC344" s="238"/>
      <c r="JVD344" s="238"/>
      <c r="JVE344" s="238"/>
      <c r="JVF344" s="238"/>
      <c r="JVG344" s="238"/>
      <c r="JVH344" s="238"/>
      <c r="JVI344" s="238"/>
      <c r="JVJ344" s="238"/>
      <c r="JVK344" s="238"/>
      <c r="JVL344" s="238"/>
      <c r="JVM344" s="238"/>
      <c r="JVN344" s="238"/>
      <c r="JVO344" s="238"/>
      <c r="JVP344" s="238"/>
      <c r="JVQ344" s="238"/>
      <c r="JVR344" s="238"/>
      <c r="JVS344" s="238"/>
      <c r="JVT344" s="238"/>
      <c r="JVU344" s="238"/>
      <c r="JVV344" s="238"/>
      <c r="JVW344" s="238"/>
      <c r="JVX344" s="238"/>
      <c r="JVY344" s="238"/>
      <c r="JVZ344" s="238"/>
      <c r="JWA344" s="238"/>
      <c r="JWB344" s="238"/>
      <c r="JWC344" s="238"/>
      <c r="JWD344" s="238"/>
      <c r="JWE344" s="238"/>
      <c r="JWF344" s="238"/>
      <c r="JWG344" s="238"/>
      <c r="JWH344" s="238"/>
      <c r="JWI344" s="238"/>
      <c r="JWJ344" s="238"/>
      <c r="JWK344" s="238"/>
      <c r="JWL344" s="238"/>
      <c r="JWM344" s="238"/>
      <c r="JWN344" s="238"/>
      <c r="JWO344" s="238"/>
      <c r="JWP344" s="238"/>
      <c r="JWQ344" s="238"/>
      <c r="JWR344" s="238"/>
      <c r="JWS344" s="238"/>
      <c r="JWT344" s="238"/>
      <c r="JWU344" s="238"/>
      <c r="JWV344" s="238"/>
      <c r="JWW344" s="238"/>
      <c r="JWX344" s="238"/>
      <c r="JWY344" s="238"/>
      <c r="JWZ344" s="238"/>
      <c r="JXA344" s="238"/>
      <c r="JXB344" s="238"/>
      <c r="JXC344" s="238"/>
      <c r="JXD344" s="238"/>
      <c r="JXE344" s="238"/>
      <c r="JXF344" s="238"/>
      <c r="JXG344" s="238"/>
      <c r="JXH344" s="238"/>
      <c r="JXI344" s="238"/>
      <c r="JXJ344" s="238"/>
      <c r="JXK344" s="238"/>
      <c r="JXL344" s="238"/>
      <c r="JXM344" s="238"/>
      <c r="JXN344" s="238"/>
      <c r="JXO344" s="238"/>
      <c r="JXP344" s="238"/>
      <c r="JXQ344" s="238"/>
      <c r="JXR344" s="238"/>
      <c r="JXS344" s="238"/>
      <c r="JXT344" s="238"/>
      <c r="JXU344" s="238"/>
      <c r="JXV344" s="238"/>
      <c r="JXW344" s="238"/>
      <c r="JXX344" s="238"/>
      <c r="JXY344" s="238"/>
      <c r="JXZ344" s="238"/>
      <c r="JYA344" s="238"/>
      <c r="JYB344" s="238"/>
      <c r="JYC344" s="238"/>
      <c r="JYD344" s="238"/>
      <c r="JYE344" s="238"/>
      <c r="JYF344" s="238"/>
      <c r="JYG344" s="238"/>
      <c r="JYH344" s="238"/>
      <c r="JYI344" s="238"/>
      <c r="JYJ344" s="238"/>
      <c r="JYK344" s="238"/>
      <c r="JYL344" s="238"/>
      <c r="JYM344" s="238"/>
      <c r="JYN344" s="238"/>
      <c r="JYO344" s="238"/>
      <c r="JYP344" s="238"/>
      <c r="JYQ344" s="238"/>
      <c r="JYR344" s="238"/>
      <c r="JYS344" s="238"/>
      <c r="JYT344" s="238"/>
      <c r="JYU344" s="238"/>
      <c r="JYV344" s="238"/>
      <c r="JYW344" s="238"/>
      <c r="JYX344" s="238"/>
      <c r="JYY344" s="238"/>
      <c r="JYZ344" s="238"/>
      <c r="JZA344" s="238"/>
      <c r="JZB344" s="238"/>
      <c r="JZC344" s="238"/>
      <c r="JZD344" s="238"/>
      <c r="JZE344" s="238"/>
      <c r="JZF344" s="238"/>
      <c r="JZG344" s="238"/>
      <c r="JZH344" s="238"/>
      <c r="JZI344" s="238"/>
      <c r="JZJ344" s="238"/>
      <c r="JZK344" s="238"/>
      <c r="JZL344" s="238"/>
      <c r="JZM344" s="238"/>
      <c r="JZN344" s="238"/>
      <c r="JZO344" s="238"/>
      <c r="JZP344" s="238"/>
      <c r="JZQ344" s="238"/>
      <c r="JZR344" s="238"/>
      <c r="JZS344" s="238"/>
      <c r="JZT344" s="238"/>
      <c r="JZU344" s="238"/>
      <c r="JZV344" s="238"/>
      <c r="JZW344" s="238"/>
      <c r="JZX344" s="238"/>
      <c r="JZY344" s="238"/>
      <c r="JZZ344" s="238"/>
      <c r="KAA344" s="238"/>
      <c r="KAB344" s="238"/>
      <c r="KAC344" s="238"/>
      <c r="KAD344" s="238"/>
      <c r="KAE344" s="238"/>
      <c r="KAF344" s="238"/>
      <c r="KAG344" s="238"/>
      <c r="KAH344" s="238"/>
      <c r="KAI344" s="238"/>
      <c r="KAJ344" s="238"/>
      <c r="KAK344" s="238"/>
      <c r="KAL344" s="238"/>
      <c r="KAM344" s="238"/>
      <c r="KAN344" s="238"/>
      <c r="KAO344" s="238"/>
      <c r="KAP344" s="238"/>
      <c r="KAQ344" s="238"/>
      <c r="KAR344" s="238"/>
      <c r="KAS344" s="238"/>
      <c r="KAT344" s="238"/>
      <c r="KAU344" s="238"/>
      <c r="KAV344" s="238"/>
      <c r="KAW344" s="238"/>
      <c r="KAX344" s="238"/>
      <c r="KAY344" s="238"/>
      <c r="KAZ344" s="238"/>
      <c r="KBA344" s="238"/>
      <c r="KBB344" s="238"/>
      <c r="KBC344" s="238"/>
      <c r="KBD344" s="238"/>
      <c r="KBE344" s="238"/>
      <c r="KBF344" s="238"/>
      <c r="KBG344" s="238"/>
      <c r="KBH344" s="238"/>
      <c r="KBI344" s="238"/>
      <c r="KBJ344" s="238"/>
      <c r="KBK344" s="238"/>
      <c r="KBL344" s="238"/>
      <c r="KBM344" s="238"/>
      <c r="KBN344" s="238"/>
      <c r="KBO344" s="238"/>
      <c r="KBP344" s="238"/>
      <c r="KBQ344" s="238"/>
      <c r="KBR344" s="238"/>
      <c r="KBS344" s="238"/>
      <c r="KBT344" s="238"/>
      <c r="KBU344" s="238"/>
      <c r="KBV344" s="238"/>
      <c r="KBW344" s="238"/>
      <c r="KBX344" s="238"/>
      <c r="KBY344" s="238"/>
      <c r="KBZ344" s="238"/>
      <c r="KCA344" s="238"/>
      <c r="KCB344" s="238"/>
      <c r="KCC344" s="238"/>
      <c r="KCD344" s="238"/>
      <c r="KCE344" s="238"/>
      <c r="KCF344" s="238"/>
      <c r="KCG344" s="238"/>
      <c r="KCH344" s="238"/>
      <c r="KCI344" s="238"/>
      <c r="KCJ344" s="238"/>
      <c r="KCK344" s="238"/>
      <c r="KCL344" s="238"/>
      <c r="KCM344" s="238"/>
      <c r="KCN344" s="238"/>
      <c r="KCO344" s="238"/>
      <c r="KCP344" s="238"/>
      <c r="KCQ344" s="238"/>
      <c r="KCR344" s="238"/>
      <c r="KCS344" s="238"/>
      <c r="KCT344" s="238"/>
      <c r="KCU344" s="238"/>
      <c r="KCV344" s="238"/>
      <c r="KCW344" s="238"/>
      <c r="KCX344" s="238"/>
      <c r="KCY344" s="238"/>
      <c r="KCZ344" s="238"/>
      <c r="KDA344" s="238"/>
      <c r="KDB344" s="238"/>
      <c r="KDC344" s="238"/>
      <c r="KDD344" s="238"/>
      <c r="KDE344" s="238"/>
      <c r="KDF344" s="238"/>
      <c r="KDG344" s="238"/>
      <c r="KDH344" s="238"/>
      <c r="KDI344" s="238"/>
      <c r="KDJ344" s="238"/>
      <c r="KDK344" s="238"/>
      <c r="KDL344" s="238"/>
      <c r="KDM344" s="238"/>
      <c r="KDN344" s="238"/>
      <c r="KDO344" s="238"/>
      <c r="KDP344" s="238"/>
      <c r="KDQ344" s="238"/>
      <c r="KDR344" s="238"/>
      <c r="KDS344" s="238"/>
      <c r="KDT344" s="238"/>
      <c r="KDU344" s="238"/>
      <c r="KDV344" s="238"/>
      <c r="KDW344" s="238"/>
      <c r="KDX344" s="238"/>
      <c r="KDY344" s="238"/>
      <c r="KDZ344" s="238"/>
      <c r="KEA344" s="238"/>
      <c r="KEB344" s="238"/>
      <c r="KEC344" s="238"/>
      <c r="KED344" s="238"/>
      <c r="KEE344" s="238"/>
      <c r="KEF344" s="238"/>
      <c r="KEG344" s="238"/>
      <c r="KEH344" s="238"/>
      <c r="KEI344" s="238"/>
      <c r="KEJ344" s="238"/>
      <c r="KEK344" s="238"/>
      <c r="KEL344" s="238"/>
      <c r="KEM344" s="238"/>
      <c r="KEN344" s="238"/>
      <c r="KEO344" s="238"/>
      <c r="KEP344" s="238"/>
      <c r="KEQ344" s="238"/>
      <c r="KER344" s="238"/>
      <c r="KES344" s="238"/>
      <c r="KET344" s="238"/>
      <c r="KEU344" s="238"/>
      <c r="KEV344" s="238"/>
      <c r="KEW344" s="238"/>
      <c r="KEX344" s="238"/>
      <c r="KEY344" s="238"/>
      <c r="KEZ344" s="238"/>
      <c r="KFA344" s="238"/>
      <c r="KFB344" s="238"/>
      <c r="KFC344" s="238"/>
      <c r="KFD344" s="238"/>
      <c r="KFE344" s="238"/>
      <c r="KFF344" s="238"/>
      <c r="KFG344" s="238"/>
      <c r="KFH344" s="238"/>
      <c r="KFI344" s="238"/>
      <c r="KFJ344" s="238"/>
      <c r="KFK344" s="238"/>
      <c r="KFL344" s="238"/>
      <c r="KFM344" s="238"/>
      <c r="KFN344" s="238"/>
      <c r="KFO344" s="238"/>
      <c r="KFP344" s="238"/>
      <c r="KFQ344" s="238"/>
      <c r="KFR344" s="238"/>
      <c r="KFS344" s="238"/>
      <c r="KFT344" s="238"/>
      <c r="KFU344" s="238"/>
      <c r="KFV344" s="238"/>
      <c r="KFW344" s="238"/>
      <c r="KFX344" s="238"/>
      <c r="KFY344" s="238"/>
      <c r="KFZ344" s="238"/>
      <c r="KGA344" s="238"/>
      <c r="KGB344" s="238"/>
      <c r="KGC344" s="238"/>
      <c r="KGD344" s="238"/>
      <c r="KGE344" s="238"/>
      <c r="KGF344" s="238"/>
      <c r="KGG344" s="238"/>
      <c r="KGH344" s="238"/>
      <c r="KGI344" s="238"/>
      <c r="KGJ344" s="238"/>
      <c r="KGK344" s="238"/>
      <c r="KGL344" s="238"/>
      <c r="KGM344" s="238"/>
      <c r="KGN344" s="238"/>
      <c r="KGO344" s="238"/>
      <c r="KGP344" s="238"/>
      <c r="KGQ344" s="238"/>
      <c r="KGR344" s="238"/>
      <c r="KGS344" s="238"/>
      <c r="KGT344" s="238"/>
      <c r="KGU344" s="238"/>
      <c r="KGV344" s="238"/>
      <c r="KGW344" s="238"/>
      <c r="KGX344" s="238"/>
      <c r="KGY344" s="238"/>
      <c r="KGZ344" s="238"/>
      <c r="KHA344" s="238"/>
      <c r="KHB344" s="238"/>
      <c r="KHC344" s="238"/>
      <c r="KHD344" s="238"/>
      <c r="KHE344" s="238"/>
      <c r="KHF344" s="238"/>
      <c r="KHG344" s="238"/>
      <c r="KHH344" s="238"/>
      <c r="KHI344" s="238"/>
      <c r="KHJ344" s="238"/>
      <c r="KHK344" s="238"/>
      <c r="KHL344" s="238"/>
      <c r="KHM344" s="238"/>
      <c r="KHN344" s="238"/>
      <c r="KHO344" s="238"/>
      <c r="KHP344" s="238"/>
      <c r="KHQ344" s="238"/>
      <c r="KHR344" s="238"/>
      <c r="KHS344" s="238"/>
      <c r="KHT344" s="238"/>
      <c r="KHU344" s="238"/>
      <c r="KHV344" s="238"/>
      <c r="KHW344" s="238"/>
      <c r="KHX344" s="238"/>
      <c r="KHY344" s="238"/>
      <c r="KHZ344" s="238"/>
      <c r="KIA344" s="238"/>
      <c r="KIB344" s="238"/>
      <c r="KIC344" s="238"/>
      <c r="KID344" s="238"/>
      <c r="KIE344" s="238"/>
      <c r="KIF344" s="238"/>
      <c r="KIG344" s="238"/>
      <c r="KIH344" s="238"/>
      <c r="KII344" s="238"/>
      <c r="KIJ344" s="238"/>
      <c r="KIK344" s="238"/>
      <c r="KIL344" s="238"/>
      <c r="KIM344" s="238"/>
      <c r="KIN344" s="238"/>
      <c r="KIO344" s="238"/>
      <c r="KIP344" s="238"/>
      <c r="KIQ344" s="238"/>
      <c r="KIR344" s="238"/>
      <c r="KIS344" s="238"/>
      <c r="KIT344" s="238"/>
      <c r="KIU344" s="238"/>
      <c r="KIV344" s="238"/>
      <c r="KIW344" s="238"/>
      <c r="KIX344" s="238"/>
      <c r="KIY344" s="238"/>
      <c r="KIZ344" s="238"/>
      <c r="KJA344" s="238"/>
      <c r="KJB344" s="238"/>
      <c r="KJC344" s="238"/>
      <c r="KJD344" s="238"/>
      <c r="KJE344" s="238"/>
      <c r="KJF344" s="238"/>
      <c r="KJG344" s="238"/>
      <c r="KJH344" s="238"/>
      <c r="KJI344" s="238"/>
      <c r="KJJ344" s="238"/>
      <c r="KJK344" s="238"/>
      <c r="KJL344" s="238"/>
      <c r="KJM344" s="238"/>
      <c r="KJN344" s="238"/>
      <c r="KJO344" s="238"/>
      <c r="KJP344" s="238"/>
      <c r="KJQ344" s="238"/>
      <c r="KJR344" s="238"/>
      <c r="KJS344" s="238"/>
      <c r="KJT344" s="238"/>
      <c r="KJU344" s="238"/>
      <c r="KJV344" s="238"/>
      <c r="KJW344" s="238"/>
      <c r="KJX344" s="238"/>
      <c r="KJY344" s="238"/>
      <c r="KJZ344" s="238"/>
      <c r="KKA344" s="238"/>
      <c r="KKB344" s="238"/>
      <c r="KKC344" s="238"/>
      <c r="KKD344" s="238"/>
      <c r="KKE344" s="238"/>
      <c r="KKF344" s="238"/>
      <c r="KKG344" s="238"/>
      <c r="KKH344" s="238"/>
      <c r="KKI344" s="238"/>
      <c r="KKJ344" s="238"/>
      <c r="KKK344" s="238"/>
      <c r="KKL344" s="238"/>
      <c r="KKM344" s="238"/>
      <c r="KKN344" s="238"/>
      <c r="KKO344" s="238"/>
      <c r="KKP344" s="238"/>
      <c r="KKQ344" s="238"/>
      <c r="KKR344" s="238"/>
      <c r="KKS344" s="238"/>
      <c r="KKT344" s="238"/>
      <c r="KKU344" s="238"/>
      <c r="KKV344" s="238"/>
      <c r="KKW344" s="238"/>
      <c r="KKX344" s="238"/>
      <c r="KKY344" s="238"/>
      <c r="KKZ344" s="238"/>
      <c r="KLA344" s="238"/>
      <c r="KLB344" s="238"/>
      <c r="KLC344" s="238"/>
      <c r="KLD344" s="238"/>
      <c r="KLE344" s="238"/>
      <c r="KLF344" s="238"/>
      <c r="KLG344" s="238"/>
      <c r="KLH344" s="238"/>
      <c r="KLI344" s="238"/>
      <c r="KLJ344" s="238"/>
      <c r="KLK344" s="238"/>
      <c r="KLL344" s="238"/>
      <c r="KLM344" s="238"/>
      <c r="KLN344" s="238"/>
      <c r="KLO344" s="238"/>
      <c r="KLP344" s="238"/>
      <c r="KLQ344" s="238"/>
      <c r="KLR344" s="238"/>
      <c r="KLS344" s="238"/>
      <c r="KLT344" s="238"/>
      <c r="KLU344" s="238"/>
      <c r="KLV344" s="238"/>
      <c r="KLW344" s="238"/>
      <c r="KLX344" s="238"/>
      <c r="KLY344" s="238"/>
      <c r="KLZ344" s="238"/>
      <c r="KMA344" s="238"/>
      <c r="KMB344" s="238"/>
      <c r="KMC344" s="238"/>
      <c r="KMD344" s="238"/>
      <c r="KME344" s="238"/>
      <c r="KMF344" s="238"/>
      <c r="KMG344" s="238"/>
      <c r="KMH344" s="238"/>
      <c r="KMI344" s="238"/>
      <c r="KMJ344" s="238"/>
      <c r="KMK344" s="238"/>
      <c r="KML344" s="238"/>
      <c r="KMM344" s="238"/>
      <c r="KMN344" s="238"/>
      <c r="KMO344" s="238"/>
      <c r="KMP344" s="238"/>
      <c r="KMQ344" s="238"/>
      <c r="KMR344" s="238"/>
      <c r="KMS344" s="238"/>
      <c r="KMT344" s="238"/>
      <c r="KMU344" s="238"/>
      <c r="KMV344" s="238"/>
      <c r="KMW344" s="238"/>
      <c r="KMX344" s="238"/>
      <c r="KMY344" s="238"/>
      <c r="KMZ344" s="238"/>
      <c r="KNA344" s="238"/>
      <c r="KNB344" s="238"/>
      <c r="KNC344" s="238"/>
      <c r="KND344" s="238"/>
      <c r="KNE344" s="238"/>
      <c r="KNF344" s="238"/>
      <c r="KNG344" s="238"/>
      <c r="KNH344" s="238"/>
      <c r="KNI344" s="238"/>
      <c r="KNJ344" s="238"/>
      <c r="KNK344" s="238"/>
      <c r="KNL344" s="238"/>
      <c r="KNM344" s="238"/>
      <c r="KNN344" s="238"/>
      <c r="KNO344" s="238"/>
      <c r="KNP344" s="238"/>
      <c r="KNQ344" s="238"/>
      <c r="KNR344" s="238"/>
      <c r="KNS344" s="238"/>
      <c r="KNT344" s="238"/>
      <c r="KNU344" s="238"/>
      <c r="KNV344" s="238"/>
      <c r="KNW344" s="238"/>
      <c r="KNX344" s="238"/>
      <c r="KNY344" s="238"/>
      <c r="KNZ344" s="238"/>
      <c r="KOA344" s="238"/>
      <c r="KOB344" s="238"/>
      <c r="KOC344" s="238"/>
      <c r="KOD344" s="238"/>
      <c r="KOE344" s="238"/>
      <c r="KOF344" s="238"/>
      <c r="KOG344" s="238"/>
      <c r="KOH344" s="238"/>
      <c r="KOI344" s="238"/>
      <c r="KOJ344" s="238"/>
      <c r="KOK344" s="238"/>
      <c r="KOL344" s="238"/>
      <c r="KOM344" s="238"/>
      <c r="KON344" s="238"/>
      <c r="KOO344" s="238"/>
      <c r="KOP344" s="238"/>
      <c r="KOQ344" s="238"/>
      <c r="KOR344" s="238"/>
      <c r="KOS344" s="238"/>
      <c r="KOT344" s="238"/>
      <c r="KOU344" s="238"/>
      <c r="KOV344" s="238"/>
      <c r="KOW344" s="238"/>
      <c r="KOX344" s="238"/>
      <c r="KOY344" s="238"/>
      <c r="KOZ344" s="238"/>
      <c r="KPA344" s="238"/>
      <c r="KPB344" s="238"/>
      <c r="KPC344" s="238"/>
      <c r="KPD344" s="238"/>
      <c r="KPE344" s="238"/>
      <c r="KPF344" s="238"/>
      <c r="KPG344" s="238"/>
      <c r="KPH344" s="238"/>
      <c r="KPI344" s="238"/>
      <c r="KPJ344" s="238"/>
      <c r="KPK344" s="238"/>
      <c r="KPL344" s="238"/>
      <c r="KPM344" s="238"/>
      <c r="KPN344" s="238"/>
      <c r="KPO344" s="238"/>
      <c r="KPP344" s="238"/>
      <c r="KPQ344" s="238"/>
      <c r="KPR344" s="238"/>
      <c r="KPS344" s="238"/>
      <c r="KPT344" s="238"/>
      <c r="KPU344" s="238"/>
      <c r="KPV344" s="238"/>
      <c r="KPW344" s="238"/>
      <c r="KPX344" s="238"/>
      <c r="KPY344" s="238"/>
      <c r="KPZ344" s="238"/>
      <c r="KQA344" s="238"/>
      <c r="KQB344" s="238"/>
      <c r="KQC344" s="238"/>
      <c r="KQD344" s="238"/>
      <c r="KQE344" s="238"/>
      <c r="KQF344" s="238"/>
      <c r="KQG344" s="238"/>
      <c r="KQH344" s="238"/>
      <c r="KQI344" s="238"/>
      <c r="KQJ344" s="238"/>
      <c r="KQK344" s="238"/>
      <c r="KQL344" s="238"/>
      <c r="KQM344" s="238"/>
      <c r="KQN344" s="238"/>
      <c r="KQO344" s="238"/>
      <c r="KQP344" s="238"/>
      <c r="KQQ344" s="238"/>
      <c r="KQR344" s="238"/>
      <c r="KQS344" s="238"/>
      <c r="KQT344" s="238"/>
      <c r="KQU344" s="238"/>
      <c r="KQV344" s="238"/>
      <c r="KQW344" s="238"/>
      <c r="KQX344" s="238"/>
      <c r="KQY344" s="238"/>
      <c r="KQZ344" s="238"/>
      <c r="KRA344" s="238"/>
      <c r="KRB344" s="238"/>
      <c r="KRC344" s="238"/>
      <c r="KRD344" s="238"/>
      <c r="KRE344" s="238"/>
      <c r="KRF344" s="238"/>
      <c r="KRG344" s="238"/>
      <c r="KRH344" s="238"/>
      <c r="KRI344" s="238"/>
      <c r="KRJ344" s="238"/>
      <c r="KRK344" s="238"/>
      <c r="KRL344" s="238"/>
      <c r="KRM344" s="238"/>
      <c r="KRN344" s="238"/>
      <c r="KRO344" s="238"/>
      <c r="KRP344" s="238"/>
      <c r="KRQ344" s="238"/>
      <c r="KRR344" s="238"/>
      <c r="KRS344" s="238"/>
      <c r="KRT344" s="238"/>
      <c r="KRU344" s="238"/>
      <c r="KRV344" s="238"/>
      <c r="KRW344" s="238"/>
      <c r="KRX344" s="238"/>
      <c r="KRY344" s="238"/>
      <c r="KRZ344" s="238"/>
      <c r="KSA344" s="238"/>
      <c r="KSB344" s="238"/>
      <c r="KSC344" s="238"/>
      <c r="KSD344" s="238"/>
      <c r="KSE344" s="238"/>
      <c r="KSF344" s="238"/>
      <c r="KSG344" s="238"/>
      <c r="KSH344" s="238"/>
      <c r="KSI344" s="238"/>
      <c r="KSJ344" s="238"/>
      <c r="KSK344" s="238"/>
      <c r="KSL344" s="238"/>
      <c r="KSM344" s="238"/>
      <c r="KSN344" s="238"/>
      <c r="KSO344" s="238"/>
      <c r="KSP344" s="238"/>
      <c r="KSQ344" s="238"/>
      <c r="KSR344" s="238"/>
      <c r="KSS344" s="238"/>
      <c r="KST344" s="238"/>
      <c r="KSU344" s="238"/>
      <c r="KSV344" s="238"/>
      <c r="KSW344" s="238"/>
      <c r="KSX344" s="238"/>
      <c r="KSY344" s="238"/>
      <c r="KSZ344" s="238"/>
      <c r="KTA344" s="238"/>
      <c r="KTB344" s="238"/>
      <c r="KTC344" s="238"/>
      <c r="KTD344" s="238"/>
      <c r="KTE344" s="238"/>
      <c r="KTF344" s="238"/>
      <c r="KTG344" s="238"/>
      <c r="KTH344" s="238"/>
      <c r="KTI344" s="238"/>
      <c r="KTJ344" s="238"/>
      <c r="KTK344" s="238"/>
      <c r="KTL344" s="238"/>
      <c r="KTM344" s="238"/>
      <c r="KTN344" s="238"/>
      <c r="KTO344" s="238"/>
      <c r="KTP344" s="238"/>
      <c r="KTQ344" s="238"/>
      <c r="KTR344" s="238"/>
      <c r="KTS344" s="238"/>
      <c r="KTT344" s="238"/>
      <c r="KTU344" s="238"/>
      <c r="KTV344" s="238"/>
      <c r="KTW344" s="238"/>
      <c r="KTX344" s="238"/>
      <c r="KTY344" s="238"/>
      <c r="KTZ344" s="238"/>
      <c r="KUA344" s="238"/>
      <c r="KUB344" s="238"/>
      <c r="KUC344" s="238"/>
      <c r="KUD344" s="238"/>
      <c r="KUE344" s="238"/>
      <c r="KUF344" s="238"/>
      <c r="KUG344" s="238"/>
      <c r="KUH344" s="238"/>
      <c r="KUI344" s="238"/>
      <c r="KUJ344" s="238"/>
      <c r="KUK344" s="238"/>
      <c r="KUL344" s="238"/>
      <c r="KUM344" s="238"/>
      <c r="KUN344" s="238"/>
      <c r="KUO344" s="238"/>
      <c r="KUP344" s="238"/>
      <c r="KUQ344" s="238"/>
      <c r="KUR344" s="238"/>
      <c r="KUS344" s="238"/>
      <c r="KUT344" s="238"/>
      <c r="KUU344" s="238"/>
      <c r="KUV344" s="238"/>
      <c r="KUW344" s="238"/>
      <c r="KUX344" s="238"/>
      <c r="KUY344" s="238"/>
      <c r="KUZ344" s="238"/>
      <c r="KVA344" s="238"/>
      <c r="KVB344" s="238"/>
      <c r="KVC344" s="238"/>
      <c r="KVD344" s="238"/>
      <c r="KVE344" s="238"/>
      <c r="KVF344" s="238"/>
      <c r="KVG344" s="238"/>
      <c r="KVH344" s="238"/>
      <c r="KVI344" s="238"/>
      <c r="KVJ344" s="238"/>
      <c r="KVK344" s="238"/>
      <c r="KVL344" s="238"/>
      <c r="KVM344" s="238"/>
      <c r="KVN344" s="238"/>
      <c r="KVO344" s="238"/>
      <c r="KVP344" s="238"/>
      <c r="KVQ344" s="238"/>
      <c r="KVR344" s="238"/>
      <c r="KVS344" s="238"/>
      <c r="KVT344" s="238"/>
      <c r="KVU344" s="238"/>
      <c r="KVV344" s="238"/>
      <c r="KVW344" s="238"/>
      <c r="KVX344" s="238"/>
      <c r="KVY344" s="238"/>
      <c r="KVZ344" s="238"/>
      <c r="KWA344" s="238"/>
      <c r="KWB344" s="238"/>
      <c r="KWC344" s="238"/>
      <c r="KWD344" s="238"/>
      <c r="KWE344" s="238"/>
      <c r="KWF344" s="238"/>
      <c r="KWG344" s="238"/>
      <c r="KWH344" s="238"/>
      <c r="KWI344" s="238"/>
      <c r="KWJ344" s="238"/>
      <c r="KWK344" s="238"/>
      <c r="KWL344" s="238"/>
      <c r="KWM344" s="238"/>
      <c r="KWN344" s="238"/>
      <c r="KWO344" s="238"/>
      <c r="KWP344" s="238"/>
      <c r="KWQ344" s="238"/>
      <c r="KWR344" s="238"/>
      <c r="KWS344" s="238"/>
      <c r="KWT344" s="238"/>
      <c r="KWU344" s="238"/>
      <c r="KWV344" s="238"/>
      <c r="KWW344" s="238"/>
      <c r="KWX344" s="238"/>
      <c r="KWY344" s="238"/>
      <c r="KWZ344" s="238"/>
      <c r="KXA344" s="238"/>
      <c r="KXB344" s="238"/>
      <c r="KXC344" s="238"/>
      <c r="KXD344" s="238"/>
      <c r="KXE344" s="238"/>
      <c r="KXF344" s="238"/>
      <c r="KXG344" s="238"/>
      <c r="KXH344" s="238"/>
      <c r="KXI344" s="238"/>
      <c r="KXJ344" s="238"/>
      <c r="KXK344" s="238"/>
      <c r="KXL344" s="238"/>
      <c r="KXM344" s="238"/>
      <c r="KXN344" s="238"/>
      <c r="KXO344" s="238"/>
      <c r="KXP344" s="238"/>
      <c r="KXQ344" s="238"/>
      <c r="KXR344" s="238"/>
      <c r="KXS344" s="238"/>
      <c r="KXT344" s="238"/>
      <c r="KXU344" s="238"/>
      <c r="KXV344" s="238"/>
      <c r="KXW344" s="238"/>
      <c r="KXX344" s="238"/>
      <c r="KXY344" s="238"/>
      <c r="KXZ344" s="238"/>
      <c r="KYA344" s="238"/>
      <c r="KYB344" s="238"/>
      <c r="KYC344" s="238"/>
      <c r="KYD344" s="238"/>
      <c r="KYE344" s="238"/>
      <c r="KYF344" s="238"/>
      <c r="KYG344" s="238"/>
      <c r="KYH344" s="238"/>
      <c r="KYI344" s="238"/>
      <c r="KYJ344" s="238"/>
      <c r="KYK344" s="238"/>
      <c r="KYL344" s="238"/>
      <c r="KYM344" s="238"/>
      <c r="KYN344" s="238"/>
      <c r="KYO344" s="238"/>
      <c r="KYP344" s="238"/>
      <c r="KYQ344" s="238"/>
      <c r="KYR344" s="238"/>
      <c r="KYS344" s="238"/>
      <c r="KYT344" s="238"/>
      <c r="KYU344" s="238"/>
      <c r="KYV344" s="238"/>
      <c r="KYW344" s="238"/>
      <c r="KYX344" s="238"/>
      <c r="KYY344" s="238"/>
      <c r="KYZ344" s="238"/>
      <c r="KZA344" s="238"/>
      <c r="KZB344" s="238"/>
      <c r="KZC344" s="238"/>
      <c r="KZD344" s="238"/>
      <c r="KZE344" s="238"/>
      <c r="KZF344" s="238"/>
      <c r="KZG344" s="238"/>
      <c r="KZH344" s="238"/>
      <c r="KZI344" s="238"/>
      <c r="KZJ344" s="238"/>
      <c r="KZK344" s="238"/>
      <c r="KZL344" s="238"/>
      <c r="KZM344" s="238"/>
      <c r="KZN344" s="238"/>
      <c r="KZO344" s="238"/>
      <c r="KZP344" s="238"/>
      <c r="KZQ344" s="238"/>
      <c r="KZR344" s="238"/>
      <c r="KZS344" s="238"/>
      <c r="KZT344" s="238"/>
      <c r="KZU344" s="238"/>
      <c r="KZV344" s="238"/>
      <c r="KZW344" s="238"/>
      <c r="KZX344" s="238"/>
      <c r="KZY344" s="238"/>
      <c r="KZZ344" s="238"/>
      <c r="LAA344" s="238"/>
      <c r="LAB344" s="238"/>
      <c r="LAC344" s="238"/>
      <c r="LAD344" s="238"/>
      <c r="LAE344" s="238"/>
      <c r="LAF344" s="238"/>
      <c r="LAG344" s="238"/>
      <c r="LAH344" s="238"/>
      <c r="LAI344" s="238"/>
      <c r="LAJ344" s="238"/>
      <c r="LAK344" s="238"/>
      <c r="LAL344" s="238"/>
      <c r="LAM344" s="238"/>
      <c r="LAN344" s="238"/>
      <c r="LAO344" s="238"/>
      <c r="LAP344" s="238"/>
      <c r="LAQ344" s="238"/>
      <c r="LAR344" s="238"/>
      <c r="LAS344" s="238"/>
      <c r="LAT344" s="238"/>
      <c r="LAU344" s="238"/>
      <c r="LAV344" s="238"/>
      <c r="LAW344" s="238"/>
      <c r="LAX344" s="238"/>
      <c r="LAY344" s="238"/>
      <c r="LAZ344" s="238"/>
      <c r="LBA344" s="238"/>
      <c r="LBB344" s="238"/>
      <c r="LBC344" s="238"/>
      <c r="LBD344" s="238"/>
      <c r="LBE344" s="238"/>
      <c r="LBF344" s="238"/>
      <c r="LBG344" s="238"/>
      <c r="LBH344" s="238"/>
      <c r="LBI344" s="238"/>
      <c r="LBJ344" s="238"/>
      <c r="LBK344" s="238"/>
      <c r="LBL344" s="238"/>
      <c r="LBM344" s="238"/>
      <c r="LBN344" s="238"/>
      <c r="LBO344" s="238"/>
      <c r="LBP344" s="238"/>
      <c r="LBQ344" s="238"/>
      <c r="LBR344" s="238"/>
      <c r="LBS344" s="238"/>
      <c r="LBT344" s="238"/>
      <c r="LBU344" s="238"/>
      <c r="LBV344" s="238"/>
      <c r="LBW344" s="238"/>
      <c r="LBX344" s="238"/>
      <c r="LBY344" s="238"/>
      <c r="LBZ344" s="238"/>
      <c r="LCA344" s="238"/>
      <c r="LCB344" s="238"/>
      <c r="LCC344" s="238"/>
      <c r="LCD344" s="238"/>
      <c r="LCE344" s="238"/>
      <c r="LCF344" s="238"/>
      <c r="LCG344" s="238"/>
      <c r="LCH344" s="238"/>
      <c r="LCI344" s="238"/>
      <c r="LCJ344" s="238"/>
      <c r="LCK344" s="238"/>
      <c r="LCL344" s="238"/>
      <c r="LCM344" s="238"/>
      <c r="LCN344" s="238"/>
      <c r="LCO344" s="238"/>
      <c r="LCP344" s="238"/>
      <c r="LCQ344" s="238"/>
      <c r="LCR344" s="238"/>
      <c r="LCS344" s="238"/>
      <c r="LCT344" s="238"/>
      <c r="LCU344" s="238"/>
      <c r="LCV344" s="238"/>
      <c r="LCW344" s="238"/>
      <c r="LCX344" s="238"/>
      <c r="LCY344" s="238"/>
      <c r="LCZ344" s="238"/>
      <c r="LDA344" s="238"/>
      <c r="LDB344" s="238"/>
      <c r="LDC344" s="238"/>
      <c r="LDD344" s="238"/>
      <c r="LDE344" s="238"/>
      <c r="LDF344" s="238"/>
      <c r="LDG344" s="238"/>
      <c r="LDH344" s="238"/>
      <c r="LDI344" s="238"/>
      <c r="LDJ344" s="238"/>
      <c r="LDK344" s="238"/>
      <c r="LDL344" s="238"/>
      <c r="LDM344" s="238"/>
      <c r="LDN344" s="238"/>
      <c r="LDO344" s="238"/>
      <c r="LDP344" s="238"/>
      <c r="LDQ344" s="238"/>
      <c r="LDR344" s="238"/>
      <c r="LDS344" s="238"/>
      <c r="LDT344" s="238"/>
      <c r="LDU344" s="238"/>
      <c r="LDV344" s="238"/>
      <c r="LDW344" s="238"/>
      <c r="LDX344" s="238"/>
      <c r="LDY344" s="238"/>
      <c r="LDZ344" s="238"/>
      <c r="LEA344" s="238"/>
      <c r="LEB344" s="238"/>
      <c r="LEC344" s="238"/>
      <c r="LED344" s="238"/>
      <c r="LEE344" s="238"/>
      <c r="LEF344" s="238"/>
      <c r="LEG344" s="238"/>
      <c r="LEH344" s="238"/>
      <c r="LEI344" s="238"/>
      <c r="LEJ344" s="238"/>
      <c r="LEK344" s="238"/>
      <c r="LEL344" s="238"/>
      <c r="LEM344" s="238"/>
      <c r="LEN344" s="238"/>
      <c r="LEO344" s="238"/>
      <c r="LEP344" s="238"/>
      <c r="LEQ344" s="238"/>
      <c r="LER344" s="238"/>
      <c r="LES344" s="238"/>
      <c r="LET344" s="238"/>
      <c r="LEU344" s="238"/>
      <c r="LEV344" s="238"/>
      <c r="LEW344" s="238"/>
      <c r="LEX344" s="238"/>
      <c r="LEY344" s="238"/>
      <c r="LEZ344" s="238"/>
      <c r="LFA344" s="238"/>
      <c r="LFB344" s="238"/>
      <c r="LFC344" s="238"/>
      <c r="LFD344" s="238"/>
      <c r="LFE344" s="238"/>
      <c r="LFF344" s="238"/>
      <c r="LFG344" s="238"/>
      <c r="LFH344" s="238"/>
      <c r="LFI344" s="238"/>
      <c r="LFJ344" s="238"/>
      <c r="LFK344" s="238"/>
      <c r="LFL344" s="238"/>
      <c r="LFM344" s="238"/>
      <c r="LFN344" s="238"/>
      <c r="LFO344" s="238"/>
      <c r="LFP344" s="238"/>
      <c r="LFQ344" s="238"/>
      <c r="LFR344" s="238"/>
      <c r="LFS344" s="238"/>
      <c r="LFT344" s="238"/>
      <c r="LFU344" s="238"/>
      <c r="LFV344" s="238"/>
      <c r="LFW344" s="238"/>
      <c r="LFX344" s="238"/>
      <c r="LFY344" s="238"/>
      <c r="LFZ344" s="238"/>
      <c r="LGA344" s="238"/>
      <c r="LGB344" s="238"/>
      <c r="LGC344" s="238"/>
      <c r="LGD344" s="238"/>
      <c r="LGE344" s="238"/>
      <c r="LGF344" s="238"/>
      <c r="LGG344" s="238"/>
      <c r="LGH344" s="238"/>
      <c r="LGI344" s="238"/>
      <c r="LGJ344" s="238"/>
      <c r="LGK344" s="238"/>
      <c r="LGL344" s="238"/>
      <c r="LGM344" s="238"/>
      <c r="LGN344" s="238"/>
      <c r="LGO344" s="238"/>
      <c r="LGP344" s="238"/>
      <c r="LGQ344" s="238"/>
      <c r="LGR344" s="238"/>
      <c r="LGS344" s="238"/>
      <c r="LGT344" s="238"/>
      <c r="LGU344" s="238"/>
      <c r="LGV344" s="238"/>
      <c r="LGW344" s="238"/>
      <c r="LGX344" s="238"/>
      <c r="LGY344" s="238"/>
      <c r="LGZ344" s="238"/>
      <c r="LHA344" s="238"/>
      <c r="LHB344" s="238"/>
      <c r="LHC344" s="238"/>
      <c r="LHD344" s="238"/>
      <c r="LHE344" s="238"/>
      <c r="LHF344" s="238"/>
      <c r="LHG344" s="238"/>
      <c r="LHH344" s="238"/>
      <c r="LHI344" s="238"/>
      <c r="LHJ344" s="238"/>
      <c r="LHK344" s="238"/>
      <c r="LHL344" s="238"/>
      <c r="LHM344" s="238"/>
      <c r="LHN344" s="238"/>
      <c r="LHO344" s="238"/>
      <c r="LHP344" s="238"/>
      <c r="LHQ344" s="238"/>
      <c r="LHR344" s="238"/>
      <c r="LHS344" s="238"/>
      <c r="LHT344" s="238"/>
      <c r="LHU344" s="238"/>
      <c r="LHV344" s="238"/>
      <c r="LHW344" s="238"/>
      <c r="LHX344" s="238"/>
      <c r="LHY344" s="238"/>
      <c r="LHZ344" s="238"/>
      <c r="LIA344" s="238"/>
      <c r="LIB344" s="238"/>
      <c r="LIC344" s="238"/>
      <c r="LID344" s="238"/>
      <c r="LIE344" s="238"/>
      <c r="LIF344" s="238"/>
      <c r="LIG344" s="238"/>
      <c r="LIH344" s="238"/>
      <c r="LII344" s="238"/>
      <c r="LIJ344" s="238"/>
      <c r="LIK344" s="238"/>
      <c r="LIL344" s="238"/>
      <c r="LIM344" s="238"/>
      <c r="LIN344" s="238"/>
      <c r="LIO344" s="238"/>
      <c r="LIP344" s="238"/>
      <c r="LIQ344" s="238"/>
      <c r="LIR344" s="238"/>
      <c r="LIS344" s="238"/>
      <c r="LIT344" s="238"/>
      <c r="LIU344" s="238"/>
      <c r="LIV344" s="238"/>
      <c r="LIW344" s="238"/>
      <c r="LIX344" s="238"/>
      <c r="LIY344" s="238"/>
      <c r="LIZ344" s="238"/>
      <c r="LJA344" s="238"/>
      <c r="LJB344" s="238"/>
      <c r="LJC344" s="238"/>
      <c r="LJD344" s="238"/>
      <c r="LJE344" s="238"/>
      <c r="LJF344" s="238"/>
      <c r="LJG344" s="238"/>
      <c r="LJH344" s="238"/>
      <c r="LJI344" s="238"/>
      <c r="LJJ344" s="238"/>
      <c r="LJK344" s="238"/>
      <c r="LJL344" s="238"/>
      <c r="LJM344" s="238"/>
      <c r="LJN344" s="238"/>
      <c r="LJO344" s="238"/>
      <c r="LJP344" s="238"/>
      <c r="LJQ344" s="238"/>
      <c r="LJR344" s="238"/>
      <c r="LJS344" s="238"/>
      <c r="LJT344" s="238"/>
      <c r="LJU344" s="238"/>
      <c r="LJV344" s="238"/>
      <c r="LJW344" s="238"/>
      <c r="LJX344" s="238"/>
      <c r="LJY344" s="238"/>
      <c r="LJZ344" s="238"/>
      <c r="LKA344" s="238"/>
      <c r="LKB344" s="238"/>
      <c r="LKC344" s="238"/>
      <c r="LKD344" s="238"/>
      <c r="LKE344" s="238"/>
      <c r="LKF344" s="238"/>
      <c r="LKG344" s="238"/>
      <c r="LKH344" s="238"/>
      <c r="LKI344" s="238"/>
      <c r="LKJ344" s="238"/>
      <c r="LKK344" s="238"/>
      <c r="LKL344" s="238"/>
      <c r="LKM344" s="238"/>
      <c r="LKN344" s="238"/>
      <c r="LKO344" s="238"/>
      <c r="LKP344" s="238"/>
      <c r="LKQ344" s="238"/>
      <c r="LKR344" s="238"/>
      <c r="LKS344" s="238"/>
      <c r="LKT344" s="238"/>
      <c r="LKU344" s="238"/>
      <c r="LKV344" s="238"/>
      <c r="LKW344" s="238"/>
      <c r="LKX344" s="238"/>
      <c r="LKY344" s="238"/>
      <c r="LKZ344" s="238"/>
      <c r="LLA344" s="238"/>
      <c r="LLB344" s="238"/>
      <c r="LLC344" s="238"/>
      <c r="LLD344" s="238"/>
      <c r="LLE344" s="238"/>
      <c r="LLF344" s="238"/>
      <c r="LLG344" s="238"/>
      <c r="LLH344" s="238"/>
      <c r="LLI344" s="238"/>
      <c r="LLJ344" s="238"/>
      <c r="LLK344" s="238"/>
      <c r="LLL344" s="238"/>
      <c r="LLM344" s="238"/>
      <c r="LLN344" s="238"/>
      <c r="LLO344" s="238"/>
      <c r="LLP344" s="238"/>
      <c r="LLQ344" s="238"/>
      <c r="LLR344" s="238"/>
      <c r="LLS344" s="238"/>
      <c r="LLT344" s="238"/>
      <c r="LLU344" s="238"/>
      <c r="LLV344" s="238"/>
      <c r="LLW344" s="238"/>
      <c r="LLX344" s="238"/>
      <c r="LLY344" s="238"/>
      <c r="LLZ344" s="238"/>
      <c r="LMA344" s="238"/>
      <c r="LMB344" s="238"/>
      <c r="LMC344" s="238"/>
      <c r="LMD344" s="238"/>
      <c r="LME344" s="238"/>
      <c r="LMF344" s="238"/>
      <c r="LMG344" s="238"/>
      <c r="LMH344" s="238"/>
      <c r="LMI344" s="238"/>
      <c r="LMJ344" s="238"/>
      <c r="LMK344" s="238"/>
      <c r="LML344" s="238"/>
      <c r="LMM344" s="238"/>
      <c r="LMN344" s="238"/>
      <c r="LMO344" s="238"/>
      <c r="LMP344" s="238"/>
      <c r="LMQ344" s="238"/>
      <c r="LMR344" s="238"/>
      <c r="LMS344" s="238"/>
      <c r="LMT344" s="238"/>
      <c r="LMU344" s="238"/>
      <c r="LMV344" s="238"/>
      <c r="LMW344" s="238"/>
      <c r="LMX344" s="238"/>
      <c r="LMY344" s="238"/>
      <c r="LMZ344" s="238"/>
      <c r="LNA344" s="238"/>
      <c r="LNB344" s="238"/>
      <c r="LNC344" s="238"/>
      <c r="LND344" s="238"/>
      <c r="LNE344" s="238"/>
      <c r="LNF344" s="238"/>
      <c r="LNG344" s="238"/>
      <c r="LNH344" s="238"/>
      <c r="LNI344" s="238"/>
      <c r="LNJ344" s="238"/>
      <c r="LNK344" s="238"/>
      <c r="LNL344" s="238"/>
      <c r="LNM344" s="238"/>
      <c r="LNN344" s="238"/>
      <c r="LNO344" s="238"/>
      <c r="LNP344" s="238"/>
      <c r="LNQ344" s="238"/>
      <c r="LNR344" s="238"/>
      <c r="LNS344" s="238"/>
      <c r="LNT344" s="238"/>
      <c r="LNU344" s="238"/>
      <c r="LNV344" s="238"/>
      <c r="LNW344" s="238"/>
      <c r="LNX344" s="238"/>
      <c r="LNY344" s="238"/>
      <c r="LNZ344" s="238"/>
      <c r="LOA344" s="238"/>
      <c r="LOB344" s="238"/>
      <c r="LOC344" s="238"/>
      <c r="LOD344" s="238"/>
      <c r="LOE344" s="238"/>
      <c r="LOF344" s="238"/>
      <c r="LOG344" s="238"/>
      <c r="LOH344" s="238"/>
      <c r="LOI344" s="238"/>
      <c r="LOJ344" s="238"/>
      <c r="LOK344" s="238"/>
      <c r="LOL344" s="238"/>
      <c r="LOM344" s="238"/>
      <c r="LON344" s="238"/>
      <c r="LOO344" s="238"/>
      <c r="LOP344" s="238"/>
      <c r="LOQ344" s="238"/>
      <c r="LOR344" s="238"/>
      <c r="LOS344" s="238"/>
      <c r="LOT344" s="238"/>
      <c r="LOU344" s="238"/>
      <c r="LOV344" s="238"/>
      <c r="LOW344" s="238"/>
      <c r="LOX344" s="238"/>
      <c r="LOY344" s="238"/>
      <c r="LOZ344" s="238"/>
      <c r="LPA344" s="238"/>
      <c r="LPB344" s="238"/>
      <c r="LPC344" s="238"/>
      <c r="LPD344" s="238"/>
      <c r="LPE344" s="238"/>
      <c r="LPF344" s="238"/>
      <c r="LPG344" s="238"/>
      <c r="LPH344" s="238"/>
      <c r="LPI344" s="238"/>
      <c r="LPJ344" s="238"/>
      <c r="LPK344" s="238"/>
      <c r="LPL344" s="238"/>
      <c r="LPM344" s="238"/>
      <c r="LPN344" s="238"/>
      <c r="LPO344" s="238"/>
      <c r="LPP344" s="238"/>
      <c r="LPQ344" s="238"/>
      <c r="LPR344" s="238"/>
      <c r="LPS344" s="238"/>
      <c r="LPT344" s="238"/>
      <c r="LPU344" s="238"/>
      <c r="LPV344" s="238"/>
      <c r="LPW344" s="238"/>
      <c r="LPX344" s="238"/>
      <c r="LPY344" s="238"/>
      <c r="LPZ344" s="238"/>
      <c r="LQA344" s="238"/>
      <c r="LQB344" s="238"/>
      <c r="LQC344" s="238"/>
      <c r="LQD344" s="238"/>
      <c r="LQE344" s="238"/>
      <c r="LQF344" s="238"/>
      <c r="LQG344" s="238"/>
      <c r="LQH344" s="238"/>
      <c r="LQI344" s="238"/>
      <c r="LQJ344" s="238"/>
      <c r="LQK344" s="238"/>
      <c r="LQL344" s="238"/>
      <c r="LQM344" s="238"/>
      <c r="LQN344" s="238"/>
      <c r="LQO344" s="238"/>
      <c r="LQP344" s="238"/>
      <c r="LQQ344" s="238"/>
      <c r="LQR344" s="238"/>
      <c r="LQS344" s="238"/>
      <c r="LQT344" s="238"/>
      <c r="LQU344" s="238"/>
      <c r="LQV344" s="238"/>
      <c r="LQW344" s="238"/>
      <c r="LQX344" s="238"/>
      <c r="LQY344" s="238"/>
      <c r="LQZ344" s="238"/>
      <c r="LRA344" s="238"/>
      <c r="LRB344" s="238"/>
      <c r="LRC344" s="238"/>
      <c r="LRD344" s="238"/>
      <c r="LRE344" s="238"/>
      <c r="LRF344" s="238"/>
      <c r="LRG344" s="238"/>
      <c r="LRH344" s="238"/>
      <c r="LRI344" s="238"/>
      <c r="LRJ344" s="238"/>
      <c r="LRK344" s="238"/>
      <c r="LRL344" s="238"/>
      <c r="LRM344" s="238"/>
      <c r="LRN344" s="238"/>
      <c r="LRO344" s="238"/>
      <c r="LRP344" s="238"/>
      <c r="LRQ344" s="238"/>
      <c r="LRR344" s="238"/>
      <c r="LRS344" s="238"/>
      <c r="LRT344" s="238"/>
      <c r="LRU344" s="238"/>
      <c r="LRV344" s="238"/>
      <c r="LRW344" s="238"/>
      <c r="LRX344" s="238"/>
      <c r="LRY344" s="238"/>
      <c r="LRZ344" s="238"/>
      <c r="LSA344" s="238"/>
      <c r="LSB344" s="238"/>
      <c r="LSC344" s="238"/>
      <c r="LSD344" s="238"/>
      <c r="LSE344" s="238"/>
      <c r="LSF344" s="238"/>
      <c r="LSG344" s="238"/>
      <c r="LSH344" s="238"/>
      <c r="LSI344" s="238"/>
      <c r="LSJ344" s="238"/>
      <c r="LSK344" s="238"/>
      <c r="LSL344" s="238"/>
      <c r="LSM344" s="238"/>
      <c r="LSN344" s="238"/>
      <c r="LSO344" s="238"/>
      <c r="LSP344" s="238"/>
      <c r="LSQ344" s="238"/>
      <c r="LSR344" s="238"/>
      <c r="LSS344" s="238"/>
      <c r="LST344" s="238"/>
      <c r="LSU344" s="238"/>
      <c r="LSV344" s="238"/>
      <c r="LSW344" s="238"/>
      <c r="LSX344" s="238"/>
      <c r="LSY344" s="238"/>
      <c r="LSZ344" s="238"/>
      <c r="LTA344" s="238"/>
      <c r="LTB344" s="238"/>
      <c r="LTC344" s="238"/>
      <c r="LTD344" s="238"/>
      <c r="LTE344" s="238"/>
      <c r="LTF344" s="238"/>
      <c r="LTG344" s="238"/>
      <c r="LTH344" s="238"/>
      <c r="LTI344" s="238"/>
      <c r="LTJ344" s="238"/>
      <c r="LTK344" s="238"/>
      <c r="LTL344" s="238"/>
      <c r="LTM344" s="238"/>
      <c r="LTN344" s="238"/>
      <c r="LTO344" s="238"/>
      <c r="LTP344" s="238"/>
      <c r="LTQ344" s="238"/>
      <c r="LTR344" s="238"/>
      <c r="LTS344" s="238"/>
      <c r="LTT344" s="238"/>
      <c r="LTU344" s="238"/>
      <c r="LTV344" s="238"/>
      <c r="LTW344" s="238"/>
      <c r="LTX344" s="238"/>
      <c r="LTY344" s="238"/>
      <c r="LTZ344" s="238"/>
      <c r="LUA344" s="238"/>
      <c r="LUB344" s="238"/>
      <c r="LUC344" s="238"/>
      <c r="LUD344" s="238"/>
      <c r="LUE344" s="238"/>
      <c r="LUF344" s="238"/>
      <c r="LUG344" s="238"/>
      <c r="LUH344" s="238"/>
      <c r="LUI344" s="238"/>
      <c r="LUJ344" s="238"/>
      <c r="LUK344" s="238"/>
      <c r="LUL344" s="238"/>
      <c r="LUM344" s="238"/>
      <c r="LUN344" s="238"/>
      <c r="LUO344" s="238"/>
      <c r="LUP344" s="238"/>
      <c r="LUQ344" s="238"/>
      <c r="LUR344" s="238"/>
      <c r="LUS344" s="238"/>
      <c r="LUT344" s="238"/>
      <c r="LUU344" s="238"/>
      <c r="LUV344" s="238"/>
      <c r="LUW344" s="238"/>
      <c r="LUX344" s="238"/>
      <c r="LUY344" s="238"/>
      <c r="LUZ344" s="238"/>
      <c r="LVA344" s="238"/>
      <c r="LVB344" s="238"/>
      <c r="LVC344" s="238"/>
      <c r="LVD344" s="238"/>
      <c r="LVE344" s="238"/>
      <c r="LVF344" s="238"/>
      <c r="LVG344" s="238"/>
      <c r="LVH344" s="238"/>
      <c r="LVI344" s="238"/>
      <c r="LVJ344" s="238"/>
      <c r="LVK344" s="238"/>
      <c r="LVL344" s="238"/>
      <c r="LVM344" s="238"/>
      <c r="LVN344" s="238"/>
      <c r="LVO344" s="238"/>
      <c r="LVP344" s="238"/>
      <c r="LVQ344" s="238"/>
      <c r="LVR344" s="238"/>
      <c r="LVS344" s="238"/>
      <c r="LVT344" s="238"/>
      <c r="LVU344" s="238"/>
      <c r="LVV344" s="238"/>
      <c r="LVW344" s="238"/>
      <c r="LVX344" s="238"/>
      <c r="LVY344" s="238"/>
      <c r="LVZ344" s="238"/>
      <c r="LWA344" s="238"/>
      <c r="LWB344" s="238"/>
      <c r="LWC344" s="238"/>
      <c r="LWD344" s="238"/>
      <c r="LWE344" s="238"/>
      <c r="LWF344" s="238"/>
      <c r="LWG344" s="238"/>
      <c r="LWH344" s="238"/>
      <c r="LWI344" s="238"/>
      <c r="LWJ344" s="238"/>
      <c r="LWK344" s="238"/>
      <c r="LWL344" s="238"/>
      <c r="LWM344" s="238"/>
      <c r="LWN344" s="238"/>
      <c r="LWO344" s="238"/>
      <c r="LWP344" s="238"/>
      <c r="LWQ344" s="238"/>
      <c r="LWR344" s="238"/>
      <c r="LWS344" s="238"/>
      <c r="LWT344" s="238"/>
      <c r="LWU344" s="238"/>
      <c r="LWV344" s="238"/>
      <c r="LWW344" s="238"/>
      <c r="LWX344" s="238"/>
      <c r="LWY344" s="238"/>
      <c r="LWZ344" s="238"/>
      <c r="LXA344" s="238"/>
      <c r="LXB344" s="238"/>
      <c r="LXC344" s="238"/>
      <c r="LXD344" s="238"/>
      <c r="LXE344" s="238"/>
      <c r="LXF344" s="238"/>
      <c r="LXG344" s="238"/>
      <c r="LXH344" s="238"/>
      <c r="LXI344" s="238"/>
      <c r="LXJ344" s="238"/>
      <c r="LXK344" s="238"/>
      <c r="LXL344" s="238"/>
      <c r="LXM344" s="238"/>
      <c r="LXN344" s="238"/>
      <c r="LXO344" s="238"/>
      <c r="LXP344" s="238"/>
      <c r="LXQ344" s="238"/>
      <c r="LXR344" s="238"/>
      <c r="LXS344" s="238"/>
      <c r="LXT344" s="238"/>
      <c r="LXU344" s="238"/>
      <c r="LXV344" s="238"/>
      <c r="LXW344" s="238"/>
      <c r="LXX344" s="238"/>
      <c r="LXY344" s="238"/>
      <c r="LXZ344" s="238"/>
      <c r="LYA344" s="238"/>
      <c r="LYB344" s="238"/>
      <c r="LYC344" s="238"/>
      <c r="LYD344" s="238"/>
      <c r="LYE344" s="238"/>
      <c r="LYF344" s="238"/>
      <c r="LYG344" s="238"/>
      <c r="LYH344" s="238"/>
      <c r="LYI344" s="238"/>
      <c r="LYJ344" s="238"/>
      <c r="LYK344" s="238"/>
      <c r="LYL344" s="238"/>
      <c r="LYM344" s="238"/>
      <c r="LYN344" s="238"/>
      <c r="LYO344" s="238"/>
      <c r="LYP344" s="238"/>
      <c r="LYQ344" s="238"/>
      <c r="LYR344" s="238"/>
      <c r="LYS344" s="238"/>
      <c r="LYT344" s="238"/>
      <c r="LYU344" s="238"/>
      <c r="LYV344" s="238"/>
      <c r="LYW344" s="238"/>
      <c r="LYX344" s="238"/>
      <c r="LYY344" s="238"/>
      <c r="LYZ344" s="238"/>
      <c r="LZA344" s="238"/>
      <c r="LZB344" s="238"/>
      <c r="LZC344" s="238"/>
      <c r="LZD344" s="238"/>
      <c r="LZE344" s="238"/>
      <c r="LZF344" s="238"/>
      <c r="LZG344" s="238"/>
      <c r="LZH344" s="238"/>
      <c r="LZI344" s="238"/>
      <c r="LZJ344" s="238"/>
      <c r="LZK344" s="238"/>
      <c r="LZL344" s="238"/>
      <c r="LZM344" s="238"/>
      <c r="LZN344" s="238"/>
      <c r="LZO344" s="238"/>
      <c r="LZP344" s="238"/>
      <c r="LZQ344" s="238"/>
      <c r="LZR344" s="238"/>
      <c r="LZS344" s="238"/>
      <c r="LZT344" s="238"/>
      <c r="LZU344" s="238"/>
      <c r="LZV344" s="238"/>
      <c r="LZW344" s="238"/>
      <c r="LZX344" s="238"/>
      <c r="LZY344" s="238"/>
      <c r="LZZ344" s="238"/>
      <c r="MAA344" s="238"/>
      <c r="MAB344" s="238"/>
      <c r="MAC344" s="238"/>
      <c r="MAD344" s="238"/>
      <c r="MAE344" s="238"/>
      <c r="MAF344" s="238"/>
      <c r="MAG344" s="238"/>
      <c r="MAH344" s="238"/>
      <c r="MAI344" s="238"/>
      <c r="MAJ344" s="238"/>
      <c r="MAK344" s="238"/>
      <c r="MAL344" s="238"/>
      <c r="MAM344" s="238"/>
      <c r="MAN344" s="238"/>
      <c r="MAO344" s="238"/>
      <c r="MAP344" s="238"/>
      <c r="MAQ344" s="238"/>
      <c r="MAR344" s="238"/>
      <c r="MAS344" s="238"/>
      <c r="MAT344" s="238"/>
      <c r="MAU344" s="238"/>
      <c r="MAV344" s="238"/>
      <c r="MAW344" s="238"/>
      <c r="MAX344" s="238"/>
      <c r="MAY344" s="238"/>
      <c r="MAZ344" s="238"/>
      <c r="MBA344" s="238"/>
      <c r="MBB344" s="238"/>
      <c r="MBC344" s="238"/>
      <c r="MBD344" s="238"/>
      <c r="MBE344" s="238"/>
      <c r="MBF344" s="238"/>
      <c r="MBG344" s="238"/>
      <c r="MBH344" s="238"/>
      <c r="MBI344" s="238"/>
      <c r="MBJ344" s="238"/>
      <c r="MBK344" s="238"/>
      <c r="MBL344" s="238"/>
      <c r="MBM344" s="238"/>
      <c r="MBN344" s="238"/>
      <c r="MBO344" s="238"/>
      <c r="MBP344" s="238"/>
      <c r="MBQ344" s="238"/>
      <c r="MBR344" s="238"/>
      <c r="MBS344" s="238"/>
      <c r="MBT344" s="238"/>
      <c r="MBU344" s="238"/>
      <c r="MBV344" s="238"/>
      <c r="MBW344" s="238"/>
      <c r="MBX344" s="238"/>
      <c r="MBY344" s="238"/>
      <c r="MBZ344" s="238"/>
      <c r="MCA344" s="238"/>
      <c r="MCB344" s="238"/>
      <c r="MCC344" s="238"/>
      <c r="MCD344" s="238"/>
      <c r="MCE344" s="238"/>
      <c r="MCF344" s="238"/>
      <c r="MCG344" s="238"/>
      <c r="MCH344" s="238"/>
      <c r="MCI344" s="238"/>
      <c r="MCJ344" s="238"/>
      <c r="MCK344" s="238"/>
      <c r="MCL344" s="238"/>
      <c r="MCM344" s="238"/>
      <c r="MCN344" s="238"/>
      <c r="MCO344" s="238"/>
      <c r="MCP344" s="238"/>
      <c r="MCQ344" s="238"/>
      <c r="MCR344" s="238"/>
      <c r="MCS344" s="238"/>
      <c r="MCT344" s="238"/>
      <c r="MCU344" s="238"/>
      <c r="MCV344" s="238"/>
      <c r="MCW344" s="238"/>
      <c r="MCX344" s="238"/>
      <c r="MCY344" s="238"/>
      <c r="MCZ344" s="238"/>
      <c r="MDA344" s="238"/>
      <c r="MDB344" s="238"/>
      <c r="MDC344" s="238"/>
      <c r="MDD344" s="238"/>
      <c r="MDE344" s="238"/>
      <c r="MDF344" s="238"/>
      <c r="MDG344" s="238"/>
      <c r="MDH344" s="238"/>
      <c r="MDI344" s="238"/>
      <c r="MDJ344" s="238"/>
      <c r="MDK344" s="238"/>
      <c r="MDL344" s="238"/>
      <c r="MDM344" s="238"/>
      <c r="MDN344" s="238"/>
      <c r="MDO344" s="238"/>
      <c r="MDP344" s="238"/>
      <c r="MDQ344" s="238"/>
      <c r="MDR344" s="238"/>
      <c r="MDS344" s="238"/>
      <c r="MDT344" s="238"/>
      <c r="MDU344" s="238"/>
      <c r="MDV344" s="238"/>
      <c r="MDW344" s="238"/>
      <c r="MDX344" s="238"/>
      <c r="MDY344" s="238"/>
      <c r="MDZ344" s="238"/>
      <c r="MEA344" s="238"/>
      <c r="MEB344" s="238"/>
      <c r="MEC344" s="238"/>
      <c r="MED344" s="238"/>
      <c r="MEE344" s="238"/>
      <c r="MEF344" s="238"/>
      <c r="MEG344" s="238"/>
      <c r="MEH344" s="238"/>
      <c r="MEI344" s="238"/>
      <c r="MEJ344" s="238"/>
      <c r="MEK344" s="238"/>
      <c r="MEL344" s="238"/>
      <c r="MEM344" s="238"/>
      <c r="MEN344" s="238"/>
      <c r="MEO344" s="238"/>
      <c r="MEP344" s="238"/>
      <c r="MEQ344" s="238"/>
      <c r="MER344" s="238"/>
      <c r="MES344" s="238"/>
      <c r="MET344" s="238"/>
      <c r="MEU344" s="238"/>
      <c r="MEV344" s="238"/>
      <c r="MEW344" s="238"/>
      <c r="MEX344" s="238"/>
      <c r="MEY344" s="238"/>
      <c r="MEZ344" s="238"/>
      <c r="MFA344" s="238"/>
      <c r="MFB344" s="238"/>
      <c r="MFC344" s="238"/>
      <c r="MFD344" s="238"/>
      <c r="MFE344" s="238"/>
      <c r="MFF344" s="238"/>
      <c r="MFG344" s="238"/>
      <c r="MFH344" s="238"/>
      <c r="MFI344" s="238"/>
      <c r="MFJ344" s="238"/>
      <c r="MFK344" s="238"/>
      <c r="MFL344" s="238"/>
      <c r="MFM344" s="238"/>
      <c r="MFN344" s="238"/>
      <c r="MFO344" s="238"/>
      <c r="MFP344" s="238"/>
      <c r="MFQ344" s="238"/>
      <c r="MFR344" s="238"/>
      <c r="MFS344" s="238"/>
      <c r="MFT344" s="238"/>
      <c r="MFU344" s="238"/>
      <c r="MFV344" s="238"/>
      <c r="MFW344" s="238"/>
      <c r="MFX344" s="238"/>
      <c r="MFY344" s="238"/>
      <c r="MFZ344" s="238"/>
      <c r="MGA344" s="238"/>
      <c r="MGB344" s="238"/>
      <c r="MGC344" s="238"/>
      <c r="MGD344" s="238"/>
      <c r="MGE344" s="238"/>
      <c r="MGF344" s="238"/>
      <c r="MGG344" s="238"/>
      <c r="MGH344" s="238"/>
      <c r="MGI344" s="238"/>
      <c r="MGJ344" s="238"/>
      <c r="MGK344" s="238"/>
      <c r="MGL344" s="238"/>
      <c r="MGM344" s="238"/>
      <c r="MGN344" s="238"/>
      <c r="MGO344" s="238"/>
      <c r="MGP344" s="238"/>
      <c r="MGQ344" s="238"/>
      <c r="MGR344" s="238"/>
      <c r="MGS344" s="238"/>
      <c r="MGT344" s="238"/>
      <c r="MGU344" s="238"/>
      <c r="MGV344" s="238"/>
      <c r="MGW344" s="238"/>
      <c r="MGX344" s="238"/>
      <c r="MGY344" s="238"/>
      <c r="MGZ344" s="238"/>
      <c r="MHA344" s="238"/>
      <c r="MHB344" s="238"/>
      <c r="MHC344" s="238"/>
      <c r="MHD344" s="238"/>
      <c r="MHE344" s="238"/>
      <c r="MHF344" s="238"/>
      <c r="MHG344" s="238"/>
      <c r="MHH344" s="238"/>
      <c r="MHI344" s="238"/>
      <c r="MHJ344" s="238"/>
      <c r="MHK344" s="238"/>
      <c r="MHL344" s="238"/>
      <c r="MHM344" s="238"/>
      <c r="MHN344" s="238"/>
      <c r="MHO344" s="238"/>
      <c r="MHP344" s="238"/>
      <c r="MHQ344" s="238"/>
      <c r="MHR344" s="238"/>
      <c r="MHS344" s="238"/>
      <c r="MHT344" s="238"/>
      <c r="MHU344" s="238"/>
      <c r="MHV344" s="238"/>
      <c r="MHW344" s="238"/>
      <c r="MHX344" s="238"/>
      <c r="MHY344" s="238"/>
      <c r="MHZ344" s="238"/>
      <c r="MIA344" s="238"/>
      <c r="MIB344" s="238"/>
      <c r="MIC344" s="238"/>
      <c r="MID344" s="238"/>
      <c r="MIE344" s="238"/>
      <c r="MIF344" s="238"/>
      <c r="MIG344" s="238"/>
      <c r="MIH344" s="238"/>
      <c r="MII344" s="238"/>
      <c r="MIJ344" s="238"/>
      <c r="MIK344" s="238"/>
      <c r="MIL344" s="238"/>
      <c r="MIM344" s="238"/>
      <c r="MIN344" s="238"/>
      <c r="MIO344" s="238"/>
      <c r="MIP344" s="238"/>
      <c r="MIQ344" s="238"/>
      <c r="MIR344" s="238"/>
      <c r="MIS344" s="238"/>
      <c r="MIT344" s="238"/>
      <c r="MIU344" s="238"/>
      <c r="MIV344" s="238"/>
      <c r="MIW344" s="238"/>
      <c r="MIX344" s="238"/>
      <c r="MIY344" s="238"/>
      <c r="MIZ344" s="238"/>
      <c r="MJA344" s="238"/>
      <c r="MJB344" s="238"/>
      <c r="MJC344" s="238"/>
      <c r="MJD344" s="238"/>
      <c r="MJE344" s="238"/>
      <c r="MJF344" s="238"/>
      <c r="MJG344" s="238"/>
      <c r="MJH344" s="238"/>
      <c r="MJI344" s="238"/>
      <c r="MJJ344" s="238"/>
      <c r="MJK344" s="238"/>
      <c r="MJL344" s="238"/>
      <c r="MJM344" s="238"/>
      <c r="MJN344" s="238"/>
      <c r="MJO344" s="238"/>
      <c r="MJP344" s="238"/>
      <c r="MJQ344" s="238"/>
      <c r="MJR344" s="238"/>
      <c r="MJS344" s="238"/>
      <c r="MJT344" s="238"/>
      <c r="MJU344" s="238"/>
      <c r="MJV344" s="238"/>
      <c r="MJW344" s="238"/>
      <c r="MJX344" s="238"/>
      <c r="MJY344" s="238"/>
      <c r="MJZ344" s="238"/>
      <c r="MKA344" s="238"/>
      <c r="MKB344" s="238"/>
      <c r="MKC344" s="238"/>
      <c r="MKD344" s="238"/>
      <c r="MKE344" s="238"/>
      <c r="MKF344" s="238"/>
      <c r="MKG344" s="238"/>
      <c r="MKH344" s="238"/>
      <c r="MKI344" s="238"/>
      <c r="MKJ344" s="238"/>
      <c r="MKK344" s="238"/>
      <c r="MKL344" s="238"/>
      <c r="MKM344" s="238"/>
      <c r="MKN344" s="238"/>
      <c r="MKO344" s="238"/>
      <c r="MKP344" s="238"/>
      <c r="MKQ344" s="238"/>
      <c r="MKR344" s="238"/>
      <c r="MKS344" s="238"/>
      <c r="MKT344" s="238"/>
      <c r="MKU344" s="238"/>
      <c r="MKV344" s="238"/>
      <c r="MKW344" s="238"/>
      <c r="MKX344" s="238"/>
      <c r="MKY344" s="238"/>
      <c r="MKZ344" s="238"/>
      <c r="MLA344" s="238"/>
      <c r="MLB344" s="238"/>
      <c r="MLC344" s="238"/>
      <c r="MLD344" s="238"/>
      <c r="MLE344" s="238"/>
      <c r="MLF344" s="238"/>
      <c r="MLG344" s="238"/>
      <c r="MLH344" s="238"/>
      <c r="MLI344" s="238"/>
      <c r="MLJ344" s="238"/>
      <c r="MLK344" s="238"/>
      <c r="MLL344" s="238"/>
      <c r="MLM344" s="238"/>
      <c r="MLN344" s="238"/>
      <c r="MLO344" s="238"/>
      <c r="MLP344" s="238"/>
      <c r="MLQ344" s="238"/>
      <c r="MLR344" s="238"/>
      <c r="MLS344" s="238"/>
      <c r="MLT344" s="238"/>
      <c r="MLU344" s="238"/>
      <c r="MLV344" s="238"/>
      <c r="MLW344" s="238"/>
      <c r="MLX344" s="238"/>
      <c r="MLY344" s="238"/>
      <c r="MLZ344" s="238"/>
      <c r="MMA344" s="238"/>
      <c r="MMB344" s="238"/>
      <c r="MMC344" s="238"/>
      <c r="MMD344" s="238"/>
      <c r="MME344" s="238"/>
      <c r="MMF344" s="238"/>
      <c r="MMG344" s="238"/>
      <c r="MMH344" s="238"/>
      <c r="MMI344" s="238"/>
      <c r="MMJ344" s="238"/>
      <c r="MMK344" s="238"/>
      <c r="MML344" s="238"/>
      <c r="MMM344" s="238"/>
      <c r="MMN344" s="238"/>
      <c r="MMO344" s="238"/>
      <c r="MMP344" s="238"/>
      <c r="MMQ344" s="238"/>
      <c r="MMR344" s="238"/>
      <c r="MMS344" s="238"/>
      <c r="MMT344" s="238"/>
      <c r="MMU344" s="238"/>
      <c r="MMV344" s="238"/>
      <c r="MMW344" s="238"/>
      <c r="MMX344" s="238"/>
      <c r="MMY344" s="238"/>
      <c r="MMZ344" s="238"/>
      <c r="MNA344" s="238"/>
      <c r="MNB344" s="238"/>
      <c r="MNC344" s="238"/>
      <c r="MND344" s="238"/>
      <c r="MNE344" s="238"/>
      <c r="MNF344" s="238"/>
      <c r="MNG344" s="238"/>
      <c r="MNH344" s="238"/>
      <c r="MNI344" s="238"/>
      <c r="MNJ344" s="238"/>
      <c r="MNK344" s="238"/>
      <c r="MNL344" s="238"/>
      <c r="MNM344" s="238"/>
      <c r="MNN344" s="238"/>
      <c r="MNO344" s="238"/>
      <c r="MNP344" s="238"/>
      <c r="MNQ344" s="238"/>
      <c r="MNR344" s="238"/>
      <c r="MNS344" s="238"/>
      <c r="MNT344" s="238"/>
      <c r="MNU344" s="238"/>
      <c r="MNV344" s="238"/>
      <c r="MNW344" s="238"/>
      <c r="MNX344" s="238"/>
      <c r="MNY344" s="238"/>
      <c r="MNZ344" s="238"/>
      <c r="MOA344" s="238"/>
      <c r="MOB344" s="238"/>
      <c r="MOC344" s="238"/>
      <c r="MOD344" s="238"/>
      <c r="MOE344" s="238"/>
      <c r="MOF344" s="238"/>
      <c r="MOG344" s="238"/>
      <c r="MOH344" s="238"/>
      <c r="MOI344" s="238"/>
      <c r="MOJ344" s="238"/>
      <c r="MOK344" s="238"/>
      <c r="MOL344" s="238"/>
      <c r="MOM344" s="238"/>
      <c r="MON344" s="238"/>
      <c r="MOO344" s="238"/>
      <c r="MOP344" s="238"/>
      <c r="MOQ344" s="238"/>
      <c r="MOR344" s="238"/>
      <c r="MOS344" s="238"/>
      <c r="MOT344" s="238"/>
      <c r="MOU344" s="238"/>
      <c r="MOV344" s="238"/>
      <c r="MOW344" s="238"/>
      <c r="MOX344" s="238"/>
      <c r="MOY344" s="238"/>
      <c r="MOZ344" s="238"/>
      <c r="MPA344" s="238"/>
      <c r="MPB344" s="238"/>
      <c r="MPC344" s="238"/>
      <c r="MPD344" s="238"/>
      <c r="MPE344" s="238"/>
      <c r="MPF344" s="238"/>
      <c r="MPG344" s="238"/>
      <c r="MPH344" s="238"/>
      <c r="MPI344" s="238"/>
      <c r="MPJ344" s="238"/>
      <c r="MPK344" s="238"/>
      <c r="MPL344" s="238"/>
      <c r="MPM344" s="238"/>
      <c r="MPN344" s="238"/>
      <c r="MPO344" s="238"/>
      <c r="MPP344" s="238"/>
      <c r="MPQ344" s="238"/>
      <c r="MPR344" s="238"/>
      <c r="MPS344" s="238"/>
      <c r="MPT344" s="238"/>
      <c r="MPU344" s="238"/>
      <c r="MPV344" s="238"/>
      <c r="MPW344" s="238"/>
      <c r="MPX344" s="238"/>
      <c r="MPY344" s="238"/>
      <c r="MPZ344" s="238"/>
      <c r="MQA344" s="238"/>
      <c r="MQB344" s="238"/>
      <c r="MQC344" s="238"/>
      <c r="MQD344" s="238"/>
      <c r="MQE344" s="238"/>
      <c r="MQF344" s="238"/>
      <c r="MQG344" s="238"/>
      <c r="MQH344" s="238"/>
      <c r="MQI344" s="238"/>
      <c r="MQJ344" s="238"/>
      <c r="MQK344" s="238"/>
      <c r="MQL344" s="238"/>
      <c r="MQM344" s="238"/>
      <c r="MQN344" s="238"/>
      <c r="MQO344" s="238"/>
      <c r="MQP344" s="238"/>
      <c r="MQQ344" s="238"/>
      <c r="MQR344" s="238"/>
      <c r="MQS344" s="238"/>
      <c r="MQT344" s="238"/>
      <c r="MQU344" s="238"/>
      <c r="MQV344" s="238"/>
      <c r="MQW344" s="238"/>
      <c r="MQX344" s="238"/>
      <c r="MQY344" s="238"/>
      <c r="MQZ344" s="238"/>
      <c r="MRA344" s="238"/>
      <c r="MRB344" s="238"/>
      <c r="MRC344" s="238"/>
      <c r="MRD344" s="238"/>
      <c r="MRE344" s="238"/>
      <c r="MRF344" s="238"/>
      <c r="MRG344" s="238"/>
      <c r="MRH344" s="238"/>
      <c r="MRI344" s="238"/>
      <c r="MRJ344" s="238"/>
      <c r="MRK344" s="238"/>
      <c r="MRL344" s="238"/>
      <c r="MRM344" s="238"/>
      <c r="MRN344" s="238"/>
      <c r="MRO344" s="238"/>
      <c r="MRP344" s="238"/>
      <c r="MRQ344" s="238"/>
      <c r="MRR344" s="238"/>
      <c r="MRS344" s="238"/>
      <c r="MRT344" s="238"/>
      <c r="MRU344" s="238"/>
      <c r="MRV344" s="238"/>
      <c r="MRW344" s="238"/>
      <c r="MRX344" s="238"/>
      <c r="MRY344" s="238"/>
      <c r="MRZ344" s="238"/>
      <c r="MSA344" s="238"/>
      <c r="MSB344" s="238"/>
      <c r="MSC344" s="238"/>
      <c r="MSD344" s="238"/>
      <c r="MSE344" s="238"/>
      <c r="MSF344" s="238"/>
      <c r="MSG344" s="238"/>
      <c r="MSH344" s="238"/>
      <c r="MSI344" s="238"/>
      <c r="MSJ344" s="238"/>
      <c r="MSK344" s="238"/>
      <c r="MSL344" s="238"/>
      <c r="MSM344" s="238"/>
      <c r="MSN344" s="238"/>
      <c r="MSO344" s="238"/>
      <c r="MSP344" s="238"/>
      <c r="MSQ344" s="238"/>
      <c r="MSR344" s="238"/>
      <c r="MSS344" s="238"/>
      <c r="MST344" s="238"/>
      <c r="MSU344" s="238"/>
      <c r="MSV344" s="238"/>
      <c r="MSW344" s="238"/>
      <c r="MSX344" s="238"/>
      <c r="MSY344" s="238"/>
      <c r="MSZ344" s="238"/>
      <c r="MTA344" s="238"/>
      <c r="MTB344" s="238"/>
      <c r="MTC344" s="238"/>
      <c r="MTD344" s="238"/>
      <c r="MTE344" s="238"/>
      <c r="MTF344" s="238"/>
      <c r="MTG344" s="238"/>
      <c r="MTH344" s="238"/>
      <c r="MTI344" s="238"/>
      <c r="MTJ344" s="238"/>
      <c r="MTK344" s="238"/>
      <c r="MTL344" s="238"/>
      <c r="MTM344" s="238"/>
      <c r="MTN344" s="238"/>
      <c r="MTO344" s="238"/>
      <c r="MTP344" s="238"/>
      <c r="MTQ344" s="238"/>
      <c r="MTR344" s="238"/>
      <c r="MTS344" s="238"/>
      <c r="MTT344" s="238"/>
      <c r="MTU344" s="238"/>
      <c r="MTV344" s="238"/>
      <c r="MTW344" s="238"/>
      <c r="MTX344" s="238"/>
      <c r="MTY344" s="238"/>
      <c r="MTZ344" s="238"/>
      <c r="MUA344" s="238"/>
      <c r="MUB344" s="238"/>
      <c r="MUC344" s="238"/>
      <c r="MUD344" s="238"/>
      <c r="MUE344" s="238"/>
      <c r="MUF344" s="238"/>
      <c r="MUG344" s="238"/>
      <c r="MUH344" s="238"/>
      <c r="MUI344" s="238"/>
      <c r="MUJ344" s="238"/>
      <c r="MUK344" s="238"/>
      <c r="MUL344" s="238"/>
      <c r="MUM344" s="238"/>
      <c r="MUN344" s="238"/>
      <c r="MUO344" s="238"/>
      <c r="MUP344" s="238"/>
      <c r="MUQ344" s="238"/>
      <c r="MUR344" s="238"/>
      <c r="MUS344" s="238"/>
      <c r="MUT344" s="238"/>
      <c r="MUU344" s="238"/>
      <c r="MUV344" s="238"/>
      <c r="MUW344" s="238"/>
      <c r="MUX344" s="238"/>
      <c r="MUY344" s="238"/>
      <c r="MUZ344" s="238"/>
      <c r="MVA344" s="238"/>
      <c r="MVB344" s="238"/>
      <c r="MVC344" s="238"/>
      <c r="MVD344" s="238"/>
      <c r="MVE344" s="238"/>
      <c r="MVF344" s="238"/>
      <c r="MVG344" s="238"/>
      <c r="MVH344" s="238"/>
      <c r="MVI344" s="238"/>
      <c r="MVJ344" s="238"/>
      <c r="MVK344" s="238"/>
      <c r="MVL344" s="238"/>
      <c r="MVM344" s="238"/>
      <c r="MVN344" s="238"/>
      <c r="MVO344" s="238"/>
      <c r="MVP344" s="238"/>
      <c r="MVQ344" s="238"/>
      <c r="MVR344" s="238"/>
      <c r="MVS344" s="238"/>
      <c r="MVT344" s="238"/>
      <c r="MVU344" s="238"/>
      <c r="MVV344" s="238"/>
      <c r="MVW344" s="238"/>
      <c r="MVX344" s="238"/>
      <c r="MVY344" s="238"/>
      <c r="MVZ344" s="238"/>
      <c r="MWA344" s="238"/>
      <c r="MWB344" s="238"/>
      <c r="MWC344" s="238"/>
      <c r="MWD344" s="238"/>
      <c r="MWE344" s="238"/>
      <c r="MWF344" s="238"/>
      <c r="MWG344" s="238"/>
      <c r="MWH344" s="238"/>
      <c r="MWI344" s="238"/>
      <c r="MWJ344" s="238"/>
      <c r="MWK344" s="238"/>
      <c r="MWL344" s="238"/>
      <c r="MWM344" s="238"/>
      <c r="MWN344" s="238"/>
      <c r="MWO344" s="238"/>
      <c r="MWP344" s="238"/>
      <c r="MWQ344" s="238"/>
      <c r="MWR344" s="238"/>
      <c r="MWS344" s="238"/>
      <c r="MWT344" s="238"/>
      <c r="MWU344" s="238"/>
      <c r="MWV344" s="238"/>
      <c r="MWW344" s="238"/>
      <c r="MWX344" s="238"/>
      <c r="MWY344" s="238"/>
      <c r="MWZ344" s="238"/>
      <c r="MXA344" s="238"/>
      <c r="MXB344" s="238"/>
      <c r="MXC344" s="238"/>
      <c r="MXD344" s="238"/>
      <c r="MXE344" s="238"/>
      <c r="MXF344" s="238"/>
      <c r="MXG344" s="238"/>
      <c r="MXH344" s="238"/>
      <c r="MXI344" s="238"/>
      <c r="MXJ344" s="238"/>
      <c r="MXK344" s="238"/>
      <c r="MXL344" s="238"/>
      <c r="MXM344" s="238"/>
      <c r="MXN344" s="238"/>
      <c r="MXO344" s="238"/>
      <c r="MXP344" s="238"/>
      <c r="MXQ344" s="238"/>
      <c r="MXR344" s="238"/>
      <c r="MXS344" s="238"/>
      <c r="MXT344" s="238"/>
      <c r="MXU344" s="238"/>
      <c r="MXV344" s="238"/>
      <c r="MXW344" s="238"/>
      <c r="MXX344" s="238"/>
      <c r="MXY344" s="238"/>
      <c r="MXZ344" s="238"/>
      <c r="MYA344" s="238"/>
      <c r="MYB344" s="238"/>
      <c r="MYC344" s="238"/>
      <c r="MYD344" s="238"/>
      <c r="MYE344" s="238"/>
      <c r="MYF344" s="238"/>
      <c r="MYG344" s="238"/>
      <c r="MYH344" s="238"/>
      <c r="MYI344" s="238"/>
      <c r="MYJ344" s="238"/>
      <c r="MYK344" s="238"/>
      <c r="MYL344" s="238"/>
      <c r="MYM344" s="238"/>
      <c r="MYN344" s="238"/>
      <c r="MYO344" s="238"/>
      <c r="MYP344" s="238"/>
      <c r="MYQ344" s="238"/>
      <c r="MYR344" s="238"/>
      <c r="MYS344" s="238"/>
      <c r="MYT344" s="238"/>
      <c r="MYU344" s="238"/>
      <c r="MYV344" s="238"/>
      <c r="MYW344" s="238"/>
      <c r="MYX344" s="238"/>
      <c r="MYY344" s="238"/>
      <c r="MYZ344" s="238"/>
      <c r="MZA344" s="238"/>
      <c r="MZB344" s="238"/>
      <c r="MZC344" s="238"/>
      <c r="MZD344" s="238"/>
      <c r="MZE344" s="238"/>
      <c r="MZF344" s="238"/>
      <c r="MZG344" s="238"/>
      <c r="MZH344" s="238"/>
      <c r="MZI344" s="238"/>
      <c r="MZJ344" s="238"/>
      <c r="MZK344" s="238"/>
      <c r="MZL344" s="238"/>
      <c r="MZM344" s="238"/>
      <c r="MZN344" s="238"/>
      <c r="MZO344" s="238"/>
      <c r="MZP344" s="238"/>
      <c r="MZQ344" s="238"/>
      <c r="MZR344" s="238"/>
      <c r="MZS344" s="238"/>
      <c r="MZT344" s="238"/>
      <c r="MZU344" s="238"/>
      <c r="MZV344" s="238"/>
      <c r="MZW344" s="238"/>
      <c r="MZX344" s="238"/>
      <c r="MZY344" s="238"/>
      <c r="MZZ344" s="238"/>
      <c r="NAA344" s="238"/>
      <c r="NAB344" s="238"/>
      <c r="NAC344" s="238"/>
      <c r="NAD344" s="238"/>
      <c r="NAE344" s="238"/>
      <c r="NAF344" s="238"/>
      <c r="NAG344" s="238"/>
      <c r="NAH344" s="238"/>
      <c r="NAI344" s="238"/>
      <c r="NAJ344" s="238"/>
      <c r="NAK344" s="238"/>
      <c r="NAL344" s="238"/>
      <c r="NAM344" s="238"/>
      <c r="NAN344" s="238"/>
      <c r="NAO344" s="238"/>
      <c r="NAP344" s="238"/>
      <c r="NAQ344" s="238"/>
      <c r="NAR344" s="238"/>
      <c r="NAS344" s="238"/>
      <c r="NAT344" s="238"/>
      <c r="NAU344" s="238"/>
      <c r="NAV344" s="238"/>
      <c r="NAW344" s="238"/>
      <c r="NAX344" s="238"/>
      <c r="NAY344" s="238"/>
      <c r="NAZ344" s="238"/>
      <c r="NBA344" s="238"/>
      <c r="NBB344" s="238"/>
      <c r="NBC344" s="238"/>
      <c r="NBD344" s="238"/>
      <c r="NBE344" s="238"/>
      <c r="NBF344" s="238"/>
      <c r="NBG344" s="238"/>
      <c r="NBH344" s="238"/>
      <c r="NBI344" s="238"/>
      <c r="NBJ344" s="238"/>
      <c r="NBK344" s="238"/>
      <c r="NBL344" s="238"/>
      <c r="NBM344" s="238"/>
      <c r="NBN344" s="238"/>
      <c r="NBO344" s="238"/>
      <c r="NBP344" s="238"/>
      <c r="NBQ344" s="238"/>
      <c r="NBR344" s="238"/>
      <c r="NBS344" s="238"/>
      <c r="NBT344" s="238"/>
      <c r="NBU344" s="238"/>
      <c r="NBV344" s="238"/>
      <c r="NBW344" s="238"/>
      <c r="NBX344" s="238"/>
      <c r="NBY344" s="238"/>
      <c r="NBZ344" s="238"/>
      <c r="NCA344" s="238"/>
      <c r="NCB344" s="238"/>
      <c r="NCC344" s="238"/>
      <c r="NCD344" s="238"/>
      <c r="NCE344" s="238"/>
      <c r="NCF344" s="238"/>
      <c r="NCG344" s="238"/>
      <c r="NCH344" s="238"/>
      <c r="NCI344" s="238"/>
      <c r="NCJ344" s="238"/>
      <c r="NCK344" s="238"/>
      <c r="NCL344" s="238"/>
      <c r="NCM344" s="238"/>
      <c r="NCN344" s="238"/>
      <c r="NCO344" s="238"/>
      <c r="NCP344" s="238"/>
      <c r="NCQ344" s="238"/>
      <c r="NCR344" s="238"/>
      <c r="NCS344" s="238"/>
      <c r="NCT344" s="238"/>
      <c r="NCU344" s="238"/>
      <c r="NCV344" s="238"/>
      <c r="NCW344" s="238"/>
      <c r="NCX344" s="238"/>
      <c r="NCY344" s="238"/>
      <c r="NCZ344" s="238"/>
      <c r="NDA344" s="238"/>
      <c r="NDB344" s="238"/>
      <c r="NDC344" s="238"/>
      <c r="NDD344" s="238"/>
      <c r="NDE344" s="238"/>
      <c r="NDF344" s="238"/>
      <c r="NDG344" s="238"/>
      <c r="NDH344" s="238"/>
      <c r="NDI344" s="238"/>
      <c r="NDJ344" s="238"/>
      <c r="NDK344" s="238"/>
      <c r="NDL344" s="238"/>
      <c r="NDM344" s="238"/>
      <c r="NDN344" s="238"/>
      <c r="NDO344" s="238"/>
      <c r="NDP344" s="238"/>
      <c r="NDQ344" s="238"/>
      <c r="NDR344" s="238"/>
      <c r="NDS344" s="238"/>
      <c r="NDT344" s="238"/>
      <c r="NDU344" s="238"/>
      <c r="NDV344" s="238"/>
      <c r="NDW344" s="238"/>
      <c r="NDX344" s="238"/>
      <c r="NDY344" s="238"/>
      <c r="NDZ344" s="238"/>
      <c r="NEA344" s="238"/>
      <c r="NEB344" s="238"/>
      <c r="NEC344" s="238"/>
      <c r="NED344" s="238"/>
      <c r="NEE344" s="238"/>
      <c r="NEF344" s="238"/>
      <c r="NEG344" s="238"/>
      <c r="NEH344" s="238"/>
      <c r="NEI344" s="238"/>
      <c r="NEJ344" s="238"/>
      <c r="NEK344" s="238"/>
      <c r="NEL344" s="238"/>
      <c r="NEM344" s="238"/>
      <c r="NEN344" s="238"/>
      <c r="NEO344" s="238"/>
      <c r="NEP344" s="238"/>
      <c r="NEQ344" s="238"/>
      <c r="NER344" s="238"/>
      <c r="NES344" s="238"/>
      <c r="NET344" s="238"/>
      <c r="NEU344" s="238"/>
      <c r="NEV344" s="238"/>
      <c r="NEW344" s="238"/>
      <c r="NEX344" s="238"/>
      <c r="NEY344" s="238"/>
      <c r="NEZ344" s="238"/>
      <c r="NFA344" s="238"/>
      <c r="NFB344" s="238"/>
      <c r="NFC344" s="238"/>
      <c r="NFD344" s="238"/>
      <c r="NFE344" s="238"/>
      <c r="NFF344" s="238"/>
      <c r="NFG344" s="238"/>
      <c r="NFH344" s="238"/>
      <c r="NFI344" s="238"/>
      <c r="NFJ344" s="238"/>
      <c r="NFK344" s="238"/>
      <c r="NFL344" s="238"/>
      <c r="NFM344" s="238"/>
      <c r="NFN344" s="238"/>
      <c r="NFO344" s="238"/>
      <c r="NFP344" s="238"/>
      <c r="NFQ344" s="238"/>
      <c r="NFR344" s="238"/>
      <c r="NFS344" s="238"/>
      <c r="NFT344" s="238"/>
      <c r="NFU344" s="238"/>
      <c r="NFV344" s="238"/>
      <c r="NFW344" s="238"/>
      <c r="NFX344" s="238"/>
      <c r="NFY344" s="238"/>
      <c r="NFZ344" s="238"/>
      <c r="NGA344" s="238"/>
      <c r="NGB344" s="238"/>
      <c r="NGC344" s="238"/>
      <c r="NGD344" s="238"/>
      <c r="NGE344" s="238"/>
      <c r="NGF344" s="238"/>
      <c r="NGG344" s="238"/>
      <c r="NGH344" s="238"/>
      <c r="NGI344" s="238"/>
      <c r="NGJ344" s="238"/>
      <c r="NGK344" s="238"/>
      <c r="NGL344" s="238"/>
      <c r="NGM344" s="238"/>
      <c r="NGN344" s="238"/>
      <c r="NGO344" s="238"/>
      <c r="NGP344" s="238"/>
      <c r="NGQ344" s="238"/>
      <c r="NGR344" s="238"/>
      <c r="NGS344" s="238"/>
      <c r="NGT344" s="238"/>
      <c r="NGU344" s="238"/>
      <c r="NGV344" s="238"/>
      <c r="NGW344" s="238"/>
      <c r="NGX344" s="238"/>
      <c r="NGY344" s="238"/>
      <c r="NGZ344" s="238"/>
      <c r="NHA344" s="238"/>
      <c r="NHB344" s="238"/>
      <c r="NHC344" s="238"/>
      <c r="NHD344" s="238"/>
      <c r="NHE344" s="238"/>
      <c r="NHF344" s="238"/>
      <c r="NHG344" s="238"/>
      <c r="NHH344" s="238"/>
      <c r="NHI344" s="238"/>
      <c r="NHJ344" s="238"/>
      <c r="NHK344" s="238"/>
      <c r="NHL344" s="238"/>
      <c r="NHM344" s="238"/>
      <c r="NHN344" s="238"/>
      <c r="NHO344" s="238"/>
      <c r="NHP344" s="238"/>
      <c r="NHQ344" s="238"/>
      <c r="NHR344" s="238"/>
      <c r="NHS344" s="238"/>
      <c r="NHT344" s="238"/>
      <c r="NHU344" s="238"/>
      <c r="NHV344" s="238"/>
      <c r="NHW344" s="238"/>
      <c r="NHX344" s="238"/>
      <c r="NHY344" s="238"/>
      <c r="NHZ344" s="238"/>
      <c r="NIA344" s="238"/>
      <c r="NIB344" s="238"/>
      <c r="NIC344" s="238"/>
      <c r="NID344" s="238"/>
      <c r="NIE344" s="238"/>
      <c r="NIF344" s="238"/>
      <c r="NIG344" s="238"/>
      <c r="NIH344" s="238"/>
      <c r="NII344" s="238"/>
      <c r="NIJ344" s="238"/>
      <c r="NIK344" s="238"/>
      <c r="NIL344" s="238"/>
      <c r="NIM344" s="238"/>
      <c r="NIN344" s="238"/>
      <c r="NIO344" s="238"/>
      <c r="NIP344" s="238"/>
      <c r="NIQ344" s="238"/>
      <c r="NIR344" s="238"/>
      <c r="NIS344" s="238"/>
      <c r="NIT344" s="238"/>
      <c r="NIU344" s="238"/>
      <c r="NIV344" s="238"/>
      <c r="NIW344" s="238"/>
      <c r="NIX344" s="238"/>
      <c r="NIY344" s="238"/>
      <c r="NIZ344" s="238"/>
      <c r="NJA344" s="238"/>
      <c r="NJB344" s="238"/>
      <c r="NJC344" s="238"/>
      <c r="NJD344" s="238"/>
      <c r="NJE344" s="238"/>
      <c r="NJF344" s="238"/>
      <c r="NJG344" s="238"/>
      <c r="NJH344" s="238"/>
      <c r="NJI344" s="238"/>
      <c r="NJJ344" s="238"/>
      <c r="NJK344" s="238"/>
      <c r="NJL344" s="238"/>
      <c r="NJM344" s="238"/>
      <c r="NJN344" s="238"/>
      <c r="NJO344" s="238"/>
      <c r="NJP344" s="238"/>
      <c r="NJQ344" s="238"/>
      <c r="NJR344" s="238"/>
      <c r="NJS344" s="238"/>
      <c r="NJT344" s="238"/>
      <c r="NJU344" s="238"/>
      <c r="NJV344" s="238"/>
      <c r="NJW344" s="238"/>
      <c r="NJX344" s="238"/>
      <c r="NJY344" s="238"/>
      <c r="NJZ344" s="238"/>
      <c r="NKA344" s="238"/>
      <c r="NKB344" s="238"/>
      <c r="NKC344" s="238"/>
      <c r="NKD344" s="238"/>
      <c r="NKE344" s="238"/>
      <c r="NKF344" s="238"/>
      <c r="NKG344" s="238"/>
      <c r="NKH344" s="238"/>
      <c r="NKI344" s="238"/>
      <c r="NKJ344" s="238"/>
      <c r="NKK344" s="238"/>
      <c r="NKL344" s="238"/>
      <c r="NKM344" s="238"/>
      <c r="NKN344" s="238"/>
      <c r="NKO344" s="238"/>
      <c r="NKP344" s="238"/>
      <c r="NKQ344" s="238"/>
      <c r="NKR344" s="238"/>
      <c r="NKS344" s="238"/>
      <c r="NKT344" s="238"/>
      <c r="NKU344" s="238"/>
      <c r="NKV344" s="238"/>
      <c r="NKW344" s="238"/>
      <c r="NKX344" s="238"/>
      <c r="NKY344" s="238"/>
      <c r="NKZ344" s="238"/>
      <c r="NLA344" s="238"/>
      <c r="NLB344" s="238"/>
      <c r="NLC344" s="238"/>
      <c r="NLD344" s="238"/>
      <c r="NLE344" s="238"/>
      <c r="NLF344" s="238"/>
      <c r="NLG344" s="238"/>
      <c r="NLH344" s="238"/>
      <c r="NLI344" s="238"/>
      <c r="NLJ344" s="238"/>
      <c r="NLK344" s="238"/>
      <c r="NLL344" s="238"/>
      <c r="NLM344" s="238"/>
      <c r="NLN344" s="238"/>
      <c r="NLO344" s="238"/>
      <c r="NLP344" s="238"/>
      <c r="NLQ344" s="238"/>
      <c r="NLR344" s="238"/>
      <c r="NLS344" s="238"/>
      <c r="NLT344" s="238"/>
      <c r="NLU344" s="238"/>
      <c r="NLV344" s="238"/>
      <c r="NLW344" s="238"/>
      <c r="NLX344" s="238"/>
      <c r="NLY344" s="238"/>
      <c r="NLZ344" s="238"/>
      <c r="NMA344" s="238"/>
      <c r="NMB344" s="238"/>
      <c r="NMC344" s="238"/>
      <c r="NMD344" s="238"/>
      <c r="NME344" s="238"/>
      <c r="NMF344" s="238"/>
      <c r="NMG344" s="238"/>
      <c r="NMH344" s="238"/>
      <c r="NMI344" s="238"/>
      <c r="NMJ344" s="238"/>
      <c r="NMK344" s="238"/>
      <c r="NML344" s="238"/>
      <c r="NMM344" s="238"/>
      <c r="NMN344" s="238"/>
      <c r="NMO344" s="238"/>
      <c r="NMP344" s="238"/>
      <c r="NMQ344" s="238"/>
      <c r="NMR344" s="238"/>
      <c r="NMS344" s="238"/>
      <c r="NMT344" s="238"/>
      <c r="NMU344" s="238"/>
      <c r="NMV344" s="238"/>
      <c r="NMW344" s="238"/>
      <c r="NMX344" s="238"/>
      <c r="NMY344" s="238"/>
      <c r="NMZ344" s="238"/>
      <c r="NNA344" s="238"/>
      <c r="NNB344" s="238"/>
      <c r="NNC344" s="238"/>
      <c r="NND344" s="238"/>
      <c r="NNE344" s="238"/>
      <c r="NNF344" s="238"/>
      <c r="NNG344" s="238"/>
      <c r="NNH344" s="238"/>
      <c r="NNI344" s="238"/>
      <c r="NNJ344" s="238"/>
      <c r="NNK344" s="238"/>
      <c r="NNL344" s="238"/>
      <c r="NNM344" s="238"/>
      <c r="NNN344" s="238"/>
      <c r="NNO344" s="238"/>
      <c r="NNP344" s="238"/>
      <c r="NNQ344" s="238"/>
      <c r="NNR344" s="238"/>
      <c r="NNS344" s="238"/>
      <c r="NNT344" s="238"/>
      <c r="NNU344" s="238"/>
      <c r="NNV344" s="238"/>
      <c r="NNW344" s="238"/>
      <c r="NNX344" s="238"/>
      <c r="NNY344" s="238"/>
      <c r="NNZ344" s="238"/>
      <c r="NOA344" s="238"/>
      <c r="NOB344" s="238"/>
      <c r="NOC344" s="238"/>
      <c r="NOD344" s="238"/>
      <c r="NOE344" s="238"/>
      <c r="NOF344" s="238"/>
      <c r="NOG344" s="238"/>
      <c r="NOH344" s="238"/>
      <c r="NOI344" s="238"/>
      <c r="NOJ344" s="238"/>
      <c r="NOK344" s="238"/>
      <c r="NOL344" s="238"/>
      <c r="NOM344" s="238"/>
      <c r="NON344" s="238"/>
      <c r="NOO344" s="238"/>
      <c r="NOP344" s="238"/>
      <c r="NOQ344" s="238"/>
      <c r="NOR344" s="238"/>
      <c r="NOS344" s="238"/>
      <c r="NOT344" s="238"/>
      <c r="NOU344" s="238"/>
      <c r="NOV344" s="238"/>
      <c r="NOW344" s="238"/>
      <c r="NOX344" s="238"/>
      <c r="NOY344" s="238"/>
      <c r="NOZ344" s="238"/>
      <c r="NPA344" s="238"/>
      <c r="NPB344" s="238"/>
      <c r="NPC344" s="238"/>
      <c r="NPD344" s="238"/>
      <c r="NPE344" s="238"/>
      <c r="NPF344" s="238"/>
      <c r="NPG344" s="238"/>
      <c r="NPH344" s="238"/>
      <c r="NPI344" s="238"/>
      <c r="NPJ344" s="238"/>
      <c r="NPK344" s="238"/>
      <c r="NPL344" s="238"/>
      <c r="NPM344" s="238"/>
      <c r="NPN344" s="238"/>
      <c r="NPO344" s="238"/>
      <c r="NPP344" s="238"/>
      <c r="NPQ344" s="238"/>
      <c r="NPR344" s="238"/>
      <c r="NPS344" s="238"/>
      <c r="NPT344" s="238"/>
      <c r="NPU344" s="238"/>
      <c r="NPV344" s="238"/>
      <c r="NPW344" s="238"/>
      <c r="NPX344" s="238"/>
      <c r="NPY344" s="238"/>
      <c r="NPZ344" s="238"/>
      <c r="NQA344" s="238"/>
      <c r="NQB344" s="238"/>
      <c r="NQC344" s="238"/>
      <c r="NQD344" s="238"/>
      <c r="NQE344" s="238"/>
      <c r="NQF344" s="238"/>
      <c r="NQG344" s="238"/>
      <c r="NQH344" s="238"/>
      <c r="NQI344" s="238"/>
      <c r="NQJ344" s="238"/>
      <c r="NQK344" s="238"/>
      <c r="NQL344" s="238"/>
      <c r="NQM344" s="238"/>
      <c r="NQN344" s="238"/>
      <c r="NQO344" s="238"/>
      <c r="NQP344" s="238"/>
      <c r="NQQ344" s="238"/>
      <c r="NQR344" s="238"/>
      <c r="NQS344" s="238"/>
      <c r="NQT344" s="238"/>
      <c r="NQU344" s="238"/>
      <c r="NQV344" s="238"/>
      <c r="NQW344" s="238"/>
      <c r="NQX344" s="238"/>
      <c r="NQY344" s="238"/>
      <c r="NQZ344" s="238"/>
      <c r="NRA344" s="238"/>
      <c r="NRB344" s="238"/>
      <c r="NRC344" s="238"/>
      <c r="NRD344" s="238"/>
      <c r="NRE344" s="238"/>
      <c r="NRF344" s="238"/>
      <c r="NRG344" s="238"/>
      <c r="NRH344" s="238"/>
      <c r="NRI344" s="238"/>
      <c r="NRJ344" s="238"/>
      <c r="NRK344" s="238"/>
      <c r="NRL344" s="238"/>
      <c r="NRM344" s="238"/>
      <c r="NRN344" s="238"/>
      <c r="NRO344" s="238"/>
      <c r="NRP344" s="238"/>
      <c r="NRQ344" s="238"/>
      <c r="NRR344" s="238"/>
      <c r="NRS344" s="238"/>
      <c r="NRT344" s="238"/>
      <c r="NRU344" s="238"/>
      <c r="NRV344" s="238"/>
      <c r="NRW344" s="238"/>
      <c r="NRX344" s="238"/>
      <c r="NRY344" s="238"/>
      <c r="NRZ344" s="238"/>
      <c r="NSA344" s="238"/>
      <c r="NSB344" s="238"/>
      <c r="NSC344" s="238"/>
      <c r="NSD344" s="238"/>
      <c r="NSE344" s="238"/>
      <c r="NSF344" s="238"/>
      <c r="NSG344" s="238"/>
      <c r="NSH344" s="238"/>
      <c r="NSI344" s="238"/>
      <c r="NSJ344" s="238"/>
      <c r="NSK344" s="238"/>
      <c r="NSL344" s="238"/>
      <c r="NSM344" s="238"/>
      <c r="NSN344" s="238"/>
      <c r="NSO344" s="238"/>
      <c r="NSP344" s="238"/>
      <c r="NSQ344" s="238"/>
      <c r="NSR344" s="238"/>
      <c r="NSS344" s="238"/>
      <c r="NST344" s="238"/>
      <c r="NSU344" s="238"/>
      <c r="NSV344" s="238"/>
      <c r="NSW344" s="238"/>
      <c r="NSX344" s="238"/>
      <c r="NSY344" s="238"/>
      <c r="NSZ344" s="238"/>
      <c r="NTA344" s="238"/>
      <c r="NTB344" s="238"/>
      <c r="NTC344" s="238"/>
      <c r="NTD344" s="238"/>
      <c r="NTE344" s="238"/>
      <c r="NTF344" s="238"/>
      <c r="NTG344" s="238"/>
      <c r="NTH344" s="238"/>
      <c r="NTI344" s="238"/>
      <c r="NTJ344" s="238"/>
      <c r="NTK344" s="238"/>
      <c r="NTL344" s="238"/>
      <c r="NTM344" s="238"/>
      <c r="NTN344" s="238"/>
      <c r="NTO344" s="238"/>
      <c r="NTP344" s="238"/>
      <c r="NTQ344" s="238"/>
      <c r="NTR344" s="238"/>
      <c r="NTS344" s="238"/>
      <c r="NTT344" s="238"/>
      <c r="NTU344" s="238"/>
      <c r="NTV344" s="238"/>
      <c r="NTW344" s="238"/>
      <c r="NTX344" s="238"/>
      <c r="NTY344" s="238"/>
      <c r="NTZ344" s="238"/>
      <c r="NUA344" s="238"/>
      <c r="NUB344" s="238"/>
      <c r="NUC344" s="238"/>
      <c r="NUD344" s="238"/>
      <c r="NUE344" s="238"/>
      <c r="NUF344" s="238"/>
      <c r="NUG344" s="238"/>
      <c r="NUH344" s="238"/>
      <c r="NUI344" s="238"/>
      <c r="NUJ344" s="238"/>
      <c r="NUK344" s="238"/>
      <c r="NUL344" s="238"/>
      <c r="NUM344" s="238"/>
      <c r="NUN344" s="238"/>
      <c r="NUO344" s="238"/>
      <c r="NUP344" s="238"/>
      <c r="NUQ344" s="238"/>
      <c r="NUR344" s="238"/>
      <c r="NUS344" s="238"/>
      <c r="NUT344" s="238"/>
      <c r="NUU344" s="238"/>
      <c r="NUV344" s="238"/>
      <c r="NUW344" s="238"/>
      <c r="NUX344" s="238"/>
      <c r="NUY344" s="238"/>
      <c r="NUZ344" s="238"/>
      <c r="NVA344" s="238"/>
      <c r="NVB344" s="238"/>
      <c r="NVC344" s="238"/>
      <c r="NVD344" s="238"/>
      <c r="NVE344" s="238"/>
      <c r="NVF344" s="238"/>
      <c r="NVG344" s="238"/>
      <c r="NVH344" s="238"/>
      <c r="NVI344" s="238"/>
      <c r="NVJ344" s="238"/>
      <c r="NVK344" s="238"/>
      <c r="NVL344" s="238"/>
      <c r="NVM344" s="238"/>
      <c r="NVN344" s="238"/>
      <c r="NVO344" s="238"/>
      <c r="NVP344" s="238"/>
      <c r="NVQ344" s="238"/>
      <c r="NVR344" s="238"/>
      <c r="NVS344" s="238"/>
      <c r="NVT344" s="238"/>
      <c r="NVU344" s="238"/>
      <c r="NVV344" s="238"/>
      <c r="NVW344" s="238"/>
      <c r="NVX344" s="238"/>
      <c r="NVY344" s="238"/>
      <c r="NVZ344" s="238"/>
      <c r="NWA344" s="238"/>
      <c r="NWB344" s="238"/>
      <c r="NWC344" s="238"/>
      <c r="NWD344" s="238"/>
      <c r="NWE344" s="238"/>
      <c r="NWF344" s="238"/>
      <c r="NWG344" s="238"/>
      <c r="NWH344" s="238"/>
      <c r="NWI344" s="238"/>
      <c r="NWJ344" s="238"/>
      <c r="NWK344" s="238"/>
      <c r="NWL344" s="238"/>
      <c r="NWM344" s="238"/>
      <c r="NWN344" s="238"/>
      <c r="NWO344" s="238"/>
      <c r="NWP344" s="238"/>
      <c r="NWQ344" s="238"/>
      <c r="NWR344" s="238"/>
      <c r="NWS344" s="238"/>
      <c r="NWT344" s="238"/>
      <c r="NWU344" s="238"/>
      <c r="NWV344" s="238"/>
      <c r="NWW344" s="238"/>
      <c r="NWX344" s="238"/>
      <c r="NWY344" s="238"/>
      <c r="NWZ344" s="238"/>
      <c r="NXA344" s="238"/>
      <c r="NXB344" s="238"/>
      <c r="NXC344" s="238"/>
      <c r="NXD344" s="238"/>
      <c r="NXE344" s="238"/>
      <c r="NXF344" s="238"/>
      <c r="NXG344" s="238"/>
      <c r="NXH344" s="238"/>
      <c r="NXI344" s="238"/>
      <c r="NXJ344" s="238"/>
      <c r="NXK344" s="238"/>
      <c r="NXL344" s="238"/>
      <c r="NXM344" s="238"/>
      <c r="NXN344" s="238"/>
      <c r="NXO344" s="238"/>
      <c r="NXP344" s="238"/>
      <c r="NXQ344" s="238"/>
      <c r="NXR344" s="238"/>
      <c r="NXS344" s="238"/>
      <c r="NXT344" s="238"/>
      <c r="NXU344" s="238"/>
      <c r="NXV344" s="238"/>
      <c r="NXW344" s="238"/>
      <c r="NXX344" s="238"/>
      <c r="NXY344" s="238"/>
      <c r="NXZ344" s="238"/>
      <c r="NYA344" s="238"/>
      <c r="NYB344" s="238"/>
      <c r="NYC344" s="238"/>
      <c r="NYD344" s="238"/>
      <c r="NYE344" s="238"/>
      <c r="NYF344" s="238"/>
      <c r="NYG344" s="238"/>
      <c r="NYH344" s="238"/>
      <c r="NYI344" s="238"/>
      <c r="NYJ344" s="238"/>
      <c r="NYK344" s="238"/>
      <c r="NYL344" s="238"/>
      <c r="NYM344" s="238"/>
      <c r="NYN344" s="238"/>
      <c r="NYO344" s="238"/>
      <c r="NYP344" s="238"/>
      <c r="NYQ344" s="238"/>
      <c r="NYR344" s="238"/>
      <c r="NYS344" s="238"/>
      <c r="NYT344" s="238"/>
      <c r="NYU344" s="238"/>
      <c r="NYV344" s="238"/>
      <c r="NYW344" s="238"/>
      <c r="NYX344" s="238"/>
      <c r="NYY344" s="238"/>
      <c r="NYZ344" s="238"/>
      <c r="NZA344" s="238"/>
      <c r="NZB344" s="238"/>
      <c r="NZC344" s="238"/>
      <c r="NZD344" s="238"/>
      <c r="NZE344" s="238"/>
      <c r="NZF344" s="238"/>
      <c r="NZG344" s="238"/>
      <c r="NZH344" s="238"/>
      <c r="NZI344" s="238"/>
      <c r="NZJ344" s="238"/>
      <c r="NZK344" s="238"/>
      <c r="NZL344" s="238"/>
      <c r="NZM344" s="238"/>
      <c r="NZN344" s="238"/>
      <c r="NZO344" s="238"/>
      <c r="NZP344" s="238"/>
      <c r="NZQ344" s="238"/>
      <c r="NZR344" s="238"/>
      <c r="NZS344" s="238"/>
      <c r="NZT344" s="238"/>
      <c r="NZU344" s="238"/>
      <c r="NZV344" s="238"/>
      <c r="NZW344" s="238"/>
      <c r="NZX344" s="238"/>
      <c r="NZY344" s="238"/>
      <c r="NZZ344" s="238"/>
      <c r="OAA344" s="238"/>
      <c r="OAB344" s="238"/>
      <c r="OAC344" s="238"/>
      <c r="OAD344" s="238"/>
      <c r="OAE344" s="238"/>
      <c r="OAF344" s="238"/>
      <c r="OAG344" s="238"/>
      <c r="OAH344" s="238"/>
      <c r="OAI344" s="238"/>
      <c r="OAJ344" s="238"/>
      <c r="OAK344" s="238"/>
      <c r="OAL344" s="238"/>
      <c r="OAM344" s="238"/>
      <c r="OAN344" s="238"/>
      <c r="OAO344" s="238"/>
      <c r="OAP344" s="238"/>
      <c r="OAQ344" s="238"/>
      <c r="OAR344" s="238"/>
      <c r="OAS344" s="238"/>
      <c r="OAT344" s="238"/>
      <c r="OAU344" s="238"/>
      <c r="OAV344" s="238"/>
      <c r="OAW344" s="238"/>
      <c r="OAX344" s="238"/>
      <c r="OAY344" s="238"/>
      <c r="OAZ344" s="238"/>
      <c r="OBA344" s="238"/>
      <c r="OBB344" s="238"/>
      <c r="OBC344" s="238"/>
      <c r="OBD344" s="238"/>
      <c r="OBE344" s="238"/>
      <c r="OBF344" s="238"/>
      <c r="OBG344" s="238"/>
      <c r="OBH344" s="238"/>
      <c r="OBI344" s="238"/>
      <c r="OBJ344" s="238"/>
      <c r="OBK344" s="238"/>
      <c r="OBL344" s="238"/>
      <c r="OBM344" s="238"/>
      <c r="OBN344" s="238"/>
      <c r="OBO344" s="238"/>
      <c r="OBP344" s="238"/>
      <c r="OBQ344" s="238"/>
      <c r="OBR344" s="238"/>
      <c r="OBS344" s="238"/>
      <c r="OBT344" s="238"/>
      <c r="OBU344" s="238"/>
      <c r="OBV344" s="238"/>
      <c r="OBW344" s="238"/>
      <c r="OBX344" s="238"/>
      <c r="OBY344" s="238"/>
      <c r="OBZ344" s="238"/>
      <c r="OCA344" s="238"/>
      <c r="OCB344" s="238"/>
      <c r="OCC344" s="238"/>
      <c r="OCD344" s="238"/>
      <c r="OCE344" s="238"/>
      <c r="OCF344" s="238"/>
      <c r="OCG344" s="238"/>
      <c r="OCH344" s="238"/>
      <c r="OCI344" s="238"/>
      <c r="OCJ344" s="238"/>
      <c r="OCK344" s="238"/>
      <c r="OCL344" s="238"/>
      <c r="OCM344" s="238"/>
      <c r="OCN344" s="238"/>
      <c r="OCO344" s="238"/>
      <c r="OCP344" s="238"/>
      <c r="OCQ344" s="238"/>
      <c r="OCR344" s="238"/>
      <c r="OCS344" s="238"/>
      <c r="OCT344" s="238"/>
      <c r="OCU344" s="238"/>
      <c r="OCV344" s="238"/>
      <c r="OCW344" s="238"/>
      <c r="OCX344" s="238"/>
      <c r="OCY344" s="238"/>
      <c r="OCZ344" s="238"/>
      <c r="ODA344" s="238"/>
      <c r="ODB344" s="238"/>
      <c r="ODC344" s="238"/>
      <c r="ODD344" s="238"/>
      <c r="ODE344" s="238"/>
      <c r="ODF344" s="238"/>
      <c r="ODG344" s="238"/>
      <c r="ODH344" s="238"/>
      <c r="ODI344" s="238"/>
      <c r="ODJ344" s="238"/>
      <c r="ODK344" s="238"/>
      <c r="ODL344" s="238"/>
      <c r="ODM344" s="238"/>
      <c r="ODN344" s="238"/>
      <c r="ODO344" s="238"/>
      <c r="ODP344" s="238"/>
      <c r="ODQ344" s="238"/>
      <c r="ODR344" s="238"/>
      <c r="ODS344" s="238"/>
      <c r="ODT344" s="238"/>
      <c r="ODU344" s="238"/>
      <c r="ODV344" s="238"/>
      <c r="ODW344" s="238"/>
      <c r="ODX344" s="238"/>
      <c r="ODY344" s="238"/>
      <c r="ODZ344" s="238"/>
      <c r="OEA344" s="238"/>
      <c r="OEB344" s="238"/>
      <c r="OEC344" s="238"/>
      <c r="OED344" s="238"/>
      <c r="OEE344" s="238"/>
      <c r="OEF344" s="238"/>
      <c r="OEG344" s="238"/>
      <c r="OEH344" s="238"/>
      <c r="OEI344" s="238"/>
      <c r="OEJ344" s="238"/>
      <c r="OEK344" s="238"/>
      <c r="OEL344" s="238"/>
      <c r="OEM344" s="238"/>
      <c r="OEN344" s="238"/>
      <c r="OEO344" s="238"/>
      <c r="OEP344" s="238"/>
      <c r="OEQ344" s="238"/>
      <c r="OER344" s="238"/>
      <c r="OES344" s="238"/>
      <c r="OET344" s="238"/>
      <c r="OEU344" s="238"/>
      <c r="OEV344" s="238"/>
      <c r="OEW344" s="238"/>
      <c r="OEX344" s="238"/>
      <c r="OEY344" s="238"/>
      <c r="OEZ344" s="238"/>
      <c r="OFA344" s="238"/>
      <c r="OFB344" s="238"/>
      <c r="OFC344" s="238"/>
      <c r="OFD344" s="238"/>
      <c r="OFE344" s="238"/>
      <c r="OFF344" s="238"/>
      <c r="OFG344" s="238"/>
      <c r="OFH344" s="238"/>
      <c r="OFI344" s="238"/>
      <c r="OFJ344" s="238"/>
      <c r="OFK344" s="238"/>
      <c r="OFL344" s="238"/>
      <c r="OFM344" s="238"/>
      <c r="OFN344" s="238"/>
      <c r="OFO344" s="238"/>
      <c r="OFP344" s="238"/>
      <c r="OFQ344" s="238"/>
      <c r="OFR344" s="238"/>
      <c r="OFS344" s="238"/>
      <c r="OFT344" s="238"/>
      <c r="OFU344" s="238"/>
      <c r="OFV344" s="238"/>
      <c r="OFW344" s="238"/>
      <c r="OFX344" s="238"/>
      <c r="OFY344" s="238"/>
      <c r="OFZ344" s="238"/>
      <c r="OGA344" s="238"/>
      <c r="OGB344" s="238"/>
      <c r="OGC344" s="238"/>
      <c r="OGD344" s="238"/>
      <c r="OGE344" s="238"/>
      <c r="OGF344" s="238"/>
      <c r="OGG344" s="238"/>
      <c r="OGH344" s="238"/>
      <c r="OGI344" s="238"/>
      <c r="OGJ344" s="238"/>
      <c r="OGK344" s="238"/>
      <c r="OGL344" s="238"/>
      <c r="OGM344" s="238"/>
      <c r="OGN344" s="238"/>
      <c r="OGO344" s="238"/>
      <c r="OGP344" s="238"/>
      <c r="OGQ344" s="238"/>
      <c r="OGR344" s="238"/>
      <c r="OGS344" s="238"/>
      <c r="OGT344" s="238"/>
      <c r="OGU344" s="238"/>
      <c r="OGV344" s="238"/>
      <c r="OGW344" s="238"/>
      <c r="OGX344" s="238"/>
      <c r="OGY344" s="238"/>
      <c r="OGZ344" s="238"/>
      <c r="OHA344" s="238"/>
      <c r="OHB344" s="238"/>
      <c r="OHC344" s="238"/>
      <c r="OHD344" s="238"/>
      <c r="OHE344" s="238"/>
      <c r="OHF344" s="238"/>
      <c r="OHG344" s="238"/>
      <c r="OHH344" s="238"/>
      <c r="OHI344" s="238"/>
      <c r="OHJ344" s="238"/>
      <c r="OHK344" s="238"/>
      <c r="OHL344" s="238"/>
      <c r="OHM344" s="238"/>
      <c r="OHN344" s="238"/>
      <c r="OHO344" s="238"/>
      <c r="OHP344" s="238"/>
      <c r="OHQ344" s="238"/>
      <c r="OHR344" s="238"/>
      <c r="OHS344" s="238"/>
      <c r="OHT344" s="238"/>
      <c r="OHU344" s="238"/>
      <c r="OHV344" s="238"/>
      <c r="OHW344" s="238"/>
      <c r="OHX344" s="238"/>
      <c r="OHY344" s="238"/>
      <c r="OHZ344" s="238"/>
      <c r="OIA344" s="238"/>
      <c r="OIB344" s="238"/>
      <c r="OIC344" s="238"/>
      <c r="OID344" s="238"/>
      <c r="OIE344" s="238"/>
      <c r="OIF344" s="238"/>
      <c r="OIG344" s="238"/>
      <c r="OIH344" s="238"/>
      <c r="OII344" s="238"/>
      <c r="OIJ344" s="238"/>
      <c r="OIK344" s="238"/>
      <c r="OIL344" s="238"/>
      <c r="OIM344" s="238"/>
      <c r="OIN344" s="238"/>
      <c r="OIO344" s="238"/>
      <c r="OIP344" s="238"/>
      <c r="OIQ344" s="238"/>
      <c r="OIR344" s="238"/>
      <c r="OIS344" s="238"/>
      <c r="OIT344" s="238"/>
      <c r="OIU344" s="238"/>
      <c r="OIV344" s="238"/>
      <c r="OIW344" s="238"/>
      <c r="OIX344" s="238"/>
      <c r="OIY344" s="238"/>
      <c r="OIZ344" s="238"/>
      <c r="OJA344" s="238"/>
      <c r="OJB344" s="238"/>
      <c r="OJC344" s="238"/>
      <c r="OJD344" s="238"/>
      <c r="OJE344" s="238"/>
      <c r="OJF344" s="238"/>
      <c r="OJG344" s="238"/>
      <c r="OJH344" s="238"/>
      <c r="OJI344" s="238"/>
      <c r="OJJ344" s="238"/>
      <c r="OJK344" s="238"/>
      <c r="OJL344" s="238"/>
      <c r="OJM344" s="238"/>
      <c r="OJN344" s="238"/>
      <c r="OJO344" s="238"/>
      <c r="OJP344" s="238"/>
      <c r="OJQ344" s="238"/>
      <c r="OJR344" s="238"/>
      <c r="OJS344" s="238"/>
      <c r="OJT344" s="238"/>
      <c r="OJU344" s="238"/>
      <c r="OJV344" s="238"/>
      <c r="OJW344" s="238"/>
      <c r="OJX344" s="238"/>
      <c r="OJY344" s="238"/>
      <c r="OJZ344" s="238"/>
      <c r="OKA344" s="238"/>
      <c r="OKB344" s="238"/>
      <c r="OKC344" s="238"/>
      <c r="OKD344" s="238"/>
      <c r="OKE344" s="238"/>
      <c r="OKF344" s="238"/>
      <c r="OKG344" s="238"/>
      <c r="OKH344" s="238"/>
      <c r="OKI344" s="238"/>
      <c r="OKJ344" s="238"/>
      <c r="OKK344" s="238"/>
      <c r="OKL344" s="238"/>
      <c r="OKM344" s="238"/>
      <c r="OKN344" s="238"/>
      <c r="OKO344" s="238"/>
      <c r="OKP344" s="238"/>
      <c r="OKQ344" s="238"/>
      <c r="OKR344" s="238"/>
      <c r="OKS344" s="238"/>
      <c r="OKT344" s="238"/>
      <c r="OKU344" s="238"/>
      <c r="OKV344" s="238"/>
      <c r="OKW344" s="238"/>
      <c r="OKX344" s="238"/>
      <c r="OKY344" s="238"/>
      <c r="OKZ344" s="238"/>
      <c r="OLA344" s="238"/>
      <c r="OLB344" s="238"/>
      <c r="OLC344" s="238"/>
      <c r="OLD344" s="238"/>
      <c r="OLE344" s="238"/>
      <c r="OLF344" s="238"/>
      <c r="OLG344" s="238"/>
      <c r="OLH344" s="238"/>
      <c r="OLI344" s="238"/>
      <c r="OLJ344" s="238"/>
      <c r="OLK344" s="238"/>
      <c r="OLL344" s="238"/>
      <c r="OLM344" s="238"/>
      <c r="OLN344" s="238"/>
      <c r="OLO344" s="238"/>
      <c r="OLP344" s="238"/>
      <c r="OLQ344" s="238"/>
      <c r="OLR344" s="238"/>
      <c r="OLS344" s="238"/>
      <c r="OLT344" s="238"/>
      <c r="OLU344" s="238"/>
      <c r="OLV344" s="238"/>
      <c r="OLW344" s="238"/>
      <c r="OLX344" s="238"/>
      <c r="OLY344" s="238"/>
      <c r="OLZ344" s="238"/>
      <c r="OMA344" s="238"/>
      <c r="OMB344" s="238"/>
      <c r="OMC344" s="238"/>
      <c r="OMD344" s="238"/>
      <c r="OME344" s="238"/>
      <c r="OMF344" s="238"/>
      <c r="OMG344" s="238"/>
      <c r="OMH344" s="238"/>
      <c r="OMI344" s="238"/>
      <c r="OMJ344" s="238"/>
      <c r="OMK344" s="238"/>
      <c r="OML344" s="238"/>
      <c r="OMM344" s="238"/>
      <c r="OMN344" s="238"/>
      <c r="OMO344" s="238"/>
      <c r="OMP344" s="238"/>
      <c r="OMQ344" s="238"/>
      <c r="OMR344" s="238"/>
      <c r="OMS344" s="238"/>
      <c r="OMT344" s="238"/>
      <c r="OMU344" s="238"/>
      <c r="OMV344" s="238"/>
      <c r="OMW344" s="238"/>
      <c r="OMX344" s="238"/>
      <c r="OMY344" s="238"/>
      <c r="OMZ344" s="238"/>
      <c r="ONA344" s="238"/>
      <c r="ONB344" s="238"/>
      <c r="ONC344" s="238"/>
      <c r="OND344" s="238"/>
      <c r="ONE344" s="238"/>
      <c r="ONF344" s="238"/>
      <c r="ONG344" s="238"/>
      <c r="ONH344" s="238"/>
      <c r="ONI344" s="238"/>
      <c r="ONJ344" s="238"/>
      <c r="ONK344" s="238"/>
      <c r="ONL344" s="238"/>
      <c r="ONM344" s="238"/>
      <c r="ONN344" s="238"/>
      <c r="ONO344" s="238"/>
      <c r="ONP344" s="238"/>
      <c r="ONQ344" s="238"/>
      <c r="ONR344" s="238"/>
      <c r="ONS344" s="238"/>
      <c r="ONT344" s="238"/>
      <c r="ONU344" s="238"/>
      <c r="ONV344" s="238"/>
      <c r="ONW344" s="238"/>
      <c r="ONX344" s="238"/>
      <c r="ONY344" s="238"/>
      <c r="ONZ344" s="238"/>
      <c r="OOA344" s="238"/>
      <c r="OOB344" s="238"/>
      <c r="OOC344" s="238"/>
      <c r="OOD344" s="238"/>
      <c r="OOE344" s="238"/>
      <c r="OOF344" s="238"/>
      <c r="OOG344" s="238"/>
      <c r="OOH344" s="238"/>
      <c r="OOI344" s="238"/>
      <c r="OOJ344" s="238"/>
      <c r="OOK344" s="238"/>
      <c r="OOL344" s="238"/>
      <c r="OOM344" s="238"/>
      <c r="OON344" s="238"/>
      <c r="OOO344" s="238"/>
      <c r="OOP344" s="238"/>
      <c r="OOQ344" s="238"/>
      <c r="OOR344" s="238"/>
      <c r="OOS344" s="238"/>
      <c r="OOT344" s="238"/>
      <c r="OOU344" s="238"/>
      <c r="OOV344" s="238"/>
      <c r="OOW344" s="238"/>
      <c r="OOX344" s="238"/>
      <c r="OOY344" s="238"/>
      <c r="OOZ344" s="238"/>
      <c r="OPA344" s="238"/>
      <c r="OPB344" s="238"/>
      <c r="OPC344" s="238"/>
      <c r="OPD344" s="238"/>
      <c r="OPE344" s="238"/>
      <c r="OPF344" s="238"/>
      <c r="OPG344" s="238"/>
      <c r="OPH344" s="238"/>
      <c r="OPI344" s="238"/>
      <c r="OPJ344" s="238"/>
      <c r="OPK344" s="238"/>
      <c r="OPL344" s="238"/>
      <c r="OPM344" s="238"/>
      <c r="OPN344" s="238"/>
      <c r="OPO344" s="238"/>
      <c r="OPP344" s="238"/>
      <c r="OPQ344" s="238"/>
      <c r="OPR344" s="238"/>
      <c r="OPS344" s="238"/>
      <c r="OPT344" s="238"/>
      <c r="OPU344" s="238"/>
      <c r="OPV344" s="238"/>
      <c r="OPW344" s="238"/>
      <c r="OPX344" s="238"/>
      <c r="OPY344" s="238"/>
      <c r="OPZ344" s="238"/>
      <c r="OQA344" s="238"/>
      <c r="OQB344" s="238"/>
      <c r="OQC344" s="238"/>
      <c r="OQD344" s="238"/>
      <c r="OQE344" s="238"/>
      <c r="OQF344" s="238"/>
      <c r="OQG344" s="238"/>
      <c r="OQH344" s="238"/>
      <c r="OQI344" s="238"/>
      <c r="OQJ344" s="238"/>
      <c r="OQK344" s="238"/>
      <c r="OQL344" s="238"/>
      <c r="OQM344" s="238"/>
      <c r="OQN344" s="238"/>
      <c r="OQO344" s="238"/>
      <c r="OQP344" s="238"/>
      <c r="OQQ344" s="238"/>
      <c r="OQR344" s="238"/>
      <c r="OQS344" s="238"/>
      <c r="OQT344" s="238"/>
      <c r="OQU344" s="238"/>
      <c r="OQV344" s="238"/>
      <c r="OQW344" s="238"/>
      <c r="OQX344" s="238"/>
      <c r="OQY344" s="238"/>
      <c r="OQZ344" s="238"/>
      <c r="ORA344" s="238"/>
      <c r="ORB344" s="238"/>
      <c r="ORC344" s="238"/>
      <c r="ORD344" s="238"/>
      <c r="ORE344" s="238"/>
      <c r="ORF344" s="238"/>
      <c r="ORG344" s="238"/>
      <c r="ORH344" s="238"/>
      <c r="ORI344" s="238"/>
      <c r="ORJ344" s="238"/>
      <c r="ORK344" s="238"/>
      <c r="ORL344" s="238"/>
      <c r="ORM344" s="238"/>
      <c r="ORN344" s="238"/>
      <c r="ORO344" s="238"/>
      <c r="ORP344" s="238"/>
      <c r="ORQ344" s="238"/>
      <c r="ORR344" s="238"/>
      <c r="ORS344" s="238"/>
      <c r="ORT344" s="238"/>
      <c r="ORU344" s="238"/>
      <c r="ORV344" s="238"/>
      <c r="ORW344" s="238"/>
      <c r="ORX344" s="238"/>
      <c r="ORY344" s="238"/>
      <c r="ORZ344" s="238"/>
      <c r="OSA344" s="238"/>
      <c r="OSB344" s="238"/>
      <c r="OSC344" s="238"/>
      <c r="OSD344" s="238"/>
      <c r="OSE344" s="238"/>
      <c r="OSF344" s="238"/>
      <c r="OSG344" s="238"/>
      <c r="OSH344" s="238"/>
      <c r="OSI344" s="238"/>
      <c r="OSJ344" s="238"/>
      <c r="OSK344" s="238"/>
      <c r="OSL344" s="238"/>
      <c r="OSM344" s="238"/>
      <c r="OSN344" s="238"/>
      <c r="OSO344" s="238"/>
      <c r="OSP344" s="238"/>
      <c r="OSQ344" s="238"/>
      <c r="OSR344" s="238"/>
      <c r="OSS344" s="238"/>
      <c r="OST344" s="238"/>
      <c r="OSU344" s="238"/>
      <c r="OSV344" s="238"/>
      <c r="OSW344" s="238"/>
      <c r="OSX344" s="238"/>
      <c r="OSY344" s="238"/>
      <c r="OSZ344" s="238"/>
      <c r="OTA344" s="238"/>
      <c r="OTB344" s="238"/>
      <c r="OTC344" s="238"/>
      <c r="OTD344" s="238"/>
      <c r="OTE344" s="238"/>
      <c r="OTF344" s="238"/>
      <c r="OTG344" s="238"/>
      <c r="OTH344" s="238"/>
      <c r="OTI344" s="238"/>
      <c r="OTJ344" s="238"/>
      <c r="OTK344" s="238"/>
      <c r="OTL344" s="238"/>
      <c r="OTM344" s="238"/>
      <c r="OTN344" s="238"/>
      <c r="OTO344" s="238"/>
      <c r="OTP344" s="238"/>
      <c r="OTQ344" s="238"/>
      <c r="OTR344" s="238"/>
      <c r="OTS344" s="238"/>
      <c r="OTT344" s="238"/>
      <c r="OTU344" s="238"/>
      <c r="OTV344" s="238"/>
      <c r="OTW344" s="238"/>
      <c r="OTX344" s="238"/>
      <c r="OTY344" s="238"/>
      <c r="OTZ344" s="238"/>
      <c r="OUA344" s="238"/>
      <c r="OUB344" s="238"/>
      <c r="OUC344" s="238"/>
      <c r="OUD344" s="238"/>
      <c r="OUE344" s="238"/>
      <c r="OUF344" s="238"/>
      <c r="OUG344" s="238"/>
      <c r="OUH344" s="238"/>
      <c r="OUI344" s="238"/>
      <c r="OUJ344" s="238"/>
      <c r="OUK344" s="238"/>
      <c r="OUL344" s="238"/>
      <c r="OUM344" s="238"/>
      <c r="OUN344" s="238"/>
      <c r="OUO344" s="238"/>
      <c r="OUP344" s="238"/>
      <c r="OUQ344" s="238"/>
      <c r="OUR344" s="238"/>
      <c r="OUS344" s="238"/>
      <c r="OUT344" s="238"/>
      <c r="OUU344" s="238"/>
      <c r="OUV344" s="238"/>
      <c r="OUW344" s="238"/>
      <c r="OUX344" s="238"/>
      <c r="OUY344" s="238"/>
      <c r="OUZ344" s="238"/>
      <c r="OVA344" s="238"/>
      <c r="OVB344" s="238"/>
      <c r="OVC344" s="238"/>
      <c r="OVD344" s="238"/>
      <c r="OVE344" s="238"/>
      <c r="OVF344" s="238"/>
      <c r="OVG344" s="238"/>
      <c r="OVH344" s="238"/>
      <c r="OVI344" s="238"/>
      <c r="OVJ344" s="238"/>
      <c r="OVK344" s="238"/>
      <c r="OVL344" s="238"/>
      <c r="OVM344" s="238"/>
      <c r="OVN344" s="238"/>
      <c r="OVO344" s="238"/>
      <c r="OVP344" s="238"/>
      <c r="OVQ344" s="238"/>
      <c r="OVR344" s="238"/>
      <c r="OVS344" s="238"/>
      <c r="OVT344" s="238"/>
      <c r="OVU344" s="238"/>
      <c r="OVV344" s="238"/>
      <c r="OVW344" s="238"/>
      <c r="OVX344" s="238"/>
      <c r="OVY344" s="238"/>
      <c r="OVZ344" s="238"/>
      <c r="OWA344" s="238"/>
      <c r="OWB344" s="238"/>
      <c r="OWC344" s="238"/>
      <c r="OWD344" s="238"/>
      <c r="OWE344" s="238"/>
      <c r="OWF344" s="238"/>
      <c r="OWG344" s="238"/>
      <c r="OWH344" s="238"/>
      <c r="OWI344" s="238"/>
      <c r="OWJ344" s="238"/>
      <c r="OWK344" s="238"/>
      <c r="OWL344" s="238"/>
      <c r="OWM344" s="238"/>
      <c r="OWN344" s="238"/>
      <c r="OWO344" s="238"/>
      <c r="OWP344" s="238"/>
      <c r="OWQ344" s="238"/>
      <c r="OWR344" s="238"/>
      <c r="OWS344" s="238"/>
      <c r="OWT344" s="238"/>
      <c r="OWU344" s="238"/>
      <c r="OWV344" s="238"/>
      <c r="OWW344" s="238"/>
      <c r="OWX344" s="238"/>
      <c r="OWY344" s="238"/>
      <c r="OWZ344" s="238"/>
      <c r="OXA344" s="238"/>
      <c r="OXB344" s="238"/>
      <c r="OXC344" s="238"/>
      <c r="OXD344" s="238"/>
      <c r="OXE344" s="238"/>
      <c r="OXF344" s="238"/>
      <c r="OXG344" s="238"/>
      <c r="OXH344" s="238"/>
      <c r="OXI344" s="238"/>
      <c r="OXJ344" s="238"/>
      <c r="OXK344" s="238"/>
      <c r="OXL344" s="238"/>
      <c r="OXM344" s="238"/>
      <c r="OXN344" s="238"/>
      <c r="OXO344" s="238"/>
      <c r="OXP344" s="238"/>
      <c r="OXQ344" s="238"/>
      <c r="OXR344" s="238"/>
      <c r="OXS344" s="238"/>
      <c r="OXT344" s="238"/>
      <c r="OXU344" s="238"/>
      <c r="OXV344" s="238"/>
      <c r="OXW344" s="238"/>
      <c r="OXX344" s="238"/>
      <c r="OXY344" s="238"/>
      <c r="OXZ344" s="238"/>
      <c r="OYA344" s="238"/>
      <c r="OYB344" s="238"/>
      <c r="OYC344" s="238"/>
      <c r="OYD344" s="238"/>
      <c r="OYE344" s="238"/>
      <c r="OYF344" s="238"/>
      <c r="OYG344" s="238"/>
      <c r="OYH344" s="238"/>
      <c r="OYI344" s="238"/>
      <c r="OYJ344" s="238"/>
      <c r="OYK344" s="238"/>
      <c r="OYL344" s="238"/>
      <c r="OYM344" s="238"/>
      <c r="OYN344" s="238"/>
      <c r="OYO344" s="238"/>
      <c r="OYP344" s="238"/>
      <c r="OYQ344" s="238"/>
      <c r="OYR344" s="238"/>
      <c r="OYS344" s="238"/>
      <c r="OYT344" s="238"/>
      <c r="OYU344" s="238"/>
      <c r="OYV344" s="238"/>
      <c r="OYW344" s="238"/>
      <c r="OYX344" s="238"/>
      <c r="OYY344" s="238"/>
      <c r="OYZ344" s="238"/>
      <c r="OZA344" s="238"/>
      <c r="OZB344" s="238"/>
      <c r="OZC344" s="238"/>
      <c r="OZD344" s="238"/>
      <c r="OZE344" s="238"/>
      <c r="OZF344" s="238"/>
      <c r="OZG344" s="238"/>
      <c r="OZH344" s="238"/>
      <c r="OZI344" s="238"/>
      <c r="OZJ344" s="238"/>
      <c r="OZK344" s="238"/>
      <c r="OZL344" s="238"/>
      <c r="OZM344" s="238"/>
      <c r="OZN344" s="238"/>
      <c r="OZO344" s="238"/>
      <c r="OZP344" s="238"/>
      <c r="OZQ344" s="238"/>
      <c r="OZR344" s="238"/>
      <c r="OZS344" s="238"/>
      <c r="OZT344" s="238"/>
      <c r="OZU344" s="238"/>
      <c r="OZV344" s="238"/>
      <c r="OZW344" s="238"/>
      <c r="OZX344" s="238"/>
      <c r="OZY344" s="238"/>
      <c r="OZZ344" s="238"/>
      <c r="PAA344" s="238"/>
      <c r="PAB344" s="238"/>
      <c r="PAC344" s="238"/>
      <c r="PAD344" s="238"/>
      <c r="PAE344" s="238"/>
      <c r="PAF344" s="238"/>
      <c r="PAG344" s="238"/>
      <c r="PAH344" s="238"/>
      <c r="PAI344" s="238"/>
      <c r="PAJ344" s="238"/>
      <c r="PAK344" s="238"/>
      <c r="PAL344" s="238"/>
      <c r="PAM344" s="238"/>
      <c r="PAN344" s="238"/>
      <c r="PAO344" s="238"/>
      <c r="PAP344" s="238"/>
      <c r="PAQ344" s="238"/>
      <c r="PAR344" s="238"/>
      <c r="PAS344" s="238"/>
      <c r="PAT344" s="238"/>
      <c r="PAU344" s="238"/>
      <c r="PAV344" s="238"/>
      <c r="PAW344" s="238"/>
      <c r="PAX344" s="238"/>
      <c r="PAY344" s="238"/>
      <c r="PAZ344" s="238"/>
      <c r="PBA344" s="238"/>
      <c r="PBB344" s="238"/>
      <c r="PBC344" s="238"/>
      <c r="PBD344" s="238"/>
      <c r="PBE344" s="238"/>
      <c r="PBF344" s="238"/>
      <c r="PBG344" s="238"/>
      <c r="PBH344" s="238"/>
      <c r="PBI344" s="238"/>
      <c r="PBJ344" s="238"/>
      <c r="PBK344" s="238"/>
      <c r="PBL344" s="238"/>
      <c r="PBM344" s="238"/>
      <c r="PBN344" s="238"/>
      <c r="PBO344" s="238"/>
      <c r="PBP344" s="238"/>
      <c r="PBQ344" s="238"/>
      <c r="PBR344" s="238"/>
      <c r="PBS344" s="238"/>
      <c r="PBT344" s="238"/>
      <c r="PBU344" s="238"/>
      <c r="PBV344" s="238"/>
      <c r="PBW344" s="238"/>
      <c r="PBX344" s="238"/>
      <c r="PBY344" s="238"/>
      <c r="PBZ344" s="238"/>
      <c r="PCA344" s="238"/>
      <c r="PCB344" s="238"/>
      <c r="PCC344" s="238"/>
      <c r="PCD344" s="238"/>
      <c r="PCE344" s="238"/>
      <c r="PCF344" s="238"/>
      <c r="PCG344" s="238"/>
      <c r="PCH344" s="238"/>
      <c r="PCI344" s="238"/>
      <c r="PCJ344" s="238"/>
      <c r="PCK344" s="238"/>
      <c r="PCL344" s="238"/>
      <c r="PCM344" s="238"/>
      <c r="PCN344" s="238"/>
      <c r="PCO344" s="238"/>
      <c r="PCP344" s="238"/>
      <c r="PCQ344" s="238"/>
      <c r="PCR344" s="238"/>
      <c r="PCS344" s="238"/>
      <c r="PCT344" s="238"/>
      <c r="PCU344" s="238"/>
      <c r="PCV344" s="238"/>
      <c r="PCW344" s="238"/>
      <c r="PCX344" s="238"/>
      <c r="PCY344" s="238"/>
      <c r="PCZ344" s="238"/>
      <c r="PDA344" s="238"/>
      <c r="PDB344" s="238"/>
      <c r="PDC344" s="238"/>
      <c r="PDD344" s="238"/>
      <c r="PDE344" s="238"/>
      <c r="PDF344" s="238"/>
      <c r="PDG344" s="238"/>
      <c r="PDH344" s="238"/>
      <c r="PDI344" s="238"/>
      <c r="PDJ344" s="238"/>
      <c r="PDK344" s="238"/>
      <c r="PDL344" s="238"/>
      <c r="PDM344" s="238"/>
      <c r="PDN344" s="238"/>
      <c r="PDO344" s="238"/>
      <c r="PDP344" s="238"/>
      <c r="PDQ344" s="238"/>
      <c r="PDR344" s="238"/>
      <c r="PDS344" s="238"/>
      <c r="PDT344" s="238"/>
      <c r="PDU344" s="238"/>
      <c r="PDV344" s="238"/>
      <c r="PDW344" s="238"/>
      <c r="PDX344" s="238"/>
      <c r="PDY344" s="238"/>
      <c r="PDZ344" s="238"/>
      <c r="PEA344" s="238"/>
      <c r="PEB344" s="238"/>
      <c r="PEC344" s="238"/>
      <c r="PED344" s="238"/>
      <c r="PEE344" s="238"/>
      <c r="PEF344" s="238"/>
      <c r="PEG344" s="238"/>
      <c r="PEH344" s="238"/>
      <c r="PEI344" s="238"/>
      <c r="PEJ344" s="238"/>
      <c r="PEK344" s="238"/>
      <c r="PEL344" s="238"/>
      <c r="PEM344" s="238"/>
      <c r="PEN344" s="238"/>
      <c r="PEO344" s="238"/>
      <c r="PEP344" s="238"/>
      <c r="PEQ344" s="238"/>
      <c r="PER344" s="238"/>
      <c r="PES344" s="238"/>
      <c r="PET344" s="238"/>
      <c r="PEU344" s="238"/>
      <c r="PEV344" s="238"/>
      <c r="PEW344" s="238"/>
      <c r="PEX344" s="238"/>
      <c r="PEY344" s="238"/>
      <c r="PEZ344" s="238"/>
      <c r="PFA344" s="238"/>
      <c r="PFB344" s="238"/>
      <c r="PFC344" s="238"/>
      <c r="PFD344" s="238"/>
      <c r="PFE344" s="238"/>
      <c r="PFF344" s="238"/>
      <c r="PFG344" s="238"/>
      <c r="PFH344" s="238"/>
      <c r="PFI344" s="238"/>
      <c r="PFJ344" s="238"/>
      <c r="PFK344" s="238"/>
      <c r="PFL344" s="238"/>
      <c r="PFM344" s="238"/>
      <c r="PFN344" s="238"/>
      <c r="PFO344" s="238"/>
      <c r="PFP344" s="238"/>
      <c r="PFQ344" s="238"/>
      <c r="PFR344" s="238"/>
      <c r="PFS344" s="238"/>
      <c r="PFT344" s="238"/>
      <c r="PFU344" s="238"/>
      <c r="PFV344" s="238"/>
      <c r="PFW344" s="238"/>
      <c r="PFX344" s="238"/>
      <c r="PFY344" s="238"/>
      <c r="PFZ344" s="238"/>
      <c r="PGA344" s="238"/>
      <c r="PGB344" s="238"/>
      <c r="PGC344" s="238"/>
      <c r="PGD344" s="238"/>
      <c r="PGE344" s="238"/>
      <c r="PGF344" s="238"/>
      <c r="PGG344" s="238"/>
      <c r="PGH344" s="238"/>
      <c r="PGI344" s="238"/>
      <c r="PGJ344" s="238"/>
      <c r="PGK344" s="238"/>
      <c r="PGL344" s="238"/>
      <c r="PGM344" s="238"/>
      <c r="PGN344" s="238"/>
      <c r="PGO344" s="238"/>
      <c r="PGP344" s="238"/>
      <c r="PGQ344" s="238"/>
      <c r="PGR344" s="238"/>
      <c r="PGS344" s="238"/>
      <c r="PGT344" s="238"/>
      <c r="PGU344" s="238"/>
      <c r="PGV344" s="238"/>
      <c r="PGW344" s="238"/>
      <c r="PGX344" s="238"/>
      <c r="PGY344" s="238"/>
      <c r="PGZ344" s="238"/>
      <c r="PHA344" s="238"/>
      <c r="PHB344" s="238"/>
      <c r="PHC344" s="238"/>
      <c r="PHD344" s="238"/>
      <c r="PHE344" s="238"/>
      <c r="PHF344" s="238"/>
      <c r="PHG344" s="238"/>
      <c r="PHH344" s="238"/>
      <c r="PHI344" s="238"/>
      <c r="PHJ344" s="238"/>
      <c r="PHK344" s="238"/>
      <c r="PHL344" s="238"/>
      <c r="PHM344" s="238"/>
      <c r="PHN344" s="238"/>
      <c r="PHO344" s="238"/>
      <c r="PHP344" s="238"/>
      <c r="PHQ344" s="238"/>
      <c r="PHR344" s="238"/>
      <c r="PHS344" s="238"/>
      <c r="PHT344" s="238"/>
      <c r="PHU344" s="238"/>
      <c r="PHV344" s="238"/>
      <c r="PHW344" s="238"/>
      <c r="PHX344" s="238"/>
      <c r="PHY344" s="238"/>
      <c r="PHZ344" s="238"/>
      <c r="PIA344" s="238"/>
      <c r="PIB344" s="238"/>
      <c r="PIC344" s="238"/>
      <c r="PID344" s="238"/>
      <c r="PIE344" s="238"/>
      <c r="PIF344" s="238"/>
      <c r="PIG344" s="238"/>
      <c r="PIH344" s="238"/>
      <c r="PII344" s="238"/>
      <c r="PIJ344" s="238"/>
      <c r="PIK344" s="238"/>
      <c r="PIL344" s="238"/>
      <c r="PIM344" s="238"/>
      <c r="PIN344" s="238"/>
      <c r="PIO344" s="238"/>
      <c r="PIP344" s="238"/>
      <c r="PIQ344" s="238"/>
      <c r="PIR344" s="238"/>
      <c r="PIS344" s="238"/>
      <c r="PIT344" s="238"/>
      <c r="PIU344" s="238"/>
      <c r="PIV344" s="238"/>
      <c r="PIW344" s="238"/>
      <c r="PIX344" s="238"/>
      <c r="PIY344" s="238"/>
      <c r="PIZ344" s="238"/>
      <c r="PJA344" s="238"/>
      <c r="PJB344" s="238"/>
      <c r="PJC344" s="238"/>
      <c r="PJD344" s="238"/>
      <c r="PJE344" s="238"/>
      <c r="PJF344" s="238"/>
      <c r="PJG344" s="238"/>
      <c r="PJH344" s="238"/>
      <c r="PJI344" s="238"/>
      <c r="PJJ344" s="238"/>
      <c r="PJK344" s="238"/>
      <c r="PJL344" s="238"/>
      <c r="PJM344" s="238"/>
      <c r="PJN344" s="238"/>
      <c r="PJO344" s="238"/>
      <c r="PJP344" s="238"/>
      <c r="PJQ344" s="238"/>
      <c r="PJR344" s="238"/>
      <c r="PJS344" s="238"/>
      <c r="PJT344" s="238"/>
      <c r="PJU344" s="238"/>
      <c r="PJV344" s="238"/>
      <c r="PJW344" s="238"/>
      <c r="PJX344" s="238"/>
      <c r="PJY344" s="238"/>
      <c r="PJZ344" s="238"/>
      <c r="PKA344" s="238"/>
      <c r="PKB344" s="238"/>
      <c r="PKC344" s="238"/>
      <c r="PKD344" s="238"/>
      <c r="PKE344" s="238"/>
      <c r="PKF344" s="238"/>
      <c r="PKG344" s="238"/>
      <c r="PKH344" s="238"/>
      <c r="PKI344" s="238"/>
      <c r="PKJ344" s="238"/>
      <c r="PKK344" s="238"/>
      <c r="PKL344" s="238"/>
      <c r="PKM344" s="238"/>
      <c r="PKN344" s="238"/>
      <c r="PKO344" s="238"/>
      <c r="PKP344" s="238"/>
      <c r="PKQ344" s="238"/>
      <c r="PKR344" s="238"/>
      <c r="PKS344" s="238"/>
      <c r="PKT344" s="238"/>
      <c r="PKU344" s="238"/>
      <c r="PKV344" s="238"/>
      <c r="PKW344" s="238"/>
      <c r="PKX344" s="238"/>
      <c r="PKY344" s="238"/>
      <c r="PKZ344" s="238"/>
      <c r="PLA344" s="238"/>
      <c r="PLB344" s="238"/>
      <c r="PLC344" s="238"/>
      <c r="PLD344" s="238"/>
      <c r="PLE344" s="238"/>
      <c r="PLF344" s="238"/>
      <c r="PLG344" s="238"/>
      <c r="PLH344" s="238"/>
      <c r="PLI344" s="238"/>
      <c r="PLJ344" s="238"/>
      <c r="PLK344" s="238"/>
      <c r="PLL344" s="238"/>
      <c r="PLM344" s="238"/>
      <c r="PLN344" s="238"/>
      <c r="PLO344" s="238"/>
      <c r="PLP344" s="238"/>
      <c r="PLQ344" s="238"/>
      <c r="PLR344" s="238"/>
      <c r="PLS344" s="238"/>
      <c r="PLT344" s="238"/>
      <c r="PLU344" s="238"/>
      <c r="PLV344" s="238"/>
      <c r="PLW344" s="238"/>
      <c r="PLX344" s="238"/>
      <c r="PLY344" s="238"/>
      <c r="PLZ344" s="238"/>
      <c r="PMA344" s="238"/>
      <c r="PMB344" s="238"/>
      <c r="PMC344" s="238"/>
      <c r="PMD344" s="238"/>
      <c r="PME344" s="238"/>
      <c r="PMF344" s="238"/>
      <c r="PMG344" s="238"/>
      <c r="PMH344" s="238"/>
      <c r="PMI344" s="238"/>
      <c r="PMJ344" s="238"/>
      <c r="PMK344" s="238"/>
      <c r="PML344" s="238"/>
      <c r="PMM344" s="238"/>
      <c r="PMN344" s="238"/>
      <c r="PMO344" s="238"/>
      <c r="PMP344" s="238"/>
      <c r="PMQ344" s="238"/>
      <c r="PMR344" s="238"/>
      <c r="PMS344" s="238"/>
      <c r="PMT344" s="238"/>
      <c r="PMU344" s="238"/>
      <c r="PMV344" s="238"/>
      <c r="PMW344" s="238"/>
      <c r="PMX344" s="238"/>
      <c r="PMY344" s="238"/>
      <c r="PMZ344" s="238"/>
      <c r="PNA344" s="238"/>
      <c r="PNB344" s="238"/>
      <c r="PNC344" s="238"/>
      <c r="PND344" s="238"/>
      <c r="PNE344" s="238"/>
      <c r="PNF344" s="238"/>
      <c r="PNG344" s="238"/>
      <c r="PNH344" s="238"/>
      <c r="PNI344" s="238"/>
      <c r="PNJ344" s="238"/>
      <c r="PNK344" s="238"/>
      <c r="PNL344" s="238"/>
      <c r="PNM344" s="238"/>
      <c r="PNN344" s="238"/>
      <c r="PNO344" s="238"/>
      <c r="PNP344" s="238"/>
      <c r="PNQ344" s="238"/>
      <c r="PNR344" s="238"/>
      <c r="PNS344" s="238"/>
      <c r="PNT344" s="238"/>
      <c r="PNU344" s="238"/>
      <c r="PNV344" s="238"/>
      <c r="PNW344" s="238"/>
      <c r="PNX344" s="238"/>
      <c r="PNY344" s="238"/>
      <c r="PNZ344" s="238"/>
      <c r="POA344" s="238"/>
      <c r="POB344" s="238"/>
      <c r="POC344" s="238"/>
      <c r="POD344" s="238"/>
      <c r="POE344" s="238"/>
      <c r="POF344" s="238"/>
      <c r="POG344" s="238"/>
      <c r="POH344" s="238"/>
      <c r="POI344" s="238"/>
      <c r="POJ344" s="238"/>
      <c r="POK344" s="238"/>
      <c r="POL344" s="238"/>
      <c r="POM344" s="238"/>
      <c r="PON344" s="238"/>
      <c r="POO344" s="238"/>
      <c r="POP344" s="238"/>
      <c r="POQ344" s="238"/>
      <c r="POR344" s="238"/>
      <c r="POS344" s="238"/>
      <c r="POT344" s="238"/>
      <c r="POU344" s="238"/>
      <c r="POV344" s="238"/>
      <c r="POW344" s="238"/>
      <c r="POX344" s="238"/>
      <c r="POY344" s="238"/>
      <c r="POZ344" s="238"/>
      <c r="PPA344" s="238"/>
      <c r="PPB344" s="238"/>
      <c r="PPC344" s="238"/>
      <c r="PPD344" s="238"/>
      <c r="PPE344" s="238"/>
      <c r="PPF344" s="238"/>
      <c r="PPG344" s="238"/>
      <c r="PPH344" s="238"/>
      <c r="PPI344" s="238"/>
      <c r="PPJ344" s="238"/>
      <c r="PPK344" s="238"/>
      <c r="PPL344" s="238"/>
      <c r="PPM344" s="238"/>
      <c r="PPN344" s="238"/>
      <c r="PPO344" s="238"/>
      <c r="PPP344" s="238"/>
      <c r="PPQ344" s="238"/>
      <c r="PPR344" s="238"/>
      <c r="PPS344" s="238"/>
      <c r="PPT344" s="238"/>
      <c r="PPU344" s="238"/>
      <c r="PPV344" s="238"/>
      <c r="PPW344" s="238"/>
      <c r="PPX344" s="238"/>
      <c r="PPY344" s="238"/>
      <c r="PPZ344" s="238"/>
      <c r="PQA344" s="238"/>
      <c r="PQB344" s="238"/>
      <c r="PQC344" s="238"/>
      <c r="PQD344" s="238"/>
      <c r="PQE344" s="238"/>
      <c r="PQF344" s="238"/>
      <c r="PQG344" s="238"/>
      <c r="PQH344" s="238"/>
      <c r="PQI344" s="238"/>
      <c r="PQJ344" s="238"/>
      <c r="PQK344" s="238"/>
      <c r="PQL344" s="238"/>
      <c r="PQM344" s="238"/>
      <c r="PQN344" s="238"/>
      <c r="PQO344" s="238"/>
      <c r="PQP344" s="238"/>
      <c r="PQQ344" s="238"/>
      <c r="PQR344" s="238"/>
      <c r="PQS344" s="238"/>
      <c r="PQT344" s="238"/>
      <c r="PQU344" s="238"/>
      <c r="PQV344" s="238"/>
      <c r="PQW344" s="238"/>
      <c r="PQX344" s="238"/>
      <c r="PQY344" s="238"/>
      <c r="PQZ344" s="238"/>
      <c r="PRA344" s="238"/>
      <c r="PRB344" s="238"/>
      <c r="PRC344" s="238"/>
      <c r="PRD344" s="238"/>
      <c r="PRE344" s="238"/>
      <c r="PRF344" s="238"/>
      <c r="PRG344" s="238"/>
      <c r="PRH344" s="238"/>
      <c r="PRI344" s="238"/>
      <c r="PRJ344" s="238"/>
      <c r="PRK344" s="238"/>
      <c r="PRL344" s="238"/>
      <c r="PRM344" s="238"/>
      <c r="PRN344" s="238"/>
      <c r="PRO344" s="238"/>
      <c r="PRP344" s="238"/>
      <c r="PRQ344" s="238"/>
      <c r="PRR344" s="238"/>
      <c r="PRS344" s="238"/>
      <c r="PRT344" s="238"/>
      <c r="PRU344" s="238"/>
      <c r="PRV344" s="238"/>
      <c r="PRW344" s="238"/>
      <c r="PRX344" s="238"/>
      <c r="PRY344" s="238"/>
      <c r="PRZ344" s="238"/>
      <c r="PSA344" s="238"/>
      <c r="PSB344" s="238"/>
      <c r="PSC344" s="238"/>
      <c r="PSD344" s="238"/>
      <c r="PSE344" s="238"/>
      <c r="PSF344" s="238"/>
      <c r="PSG344" s="238"/>
      <c r="PSH344" s="238"/>
      <c r="PSI344" s="238"/>
      <c r="PSJ344" s="238"/>
      <c r="PSK344" s="238"/>
      <c r="PSL344" s="238"/>
      <c r="PSM344" s="238"/>
      <c r="PSN344" s="238"/>
      <c r="PSO344" s="238"/>
      <c r="PSP344" s="238"/>
      <c r="PSQ344" s="238"/>
      <c r="PSR344" s="238"/>
      <c r="PSS344" s="238"/>
      <c r="PST344" s="238"/>
      <c r="PSU344" s="238"/>
      <c r="PSV344" s="238"/>
      <c r="PSW344" s="238"/>
      <c r="PSX344" s="238"/>
      <c r="PSY344" s="238"/>
      <c r="PSZ344" s="238"/>
      <c r="PTA344" s="238"/>
      <c r="PTB344" s="238"/>
      <c r="PTC344" s="238"/>
      <c r="PTD344" s="238"/>
      <c r="PTE344" s="238"/>
      <c r="PTF344" s="238"/>
      <c r="PTG344" s="238"/>
      <c r="PTH344" s="238"/>
      <c r="PTI344" s="238"/>
      <c r="PTJ344" s="238"/>
      <c r="PTK344" s="238"/>
      <c r="PTL344" s="238"/>
      <c r="PTM344" s="238"/>
      <c r="PTN344" s="238"/>
      <c r="PTO344" s="238"/>
      <c r="PTP344" s="238"/>
      <c r="PTQ344" s="238"/>
      <c r="PTR344" s="238"/>
      <c r="PTS344" s="238"/>
      <c r="PTT344" s="238"/>
      <c r="PTU344" s="238"/>
      <c r="PTV344" s="238"/>
      <c r="PTW344" s="238"/>
      <c r="PTX344" s="238"/>
      <c r="PTY344" s="238"/>
      <c r="PTZ344" s="238"/>
      <c r="PUA344" s="238"/>
      <c r="PUB344" s="238"/>
      <c r="PUC344" s="238"/>
      <c r="PUD344" s="238"/>
      <c r="PUE344" s="238"/>
      <c r="PUF344" s="238"/>
      <c r="PUG344" s="238"/>
      <c r="PUH344" s="238"/>
      <c r="PUI344" s="238"/>
      <c r="PUJ344" s="238"/>
      <c r="PUK344" s="238"/>
      <c r="PUL344" s="238"/>
      <c r="PUM344" s="238"/>
      <c r="PUN344" s="238"/>
      <c r="PUO344" s="238"/>
      <c r="PUP344" s="238"/>
      <c r="PUQ344" s="238"/>
      <c r="PUR344" s="238"/>
      <c r="PUS344" s="238"/>
      <c r="PUT344" s="238"/>
      <c r="PUU344" s="238"/>
      <c r="PUV344" s="238"/>
      <c r="PUW344" s="238"/>
      <c r="PUX344" s="238"/>
      <c r="PUY344" s="238"/>
      <c r="PUZ344" s="238"/>
      <c r="PVA344" s="238"/>
      <c r="PVB344" s="238"/>
      <c r="PVC344" s="238"/>
      <c r="PVD344" s="238"/>
      <c r="PVE344" s="238"/>
      <c r="PVF344" s="238"/>
      <c r="PVG344" s="238"/>
      <c r="PVH344" s="238"/>
      <c r="PVI344" s="238"/>
      <c r="PVJ344" s="238"/>
      <c r="PVK344" s="238"/>
      <c r="PVL344" s="238"/>
      <c r="PVM344" s="238"/>
      <c r="PVN344" s="238"/>
      <c r="PVO344" s="238"/>
      <c r="PVP344" s="238"/>
      <c r="PVQ344" s="238"/>
      <c r="PVR344" s="238"/>
      <c r="PVS344" s="238"/>
      <c r="PVT344" s="238"/>
      <c r="PVU344" s="238"/>
      <c r="PVV344" s="238"/>
      <c r="PVW344" s="238"/>
      <c r="PVX344" s="238"/>
      <c r="PVY344" s="238"/>
      <c r="PVZ344" s="238"/>
      <c r="PWA344" s="238"/>
      <c r="PWB344" s="238"/>
      <c r="PWC344" s="238"/>
      <c r="PWD344" s="238"/>
      <c r="PWE344" s="238"/>
      <c r="PWF344" s="238"/>
      <c r="PWG344" s="238"/>
      <c r="PWH344" s="238"/>
      <c r="PWI344" s="238"/>
      <c r="PWJ344" s="238"/>
      <c r="PWK344" s="238"/>
      <c r="PWL344" s="238"/>
      <c r="PWM344" s="238"/>
      <c r="PWN344" s="238"/>
      <c r="PWO344" s="238"/>
      <c r="PWP344" s="238"/>
      <c r="PWQ344" s="238"/>
      <c r="PWR344" s="238"/>
      <c r="PWS344" s="238"/>
      <c r="PWT344" s="238"/>
      <c r="PWU344" s="238"/>
      <c r="PWV344" s="238"/>
      <c r="PWW344" s="238"/>
      <c r="PWX344" s="238"/>
      <c r="PWY344" s="238"/>
      <c r="PWZ344" s="238"/>
      <c r="PXA344" s="238"/>
      <c r="PXB344" s="238"/>
      <c r="PXC344" s="238"/>
      <c r="PXD344" s="238"/>
      <c r="PXE344" s="238"/>
      <c r="PXF344" s="238"/>
      <c r="PXG344" s="238"/>
      <c r="PXH344" s="238"/>
      <c r="PXI344" s="238"/>
      <c r="PXJ344" s="238"/>
      <c r="PXK344" s="238"/>
      <c r="PXL344" s="238"/>
      <c r="PXM344" s="238"/>
      <c r="PXN344" s="238"/>
      <c r="PXO344" s="238"/>
      <c r="PXP344" s="238"/>
      <c r="PXQ344" s="238"/>
      <c r="PXR344" s="238"/>
      <c r="PXS344" s="238"/>
      <c r="PXT344" s="238"/>
      <c r="PXU344" s="238"/>
      <c r="PXV344" s="238"/>
      <c r="PXW344" s="238"/>
      <c r="PXX344" s="238"/>
      <c r="PXY344" s="238"/>
      <c r="PXZ344" s="238"/>
      <c r="PYA344" s="238"/>
      <c r="PYB344" s="238"/>
      <c r="PYC344" s="238"/>
      <c r="PYD344" s="238"/>
      <c r="PYE344" s="238"/>
      <c r="PYF344" s="238"/>
      <c r="PYG344" s="238"/>
      <c r="PYH344" s="238"/>
      <c r="PYI344" s="238"/>
      <c r="PYJ344" s="238"/>
      <c r="PYK344" s="238"/>
      <c r="PYL344" s="238"/>
      <c r="PYM344" s="238"/>
      <c r="PYN344" s="238"/>
      <c r="PYO344" s="238"/>
      <c r="PYP344" s="238"/>
      <c r="PYQ344" s="238"/>
      <c r="PYR344" s="238"/>
      <c r="PYS344" s="238"/>
      <c r="PYT344" s="238"/>
      <c r="PYU344" s="238"/>
      <c r="PYV344" s="238"/>
      <c r="PYW344" s="238"/>
      <c r="PYX344" s="238"/>
      <c r="PYY344" s="238"/>
      <c r="PYZ344" s="238"/>
      <c r="PZA344" s="238"/>
      <c r="PZB344" s="238"/>
      <c r="PZC344" s="238"/>
      <c r="PZD344" s="238"/>
      <c r="PZE344" s="238"/>
      <c r="PZF344" s="238"/>
      <c r="PZG344" s="238"/>
      <c r="PZH344" s="238"/>
      <c r="PZI344" s="238"/>
      <c r="PZJ344" s="238"/>
      <c r="PZK344" s="238"/>
      <c r="PZL344" s="238"/>
      <c r="PZM344" s="238"/>
      <c r="PZN344" s="238"/>
      <c r="PZO344" s="238"/>
      <c r="PZP344" s="238"/>
      <c r="PZQ344" s="238"/>
      <c r="PZR344" s="238"/>
      <c r="PZS344" s="238"/>
      <c r="PZT344" s="238"/>
      <c r="PZU344" s="238"/>
      <c r="PZV344" s="238"/>
      <c r="PZW344" s="238"/>
      <c r="PZX344" s="238"/>
      <c r="PZY344" s="238"/>
      <c r="PZZ344" s="238"/>
      <c r="QAA344" s="238"/>
      <c r="QAB344" s="238"/>
      <c r="QAC344" s="238"/>
      <c r="QAD344" s="238"/>
      <c r="QAE344" s="238"/>
      <c r="QAF344" s="238"/>
      <c r="QAG344" s="238"/>
      <c r="QAH344" s="238"/>
      <c r="QAI344" s="238"/>
      <c r="QAJ344" s="238"/>
      <c r="QAK344" s="238"/>
      <c r="QAL344" s="238"/>
      <c r="QAM344" s="238"/>
      <c r="QAN344" s="238"/>
      <c r="QAO344" s="238"/>
      <c r="QAP344" s="238"/>
      <c r="QAQ344" s="238"/>
      <c r="QAR344" s="238"/>
      <c r="QAS344" s="238"/>
      <c r="QAT344" s="238"/>
      <c r="QAU344" s="238"/>
      <c r="QAV344" s="238"/>
      <c r="QAW344" s="238"/>
      <c r="QAX344" s="238"/>
      <c r="QAY344" s="238"/>
      <c r="QAZ344" s="238"/>
      <c r="QBA344" s="238"/>
      <c r="QBB344" s="238"/>
      <c r="QBC344" s="238"/>
      <c r="QBD344" s="238"/>
      <c r="QBE344" s="238"/>
      <c r="QBF344" s="238"/>
      <c r="QBG344" s="238"/>
      <c r="QBH344" s="238"/>
      <c r="QBI344" s="238"/>
      <c r="QBJ344" s="238"/>
      <c r="QBK344" s="238"/>
      <c r="QBL344" s="238"/>
      <c r="QBM344" s="238"/>
      <c r="QBN344" s="238"/>
      <c r="QBO344" s="238"/>
      <c r="QBP344" s="238"/>
      <c r="QBQ344" s="238"/>
      <c r="QBR344" s="238"/>
      <c r="QBS344" s="238"/>
      <c r="QBT344" s="238"/>
      <c r="QBU344" s="238"/>
      <c r="QBV344" s="238"/>
      <c r="QBW344" s="238"/>
      <c r="QBX344" s="238"/>
      <c r="QBY344" s="238"/>
      <c r="QBZ344" s="238"/>
      <c r="QCA344" s="238"/>
      <c r="QCB344" s="238"/>
      <c r="QCC344" s="238"/>
      <c r="QCD344" s="238"/>
      <c r="QCE344" s="238"/>
      <c r="QCF344" s="238"/>
      <c r="QCG344" s="238"/>
      <c r="QCH344" s="238"/>
      <c r="QCI344" s="238"/>
      <c r="QCJ344" s="238"/>
      <c r="QCK344" s="238"/>
      <c r="QCL344" s="238"/>
      <c r="QCM344" s="238"/>
      <c r="QCN344" s="238"/>
      <c r="QCO344" s="238"/>
      <c r="QCP344" s="238"/>
      <c r="QCQ344" s="238"/>
      <c r="QCR344" s="238"/>
      <c r="QCS344" s="238"/>
      <c r="QCT344" s="238"/>
      <c r="QCU344" s="238"/>
      <c r="QCV344" s="238"/>
      <c r="QCW344" s="238"/>
      <c r="QCX344" s="238"/>
      <c r="QCY344" s="238"/>
      <c r="QCZ344" s="238"/>
      <c r="QDA344" s="238"/>
      <c r="QDB344" s="238"/>
      <c r="QDC344" s="238"/>
      <c r="QDD344" s="238"/>
      <c r="QDE344" s="238"/>
      <c r="QDF344" s="238"/>
      <c r="QDG344" s="238"/>
      <c r="QDH344" s="238"/>
      <c r="QDI344" s="238"/>
      <c r="QDJ344" s="238"/>
      <c r="QDK344" s="238"/>
      <c r="QDL344" s="238"/>
      <c r="QDM344" s="238"/>
      <c r="QDN344" s="238"/>
      <c r="QDO344" s="238"/>
      <c r="QDP344" s="238"/>
      <c r="QDQ344" s="238"/>
      <c r="QDR344" s="238"/>
      <c r="QDS344" s="238"/>
      <c r="QDT344" s="238"/>
      <c r="QDU344" s="238"/>
      <c r="QDV344" s="238"/>
      <c r="QDW344" s="238"/>
      <c r="QDX344" s="238"/>
      <c r="QDY344" s="238"/>
      <c r="QDZ344" s="238"/>
      <c r="QEA344" s="238"/>
      <c r="QEB344" s="238"/>
      <c r="QEC344" s="238"/>
      <c r="QED344" s="238"/>
      <c r="QEE344" s="238"/>
      <c r="QEF344" s="238"/>
      <c r="QEG344" s="238"/>
      <c r="QEH344" s="238"/>
      <c r="QEI344" s="238"/>
      <c r="QEJ344" s="238"/>
      <c r="QEK344" s="238"/>
      <c r="QEL344" s="238"/>
      <c r="QEM344" s="238"/>
      <c r="QEN344" s="238"/>
      <c r="QEO344" s="238"/>
      <c r="QEP344" s="238"/>
      <c r="QEQ344" s="238"/>
      <c r="QER344" s="238"/>
      <c r="QES344" s="238"/>
      <c r="QET344" s="238"/>
      <c r="QEU344" s="238"/>
      <c r="QEV344" s="238"/>
      <c r="QEW344" s="238"/>
      <c r="QEX344" s="238"/>
      <c r="QEY344" s="238"/>
      <c r="QEZ344" s="238"/>
      <c r="QFA344" s="238"/>
      <c r="QFB344" s="238"/>
      <c r="QFC344" s="238"/>
      <c r="QFD344" s="238"/>
      <c r="QFE344" s="238"/>
      <c r="QFF344" s="238"/>
      <c r="QFG344" s="238"/>
      <c r="QFH344" s="238"/>
      <c r="QFI344" s="238"/>
      <c r="QFJ344" s="238"/>
      <c r="QFK344" s="238"/>
      <c r="QFL344" s="238"/>
      <c r="QFM344" s="238"/>
      <c r="QFN344" s="238"/>
      <c r="QFO344" s="238"/>
      <c r="QFP344" s="238"/>
      <c r="QFQ344" s="238"/>
      <c r="QFR344" s="238"/>
      <c r="QFS344" s="238"/>
      <c r="QFT344" s="238"/>
      <c r="QFU344" s="238"/>
      <c r="QFV344" s="238"/>
      <c r="QFW344" s="238"/>
      <c r="QFX344" s="238"/>
      <c r="QFY344" s="238"/>
      <c r="QFZ344" s="238"/>
      <c r="QGA344" s="238"/>
      <c r="QGB344" s="238"/>
      <c r="QGC344" s="238"/>
      <c r="QGD344" s="238"/>
      <c r="QGE344" s="238"/>
      <c r="QGF344" s="238"/>
      <c r="QGG344" s="238"/>
      <c r="QGH344" s="238"/>
      <c r="QGI344" s="238"/>
      <c r="QGJ344" s="238"/>
      <c r="QGK344" s="238"/>
      <c r="QGL344" s="238"/>
      <c r="QGM344" s="238"/>
      <c r="QGN344" s="238"/>
      <c r="QGO344" s="238"/>
      <c r="QGP344" s="238"/>
      <c r="QGQ344" s="238"/>
      <c r="QGR344" s="238"/>
      <c r="QGS344" s="238"/>
      <c r="QGT344" s="238"/>
      <c r="QGU344" s="238"/>
      <c r="QGV344" s="238"/>
      <c r="QGW344" s="238"/>
      <c r="QGX344" s="238"/>
      <c r="QGY344" s="238"/>
      <c r="QGZ344" s="238"/>
      <c r="QHA344" s="238"/>
      <c r="QHB344" s="238"/>
      <c r="QHC344" s="238"/>
      <c r="QHD344" s="238"/>
      <c r="QHE344" s="238"/>
      <c r="QHF344" s="238"/>
      <c r="QHG344" s="238"/>
      <c r="QHH344" s="238"/>
      <c r="QHI344" s="238"/>
      <c r="QHJ344" s="238"/>
      <c r="QHK344" s="238"/>
      <c r="QHL344" s="238"/>
      <c r="QHM344" s="238"/>
      <c r="QHN344" s="238"/>
      <c r="QHO344" s="238"/>
      <c r="QHP344" s="238"/>
      <c r="QHQ344" s="238"/>
      <c r="QHR344" s="238"/>
      <c r="QHS344" s="238"/>
      <c r="QHT344" s="238"/>
      <c r="QHU344" s="238"/>
      <c r="QHV344" s="238"/>
      <c r="QHW344" s="238"/>
      <c r="QHX344" s="238"/>
      <c r="QHY344" s="238"/>
      <c r="QHZ344" s="238"/>
      <c r="QIA344" s="238"/>
      <c r="QIB344" s="238"/>
      <c r="QIC344" s="238"/>
      <c r="QID344" s="238"/>
      <c r="QIE344" s="238"/>
      <c r="QIF344" s="238"/>
      <c r="QIG344" s="238"/>
      <c r="QIH344" s="238"/>
      <c r="QII344" s="238"/>
      <c r="QIJ344" s="238"/>
      <c r="QIK344" s="238"/>
      <c r="QIL344" s="238"/>
      <c r="QIM344" s="238"/>
      <c r="QIN344" s="238"/>
      <c r="QIO344" s="238"/>
      <c r="QIP344" s="238"/>
      <c r="QIQ344" s="238"/>
      <c r="QIR344" s="238"/>
      <c r="QIS344" s="238"/>
      <c r="QIT344" s="238"/>
      <c r="QIU344" s="238"/>
      <c r="QIV344" s="238"/>
      <c r="QIW344" s="238"/>
      <c r="QIX344" s="238"/>
      <c r="QIY344" s="238"/>
      <c r="QIZ344" s="238"/>
      <c r="QJA344" s="238"/>
      <c r="QJB344" s="238"/>
      <c r="QJC344" s="238"/>
      <c r="QJD344" s="238"/>
      <c r="QJE344" s="238"/>
      <c r="QJF344" s="238"/>
      <c r="QJG344" s="238"/>
      <c r="QJH344" s="238"/>
      <c r="QJI344" s="238"/>
      <c r="QJJ344" s="238"/>
      <c r="QJK344" s="238"/>
      <c r="QJL344" s="238"/>
      <c r="QJM344" s="238"/>
      <c r="QJN344" s="238"/>
      <c r="QJO344" s="238"/>
      <c r="QJP344" s="238"/>
      <c r="QJQ344" s="238"/>
      <c r="QJR344" s="238"/>
      <c r="QJS344" s="238"/>
      <c r="QJT344" s="238"/>
      <c r="QJU344" s="238"/>
      <c r="QJV344" s="238"/>
      <c r="QJW344" s="238"/>
      <c r="QJX344" s="238"/>
      <c r="QJY344" s="238"/>
      <c r="QJZ344" s="238"/>
      <c r="QKA344" s="238"/>
      <c r="QKB344" s="238"/>
      <c r="QKC344" s="238"/>
      <c r="QKD344" s="238"/>
      <c r="QKE344" s="238"/>
      <c r="QKF344" s="238"/>
      <c r="QKG344" s="238"/>
      <c r="QKH344" s="238"/>
      <c r="QKI344" s="238"/>
      <c r="QKJ344" s="238"/>
      <c r="QKK344" s="238"/>
      <c r="QKL344" s="238"/>
      <c r="QKM344" s="238"/>
      <c r="QKN344" s="238"/>
      <c r="QKO344" s="238"/>
      <c r="QKP344" s="238"/>
      <c r="QKQ344" s="238"/>
      <c r="QKR344" s="238"/>
      <c r="QKS344" s="238"/>
      <c r="QKT344" s="238"/>
      <c r="QKU344" s="238"/>
      <c r="QKV344" s="238"/>
      <c r="QKW344" s="238"/>
      <c r="QKX344" s="238"/>
      <c r="QKY344" s="238"/>
      <c r="QKZ344" s="238"/>
      <c r="QLA344" s="238"/>
      <c r="QLB344" s="238"/>
      <c r="QLC344" s="238"/>
      <c r="QLD344" s="238"/>
      <c r="QLE344" s="238"/>
      <c r="QLF344" s="238"/>
      <c r="QLG344" s="238"/>
      <c r="QLH344" s="238"/>
      <c r="QLI344" s="238"/>
      <c r="QLJ344" s="238"/>
      <c r="QLK344" s="238"/>
      <c r="QLL344" s="238"/>
      <c r="QLM344" s="238"/>
      <c r="QLN344" s="238"/>
      <c r="QLO344" s="238"/>
      <c r="QLP344" s="238"/>
      <c r="QLQ344" s="238"/>
      <c r="QLR344" s="238"/>
      <c r="QLS344" s="238"/>
      <c r="QLT344" s="238"/>
      <c r="QLU344" s="238"/>
      <c r="QLV344" s="238"/>
      <c r="QLW344" s="238"/>
      <c r="QLX344" s="238"/>
      <c r="QLY344" s="238"/>
      <c r="QLZ344" s="238"/>
      <c r="QMA344" s="238"/>
      <c r="QMB344" s="238"/>
      <c r="QMC344" s="238"/>
      <c r="QMD344" s="238"/>
      <c r="QME344" s="238"/>
      <c r="QMF344" s="238"/>
      <c r="QMG344" s="238"/>
      <c r="QMH344" s="238"/>
      <c r="QMI344" s="238"/>
      <c r="QMJ344" s="238"/>
      <c r="QMK344" s="238"/>
      <c r="QML344" s="238"/>
      <c r="QMM344" s="238"/>
      <c r="QMN344" s="238"/>
      <c r="QMO344" s="238"/>
      <c r="QMP344" s="238"/>
      <c r="QMQ344" s="238"/>
      <c r="QMR344" s="238"/>
      <c r="QMS344" s="238"/>
      <c r="QMT344" s="238"/>
      <c r="QMU344" s="238"/>
      <c r="QMV344" s="238"/>
      <c r="QMW344" s="238"/>
      <c r="QMX344" s="238"/>
      <c r="QMY344" s="238"/>
      <c r="QMZ344" s="238"/>
      <c r="QNA344" s="238"/>
      <c r="QNB344" s="238"/>
      <c r="QNC344" s="238"/>
      <c r="QND344" s="238"/>
      <c r="QNE344" s="238"/>
      <c r="QNF344" s="238"/>
      <c r="QNG344" s="238"/>
      <c r="QNH344" s="238"/>
      <c r="QNI344" s="238"/>
      <c r="QNJ344" s="238"/>
      <c r="QNK344" s="238"/>
      <c r="QNL344" s="238"/>
      <c r="QNM344" s="238"/>
      <c r="QNN344" s="238"/>
      <c r="QNO344" s="238"/>
      <c r="QNP344" s="238"/>
      <c r="QNQ344" s="238"/>
      <c r="QNR344" s="238"/>
      <c r="QNS344" s="238"/>
      <c r="QNT344" s="238"/>
      <c r="QNU344" s="238"/>
      <c r="QNV344" s="238"/>
      <c r="QNW344" s="238"/>
      <c r="QNX344" s="238"/>
      <c r="QNY344" s="238"/>
      <c r="QNZ344" s="238"/>
      <c r="QOA344" s="238"/>
      <c r="QOB344" s="238"/>
      <c r="QOC344" s="238"/>
      <c r="QOD344" s="238"/>
      <c r="QOE344" s="238"/>
      <c r="QOF344" s="238"/>
      <c r="QOG344" s="238"/>
      <c r="QOH344" s="238"/>
      <c r="QOI344" s="238"/>
      <c r="QOJ344" s="238"/>
      <c r="QOK344" s="238"/>
      <c r="QOL344" s="238"/>
      <c r="QOM344" s="238"/>
      <c r="QON344" s="238"/>
      <c r="QOO344" s="238"/>
      <c r="QOP344" s="238"/>
      <c r="QOQ344" s="238"/>
      <c r="QOR344" s="238"/>
      <c r="QOS344" s="238"/>
      <c r="QOT344" s="238"/>
      <c r="QOU344" s="238"/>
      <c r="QOV344" s="238"/>
      <c r="QOW344" s="238"/>
      <c r="QOX344" s="238"/>
      <c r="QOY344" s="238"/>
      <c r="QOZ344" s="238"/>
      <c r="QPA344" s="238"/>
      <c r="QPB344" s="238"/>
      <c r="QPC344" s="238"/>
      <c r="QPD344" s="238"/>
      <c r="QPE344" s="238"/>
      <c r="QPF344" s="238"/>
      <c r="QPG344" s="238"/>
      <c r="QPH344" s="238"/>
      <c r="QPI344" s="238"/>
      <c r="QPJ344" s="238"/>
      <c r="QPK344" s="238"/>
      <c r="QPL344" s="238"/>
      <c r="QPM344" s="238"/>
      <c r="QPN344" s="238"/>
      <c r="QPO344" s="238"/>
      <c r="QPP344" s="238"/>
      <c r="QPQ344" s="238"/>
      <c r="QPR344" s="238"/>
      <c r="QPS344" s="238"/>
      <c r="QPT344" s="238"/>
      <c r="QPU344" s="238"/>
      <c r="QPV344" s="238"/>
      <c r="QPW344" s="238"/>
      <c r="QPX344" s="238"/>
      <c r="QPY344" s="238"/>
      <c r="QPZ344" s="238"/>
      <c r="QQA344" s="238"/>
      <c r="QQB344" s="238"/>
      <c r="QQC344" s="238"/>
      <c r="QQD344" s="238"/>
      <c r="QQE344" s="238"/>
      <c r="QQF344" s="238"/>
      <c r="QQG344" s="238"/>
      <c r="QQH344" s="238"/>
      <c r="QQI344" s="238"/>
      <c r="QQJ344" s="238"/>
      <c r="QQK344" s="238"/>
      <c r="QQL344" s="238"/>
      <c r="QQM344" s="238"/>
      <c r="QQN344" s="238"/>
      <c r="QQO344" s="238"/>
      <c r="QQP344" s="238"/>
      <c r="QQQ344" s="238"/>
      <c r="QQR344" s="238"/>
      <c r="QQS344" s="238"/>
      <c r="QQT344" s="238"/>
      <c r="QQU344" s="238"/>
      <c r="QQV344" s="238"/>
      <c r="QQW344" s="238"/>
      <c r="QQX344" s="238"/>
      <c r="QQY344" s="238"/>
      <c r="QQZ344" s="238"/>
      <c r="QRA344" s="238"/>
      <c r="QRB344" s="238"/>
      <c r="QRC344" s="238"/>
      <c r="QRD344" s="238"/>
      <c r="QRE344" s="238"/>
      <c r="QRF344" s="238"/>
      <c r="QRG344" s="238"/>
      <c r="QRH344" s="238"/>
      <c r="QRI344" s="238"/>
      <c r="QRJ344" s="238"/>
      <c r="QRK344" s="238"/>
      <c r="QRL344" s="238"/>
      <c r="QRM344" s="238"/>
      <c r="QRN344" s="238"/>
      <c r="QRO344" s="238"/>
      <c r="QRP344" s="238"/>
      <c r="QRQ344" s="238"/>
      <c r="QRR344" s="238"/>
      <c r="QRS344" s="238"/>
      <c r="QRT344" s="238"/>
      <c r="QRU344" s="238"/>
      <c r="QRV344" s="238"/>
      <c r="QRW344" s="238"/>
      <c r="QRX344" s="238"/>
      <c r="QRY344" s="238"/>
      <c r="QRZ344" s="238"/>
      <c r="QSA344" s="238"/>
      <c r="QSB344" s="238"/>
      <c r="QSC344" s="238"/>
      <c r="QSD344" s="238"/>
      <c r="QSE344" s="238"/>
      <c r="QSF344" s="238"/>
      <c r="QSG344" s="238"/>
      <c r="QSH344" s="238"/>
      <c r="QSI344" s="238"/>
      <c r="QSJ344" s="238"/>
      <c r="QSK344" s="238"/>
      <c r="QSL344" s="238"/>
      <c r="QSM344" s="238"/>
      <c r="QSN344" s="238"/>
      <c r="QSO344" s="238"/>
      <c r="QSP344" s="238"/>
      <c r="QSQ344" s="238"/>
      <c r="QSR344" s="238"/>
      <c r="QSS344" s="238"/>
      <c r="QST344" s="238"/>
      <c r="QSU344" s="238"/>
      <c r="QSV344" s="238"/>
      <c r="QSW344" s="238"/>
      <c r="QSX344" s="238"/>
      <c r="QSY344" s="238"/>
      <c r="QSZ344" s="238"/>
      <c r="QTA344" s="238"/>
      <c r="QTB344" s="238"/>
      <c r="QTC344" s="238"/>
      <c r="QTD344" s="238"/>
      <c r="QTE344" s="238"/>
      <c r="QTF344" s="238"/>
      <c r="QTG344" s="238"/>
      <c r="QTH344" s="238"/>
      <c r="QTI344" s="238"/>
      <c r="QTJ344" s="238"/>
      <c r="QTK344" s="238"/>
      <c r="QTL344" s="238"/>
      <c r="QTM344" s="238"/>
      <c r="QTN344" s="238"/>
      <c r="QTO344" s="238"/>
      <c r="QTP344" s="238"/>
      <c r="QTQ344" s="238"/>
      <c r="QTR344" s="238"/>
      <c r="QTS344" s="238"/>
      <c r="QTT344" s="238"/>
      <c r="QTU344" s="238"/>
      <c r="QTV344" s="238"/>
      <c r="QTW344" s="238"/>
      <c r="QTX344" s="238"/>
      <c r="QTY344" s="238"/>
      <c r="QTZ344" s="238"/>
      <c r="QUA344" s="238"/>
      <c r="QUB344" s="238"/>
      <c r="QUC344" s="238"/>
      <c r="QUD344" s="238"/>
      <c r="QUE344" s="238"/>
      <c r="QUF344" s="238"/>
      <c r="QUG344" s="238"/>
      <c r="QUH344" s="238"/>
      <c r="QUI344" s="238"/>
      <c r="QUJ344" s="238"/>
      <c r="QUK344" s="238"/>
      <c r="QUL344" s="238"/>
      <c r="QUM344" s="238"/>
      <c r="QUN344" s="238"/>
      <c r="QUO344" s="238"/>
      <c r="QUP344" s="238"/>
      <c r="QUQ344" s="238"/>
      <c r="QUR344" s="238"/>
      <c r="QUS344" s="238"/>
      <c r="QUT344" s="238"/>
      <c r="QUU344" s="238"/>
      <c r="QUV344" s="238"/>
      <c r="QUW344" s="238"/>
      <c r="QUX344" s="238"/>
      <c r="QUY344" s="238"/>
      <c r="QUZ344" s="238"/>
      <c r="QVA344" s="238"/>
      <c r="QVB344" s="238"/>
      <c r="QVC344" s="238"/>
      <c r="QVD344" s="238"/>
      <c r="QVE344" s="238"/>
      <c r="QVF344" s="238"/>
      <c r="QVG344" s="238"/>
      <c r="QVH344" s="238"/>
      <c r="QVI344" s="238"/>
      <c r="QVJ344" s="238"/>
      <c r="QVK344" s="238"/>
      <c r="QVL344" s="238"/>
      <c r="QVM344" s="238"/>
      <c r="QVN344" s="238"/>
      <c r="QVO344" s="238"/>
      <c r="QVP344" s="238"/>
      <c r="QVQ344" s="238"/>
      <c r="QVR344" s="238"/>
      <c r="QVS344" s="238"/>
      <c r="QVT344" s="238"/>
      <c r="QVU344" s="238"/>
      <c r="QVV344" s="238"/>
      <c r="QVW344" s="238"/>
      <c r="QVX344" s="238"/>
      <c r="QVY344" s="238"/>
      <c r="QVZ344" s="238"/>
      <c r="QWA344" s="238"/>
      <c r="QWB344" s="238"/>
      <c r="QWC344" s="238"/>
      <c r="QWD344" s="238"/>
      <c r="QWE344" s="238"/>
      <c r="QWF344" s="238"/>
      <c r="QWG344" s="238"/>
      <c r="QWH344" s="238"/>
      <c r="QWI344" s="238"/>
      <c r="QWJ344" s="238"/>
      <c r="QWK344" s="238"/>
      <c r="QWL344" s="238"/>
      <c r="QWM344" s="238"/>
      <c r="QWN344" s="238"/>
      <c r="QWO344" s="238"/>
      <c r="QWP344" s="238"/>
      <c r="QWQ344" s="238"/>
      <c r="QWR344" s="238"/>
      <c r="QWS344" s="238"/>
      <c r="QWT344" s="238"/>
      <c r="QWU344" s="238"/>
      <c r="QWV344" s="238"/>
      <c r="QWW344" s="238"/>
      <c r="QWX344" s="238"/>
      <c r="QWY344" s="238"/>
      <c r="QWZ344" s="238"/>
      <c r="QXA344" s="238"/>
      <c r="QXB344" s="238"/>
      <c r="QXC344" s="238"/>
      <c r="QXD344" s="238"/>
      <c r="QXE344" s="238"/>
      <c r="QXF344" s="238"/>
      <c r="QXG344" s="238"/>
      <c r="QXH344" s="238"/>
      <c r="QXI344" s="238"/>
      <c r="QXJ344" s="238"/>
      <c r="QXK344" s="238"/>
      <c r="QXL344" s="238"/>
      <c r="QXM344" s="238"/>
      <c r="QXN344" s="238"/>
      <c r="QXO344" s="238"/>
      <c r="QXP344" s="238"/>
      <c r="QXQ344" s="238"/>
      <c r="QXR344" s="238"/>
      <c r="QXS344" s="238"/>
      <c r="QXT344" s="238"/>
      <c r="QXU344" s="238"/>
      <c r="QXV344" s="238"/>
      <c r="QXW344" s="238"/>
      <c r="QXX344" s="238"/>
      <c r="QXY344" s="238"/>
      <c r="QXZ344" s="238"/>
      <c r="QYA344" s="238"/>
      <c r="QYB344" s="238"/>
      <c r="QYC344" s="238"/>
      <c r="QYD344" s="238"/>
      <c r="QYE344" s="238"/>
      <c r="QYF344" s="238"/>
      <c r="QYG344" s="238"/>
      <c r="QYH344" s="238"/>
      <c r="QYI344" s="238"/>
      <c r="QYJ344" s="238"/>
      <c r="QYK344" s="238"/>
      <c r="QYL344" s="238"/>
      <c r="QYM344" s="238"/>
      <c r="QYN344" s="238"/>
      <c r="QYO344" s="238"/>
      <c r="QYP344" s="238"/>
      <c r="QYQ344" s="238"/>
      <c r="QYR344" s="238"/>
      <c r="QYS344" s="238"/>
      <c r="QYT344" s="238"/>
      <c r="QYU344" s="238"/>
      <c r="QYV344" s="238"/>
      <c r="QYW344" s="238"/>
      <c r="QYX344" s="238"/>
      <c r="QYY344" s="238"/>
      <c r="QYZ344" s="238"/>
      <c r="QZA344" s="238"/>
      <c r="QZB344" s="238"/>
      <c r="QZC344" s="238"/>
      <c r="QZD344" s="238"/>
      <c r="QZE344" s="238"/>
      <c r="QZF344" s="238"/>
      <c r="QZG344" s="238"/>
      <c r="QZH344" s="238"/>
      <c r="QZI344" s="238"/>
      <c r="QZJ344" s="238"/>
      <c r="QZK344" s="238"/>
      <c r="QZL344" s="238"/>
      <c r="QZM344" s="238"/>
      <c r="QZN344" s="238"/>
      <c r="QZO344" s="238"/>
      <c r="QZP344" s="238"/>
      <c r="QZQ344" s="238"/>
      <c r="QZR344" s="238"/>
      <c r="QZS344" s="238"/>
      <c r="QZT344" s="238"/>
      <c r="QZU344" s="238"/>
      <c r="QZV344" s="238"/>
      <c r="QZW344" s="238"/>
      <c r="QZX344" s="238"/>
      <c r="QZY344" s="238"/>
      <c r="QZZ344" s="238"/>
      <c r="RAA344" s="238"/>
      <c r="RAB344" s="238"/>
      <c r="RAC344" s="238"/>
      <c r="RAD344" s="238"/>
      <c r="RAE344" s="238"/>
      <c r="RAF344" s="238"/>
      <c r="RAG344" s="238"/>
      <c r="RAH344" s="238"/>
      <c r="RAI344" s="238"/>
      <c r="RAJ344" s="238"/>
      <c r="RAK344" s="238"/>
      <c r="RAL344" s="238"/>
      <c r="RAM344" s="238"/>
      <c r="RAN344" s="238"/>
      <c r="RAO344" s="238"/>
      <c r="RAP344" s="238"/>
      <c r="RAQ344" s="238"/>
      <c r="RAR344" s="238"/>
      <c r="RAS344" s="238"/>
      <c r="RAT344" s="238"/>
      <c r="RAU344" s="238"/>
      <c r="RAV344" s="238"/>
      <c r="RAW344" s="238"/>
      <c r="RAX344" s="238"/>
      <c r="RAY344" s="238"/>
      <c r="RAZ344" s="238"/>
      <c r="RBA344" s="238"/>
      <c r="RBB344" s="238"/>
      <c r="RBC344" s="238"/>
      <c r="RBD344" s="238"/>
      <c r="RBE344" s="238"/>
      <c r="RBF344" s="238"/>
      <c r="RBG344" s="238"/>
      <c r="RBH344" s="238"/>
      <c r="RBI344" s="238"/>
      <c r="RBJ344" s="238"/>
      <c r="RBK344" s="238"/>
      <c r="RBL344" s="238"/>
      <c r="RBM344" s="238"/>
      <c r="RBN344" s="238"/>
      <c r="RBO344" s="238"/>
      <c r="RBP344" s="238"/>
      <c r="RBQ344" s="238"/>
      <c r="RBR344" s="238"/>
      <c r="RBS344" s="238"/>
      <c r="RBT344" s="238"/>
      <c r="RBU344" s="238"/>
      <c r="RBV344" s="238"/>
      <c r="RBW344" s="238"/>
      <c r="RBX344" s="238"/>
      <c r="RBY344" s="238"/>
      <c r="RBZ344" s="238"/>
      <c r="RCA344" s="238"/>
      <c r="RCB344" s="238"/>
      <c r="RCC344" s="238"/>
      <c r="RCD344" s="238"/>
      <c r="RCE344" s="238"/>
      <c r="RCF344" s="238"/>
      <c r="RCG344" s="238"/>
      <c r="RCH344" s="238"/>
      <c r="RCI344" s="238"/>
      <c r="RCJ344" s="238"/>
      <c r="RCK344" s="238"/>
      <c r="RCL344" s="238"/>
      <c r="RCM344" s="238"/>
      <c r="RCN344" s="238"/>
      <c r="RCO344" s="238"/>
      <c r="RCP344" s="238"/>
      <c r="RCQ344" s="238"/>
      <c r="RCR344" s="238"/>
      <c r="RCS344" s="238"/>
      <c r="RCT344" s="238"/>
      <c r="RCU344" s="238"/>
      <c r="RCV344" s="238"/>
      <c r="RCW344" s="238"/>
      <c r="RCX344" s="238"/>
      <c r="RCY344" s="238"/>
      <c r="RCZ344" s="238"/>
      <c r="RDA344" s="238"/>
      <c r="RDB344" s="238"/>
      <c r="RDC344" s="238"/>
      <c r="RDD344" s="238"/>
      <c r="RDE344" s="238"/>
      <c r="RDF344" s="238"/>
      <c r="RDG344" s="238"/>
      <c r="RDH344" s="238"/>
      <c r="RDI344" s="238"/>
      <c r="RDJ344" s="238"/>
      <c r="RDK344" s="238"/>
      <c r="RDL344" s="238"/>
      <c r="RDM344" s="238"/>
      <c r="RDN344" s="238"/>
      <c r="RDO344" s="238"/>
      <c r="RDP344" s="238"/>
      <c r="RDQ344" s="238"/>
      <c r="RDR344" s="238"/>
      <c r="RDS344" s="238"/>
      <c r="RDT344" s="238"/>
      <c r="RDU344" s="238"/>
      <c r="RDV344" s="238"/>
      <c r="RDW344" s="238"/>
      <c r="RDX344" s="238"/>
      <c r="RDY344" s="238"/>
      <c r="RDZ344" s="238"/>
      <c r="REA344" s="238"/>
      <c r="REB344" s="238"/>
      <c r="REC344" s="238"/>
      <c r="RED344" s="238"/>
      <c r="REE344" s="238"/>
      <c r="REF344" s="238"/>
      <c r="REG344" s="238"/>
      <c r="REH344" s="238"/>
      <c r="REI344" s="238"/>
      <c r="REJ344" s="238"/>
      <c r="REK344" s="238"/>
      <c r="REL344" s="238"/>
      <c r="REM344" s="238"/>
      <c r="REN344" s="238"/>
      <c r="REO344" s="238"/>
      <c r="REP344" s="238"/>
      <c r="REQ344" s="238"/>
      <c r="RER344" s="238"/>
      <c r="RES344" s="238"/>
      <c r="RET344" s="238"/>
      <c r="REU344" s="238"/>
      <c r="REV344" s="238"/>
      <c r="REW344" s="238"/>
      <c r="REX344" s="238"/>
      <c r="REY344" s="238"/>
      <c r="REZ344" s="238"/>
      <c r="RFA344" s="238"/>
      <c r="RFB344" s="238"/>
      <c r="RFC344" s="238"/>
      <c r="RFD344" s="238"/>
      <c r="RFE344" s="238"/>
      <c r="RFF344" s="238"/>
      <c r="RFG344" s="238"/>
      <c r="RFH344" s="238"/>
      <c r="RFI344" s="238"/>
      <c r="RFJ344" s="238"/>
      <c r="RFK344" s="238"/>
      <c r="RFL344" s="238"/>
      <c r="RFM344" s="238"/>
      <c r="RFN344" s="238"/>
      <c r="RFO344" s="238"/>
      <c r="RFP344" s="238"/>
      <c r="RFQ344" s="238"/>
      <c r="RFR344" s="238"/>
      <c r="RFS344" s="238"/>
      <c r="RFT344" s="238"/>
      <c r="RFU344" s="238"/>
      <c r="RFV344" s="238"/>
      <c r="RFW344" s="238"/>
      <c r="RFX344" s="238"/>
      <c r="RFY344" s="238"/>
      <c r="RFZ344" s="238"/>
      <c r="RGA344" s="238"/>
      <c r="RGB344" s="238"/>
      <c r="RGC344" s="238"/>
      <c r="RGD344" s="238"/>
      <c r="RGE344" s="238"/>
      <c r="RGF344" s="238"/>
      <c r="RGG344" s="238"/>
      <c r="RGH344" s="238"/>
      <c r="RGI344" s="238"/>
      <c r="RGJ344" s="238"/>
      <c r="RGK344" s="238"/>
      <c r="RGL344" s="238"/>
      <c r="RGM344" s="238"/>
      <c r="RGN344" s="238"/>
      <c r="RGO344" s="238"/>
      <c r="RGP344" s="238"/>
      <c r="RGQ344" s="238"/>
      <c r="RGR344" s="238"/>
      <c r="RGS344" s="238"/>
      <c r="RGT344" s="238"/>
      <c r="RGU344" s="238"/>
      <c r="RGV344" s="238"/>
      <c r="RGW344" s="238"/>
      <c r="RGX344" s="238"/>
      <c r="RGY344" s="238"/>
      <c r="RGZ344" s="238"/>
      <c r="RHA344" s="238"/>
      <c r="RHB344" s="238"/>
      <c r="RHC344" s="238"/>
      <c r="RHD344" s="238"/>
      <c r="RHE344" s="238"/>
      <c r="RHF344" s="238"/>
      <c r="RHG344" s="238"/>
      <c r="RHH344" s="238"/>
      <c r="RHI344" s="238"/>
      <c r="RHJ344" s="238"/>
      <c r="RHK344" s="238"/>
      <c r="RHL344" s="238"/>
      <c r="RHM344" s="238"/>
      <c r="RHN344" s="238"/>
      <c r="RHO344" s="238"/>
      <c r="RHP344" s="238"/>
      <c r="RHQ344" s="238"/>
      <c r="RHR344" s="238"/>
      <c r="RHS344" s="238"/>
      <c r="RHT344" s="238"/>
      <c r="RHU344" s="238"/>
      <c r="RHV344" s="238"/>
      <c r="RHW344" s="238"/>
      <c r="RHX344" s="238"/>
      <c r="RHY344" s="238"/>
      <c r="RHZ344" s="238"/>
      <c r="RIA344" s="238"/>
      <c r="RIB344" s="238"/>
      <c r="RIC344" s="238"/>
      <c r="RID344" s="238"/>
      <c r="RIE344" s="238"/>
      <c r="RIF344" s="238"/>
      <c r="RIG344" s="238"/>
      <c r="RIH344" s="238"/>
      <c r="RII344" s="238"/>
      <c r="RIJ344" s="238"/>
      <c r="RIK344" s="238"/>
      <c r="RIL344" s="238"/>
      <c r="RIM344" s="238"/>
      <c r="RIN344" s="238"/>
      <c r="RIO344" s="238"/>
      <c r="RIP344" s="238"/>
      <c r="RIQ344" s="238"/>
      <c r="RIR344" s="238"/>
      <c r="RIS344" s="238"/>
      <c r="RIT344" s="238"/>
      <c r="RIU344" s="238"/>
      <c r="RIV344" s="238"/>
      <c r="RIW344" s="238"/>
      <c r="RIX344" s="238"/>
      <c r="RIY344" s="238"/>
      <c r="RIZ344" s="238"/>
      <c r="RJA344" s="238"/>
      <c r="RJB344" s="238"/>
      <c r="RJC344" s="238"/>
      <c r="RJD344" s="238"/>
      <c r="RJE344" s="238"/>
      <c r="RJF344" s="238"/>
      <c r="RJG344" s="238"/>
      <c r="RJH344" s="238"/>
      <c r="RJI344" s="238"/>
      <c r="RJJ344" s="238"/>
      <c r="RJK344" s="238"/>
      <c r="RJL344" s="238"/>
      <c r="RJM344" s="238"/>
      <c r="RJN344" s="238"/>
      <c r="RJO344" s="238"/>
      <c r="RJP344" s="238"/>
      <c r="RJQ344" s="238"/>
      <c r="RJR344" s="238"/>
      <c r="RJS344" s="238"/>
      <c r="RJT344" s="238"/>
      <c r="RJU344" s="238"/>
      <c r="RJV344" s="238"/>
      <c r="RJW344" s="238"/>
      <c r="RJX344" s="238"/>
      <c r="RJY344" s="238"/>
      <c r="RJZ344" s="238"/>
      <c r="RKA344" s="238"/>
      <c r="RKB344" s="238"/>
      <c r="RKC344" s="238"/>
      <c r="RKD344" s="238"/>
      <c r="RKE344" s="238"/>
      <c r="RKF344" s="238"/>
      <c r="RKG344" s="238"/>
      <c r="RKH344" s="238"/>
      <c r="RKI344" s="238"/>
      <c r="RKJ344" s="238"/>
      <c r="RKK344" s="238"/>
      <c r="RKL344" s="238"/>
      <c r="RKM344" s="238"/>
      <c r="RKN344" s="238"/>
      <c r="RKO344" s="238"/>
      <c r="RKP344" s="238"/>
      <c r="RKQ344" s="238"/>
      <c r="RKR344" s="238"/>
      <c r="RKS344" s="238"/>
      <c r="RKT344" s="238"/>
      <c r="RKU344" s="238"/>
      <c r="RKV344" s="238"/>
      <c r="RKW344" s="238"/>
      <c r="RKX344" s="238"/>
      <c r="RKY344" s="238"/>
      <c r="RKZ344" s="238"/>
      <c r="RLA344" s="238"/>
      <c r="RLB344" s="238"/>
      <c r="RLC344" s="238"/>
      <c r="RLD344" s="238"/>
      <c r="RLE344" s="238"/>
      <c r="RLF344" s="238"/>
      <c r="RLG344" s="238"/>
      <c r="RLH344" s="238"/>
      <c r="RLI344" s="238"/>
      <c r="RLJ344" s="238"/>
      <c r="RLK344" s="238"/>
      <c r="RLL344" s="238"/>
      <c r="RLM344" s="238"/>
      <c r="RLN344" s="238"/>
      <c r="RLO344" s="238"/>
      <c r="RLP344" s="238"/>
      <c r="RLQ344" s="238"/>
      <c r="RLR344" s="238"/>
      <c r="RLS344" s="238"/>
      <c r="RLT344" s="238"/>
      <c r="RLU344" s="238"/>
      <c r="RLV344" s="238"/>
      <c r="RLW344" s="238"/>
      <c r="RLX344" s="238"/>
      <c r="RLY344" s="238"/>
      <c r="RLZ344" s="238"/>
      <c r="RMA344" s="238"/>
      <c r="RMB344" s="238"/>
      <c r="RMC344" s="238"/>
      <c r="RMD344" s="238"/>
      <c r="RME344" s="238"/>
      <c r="RMF344" s="238"/>
      <c r="RMG344" s="238"/>
      <c r="RMH344" s="238"/>
      <c r="RMI344" s="238"/>
      <c r="RMJ344" s="238"/>
      <c r="RMK344" s="238"/>
      <c r="RML344" s="238"/>
      <c r="RMM344" s="238"/>
      <c r="RMN344" s="238"/>
      <c r="RMO344" s="238"/>
      <c r="RMP344" s="238"/>
      <c r="RMQ344" s="238"/>
      <c r="RMR344" s="238"/>
      <c r="RMS344" s="238"/>
      <c r="RMT344" s="238"/>
      <c r="RMU344" s="238"/>
      <c r="RMV344" s="238"/>
      <c r="RMW344" s="238"/>
      <c r="RMX344" s="238"/>
      <c r="RMY344" s="238"/>
      <c r="RMZ344" s="238"/>
      <c r="RNA344" s="238"/>
      <c r="RNB344" s="238"/>
      <c r="RNC344" s="238"/>
      <c r="RND344" s="238"/>
      <c r="RNE344" s="238"/>
      <c r="RNF344" s="238"/>
      <c r="RNG344" s="238"/>
      <c r="RNH344" s="238"/>
      <c r="RNI344" s="238"/>
      <c r="RNJ344" s="238"/>
      <c r="RNK344" s="238"/>
      <c r="RNL344" s="238"/>
      <c r="RNM344" s="238"/>
      <c r="RNN344" s="238"/>
      <c r="RNO344" s="238"/>
      <c r="RNP344" s="238"/>
      <c r="RNQ344" s="238"/>
      <c r="RNR344" s="238"/>
      <c r="RNS344" s="238"/>
      <c r="RNT344" s="238"/>
      <c r="RNU344" s="238"/>
      <c r="RNV344" s="238"/>
      <c r="RNW344" s="238"/>
      <c r="RNX344" s="238"/>
      <c r="RNY344" s="238"/>
      <c r="RNZ344" s="238"/>
      <c r="ROA344" s="238"/>
      <c r="ROB344" s="238"/>
      <c r="ROC344" s="238"/>
      <c r="ROD344" s="238"/>
      <c r="ROE344" s="238"/>
      <c r="ROF344" s="238"/>
      <c r="ROG344" s="238"/>
      <c r="ROH344" s="238"/>
      <c r="ROI344" s="238"/>
      <c r="ROJ344" s="238"/>
      <c r="ROK344" s="238"/>
      <c r="ROL344" s="238"/>
      <c r="ROM344" s="238"/>
      <c r="RON344" s="238"/>
      <c r="ROO344" s="238"/>
      <c r="ROP344" s="238"/>
      <c r="ROQ344" s="238"/>
      <c r="ROR344" s="238"/>
      <c r="ROS344" s="238"/>
      <c r="ROT344" s="238"/>
      <c r="ROU344" s="238"/>
      <c r="ROV344" s="238"/>
      <c r="ROW344" s="238"/>
      <c r="ROX344" s="238"/>
      <c r="ROY344" s="238"/>
      <c r="ROZ344" s="238"/>
      <c r="RPA344" s="238"/>
      <c r="RPB344" s="238"/>
      <c r="RPC344" s="238"/>
      <c r="RPD344" s="238"/>
      <c r="RPE344" s="238"/>
      <c r="RPF344" s="238"/>
      <c r="RPG344" s="238"/>
      <c r="RPH344" s="238"/>
      <c r="RPI344" s="238"/>
      <c r="RPJ344" s="238"/>
      <c r="RPK344" s="238"/>
      <c r="RPL344" s="238"/>
      <c r="RPM344" s="238"/>
      <c r="RPN344" s="238"/>
      <c r="RPO344" s="238"/>
      <c r="RPP344" s="238"/>
      <c r="RPQ344" s="238"/>
      <c r="RPR344" s="238"/>
      <c r="RPS344" s="238"/>
      <c r="RPT344" s="238"/>
      <c r="RPU344" s="238"/>
      <c r="RPV344" s="238"/>
      <c r="RPW344" s="238"/>
      <c r="RPX344" s="238"/>
      <c r="RPY344" s="238"/>
      <c r="RPZ344" s="238"/>
      <c r="RQA344" s="238"/>
      <c r="RQB344" s="238"/>
      <c r="RQC344" s="238"/>
      <c r="RQD344" s="238"/>
      <c r="RQE344" s="238"/>
      <c r="RQF344" s="238"/>
      <c r="RQG344" s="238"/>
      <c r="RQH344" s="238"/>
      <c r="RQI344" s="238"/>
      <c r="RQJ344" s="238"/>
      <c r="RQK344" s="238"/>
      <c r="RQL344" s="238"/>
      <c r="RQM344" s="238"/>
      <c r="RQN344" s="238"/>
      <c r="RQO344" s="238"/>
      <c r="RQP344" s="238"/>
      <c r="RQQ344" s="238"/>
      <c r="RQR344" s="238"/>
      <c r="RQS344" s="238"/>
      <c r="RQT344" s="238"/>
      <c r="RQU344" s="238"/>
      <c r="RQV344" s="238"/>
      <c r="RQW344" s="238"/>
      <c r="RQX344" s="238"/>
      <c r="RQY344" s="238"/>
      <c r="RQZ344" s="238"/>
      <c r="RRA344" s="238"/>
      <c r="RRB344" s="238"/>
      <c r="RRC344" s="238"/>
      <c r="RRD344" s="238"/>
      <c r="RRE344" s="238"/>
      <c r="RRF344" s="238"/>
      <c r="RRG344" s="238"/>
      <c r="RRH344" s="238"/>
      <c r="RRI344" s="238"/>
      <c r="RRJ344" s="238"/>
      <c r="RRK344" s="238"/>
      <c r="RRL344" s="238"/>
      <c r="RRM344" s="238"/>
      <c r="RRN344" s="238"/>
      <c r="RRO344" s="238"/>
      <c r="RRP344" s="238"/>
      <c r="RRQ344" s="238"/>
      <c r="RRR344" s="238"/>
      <c r="RRS344" s="238"/>
      <c r="RRT344" s="238"/>
      <c r="RRU344" s="238"/>
      <c r="RRV344" s="238"/>
      <c r="RRW344" s="238"/>
      <c r="RRX344" s="238"/>
      <c r="RRY344" s="238"/>
      <c r="RRZ344" s="238"/>
      <c r="RSA344" s="238"/>
      <c r="RSB344" s="238"/>
      <c r="RSC344" s="238"/>
      <c r="RSD344" s="238"/>
      <c r="RSE344" s="238"/>
      <c r="RSF344" s="238"/>
      <c r="RSG344" s="238"/>
      <c r="RSH344" s="238"/>
      <c r="RSI344" s="238"/>
      <c r="RSJ344" s="238"/>
      <c r="RSK344" s="238"/>
      <c r="RSL344" s="238"/>
      <c r="RSM344" s="238"/>
      <c r="RSN344" s="238"/>
      <c r="RSO344" s="238"/>
      <c r="RSP344" s="238"/>
      <c r="RSQ344" s="238"/>
      <c r="RSR344" s="238"/>
      <c r="RSS344" s="238"/>
      <c r="RST344" s="238"/>
      <c r="RSU344" s="238"/>
      <c r="RSV344" s="238"/>
      <c r="RSW344" s="238"/>
      <c r="RSX344" s="238"/>
      <c r="RSY344" s="238"/>
      <c r="RSZ344" s="238"/>
      <c r="RTA344" s="238"/>
      <c r="RTB344" s="238"/>
      <c r="RTC344" s="238"/>
      <c r="RTD344" s="238"/>
      <c r="RTE344" s="238"/>
      <c r="RTF344" s="238"/>
      <c r="RTG344" s="238"/>
      <c r="RTH344" s="238"/>
      <c r="RTI344" s="238"/>
      <c r="RTJ344" s="238"/>
      <c r="RTK344" s="238"/>
      <c r="RTL344" s="238"/>
      <c r="RTM344" s="238"/>
      <c r="RTN344" s="238"/>
      <c r="RTO344" s="238"/>
      <c r="RTP344" s="238"/>
      <c r="RTQ344" s="238"/>
      <c r="RTR344" s="238"/>
      <c r="RTS344" s="238"/>
      <c r="RTT344" s="238"/>
      <c r="RTU344" s="238"/>
      <c r="RTV344" s="238"/>
      <c r="RTW344" s="238"/>
      <c r="RTX344" s="238"/>
      <c r="RTY344" s="238"/>
      <c r="RTZ344" s="238"/>
      <c r="RUA344" s="238"/>
      <c r="RUB344" s="238"/>
      <c r="RUC344" s="238"/>
      <c r="RUD344" s="238"/>
      <c r="RUE344" s="238"/>
      <c r="RUF344" s="238"/>
      <c r="RUG344" s="238"/>
      <c r="RUH344" s="238"/>
      <c r="RUI344" s="238"/>
      <c r="RUJ344" s="238"/>
      <c r="RUK344" s="238"/>
      <c r="RUL344" s="238"/>
      <c r="RUM344" s="238"/>
      <c r="RUN344" s="238"/>
      <c r="RUO344" s="238"/>
      <c r="RUP344" s="238"/>
      <c r="RUQ344" s="238"/>
      <c r="RUR344" s="238"/>
      <c r="RUS344" s="238"/>
      <c r="RUT344" s="238"/>
      <c r="RUU344" s="238"/>
      <c r="RUV344" s="238"/>
      <c r="RUW344" s="238"/>
      <c r="RUX344" s="238"/>
      <c r="RUY344" s="238"/>
      <c r="RUZ344" s="238"/>
      <c r="RVA344" s="238"/>
      <c r="RVB344" s="238"/>
      <c r="RVC344" s="238"/>
      <c r="RVD344" s="238"/>
      <c r="RVE344" s="238"/>
      <c r="RVF344" s="238"/>
      <c r="RVG344" s="238"/>
      <c r="RVH344" s="238"/>
      <c r="RVI344" s="238"/>
      <c r="RVJ344" s="238"/>
      <c r="RVK344" s="238"/>
      <c r="RVL344" s="238"/>
      <c r="RVM344" s="238"/>
      <c r="RVN344" s="238"/>
      <c r="RVO344" s="238"/>
      <c r="RVP344" s="238"/>
      <c r="RVQ344" s="238"/>
      <c r="RVR344" s="238"/>
      <c r="RVS344" s="238"/>
      <c r="RVT344" s="238"/>
      <c r="RVU344" s="238"/>
      <c r="RVV344" s="238"/>
      <c r="RVW344" s="238"/>
      <c r="RVX344" s="238"/>
      <c r="RVY344" s="238"/>
      <c r="RVZ344" s="238"/>
      <c r="RWA344" s="238"/>
      <c r="RWB344" s="238"/>
      <c r="RWC344" s="238"/>
      <c r="RWD344" s="238"/>
      <c r="RWE344" s="238"/>
      <c r="RWF344" s="238"/>
      <c r="RWG344" s="238"/>
      <c r="RWH344" s="238"/>
      <c r="RWI344" s="238"/>
      <c r="RWJ344" s="238"/>
      <c r="RWK344" s="238"/>
      <c r="RWL344" s="238"/>
      <c r="RWM344" s="238"/>
      <c r="RWN344" s="238"/>
      <c r="RWO344" s="238"/>
      <c r="RWP344" s="238"/>
      <c r="RWQ344" s="238"/>
      <c r="RWR344" s="238"/>
      <c r="RWS344" s="238"/>
      <c r="RWT344" s="238"/>
      <c r="RWU344" s="238"/>
      <c r="RWV344" s="238"/>
      <c r="RWW344" s="238"/>
      <c r="RWX344" s="238"/>
      <c r="RWY344" s="238"/>
      <c r="RWZ344" s="238"/>
      <c r="RXA344" s="238"/>
      <c r="RXB344" s="238"/>
      <c r="RXC344" s="238"/>
      <c r="RXD344" s="238"/>
      <c r="RXE344" s="238"/>
      <c r="RXF344" s="238"/>
      <c r="RXG344" s="238"/>
      <c r="RXH344" s="238"/>
      <c r="RXI344" s="238"/>
      <c r="RXJ344" s="238"/>
      <c r="RXK344" s="238"/>
      <c r="RXL344" s="238"/>
      <c r="RXM344" s="238"/>
      <c r="RXN344" s="238"/>
      <c r="RXO344" s="238"/>
      <c r="RXP344" s="238"/>
      <c r="RXQ344" s="238"/>
      <c r="RXR344" s="238"/>
      <c r="RXS344" s="238"/>
      <c r="RXT344" s="238"/>
      <c r="RXU344" s="238"/>
      <c r="RXV344" s="238"/>
      <c r="RXW344" s="238"/>
      <c r="RXX344" s="238"/>
      <c r="RXY344" s="238"/>
      <c r="RXZ344" s="238"/>
      <c r="RYA344" s="238"/>
      <c r="RYB344" s="238"/>
      <c r="RYC344" s="238"/>
      <c r="RYD344" s="238"/>
      <c r="RYE344" s="238"/>
      <c r="RYF344" s="238"/>
      <c r="RYG344" s="238"/>
      <c r="RYH344" s="238"/>
      <c r="RYI344" s="238"/>
      <c r="RYJ344" s="238"/>
      <c r="RYK344" s="238"/>
      <c r="RYL344" s="238"/>
      <c r="RYM344" s="238"/>
      <c r="RYN344" s="238"/>
      <c r="RYO344" s="238"/>
      <c r="RYP344" s="238"/>
      <c r="RYQ344" s="238"/>
      <c r="RYR344" s="238"/>
      <c r="RYS344" s="238"/>
      <c r="RYT344" s="238"/>
      <c r="RYU344" s="238"/>
      <c r="RYV344" s="238"/>
      <c r="RYW344" s="238"/>
      <c r="RYX344" s="238"/>
      <c r="RYY344" s="238"/>
      <c r="RYZ344" s="238"/>
      <c r="RZA344" s="238"/>
      <c r="RZB344" s="238"/>
      <c r="RZC344" s="238"/>
      <c r="RZD344" s="238"/>
      <c r="RZE344" s="238"/>
      <c r="RZF344" s="238"/>
      <c r="RZG344" s="238"/>
      <c r="RZH344" s="238"/>
      <c r="RZI344" s="238"/>
      <c r="RZJ344" s="238"/>
      <c r="RZK344" s="238"/>
      <c r="RZL344" s="238"/>
      <c r="RZM344" s="238"/>
      <c r="RZN344" s="238"/>
      <c r="RZO344" s="238"/>
      <c r="RZP344" s="238"/>
      <c r="RZQ344" s="238"/>
      <c r="RZR344" s="238"/>
      <c r="RZS344" s="238"/>
      <c r="RZT344" s="238"/>
      <c r="RZU344" s="238"/>
      <c r="RZV344" s="238"/>
      <c r="RZW344" s="238"/>
      <c r="RZX344" s="238"/>
      <c r="RZY344" s="238"/>
      <c r="RZZ344" s="238"/>
      <c r="SAA344" s="238"/>
      <c r="SAB344" s="238"/>
      <c r="SAC344" s="238"/>
      <c r="SAD344" s="238"/>
      <c r="SAE344" s="238"/>
      <c r="SAF344" s="238"/>
      <c r="SAG344" s="238"/>
      <c r="SAH344" s="238"/>
      <c r="SAI344" s="238"/>
      <c r="SAJ344" s="238"/>
      <c r="SAK344" s="238"/>
      <c r="SAL344" s="238"/>
      <c r="SAM344" s="238"/>
      <c r="SAN344" s="238"/>
      <c r="SAO344" s="238"/>
      <c r="SAP344" s="238"/>
      <c r="SAQ344" s="238"/>
      <c r="SAR344" s="238"/>
      <c r="SAS344" s="238"/>
      <c r="SAT344" s="238"/>
      <c r="SAU344" s="238"/>
      <c r="SAV344" s="238"/>
      <c r="SAW344" s="238"/>
      <c r="SAX344" s="238"/>
      <c r="SAY344" s="238"/>
      <c r="SAZ344" s="238"/>
      <c r="SBA344" s="238"/>
      <c r="SBB344" s="238"/>
      <c r="SBC344" s="238"/>
      <c r="SBD344" s="238"/>
      <c r="SBE344" s="238"/>
      <c r="SBF344" s="238"/>
      <c r="SBG344" s="238"/>
      <c r="SBH344" s="238"/>
      <c r="SBI344" s="238"/>
      <c r="SBJ344" s="238"/>
      <c r="SBK344" s="238"/>
      <c r="SBL344" s="238"/>
      <c r="SBM344" s="238"/>
      <c r="SBN344" s="238"/>
      <c r="SBO344" s="238"/>
      <c r="SBP344" s="238"/>
      <c r="SBQ344" s="238"/>
      <c r="SBR344" s="238"/>
      <c r="SBS344" s="238"/>
      <c r="SBT344" s="238"/>
      <c r="SBU344" s="238"/>
      <c r="SBV344" s="238"/>
      <c r="SBW344" s="238"/>
      <c r="SBX344" s="238"/>
      <c r="SBY344" s="238"/>
      <c r="SBZ344" s="238"/>
      <c r="SCA344" s="238"/>
      <c r="SCB344" s="238"/>
      <c r="SCC344" s="238"/>
      <c r="SCD344" s="238"/>
      <c r="SCE344" s="238"/>
      <c r="SCF344" s="238"/>
      <c r="SCG344" s="238"/>
      <c r="SCH344" s="238"/>
      <c r="SCI344" s="238"/>
      <c r="SCJ344" s="238"/>
      <c r="SCK344" s="238"/>
      <c r="SCL344" s="238"/>
      <c r="SCM344" s="238"/>
      <c r="SCN344" s="238"/>
      <c r="SCO344" s="238"/>
      <c r="SCP344" s="238"/>
      <c r="SCQ344" s="238"/>
      <c r="SCR344" s="238"/>
      <c r="SCS344" s="238"/>
      <c r="SCT344" s="238"/>
      <c r="SCU344" s="238"/>
      <c r="SCV344" s="238"/>
      <c r="SCW344" s="238"/>
      <c r="SCX344" s="238"/>
      <c r="SCY344" s="238"/>
      <c r="SCZ344" s="238"/>
      <c r="SDA344" s="238"/>
      <c r="SDB344" s="238"/>
      <c r="SDC344" s="238"/>
      <c r="SDD344" s="238"/>
      <c r="SDE344" s="238"/>
      <c r="SDF344" s="238"/>
      <c r="SDG344" s="238"/>
      <c r="SDH344" s="238"/>
      <c r="SDI344" s="238"/>
      <c r="SDJ344" s="238"/>
      <c r="SDK344" s="238"/>
      <c r="SDL344" s="238"/>
      <c r="SDM344" s="238"/>
      <c r="SDN344" s="238"/>
      <c r="SDO344" s="238"/>
      <c r="SDP344" s="238"/>
      <c r="SDQ344" s="238"/>
      <c r="SDR344" s="238"/>
      <c r="SDS344" s="238"/>
      <c r="SDT344" s="238"/>
      <c r="SDU344" s="238"/>
      <c r="SDV344" s="238"/>
      <c r="SDW344" s="238"/>
      <c r="SDX344" s="238"/>
      <c r="SDY344" s="238"/>
      <c r="SDZ344" s="238"/>
      <c r="SEA344" s="238"/>
      <c r="SEB344" s="238"/>
      <c r="SEC344" s="238"/>
      <c r="SED344" s="238"/>
      <c r="SEE344" s="238"/>
      <c r="SEF344" s="238"/>
      <c r="SEG344" s="238"/>
      <c r="SEH344" s="238"/>
      <c r="SEI344" s="238"/>
      <c r="SEJ344" s="238"/>
      <c r="SEK344" s="238"/>
      <c r="SEL344" s="238"/>
      <c r="SEM344" s="238"/>
      <c r="SEN344" s="238"/>
      <c r="SEO344" s="238"/>
      <c r="SEP344" s="238"/>
      <c r="SEQ344" s="238"/>
      <c r="SER344" s="238"/>
      <c r="SES344" s="238"/>
      <c r="SET344" s="238"/>
      <c r="SEU344" s="238"/>
      <c r="SEV344" s="238"/>
      <c r="SEW344" s="238"/>
      <c r="SEX344" s="238"/>
      <c r="SEY344" s="238"/>
      <c r="SEZ344" s="238"/>
      <c r="SFA344" s="238"/>
      <c r="SFB344" s="238"/>
      <c r="SFC344" s="238"/>
      <c r="SFD344" s="238"/>
      <c r="SFE344" s="238"/>
      <c r="SFF344" s="238"/>
      <c r="SFG344" s="238"/>
      <c r="SFH344" s="238"/>
      <c r="SFI344" s="238"/>
      <c r="SFJ344" s="238"/>
      <c r="SFK344" s="238"/>
      <c r="SFL344" s="238"/>
      <c r="SFM344" s="238"/>
      <c r="SFN344" s="238"/>
      <c r="SFO344" s="238"/>
      <c r="SFP344" s="238"/>
      <c r="SFQ344" s="238"/>
      <c r="SFR344" s="238"/>
      <c r="SFS344" s="238"/>
      <c r="SFT344" s="238"/>
      <c r="SFU344" s="238"/>
      <c r="SFV344" s="238"/>
      <c r="SFW344" s="238"/>
      <c r="SFX344" s="238"/>
      <c r="SFY344" s="238"/>
      <c r="SFZ344" s="238"/>
      <c r="SGA344" s="238"/>
      <c r="SGB344" s="238"/>
      <c r="SGC344" s="238"/>
      <c r="SGD344" s="238"/>
      <c r="SGE344" s="238"/>
      <c r="SGF344" s="238"/>
      <c r="SGG344" s="238"/>
      <c r="SGH344" s="238"/>
      <c r="SGI344" s="238"/>
      <c r="SGJ344" s="238"/>
      <c r="SGK344" s="238"/>
      <c r="SGL344" s="238"/>
      <c r="SGM344" s="238"/>
      <c r="SGN344" s="238"/>
      <c r="SGO344" s="238"/>
      <c r="SGP344" s="238"/>
      <c r="SGQ344" s="238"/>
      <c r="SGR344" s="238"/>
      <c r="SGS344" s="238"/>
      <c r="SGT344" s="238"/>
      <c r="SGU344" s="238"/>
      <c r="SGV344" s="238"/>
      <c r="SGW344" s="238"/>
      <c r="SGX344" s="238"/>
      <c r="SGY344" s="238"/>
      <c r="SGZ344" s="238"/>
      <c r="SHA344" s="238"/>
      <c r="SHB344" s="238"/>
      <c r="SHC344" s="238"/>
      <c r="SHD344" s="238"/>
      <c r="SHE344" s="238"/>
      <c r="SHF344" s="238"/>
      <c r="SHG344" s="238"/>
      <c r="SHH344" s="238"/>
      <c r="SHI344" s="238"/>
      <c r="SHJ344" s="238"/>
      <c r="SHK344" s="238"/>
      <c r="SHL344" s="238"/>
      <c r="SHM344" s="238"/>
      <c r="SHN344" s="238"/>
      <c r="SHO344" s="238"/>
      <c r="SHP344" s="238"/>
      <c r="SHQ344" s="238"/>
      <c r="SHR344" s="238"/>
      <c r="SHS344" s="238"/>
      <c r="SHT344" s="238"/>
      <c r="SHU344" s="238"/>
      <c r="SHV344" s="238"/>
      <c r="SHW344" s="238"/>
      <c r="SHX344" s="238"/>
      <c r="SHY344" s="238"/>
      <c r="SHZ344" s="238"/>
      <c r="SIA344" s="238"/>
      <c r="SIB344" s="238"/>
      <c r="SIC344" s="238"/>
      <c r="SID344" s="238"/>
      <c r="SIE344" s="238"/>
      <c r="SIF344" s="238"/>
      <c r="SIG344" s="238"/>
      <c r="SIH344" s="238"/>
      <c r="SII344" s="238"/>
      <c r="SIJ344" s="238"/>
      <c r="SIK344" s="238"/>
      <c r="SIL344" s="238"/>
      <c r="SIM344" s="238"/>
      <c r="SIN344" s="238"/>
      <c r="SIO344" s="238"/>
      <c r="SIP344" s="238"/>
      <c r="SIQ344" s="238"/>
      <c r="SIR344" s="238"/>
      <c r="SIS344" s="238"/>
      <c r="SIT344" s="238"/>
      <c r="SIU344" s="238"/>
      <c r="SIV344" s="238"/>
      <c r="SIW344" s="238"/>
      <c r="SIX344" s="238"/>
      <c r="SIY344" s="238"/>
      <c r="SIZ344" s="238"/>
      <c r="SJA344" s="238"/>
      <c r="SJB344" s="238"/>
      <c r="SJC344" s="238"/>
      <c r="SJD344" s="238"/>
      <c r="SJE344" s="238"/>
      <c r="SJF344" s="238"/>
      <c r="SJG344" s="238"/>
      <c r="SJH344" s="238"/>
      <c r="SJI344" s="238"/>
      <c r="SJJ344" s="238"/>
      <c r="SJK344" s="238"/>
      <c r="SJL344" s="238"/>
      <c r="SJM344" s="238"/>
      <c r="SJN344" s="238"/>
      <c r="SJO344" s="238"/>
      <c r="SJP344" s="238"/>
      <c r="SJQ344" s="238"/>
      <c r="SJR344" s="238"/>
      <c r="SJS344" s="238"/>
      <c r="SJT344" s="238"/>
      <c r="SJU344" s="238"/>
      <c r="SJV344" s="238"/>
      <c r="SJW344" s="238"/>
      <c r="SJX344" s="238"/>
      <c r="SJY344" s="238"/>
      <c r="SJZ344" s="238"/>
      <c r="SKA344" s="238"/>
      <c r="SKB344" s="238"/>
      <c r="SKC344" s="238"/>
      <c r="SKD344" s="238"/>
      <c r="SKE344" s="238"/>
      <c r="SKF344" s="238"/>
      <c r="SKG344" s="238"/>
      <c r="SKH344" s="238"/>
      <c r="SKI344" s="238"/>
      <c r="SKJ344" s="238"/>
      <c r="SKK344" s="238"/>
      <c r="SKL344" s="238"/>
      <c r="SKM344" s="238"/>
      <c r="SKN344" s="238"/>
      <c r="SKO344" s="238"/>
      <c r="SKP344" s="238"/>
      <c r="SKQ344" s="238"/>
      <c r="SKR344" s="238"/>
      <c r="SKS344" s="238"/>
      <c r="SKT344" s="238"/>
      <c r="SKU344" s="238"/>
      <c r="SKV344" s="238"/>
      <c r="SKW344" s="238"/>
      <c r="SKX344" s="238"/>
      <c r="SKY344" s="238"/>
      <c r="SKZ344" s="238"/>
      <c r="SLA344" s="238"/>
      <c r="SLB344" s="238"/>
      <c r="SLC344" s="238"/>
      <c r="SLD344" s="238"/>
      <c r="SLE344" s="238"/>
      <c r="SLF344" s="238"/>
      <c r="SLG344" s="238"/>
      <c r="SLH344" s="238"/>
      <c r="SLI344" s="238"/>
      <c r="SLJ344" s="238"/>
      <c r="SLK344" s="238"/>
      <c r="SLL344" s="238"/>
      <c r="SLM344" s="238"/>
      <c r="SLN344" s="238"/>
      <c r="SLO344" s="238"/>
      <c r="SLP344" s="238"/>
      <c r="SLQ344" s="238"/>
      <c r="SLR344" s="238"/>
      <c r="SLS344" s="238"/>
      <c r="SLT344" s="238"/>
      <c r="SLU344" s="238"/>
      <c r="SLV344" s="238"/>
      <c r="SLW344" s="238"/>
      <c r="SLX344" s="238"/>
      <c r="SLY344" s="238"/>
      <c r="SLZ344" s="238"/>
      <c r="SMA344" s="238"/>
      <c r="SMB344" s="238"/>
      <c r="SMC344" s="238"/>
      <c r="SMD344" s="238"/>
      <c r="SME344" s="238"/>
      <c r="SMF344" s="238"/>
      <c r="SMG344" s="238"/>
      <c r="SMH344" s="238"/>
      <c r="SMI344" s="238"/>
      <c r="SMJ344" s="238"/>
      <c r="SMK344" s="238"/>
      <c r="SML344" s="238"/>
      <c r="SMM344" s="238"/>
      <c r="SMN344" s="238"/>
      <c r="SMO344" s="238"/>
      <c r="SMP344" s="238"/>
      <c r="SMQ344" s="238"/>
      <c r="SMR344" s="238"/>
      <c r="SMS344" s="238"/>
      <c r="SMT344" s="238"/>
      <c r="SMU344" s="238"/>
      <c r="SMV344" s="238"/>
      <c r="SMW344" s="238"/>
      <c r="SMX344" s="238"/>
      <c r="SMY344" s="238"/>
      <c r="SMZ344" s="238"/>
      <c r="SNA344" s="238"/>
      <c r="SNB344" s="238"/>
      <c r="SNC344" s="238"/>
      <c r="SND344" s="238"/>
      <c r="SNE344" s="238"/>
      <c r="SNF344" s="238"/>
      <c r="SNG344" s="238"/>
      <c r="SNH344" s="238"/>
      <c r="SNI344" s="238"/>
      <c r="SNJ344" s="238"/>
      <c r="SNK344" s="238"/>
      <c r="SNL344" s="238"/>
      <c r="SNM344" s="238"/>
      <c r="SNN344" s="238"/>
      <c r="SNO344" s="238"/>
      <c r="SNP344" s="238"/>
      <c r="SNQ344" s="238"/>
      <c r="SNR344" s="238"/>
      <c r="SNS344" s="238"/>
      <c r="SNT344" s="238"/>
      <c r="SNU344" s="238"/>
      <c r="SNV344" s="238"/>
      <c r="SNW344" s="238"/>
      <c r="SNX344" s="238"/>
      <c r="SNY344" s="238"/>
      <c r="SNZ344" s="238"/>
      <c r="SOA344" s="238"/>
      <c r="SOB344" s="238"/>
      <c r="SOC344" s="238"/>
      <c r="SOD344" s="238"/>
      <c r="SOE344" s="238"/>
      <c r="SOF344" s="238"/>
      <c r="SOG344" s="238"/>
      <c r="SOH344" s="238"/>
      <c r="SOI344" s="238"/>
      <c r="SOJ344" s="238"/>
      <c r="SOK344" s="238"/>
      <c r="SOL344" s="238"/>
      <c r="SOM344" s="238"/>
      <c r="SON344" s="238"/>
      <c r="SOO344" s="238"/>
      <c r="SOP344" s="238"/>
      <c r="SOQ344" s="238"/>
      <c r="SOR344" s="238"/>
      <c r="SOS344" s="238"/>
      <c r="SOT344" s="238"/>
      <c r="SOU344" s="238"/>
      <c r="SOV344" s="238"/>
      <c r="SOW344" s="238"/>
      <c r="SOX344" s="238"/>
      <c r="SOY344" s="238"/>
      <c r="SOZ344" s="238"/>
      <c r="SPA344" s="238"/>
      <c r="SPB344" s="238"/>
      <c r="SPC344" s="238"/>
      <c r="SPD344" s="238"/>
      <c r="SPE344" s="238"/>
      <c r="SPF344" s="238"/>
      <c r="SPG344" s="238"/>
      <c r="SPH344" s="238"/>
      <c r="SPI344" s="238"/>
      <c r="SPJ344" s="238"/>
      <c r="SPK344" s="238"/>
      <c r="SPL344" s="238"/>
      <c r="SPM344" s="238"/>
      <c r="SPN344" s="238"/>
      <c r="SPO344" s="238"/>
      <c r="SPP344" s="238"/>
      <c r="SPQ344" s="238"/>
      <c r="SPR344" s="238"/>
      <c r="SPS344" s="238"/>
      <c r="SPT344" s="238"/>
      <c r="SPU344" s="238"/>
      <c r="SPV344" s="238"/>
      <c r="SPW344" s="238"/>
      <c r="SPX344" s="238"/>
      <c r="SPY344" s="238"/>
      <c r="SPZ344" s="238"/>
      <c r="SQA344" s="238"/>
      <c r="SQB344" s="238"/>
      <c r="SQC344" s="238"/>
      <c r="SQD344" s="238"/>
      <c r="SQE344" s="238"/>
      <c r="SQF344" s="238"/>
      <c r="SQG344" s="238"/>
      <c r="SQH344" s="238"/>
      <c r="SQI344" s="238"/>
      <c r="SQJ344" s="238"/>
      <c r="SQK344" s="238"/>
      <c r="SQL344" s="238"/>
      <c r="SQM344" s="238"/>
      <c r="SQN344" s="238"/>
      <c r="SQO344" s="238"/>
      <c r="SQP344" s="238"/>
      <c r="SQQ344" s="238"/>
      <c r="SQR344" s="238"/>
      <c r="SQS344" s="238"/>
      <c r="SQT344" s="238"/>
      <c r="SQU344" s="238"/>
      <c r="SQV344" s="238"/>
      <c r="SQW344" s="238"/>
      <c r="SQX344" s="238"/>
      <c r="SQY344" s="238"/>
      <c r="SQZ344" s="238"/>
      <c r="SRA344" s="238"/>
      <c r="SRB344" s="238"/>
      <c r="SRC344" s="238"/>
      <c r="SRD344" s="238"/>
      <c r="SRE344" s="238"/>
      <c r="SRF344" s="238"/>
      <c r="SRG344" s="238"/>
      <c r="SRH344" s="238"/>
      <c r="SRI344" s="238"/>
      <c r="SRJ344" s="238"/>
      <c r="SRK344" s="238"/>
      <c r="SRL344" s="238"/>
      <c r="SRM344" s="238"/>
      <c r="SRN344" s="238"/>
      <c r="SRO344" s="238"/>
      <c r="SRP344" s="238"/>
      <c r="SRQ344" s="238"/>
      <c r="SRR344" s="238"/>
      <c r="SRS344" s="238"/>
      <c r="SRT344" s="238"/>
      <c r="SRU344" s="238"/>
      <c r="SRV344" s="238"/>
      <c r="SRW344" s="238"/>
      <c r="SRX344" s="238"/>
      <c r="SRY344" s="238"/>
      <c r="SRZ344" s="238"/>
      <c r="SSA344" s="238"/>
      <c r="SSB344" s="238"/>
      <c r="SSC344" s="238"/>
      <c r="SSD344" s="238"/>
      <c r="SSE344" s="238"/>
      <c r="SSF344" s="238"/>
      <c r="SSG344" s="238"/>
      <c r="SSH344" s="238"/>
      <c r="SSI344" s="238"/>
      <c r="SSJ344" s="238"/>
      <c r="SSK344" s="238"/>
      <c r="SSL344" s="238"/>
      <c r="SSM344" s="238"/>
      <c r="SSN344" s="238"/>
      <c r="SSO344" s="238"/>
      <c r="SSP344" s="238"/>
      <c r="SSQ344" s="238"/>
      <c r="SSR344" s="238"/>
      <c r="SSS344" s="238"/>
      <c r="SST344" s="238"/>
      <c r="SSU344" s="238"/>
      <c r="SSV344" s="238"/>
      <c r="SSW344" s="238"/>
      <c r="SSX344" s="238"/>
      <c r="SSY344" s="238"/>
      <c r="SSZ344" s="238"/>
      <c r="STA344" s="238"/>
      <c r="STB344" s="238"/>
      <c r="STC344" s="238"/>
      <c r="STD344" s="238"/>
      <c r="STE344" s="238"/>
      <c r="STF344" s="238"/>
      <c r="STG344" s="238"/>
      <c r="STH344" s="238"/>
      <c r="STI344" s="238"/>
      <c r="STJ344" s="238"/>
      <c r="STK344" s="238"/>
      <c r="STL344" s="238"/>
      <c r="STM344" s="238"/>
      <c r="STN344" s="238"/>
      <c r="STO344" s="238"/>
      <c r="STP344" s="238"/>
      <c r="STQ344" s="238"/>
      <c r="STR344" s="238"/>
      <c r="STS344" s="238"/>
      <c r="STT344" s="238"/>
      <c r="STU344" s="238"/>
      <c r="STV344" s="238"/>
      <c r="STW344" s="238"/>
      <c r="STX344" s="238"/>
      <c r="STY344" s="238"/>
      <c r="STZ344" s="238"/>
      <c r="SUA344" s="238"/>
      <c r="SUB344" s="238"/>
      <c r="SUC344" s="238"/>
      <c r="SUD344" s="238"/>
      <c r="SUE344" s="238"/>
      <c r="SUF344" s="238"/>
      <c r="SUG344" s="238"/>
      <c r="SUH344" s="238"/>
      <c r="SUI344" s="238"/>
      <c r="SUJ344" s="238"/>
      <c r="SUK344" s="238"/>
      <c r="SUL344" s="238"/>
      <c r="SUM344" s="238"/>
      <c r="SUN344" s="238"/>
      <c r="SUO344" s="238"/>
      <c r="SUP344" s="238"/>
      <c r="SUQ344" s="238"/>
      <c r="SUR344" s="238"/>
      <c r="SUS344" s="238"/>
      <c r="SUT344" s="238"/>
      <c r="SUU344" s="238"/>
      <c r="SUV344" s="238"/>
      <c r="SUW344" s="238"/>
      <c r="SUX344" s="238"/>
      <c r="SUY344" s="238"/>
      <c r="SUZ344" s="238"/>
      <c r="SVA344" s="238"/>
      <c r="SVB344" s="238"/>
      <c r="SVC344" s="238"/>
      <c r="SVD344" s="238"/>
      <c r="SVE344" s="238"/>
      <c r="SVF344" s="238"/>
      <c r="SVG344" s="238"/>
      <c r="SVH344" s="238"/>
      <c r="SVI344" s="238"/>
      <c r="SVJ344" s="238"/>
      <c r="SVK344" s="238"/>
      <c r="SVL344" s="238"/>
      <c r="SVM344" s="238"/>
      <c r="SVN344" s="238"/>
      <c r="SVO344" s="238"/>
      <c r="SVP344" s="238"/>
      <c r="SVQ344" s="238"/>
      <c r="SVR344" s="238"/>
      <c r="SVS344" s="238"/>
      <c r="SVT344" s="238"/>
      <c r="SVU344" s="238"/>
      <c r="SVV344" s="238"/>
      <c r="SVW344" s="238"/>
      <c r="SVX344" s="238"/>
      <c r="SVY344" s="238"/>
      <c r="SVZ344" s="238"/>
      <c r="SWA344" s="238"/>
      <c r="SWB344" s="238"/>
      <c r="SWC344" s="238"/>
      <c r="SWD344" s="238"/>
      <c r="SWE344" s="238"/>
      <c r="SWF344" s="238"/>
      <c r="SWG344" s="238"/>
      <c r="SWH344" s="238"/>
      <c r="SWI344" s="238"/>
      <c r="SWJ344" s="238"/>
      <c r="SWK344" s="238"/>
      <c r="SWL344" s="238"/>
      <c r="SWM344" s="238"/>
      <c r="SWN344" s="238"/>
      <c r="SWO344" s="238"/>
      <c r="SWP344" s="238"/>
      <c r="SWQ344" s="238"/>
      <c r="SWR344" s="238"/>
      <c r="SWS344" s="238"/>
      <c r="SWT344" s="238"/>
      <c r="SWU344" s="238"/>
      <c r="SWV344" s="238"/>
      <c r="SWW344" s="238"/>
      <c r="SWX344" s="238"/>
      <c r="SWY344" s="238"/>
      <c r="SWZ344" s="238"/>
      <c r="SXA344" s="238"/>
      <c r="SXB344" s="238"/>
      <c r="SXC344" s="238"/>
      <c r="SXD344" s="238"/>
      <c r="SXE344" s="238"/>
      <c r="SXF344" s="238"/>
      <c r="SXG344" s="238"/>
      <c r="SXH344" s="238"/>
      <c r="SXI344" s="238"/>
      <c r="SXJ344" s="238"/>
      <c r="SXK344" s="238"/>
      <c r="SXL344" s="238"/>
      <c r="SXM344" s="238"/>
      <c r="SXN344" s="238"/>
      <c r="SXO344" s="238"/>
      <c r="SXP344" s="238"/>
      <c r="SXQ344" s="238"/>
      <c r="SXR344" s="238"/>
      <c r="SXS344" s="238"/>
      <c r="SXT344" s="238"/>
      <c r="SXU344" s="238"/>
      <c r="SXV344" s="238"/>
      <c r="SXW344" s="238"/>
      <c r="SXX344" s="238"/>
      <c r="SXY344" s="238"/>
      <c r="SXZ344" s="238"/>
      <c r="SYA344" s="238"/>
      <c r="SYB344" s="238"/>
      <c r="SYC344" s="238"/>
      <c r="SYD344" s="238"/>
      <c r="SYE344" s="238"/>
      <c r="SYF344" s="238"/>
      <c r="SYG344" s="238"/>
      <c r="SYH344" s="238"/>
      <c r="SYI344" s="238"/>
      <c r="SYJ344" s="238"/>
      <c r="SYK344" s="238"/>
      <c r="SYL344" s="238"/>
      <c r="SYM344" s="238"/>
      <c r="SYN344" s="238"/>
      <c r="SYO344" s="238"/>
      <c r="SYP344" s="238"/>
      <c r="SYQ344" s="238"/>
      <c r="SYR344" s="238"/>
      <c r="SYS344" s="238"/>
      <c r="SYT344" s="238"/>
      <c r="SYU344" s="238"/>
      <c r="SYV344" s="238"/>
      <c r="SYW344" s="238"/>
      <c r="SYX344" s="238"/>
      <c r="SYY344" s="238"/>
      <c r="SYZ344" s="238"/>
      <c r="SZA344" s="238"/>
      <c r="SZB344" s="238"/>
      <c r="SZC344" s="238"/>
      <c r="SZD344" s="238"/>
      <c r="SZE344" s="238"/>
      <c r="SZF344" s="238"/>
      <c r="SZG344" s="238"/>
      <c r="SZH344" s="238"/>
      <c r="SZI344" s="238"/>
      <c r="SZJ344" s="238"/>
      <c r="SZK344" s="238"/>
      <c r="SZL344" s="238"/>
      <c r="SZM344" s="238"/>
      <c r="SZN344" s="238"/>
      <c r="SZO344" s="238"/>
      <c r="SZP344" s="238"/>
      <c r="SZQ344" s="238"/>
      <c r="SZR344" s="238"/>
      <c r="SZS344" s="238"/>
      <c r="SZT344" s="238"/>
      <c r="SZU344" s="238"/>
      <c r="SZV344" s="238"/>
      <c r="SZW344" s="238"/>
      <c r="SZX344" s="238"/>
      <c r="SZY344" s="238"/>
      <c r="SZZ344" s="238"/>
      <c r="TAA344" s="238"/>
      <c r="TAB344" s="238"/>
      <c r="TAC344" s="238"/>
      <c r="TAD344" s="238"/>
      <c r="TAE344" s="238"/>
      <c r="TAF344" s="238"/>
      <c r="TAG344" s="238"/>
      <c r="TAH344" s="238"/>
      <c r="TAI344" s="238"/>
      <c r="TAJ344" s="238"/>
      <c r="TAK344" s="238"/>
      <c r="TAL344" s="238"/>
      <c r="TAM344" s="238"/>
      <c r="TAN344" s="238"/>
      <c r="TAO344" s="238"/>
      <c r="TAP344" s="238"/>
      <c r="TAQ344" s="238"/>
      <c r="TAR344" s="238"/>
      <c r="TAS344" s="238"/>
      <c r="TAT344" s="238"/>
      <c r="TAU344" s="238"/>
      <c r="TAV344" s="238"/>
      <c r="TAW344" s="238"/>
      <c r="TAX344" s="238"/>
      <c r="TAY344" s="238"/>
      <c r="TAZ344" s="238"/>
      <c r="TBA344" s="238"/>
      <c r="TBB344" s="238"/>
      <c r="TBC344" s="238"/>
      <c r="TBD344" s="238"/>
      <c r="TBE344" s="238"/>
      <c r="TBF344" s="238"/>
      <c r="TBG344" s="238"/>
      <c r="TBH344" s="238"/>
      <c r="TBI344" s="238"/>
      <c r="TBJ344" s="238"/>
      <c r="TBK344" s="238"/>
      <c r="TBL344" s="238"/>
      <c r="TBM344" s="238"/>
      <c r="TBN344" s="238"/>
      <c r="TBO344" s="238"/>
      <c r="TBP344" s="238"/>
      <c r="TBQ344" s="238"/>
      <c r="TBR344" s="238"/>
      <c r="TBS344" s="238"/>
      <c r="TBT344" s="238"/>
      <c r="TBU344" s="238"/>
      <c r="TBV344" s="238"/>
      <c r="TBW344" s="238"/>
      <c r="TBX344" s="238"/>
      <c r="TBY344" s="238"/>
      <c r="TBZ344" s="238"/>
      <c r="TCA344" s="238"/>
      <c r="TCB344" s="238"/>
      <c r="TCC344" s="238"/>
      <c r="TCD344" s="238"/>
      <c r="TCE344" s="238"/>
      <c r="TCF344" s="238"/>
      <c r="TCG344" s="238"/>
      <c r="TCH344" s="238"/>
      <c r="TCI344" s="238"/>
      <c r="TCJ344" s="238"/>
      <c r="TCK344" s="238"/>
      <c r="TCL344" s="238"/>
      <c r="TCM344" s="238"/>
      <c r="TCN344" s="238"/>
      <c r="TCO344" s="238"/>
      <c r="TCP344" s="238"/>
      <c r="TCQ344" s="238"/>
      <c r="TCR344" s="238"/>
      <c r="TCS344" s="238"/>
      <c r="TCT344" s="238"/>
      <c r="TCU344" s="238"/>
      <c r="TCV344" s="238"/>
      <c r="TCW344" s="238"/>
      <c r="TCX344" s="238"/>
      <c r="TCY344" s="238"/>
      <c r="TCZ344" s="238"/>
      <c r="TDA344" s="238"/>
      <c r="TDB344" s="238"/>
      <c r="TDC344" s="238"/>
      <c r="TDD344" s="238"/>
      <c r="TDE344" s="238"/>
      <c r="TDF344" s="238"/>
      <c r="TDG344" s="238"/>
      <c r="TDH344" s="238"/>
      <c r="TDI344" s="238"/>
      <c r="TDJ344" s="238"/>
      <c r="TDK344" s="238"/>
      <c r="TDL344" s="238"/>
      <c r="TDM344" s="238"/>
      <c r="TDN344" s="238"/>
      <c r="TDO344" s="238"/>
      <c r="TDP344" s="238"/>
      <c r="TDQ344" s="238"/>
      <c r="TDR344" s="238"/>
      <c r="TDS344" s="238"/>
      <c r="TDT344" s="238"/>
      <c r="TDU344" s="238"/>
      <c r="TDV344" s="238"/>
      <c r="TDW344" s="238"/>
      <c r="TDX344" s="238"/>
      <c r="TDY344" s="238"/>
      <c r="TDZ344" s="238"/>
      <c r="TEA344" s="238"/>
      <c r="TEB344" s="238"/>
      <c r="TEC344" s="238"/>
      <c r="TED344" s="238"/>
      <c r="TEE344" s="238"/>
      <c r="TEF344" s="238"/>
      <c r="TEG344" s="238"/>
      <c r="TEH344" s="238"/>
      <c r="TEI344" s="238"/>
      <c r="TEJ344" s="238"/>
      <c r="TEK344" s="238"/>
      <c r="TEL344" s="238"/>
      <c r="TEM344" s="238"/>
      <c r="TEN344" s="238"/>
      <c r="TEO344" s="238"/>
      <c r="TEP344" s="238"/>
      <c r="TEQ344" s="238"/>
      <c r="TER344" s="238"/>
      <c r="TES344" s="238"/>
      <c r="TET344" s="238"/>
      <c r="TEU344" s="238"/>
      <c r="TEV344" s="238"/>
      <c r="TEW344" s="238"/>
      <c r="TEX344" s="238"/>
      <c r="TEY344" s="238"/>
      <c r="TEZ344" s="238"/>
      <c r="TFA344" s="238"/>
      <c r="TFB344" s="238"/>
      <c r="TFC344" s="238"/>
      <c r="TFD344" s="238"/>
      <c r="TFE344" s="238"/>
      <c r="TFF344" s="238"/>
      <c r="TFG344" s="238"/>
      <c r="TFH344" s="238"/>
      <c r="TFI344" s="238"/>
      <c r="TFJ344" s="238"/>
      <c r="TFK344" s="238"/>
      <c r="TFL344" s="238"/>
      <c r="TFM344" s="238"/>
      <c r="TFN344" s="238"/>
      <c r="TFO344" s="238"/>
      <c r="TFP344" s="238"/>
      <c r="TFQ344" s="238"/>
      <c r="TFR344" s="238"/>
      <c r="TFS344" s="238"/>
      <c r="TFT344" s="238"/>
      <c r="TFU344" s="238"/>
      <c r="TFV344" s="238"/>
      <c r="TFW344" s="238"/>
      <c r="TFX344" s="238"/>
      <c r="TFY344" s="238"/>
      <c r="TFZ344" s="238"/>
      <c r="TGA344" s="238"/>
      <c r="TGB344" s="238"/>
      <c r="TGC344" s="238"/>
      <c r="TGD344" s="238"/>
      <c r="TGE344" s="238"/>
      <c r="TGF344" s="238"/>
      <c r="TGG344" s="238"/>
      <c r="TGH344" s="238"/>
      <c r="TGI344" s="238"/>
      <c r="TGJ344" s="238"/>
      <c r="TGK344" s="238"/>
      <c r="TGL344" s="238"/>
      <c r="TGM344" s="238"/>
      <c r="TGN344" s="238"/>
      <c r="TGO344" s="238"/>
      <c r="TGP344" s="238"/>
      <c r="TGQ344" s="238"/>
      <c r="TGR344" s="238"/>
      <c r="TGS344" s="238"/>
      <c r="TGT344" s="238"/>
      <c r="TGU344" s="238"/>
      <c r="TGV344" s="238"/>
      <c r="TGW344" s="238"/>
      <c r="TGX344" s="238"/>
      <c r="TGY344" s="238"/>
      <c r="TGZ344" s="238"/>
      <c r="THA344" s="238"/>
      <c r="THB344" s="238"/>
      <c r="THC344" s="238"/>
      <c r="THD344" s="238"/>
      <c r="THE344" s="238"/>
      <c r="THF344" s="238"/>
      <c r="THG344" s="238"/>
      <c r="THH344" s="238"/>
      <c r="THI344" s="238"/>
      <c r="THJ344" s="238"/>
      <c r="THK344" s="238"/>
      <c r="THL344" s="238"/>
      <c r="THM344" s="238"/>
      <c r="THN344" s="238"/>
      <c r="THO344" s="238"/>
      <c r="THP344" s="238"/>
      <c r="THQ344" s="238"/>
      <c r="THR344" s="238"/>
      <c r="THS344" s="238"/>
      <c r="THT344" s="238"/>
      <c r="THU344" s="238"/>
      <c r="THV344" s="238"/>
      <c r="THW344" s="238"/>
      <c r="THX344" s="238"/>
      <c r="THY344" s="238"/>
      <c r="THZ344" s="238"/>
      <c r="TIA344" s="238"/>
      <c r="TIB344" s="238"/>
      <c r="TIC344" s="238"/>
      <c r="TID344" s="238"/>
      <c r="TIE344" s="238"/>
      <c r="TIF344" s="238"/>
      <c r="TIG344" s="238"/>
      <c r="TIH344" s="238"/>
      <c r="TII344" s="238"/>
      <c r="TIJ344" s="238"/>
      <c r="TIK344" s="238"/>
      <c r="TIL344" s="238"/>
      <c r="TIM344" s="238"/>
      <c r="TIN344" s="238"/>
      <c r="TIO344" s="238"/>
      <c r="TIP344" s="238"/>
      <c r="TIQ344" s="238"/>
      <c r="TIR344" s="238"/>
      <c r="TIS344" s="238"/>
      <c r="TIT344" s="238"/>
      <c r="TIU344" s="238"/>
      <c r="TIV344" s="238"/>
      <c r="TIW344" s="238"/>
      <c r="TIX344" s="238"/>
      <c r="TIY344" s="238"/>
      <c r="TIZ344" s="238"/>
      <c r="TJA344" s="238"/>
      <c r="TJB344" s="238"/>
      <c r="TJC344" s="238"/>
      <c r="TJD344" s="238"/>
      <c r="TJE344" s="238"/>
      <c r="TJF344" s="238"/>
      <c r="TJG344" s="238"/>
      <c r="TJH344" s="238"/>
      <c r="TJI344" s="238"/>
      <c r="TJJ344" s="238"/>
      <c r="TJK344" s="238"/>
      <c r="TJL344" s="238"/>
      <c r="TJM344" s="238"/>
      <c r="TJN344" s="238"/>
      <c r="TJO344" s="238"/>
      <c r="TJP344" s="238"/>
      <c r="TJQ344" s="238"/>
      <c r="TJR344" s="238"/>
      <c r="TJS344" s="238"/>
      <c r="TJT344" s="238"/>
      <c r="TJU344" s="238"/>
      <c r="TJV344" s="238"/>
      <c r="TJW344" s="238"/>
      <c r="TJX344" s="238"/>
      <c r="TJY344" s="238"/>
      <c r="TJZ344" s="238"/>
      <c r="TKA344" s="238"/>
      <c r="TKB344" s="238"/>
      <c r="TKC344" s="238"/>
      <c r="TKD344" s="238"/>
      <c r="TKE344" s="238"/>
      <c r="TKF344" s="238"/>
      <c r="TKG344" s="238"/>
      <c r="TKH344" s="238"/>
      <c r="TKI344" s="238"/>
      <c r="TKJ344" s="238"/>
      <c r="TKK344" s="238"/>
      <c r="TKL344" s="238"/>
      <c r="TKM344" s="238"/>
      <c r="TKN344" s="238"/>
      <c r="TKO344" s="238"/>
      <c r="TKP344" s="238"/>
      <c r="TKQ344" s="238"/>
      <c r="TKR344" s="238"/>
      <c r="TKS344" s="238"/>
      <c r="TKT344" s="238"/>
      <c r="TKU344" s="238"/>
      <c r="TKV344" s="238"/>
      <c r="TKW344" s="238"/>
      <c r="TKX344" s="238"/>
      <c r="TKY344" s="238"/>
      <c r="TKZ344" s="238"/>
      <c r="TLA344" s="238"/>
      <c r="TLB344" s="238"/>
      <c r="TLC344" s="238"/>
      <c r="TLD344" s="238"/>
      <c r="TLE344" s="238"/>
      <c r="TLF344" s="238"/>
      <c r="TLG344" s="238"/>
      <c r="TLH344" s="238"/>
      <c r="TLI344" s="238"/>
      <c r="TLJ344" s="238"/>
      <c r="TLK344" s="238"/>
      <c r="TLL344" s="238"/>
      <c r="TLM344" s="238"/>
      <c r="TLN344" s="238"/>
      <c r="TLO344" s="238"/>
      <c r="TLP344" s="238"/>
      <c r="TLQ344" s="238"/>
      <c r="TLR344" s="238"/>
      <c r="TLS344" s="238"/>
      <c r="TLT344" s="238"/>
      <c r="TLU344" s="238"/>
      <c r="TLV344" s="238"/>
      <c r="TLW344" s="238"/>
      <c r="TLX344" s="238"/>
      <c r="TLY344" s="238"/>
      <c r="TLZ344" s="238"/>
      <c r="TMA344" s="238"/>
      <c r="TMB344" s="238"/>
      <c r="TMC344" s="238"/>
      <c r="TMD344" s="238"/>
      <c r="TME344" s="238"/>
      <c r="TMF344" s="238"/>
      <c r="TMG344" s="238"/>
      <c r="TMH344" s="238"/>
      <c r="TMI344" s="238"/>
      <c r="TMJ344" s="238"/>
      <c r="TMK344" s="238"/>
      <c r="TML344" s="238"/>
      <c r="TMM344" s="238"/>
      <c r="TMN344" s="238"/>
      <c r="TMO344" s="238"/>
      <c r="TMP344" s="238"/>
      <c r="TMQ344" s="238"/>
      <c r="TMR344" s="238"/>
      <c r="TMS344" s="238"/>
      <c r="TMT344" s="238"/>
      <c r="TMU344" s="238"/>
      <c r="TMV344" s="238"/>
      <c r="TMW344" s="238"/>
      <c r="TMX344" s="238"/>
      <c r="TMY344" s="238"/>
      <c r="TMZ344" s="238"/>
      <c r="TNA344" s="238"/>
      <c r="TNB344" s="238"/>
      <c r="TNC344" s="238"/>
      <c r="TND344" s="238"/>
      <c r="TNE344" s="238"/>
      <c r="TNF344" s="238"/>
      <c r="TNG344" s="238"/>
      <c r="TNH344" s="238"/>
      <c r="TNI344" s="238"/>
      <c r="TNJ344" s="238"/>
      <c r="TNK344" s="238"/>
      <c r="TNL344" s="238"/>
      <c r="TNM344" s="238"/>
      <c r="TNN344" s="238"/>
      <c r="TNO344" s="238"/>
      <c r="TNP344" s="238"/>
      <c r="TNQ344" s="238"/>
      <c r="TNR344" s="238"/>
      <c r="TNS344" s="238"/>
      <c r="TNT344" s="238"/>
      <c r="TNU344" s="238"/>
      <c r="TNV344" s="238"/>
      <c r="TNW344" s="238"/>
      <c r="TNX344" s="238"/>
      <c r="TNY344" s="238"/>
      <c r="TNZ344" s="238"/>
      <c r="TOA344" s="238"/>
      <c r="TOB344" s="238"/>
      <c r="TOC344" s="238"/>
      <c r="TOD344" s="238"/>
      <c r="TOE344" s="238"/>
      <c r="TOF344" s="238"/>
      <c r="TOG344" s="238"/>
      <c r="TOH344" s="238"/>
      <c r="TOI344" s="238"/>
      <c r="TOJ344" s="238"/>
      <c r="TOK344" s="238"/>
      <c r="TOL344" s="238"/>
      <c r="TOM344" s="238"/>
      <c r="TON344" s="238"/>
      <c r="TOO344" s="238"/>
      <c r="TOP344" s="238"/>
      <c r="TOQ344" s="238"/>
      <c r="TOR344" s="238"/>
      <c r="TOS344" s="238"/>
      <c r="TOT344" s="238"/>
      <c r="TOU344" s="238"/>
      <c r="TOV344" s="238"/>
      <c r="TOW344" s="238"/>
      <c r="TOX344" s="238"/>
      <c r="TOY344" s="238"/>
      <c r="TOZ344" s="238"/>
      <c r="TPA344" s="238"/>
      <c r="TPB344" s="238"/>
      <c r="TPC344" s="238"/>
      <c r="TPD344" s="238"/>
      <c r="TPE344" s="238"/>
      <c r="TPF344" s="238"/>
      <c r="TPG344" s="238"/>
      <c r="TPH344" s="238"/>
      <c r="TPI344" s="238"/>
      <c r="TPJ344" s="238"/>
      <c r="TPK344" s="238"/>
      <c r="TPL344" s="238"/>
      <c r="TPM344" s="238"/>
      <c r="TPN344" s="238"/>
      <c r="TPO344" s="238"/>
      <c r="TPP344" s="238"/>
      <c r="TPQ344" s="238"/>
      <c r="TPR344" s="238"/>
      <c r="TPS344" s="238"/>
      <c r="TPT344" s="238"/>
      <c r="TPU344" s="238"/>
      <c r="TPV344" s="238"/>
      <c r="TPW344" s="238"/>
      <c r="TPX344" s="238"/>
      <c r="TPY344" s="238"/>
      <c r="TPZ344" s="238"/>
      <c r="TQA344" s="238"/>
      <c r="TQB344" s="238"/>
      <c r="TQC344" s="238"/>
      <c r="TQD344" s="238"/>
      <c r="TQE344" s="238"/>
      <c r="TQF344" s="238"/>
      <c r="TQG344" s="238"/>
      <c r="TQH344" s="238"/>
      <c r="TQI344" s="238"/>
      <c r="TQJ344" s="238"/>
      <c r="TQK344" s="238"/>
      <c r="TQL344" s="238"/>
      <c r="TQM344" s="238"/>
      <c r="TQN344" s="238"/>
      <c r="TQO344" s="238"/>
      <c r="TQP344" s="238"/>
      <c r="TQQ344" s="238"/>
      <c r="TQR344" s="238"/>
      <c r="TQS344" s="238"/>
      <c r="TQT344" s="238"/>
      <c r="TQU344" s="238"/>
      <c r="TQV344" s="238"/>
      <c r="TQW344" s="238"/>
      <c r="TQX344" s="238"/>
      <c r="TQY344" s="238"/>
      <c r="TQZ344" s="238"/>
      <c r="TRA344" s="238"/>
      <c r="TRB344" s="238"/>
      <c r="TRC344" s="238"/>
      <c r="TRD344" s="238"/>
      <c r="TRE344" s="238"/>
      <c r="TRF344" s="238"/>
      <c r="TRG344" s="238"/>
      <c r="TRH344" s="238"/>
      <c r="TRI344" s="238"/>
      <c r="TRJ344" s="238"/>
      <c r="TRK344" s="238"/>
      <c r="TRL344" s="238"/>
      <c r="TRM344" s="238"/>
      <c r="TRN344" s="238"/>
      <c r="TRO344" s="238"/>
      <c r="TRP344" s="238"/>
      <c r="TRQ344" s="238"/>
      <c r="TRR344" s="238"/>
      <c r="TRS344" s="238"/>
      <c r="TRT344" s="238"/>
      <c r="TRU344" s="238"/>
      <c r="TRV344" s="238"/>
      <c r="TRW344" s="238"/>
      <c r="TRX344" s="238"/>
      <c r="TRY344" s="238"/>
      <c r="TRZ344" s="238"/>
      <c r="TSA344" s="238"/>
      <c r="TSB344" s="238"/>
      <c r="TSC344" s="238"/>
      <c r="TSD344" s="238"/>
      <c r="TSE344" s="238"/>
      <c r="TSF344" s="238"/>
      <c r="TSG344" s="238"/>
      <c r="TSH344" s="238"/>
      <c r="TSI344" s="238"/>
      <c r="TSJ344" s="238"/>
      <c r="TSK344" s="238"/>
      <c r="TSL344" s="238"/>
      <c r="TSM344" s="238"/>
      <c r="TSN344" s="238"/>
      <c r="TSO344" s="238"/>
      <c r="TSP344" s="238"/>
      <c r="TSQ344" s="238"/>
      <c r="TSR344" s="238"/>
      <c r="TSS344" s="238"/>
      <c r="TST344" s="238"/>
      <c r="TSU344" s="238"/>
      <c r="TSV344" s="238"/>
      <c r="TSW344" s="238"/>
      <c r="TSX344" s="238"/>
      <c r="TSY344" s="238"/>
      <c r="TSZ344" s="238"/>
      <c r="TTA344" s="238"/>
      <c r="TTB344" s="238"/>
      <c r="TTC344" s="238"/>
      <c r="TTD344" s="238"/>
      <c r="TTE344" s="238"/>
      <c r="TTF344" s="238"/>
      <c r="TTG344" s="238"/>
      <c r="TTH344" s="238"/>
      <c r="TTI344" s="238"/>
      <c r="TTJ344" s="238"/>
      <c r="TTK344" s="238"/>
      <c r="TTL344" s="238"/>
      <c r="TTM344" s="238"/>
      <c r="TTN344" s="238"/>
      <c r="TTO344" s="238"/>
      <c r="TTP344" s="238"/>
      <c r="TTQ344" s="238"/>
      <c r="TTR344" s="238"/>
      <c r="TTS344" s="238"/>
      <c r="TTT344" s="238"/>
      <c r="TTU344" s="238"/>
      <c r="TTV344" s="238"/>
      <c r="TTW344" s="238"/>
      <c r="TTX344" s="238"/>
      <c r="TTY344" s="238"/>
      <c r="TTZ344" s="238"/>
      <c r="TUA344" s="238"/>
      <c r="TUB344" s="238"/>
      <c r="TUC344" s="238"/>
      <c r="TUD344" s="238"/>
      <c r="TUE344" s="238"/>
      <c r="TUF344" s="238"/>
      <c r="TUG344" s="238"/>
      <c r="TUH344" s="238"/>
      <c r="TUI344" s="238"/>
      <c r="TUJ344" s="238"/>
      <c r="TUK344" s="238"/>
      <c r="TUL344" s="238"/>
      <c r="TUM344" s="238"/>
      <c r="TUN344" s="238"/>
      <c r="TUO344" s="238"/>
      <c r="TUP344" s="238"/>
      <c r="TUQ344" s="238"/>
      <c r="TUR344" s="238"/>
      <c r="TUS344" s="238"/>
      <c r="TUT344" s="238"/>
      <c r="TUU344" s="238"/>
      <c r="TUV344" s="238"/>
      <c r="TUW344" s="238"/>
      <c r="TUX344" s="238"/>
      <c r="TUY344" s="238"/>
      <c r="TUZ344" s="238"/>
      <c r="TVA344" s="238"/>
      <c r="TVB344" s="238"/>
      <c r="TVC344" s="238"/>
      <c r="TVD344" s="238"/>
      <c r="TVE344" s="238"/>
      <c r="TVF344" s="238"/>
      <c r="TVG344" s="238"/>
      <c r="TVH344" s="238"/>
      <c r="TVI344" s="238"/>
      <c r="TVJ344" s="238"/>
      <c r="TVK344" s="238"/>
      <c r="TVL344" s="238"/>
      <c r="TVM344" s="238"/>
      <c r="TVN344" s="238"/>
      <c r="TVO344" s="238"/>
      <c r="TVP344" s="238"/>
      <c r="TVQ344" s="238"/>
      <c r="TVR344" s="238"/>
      <c r="TVS344" s="238"/>
      <c r="TVT344" s="238"/>
      <c r="TVU344" s="238"/>
      <c r="TVV344" s="238"/>
      <c r="TVW344" s="238"/>
      <c r="TVX344" s="238"/>
      <c r="TVY344" s="238"/>
      <c r="TVZ344" s="238"/>
      <c r="TWA344" s="238"/>
      <c r="TWB344" s="238"/>
      <c r="TWC344" s="238"/>
      <c r="TWD344" s="238"/>
      <c r="TWE344" s="238"/>
      <c r="TWF344" s="238"/>
      <c r="TWG344" s="238"/>
      <c r="TWH344" s="238"/>
      <c r="TWI344" s="238"/>
      <c r="TWJ344" s="238"/>
      <c r="TWK344" s="238"/>
      <c r="TWL344" s="238"/>
      <c r="TWM344" s="238"/>
      <c r="TWN344" s="238"/>
      <c r="TWO344" s="238"/>
      <c r="TWP344" s="238"/>
      <c r="TWQ344" s="238"/>
      <c r="TWR344" s="238"/>
      <c r="TWS344" s="238"/>
      <c r="TWT344" s="238"/>
      <c r="TWU344" s="238"/>
      <c r="TWV344" s="238"/>
      <c r="TWW344" s="238"/>
      <c r="TWX344" s="238"/>
      <c r="TWY344" s="238"/>
      <c r="TWZ344" s="238"/>
      <c r="TXA344" s="238"/>
      <c r="TXB344" s="238"/>
      <c r="TXC344" s="238"/>
      <c r="TXD344" s="238"/>
      <c r="TXE344" s="238"/>
      <c r="TXF344" s="238"/>
      <c r="TXG344" s="238"/>
      <c r="TXH344" s="238"/>
      <c r="TXI344" s="238"/>
      <c r="TXJ344" s="238"/>
      <c r="TXK344" s="238"/>
      <c r="TXL344" s="238"/>
      <c r="TXM344" s="238"/>
      <c r="TXN344" s="238"/>
      <c r="TXO344" s="238"/>
      <c r="TXP344" s="238"/>
      <c r="TXQ344" s="238"/>
      <c r="TXR344" s="238"/>
      <c r="TXS344" s="238"/>
      <c r="TXT344" s="238"/>
      <c r="TXU344" s="238"/>
      <c r="TXV344" s="238"/>
      <c r="TXW344" s="238"/>
      <c r="TXX344" s="238"/>
      <c r="TXY344" s="238"/>
      <c r="TXZ344" s="238"/>
      <c r="TYA344" s="238"/>
      <c r="TYB344" s="238"/>
      <c r="TYC344" s="238"/>
      <c r="TYD344" s="238"/>
      <c r="TYE344" s="238"/>
      <c r="TYF344" s="238"/>
      <c r="TYG344" s="238"/>
      <c r="TYH344" s="238"/>
      <c r="TYI344" s="238"/>
      <c r="TYJ344" s="238"/>
      <c r="TYK344" s="238"/>
      <c r="TYL344" s="238"/>
      <c r="TYM344" s="238"/>
      <c r="TYN344" s="238"/>
      <c r="TYO344" s="238"/>
      <c r="TYP344" s="238"/>
      <c r="TYQ344" s="238"/>
      <c r="TYR344" s="238"/>
      <c r="TYS344" s="238"/>
      <c r="TYT344" s="238"/>
      <c r="TYU344" s="238"/>
      <c r="TYV344" s="238"/>
      <c r="TYW344" s="238"/>
      <c r="TYX344" s="238"/>
      <c r="TYY344" s="238"/>
      <c r="TYZ344" s="238"/>
      <c r="TZA344" s="238"/>
      <c r="TZB344" s="238"/>
      <c r="TZC344" s="238"/>
      <c r="TZD344" s="238"/>
      <c r="TZE344" s="238"/>
      <c r="TZF344" s="238"/>
      <c r="TZG344" s="238"/>
      <c r="TZH344" s="238"/>
      <c r="TZI344" s="238"/>
      <c r="TZJ344" s="238"/>
      <c r="TZK344" s="238"/>
      <c r="TZL344" s="238"/>
      <c r="TZM344" s="238"/>
      <c r="TZN344" s="238"/>
      <c r="TZO344" s="238"/>
      <c r="TZP344" s="238"/>
      <c r="TZQ344" s="238"/>
      <c r="TZR344" s="238"/>
      <c r="TZS344" s="238"/>
      <c r="TZT344" s="238"/>
      <c r="TZU344" s="238"/>
      <c r="TZV344" s="238"/>
      <c r="TZW344" s="238"/>
      <c r="TZX344" s="238"/>
      <c r="TZY344" s="238"/>
      <c r="TZZ344" s="238"/>
      <c r="UAA344" s="238"/>
      <c r="UAB344" s="238"/>
      <c r="UAC344" s="238"/>
      <c r="UAD344" s="238"/>
      <c r="UAE344" s="238"/>
      <c r="UAF344" s="238"/>
      <c r="UAG344" s="238"/>
      <c r="UAH344" s="238"/>
      <c r="UAI344" s="238"/>
      <c r="UAJ344" s="238"/>
      <c r="UAK344" s="238"/>
      <c r="UAL344" s="238"/>
      <c r="UAM344" s="238"/>
      <c r="UAN344" s="238"/>
      <c r="UAO344" s="238"/>
      <c r="UAP344" s="238"/>
      <c r="UAQ344" s="238"/>
      <c r="UAR344" s="238"/>
      <c r="UAS344" s="238"/>
      <c r="UAT344" s="238"/>
      <c r="UAU344" s="238"/>
      <c r="UAV344" s="238"/>
      <c r="UAW344" s="238"/>
      <c r="UAX344" s="238"/>
      <c r="UAY344" s="238"/>
      <c r="UAZ344" s="238"/>
      <c r="UBA344" s="238"/>
      <c r="UBB344" s="238"/>
      <c r="UBC344" s="238"/>
      <c r="UBD344" s="238"/>
      <c r="UBE344" s="238"/>
      <c r="UBF344" s="238"/>
      <c r="UBG344" s="238"/>
      <c r="UBH344" s="238"/>
      <c r="UBI344" s="238"/>
      <c r="UBJ344" s="238"/>
      <c r="UBK344" s="238"/>
      <c r="UBL344" s="238"/>
      <c r="UBM344" s="238"/>
      <c r="UBN344" s="238"/>
      <c r="UBO344" s="238"/>
      <c r="UBP344" s="238"/>
      <c r="UBQ344" s="238"/>
      <c r="UBR344" s="238"/>
      <c r="UBS344" s="238"/>
      <c r="UBT344" s="238"/>
      <c r="UBU344" s="238"/>
      <c r="UBV344" s="238"/>
      <c r="UBW344" s="238"/>
      <c r="UBX344" s="238"/>
      <c r="UBY344" s="238"/>
      <c r="UBZ344" s="238"/>
      <c r="UCA344" s="238"/>
      <c r="UCB344" s="238"/>
      <c r="UCC344" s="238"/>
      <c r="UCD344" s="238"/>
      <c r="UCE344" s="238"/>
      <c r="UCF344" s="238"/>
      <c r="UCG344" s="238"/>
      <c r="UCH344" s="238"/>
      <c r="UCI344" s="238"/>
      <c r="UCJ344" s="238"/>
      <c r="UCK344" s="238"/>
      <c r="UCL344" s="238"/>
      <c r="UCM344" s="238"/>
      <c r="UCN344" s="238"/>
      <c r="UCO344" s="238"/>
      <c r="UCP344" s="238"/>
      <c r="UCQ344" s="238"/>
      <c r="UCR344" s="238"/>
      <c r="UCS344" s="238"/>
      <c r="UCT344" s="238"/>
      <c r="UCU344" s="238"/>
      <c r="UCV344" s="238"/>
      <c r="UCW344" s="238"/>
      <c r="UCX344" s="238"/>
      <c r="UCY344" s="238"/>
      <c r="UCZ344" s="238"/>
      <c r="UDA344" s="238"/>
      <c r="UDB344" s="238"/>
      <c r="UDC344" s="238"/>
      <c r="UDD344" s="238"/>
      <c r="UDE344" s="238"/>
      <c r="UDF344" s="238"/>
      <c r="UDG344" s="238"/>
      <c r="UDH344" s="238"/>
      <c r="UDI344" s="238"/>
      <c r="UDJ344" s="238"/>
      <c r="UDK344" s="238"/>
      <c r="UDL344" s="238"/>
      <c r="UDM344" s="238"/>
      <c r="UDN344" s="238"/>
      <c r="UDO344" s="238"/>
      <c r="UDP344" s="238"/>
      <c r="UDQ344" s="238"/>
      <c r="UDR344" s="238"/>
      <c r="UDS344" s="238"/>
      <c r="UDT344" s="238"/>
      <c r="UDU344" s="238"/>
      <c r="UDV344" s="238"/>
      <c r="UDW344" s="238"/>
      <c r="UDX344" s="238"/>
      <c r="UDY344" s="238"/>
      <c r="UDZ344" s="238"/>
      <c r="UEA344" s="238"/>
      <c r="UEB344" s="238"/>
      <c r="UEC344" s="238"/>
      <c r="UED344" s="238"/>
      <c r="UEE344" s="238"/>
      <c r="UEF344" s="238"/>
      <c r="UEG344" s="238"/>
      <c r="UEH344" s="238"/>
      <c r="UEI344" s="238"/>
      <c r="UEJ344" s="238"/>
      <c r="UEK344" s="238"/>
      <c r="UEL344" s="238"/>
      <c r="UEM344" s="238"/>
      <c r="UEN344" s="238"/>
      <c r="UEO344" s="238"/>
      <c r="UEP344" s="238"/>
      <c r="UEQ344" s="238"/>
      <c r="UER344" s="238"/>
      <c r="UES344" s="238"/>
      <c r="UET344" s="238"/>
      <c r="UEU344" s="238"/>
      <c r="UEV344" s="238"/>
      <c r="UEW344" s="238"/>
      <c r="UEX344" s="238"/>
      <c r="UEY344" s="238"/>
      <c r="UEZ344" s="238"/>
      <c r="UFA344" s="238"/>
      <c r="UFB344" s="238"/>
      <c r="UFC344" s="238"/>
      <c r="UFD344" s="238"/>
      <c r="UFE344" s="238"/>
      <c r="UFF344" s="238"/>
      <c r="UFG344" s="238"/>
      <c r="UFH344" s="238"/>
      <c r="UFI344" s="238"/>
      <c r="UFJ344" s="238"/>
      <c r="UFK344" s="238"/>
      <c r="UFL344" s="238"/>
      <c r="UFM344" s="238"/>
      <c r="UFN344" s="238"/>
      <c r="UFO344" s="238"/>
      <c r="UFP344" s="238"/>
      <c r="UFQ344" s="238"/>
      <c r="UFR344" s="238"/>
      <c r="UFS344" s="238"/>
      <c r="UFT344" s="238"/>
      <c r="UFU344" s="238"/>
      <c r="UFV344" s="238"/>
      <c r="UFW344" s="238"/>
      <c r="UFX344" s="238"/>
      <c r="UFY344" s="238"/>
      <c r="UFZ344" s="238"/>
      <c r="UGA344" s="238"/>
      <c r="UGB344" s="238"/>
      <c r="UGC344" s="238"/>
      <c r="UGD344" s="238"/>
      <c r="UGE344" s="238"/>
      <c r="UGF344" s="238"/>
      <c r="UGG344" s="238"/>
      <c r="UGH344" s="238"/>
      <c r="UGI344" s="238"/>
      <c r="UGJ344" s="238"/>
      <c r="UGK344" s="238"/>
      <c r="UGL344" s="238"/>
      <c r="UGM344" s="238"/>
      <c r="UGN344" s="238"/>
      <c r="UGO344" s="238"/>
      <c r="UGP344" s="238"/>
      <c r="UGQ344" s="238"/>
      <c r="UGR344" s="238"/>
      <c r="UGS344" s="238"/>
      <c r="UGT344" s="238"/>
      <c r="UGU344" s="238"/>
      <c r="UGV344" s="238"/>
      <c r="UGW344" s="238"/>
      <c r="UGX344" s="238"/>
      <c r="UGY344" s="238"/>
      <c r="UGZ344" s="238"/>
      <c r="UHA344" s="238"/>
      <c r="UHB344" s="238"/>
      <c r="UHC344" s="238"/>
      <c r="UHD344" s="238"/>
      <c r="UHE344" s="238"/>
      <c r="UHF344" s="238"/>
      <c r="UHG344" s="238"/>
      <c r="UHH344" s="238"/>
      <c r="UHI344" s="238"/>
      <c r="UHJ344" s="238"/>
      <c r="UHK344" s="238"/>
      <c r="UHL344" s="238"/>
      <c r="UHM344" s="238"/>
      <c r="UHN344" s="238"/>
      <c r="UHO344" s="238"/>
      <c r="UHP344" s="238"/>
      <c r="UHQ344" s="238"/>
      <c r="UHR344" s="238"/>
      <c r="UHS344" s="238"/>
      <c r="UHT344" s="238"/>
      <c r="UHU344" s="238"/>
      <c r="UHV344" s="238"/>
      <c r="UHW344" s="238"/>
      <c r="UHX344" s="238"/>
      <c r="UHY344" s="238"/>
      <c r="UHZ344" s="238"/>
      <c r="UIA344" s="238"/>
      <c r="UIB344" s="238"/>
      <c r="UIC344" s="238"/>
      <c r="UID344" s="238"/>
      <c r="UIE344" s="238"/>
      <c r="UIF344" s="238"/>
      <c r="UIG344" s="238"/>
      <c r="UIH344" s="238"/>
      <c r="UII344" s="238"/>
      <c r="UIJ344" s="238"/>
      <c r="UIK344" s="238"/>
      <c r="UIL344" s="238"/>
      <c r="UIM344" s="238"/>
      <c r="UIN344" s="238"/>
      <c r="UIO344" s="238"/>
      <c r="UIP344" s="238"/>
      <c r="UIQ344" s="238"/>
      <c r="UIR344" s="238"/>
      <c r="UIS344" s="238"/>
      <c r="UIT344" s="238"/>
      <c r="UIU344" s="238"/>
      <c r="UIV344" s="238"/>
      <c r="UIW344" s="238"/>
      <c r="UIX344" s="238"/>
      <c r="UIY344" s="238"/>
      <c r="UIZ344" s="238"/>
      <c r="UJA344" s="238"/>
      <c r="UJB344" s="238"/>
      <c r="UJC344" s="238"/>
      <c r="UJD344" s="238"/>
      <c r="UJE344" s="238"/>
      <c r="UJF344" s="238"/>
      <c r="UJG344" s="238"/>
      <c r="UJH344" s="238"/>
      <c r="UJI344" s="238"/>
      <c r="UJJ344" s="238"/>
      <c r="UJK344" s="238"/>
      <c r="UJL344" s="238"/>
      <c r="UJM344" s="238"/>
      <c r="UJN344" s="238"/>
      <c r="UJO344" s="238"/>
      <c r="UJP344" s="238"/>
      <c r="UJQ344" s="238"/>
      <c r="UJR344" s="238"/>
      <c r="UJS344" s="238"/>
      <c r="UJT344" s="238"/>
      <c r="UJU344" s="238"/>
      <c r="UJV344" s="238"/>
      <c r="UJW344" s="238"/>
      <c r="UJX344" s="238"/>
      <c r="UJY344" s="238"/>
      <c r="UJZ344" s="238"/>
      <c r="UKA344" s="238"/>
      <c r="UKB344" s="238"/>
      <c r="UKC344" s="238"/>
      <c r="UKD344" s="238"/>
      <c r="UKE344" s="238"/>
      <c r="UKF344" s="238"/>
      <c r="UKG344" s="238"/>
      <c r="UKH344" s="238"/>
      <c r="UKI344" s="238"/>
      <c r="UKJ344" s="238"/>
      <c r="UKK344" s="238"/>
      <c r="UKL344" s="238"/>
      <c r="UKM344" s="238"/>
      <c r="UKN344" s="238"/>
      <c r="UKO344" s="238"/>
      <c r="UKP344" s="238"/>
      <c r="UKQ344" s="238"/>
      <c r="UKR344" s="238"/>
      <c r="UKS344" s="238"/>
      <c r="UKT344" s="238"/>
      <c r="UKU344" s="238"/>
      <c r="UKV344" s="238"/>
      <c r="UKW344" s="238"/>
      <c r="UKX344" s="238"/>
      <c r="UKY344" s="238"/>
      <c r="UKZ344" s="238"/>
      <c r="ULA344" s="238"/>
      <c r="ULB344" s="238"/>
      <c r="ULC344" s="238"/>
      <c r="ULD344" s="238"/>
      <c r="ULE344" s="238"/>
      <c r="ULF344" s="238"/>
      <c r="ULG344" s="238"/>
      <c r="ULH344" s="238"/>
      <c r="ULI344" s="238"/>
      <c r="ULJ344" s="238"/>
      <c r="ULK344" s="238"/>
      <c r="ULL344" s="238"/>
      <c r="ULM344" s="238"/>
      <c r="ULN344" s="238"/>
      <c r="ULO344" s="238"/>
      <c r="ULP344" s="238"/>
      <c r="ULQ344" s="238"/>
      <c r="ULR344" s="238"/>
      <c r="ULS344" s="238"/>
      <c r="ULT344" s="238"/>
      <c r="ULU344" s="238"/>
      <c r="ULV344" s="238"/>
      <c r="ULW344" s="238"/>
      <c r="ULX344" s="238"/>
      <c r="ULY344" s="238"/>
      <c r="ULZ344" s="238"/>
      <c r="UMA344" s="238"/>
      <c r="UMB344" s="238"/>
      <c r="UMC344" s="238"/>
      <c r="UMD344" s="238"/>
      <c r="UME344" s="238"/>
      <c r="UMF344" s="238"/>
      <c r="UMG344" s="238"/>
      <c r="UMH344" s="238"/>
      <c r="UMI344" s="238"/>
      <c r="UMJ344" s="238"/>
      <c r="UMK344" s="238"/>
      <c r="UML344" s="238"/>
      <c r="UMM344" s="238"/>
      <c r="UMN344" s="238"/>
      <c r="UMO344" s="238"/>
      <c r="UMP344" s="238"/>
      <c r="UMQ344" s="238"/>
      <c r="UMR344" s="238"/>
      <c r="UMS344" s="238"/>
      <c r="UMT344" s="238"/>
      <c r="UMU344" s="238"/>
      <c r="UMV344" s="238"/>
      <c r="UMW344" s="238"/>
      <c r="UMX344" s="238"/>
      <c r="UMY344" s="238"/>
      <c r="UMZ344" s="238"/>
      <c r="UNA344" s="238"/>
      <c r="UNB344" s="238"/>
      <c r="UNC344" s="238"/>
      <c r="UND344" s="238"/>
      <c r="UNE344" s="238"/>
      <c r="UNF344" s="238"/>
      <c r="UNG344" s="238"/>
      <c r="UNH344" s="238"/>
      <c r="UNI344" s="238"/>
      <c r="UNJ344" s="238"/>
      <c r="UNK344" s="238"/>
      <c r="UNL344" s="238"/>
      <c r="UNM344" s="238"/>
      <c r="UNN344" s="238"/>
      <c r="UNO344" s="238"/>
      <c r="UNP344" s="238"/>
      <c r="UNQ344" s="238"/>
      <c r="UNR344" s="238"/>
      <c r="UNS344" s="238"/>
      <c r="UNT344" s="238"/>
      <c r="UNU344" s="238"/>
      <c r="UNV344" s="238"/>
      <c r="UNW344" s="238"/>
      <c r="UNX344" s="238"/>
      <c r="UNY344" s="238"/>
      <c r="UNZ344" s="238"/>
      <c r="UOA344" s="238"/>
      <c r="UOB344" s="238"/>
      <c r="UOC344" s="238"/>
      <c r="UOD344" s="238"/>
      <c r="UOE344" s="238"/>
      <c r="UOF344" s="238"/>
      <c r="UOG344" s="238"/>
      <c r="UOH344" s="238"/>
      <c r="UOI344" s="238"/>
      <c r="UOJ344" s="238"/>
      <c r="UOK344" s="238"/>
      <c r="UOL344" s="238"/>
      <c r="UOM344" s="238"/>
      <c r="UON344" s="238"/>
      <c r="UOO344" s="238"/>
      <c r="UOP344" s="238"/>
      <c r="UOQ344" s="238"/>
      <c r="UOR344" s="238"/>
      <c r="UOS344" s="238"/>
      <c r="UOT344" s="238"/>
      <c r="UOU344" s="238"/>
      <c r="UOV344" s="238"/>
      <c r="UOW344" s="238"/>
      <c r="UOX344" s="238"/>
      <c r="UOY344" s="238"/>
      <c r="UOZ344" s="238"/>
      <c r="UPA344" s="238"/>
      <c r="UPB344" s="238"/>
      <c r="UPC344" s="238"/>
      <c r="UPD344" s="238"/>
      <c r="UPE344" s="238"/>
      <c r="UPF344" s="238"/>
      <c r="UPG344" s="238"/>
      <c r="UPH344" s="238"/>
      <c r="UPI344" s="238"/>
      <c r="UPJ344" s="238"/>
      <c r="UPK344" s="238"/>
      <c r="UPL344" s="238"/>
      <c r="UPM344" s="238"/>
      <c r="UPN344" s="238"/>
      <c r="UPO344" s="238"/>
      <c r="UPP344" s="238"/>
      <c r="UPQ344" s="238"/>
      <c r="UPR344" s="238"/>
      <c r="UPS344" s="238"/>
      <c r="UPT344" s="238"/>
      <c r="UPU344" s="238"/>
      <c r="UPV344" s="238"/>
      <c r="UPW344" s="238"/>
      <c r="UPX344" s="238"/>
      <c r="UPY344" s="238"/>
      <c r="UPZ344" s="238"/>
      <c r="UQA344" s="238"/>
      <c r="UQB344" s="238"/>
      <c r="UQC344" s="238"/>
      <c r="UQD344" s="238"/>
      <c r="UQE344" s="238"/>
      <c r="UQF344" s="238"/>
      <c r="UQG344" s="238"/>
      <c r="UQH344" s="238"/>
      <c r="UQI344" s="238"/>
      <c r="UQJ344" s="238"/>
      <c r="UQK344" s="238"/>
      <c r="UQL344" s="238"/>
      <c r="UQM344" s="238"/>
      <c r="UQN344" s="238"/>
      <c r="UQO344" s="238"/>
      <c r="UQP344" s="238"/>
      <c r="UQQ344" s="238"/>
      <c r="UQR344" s="238"/>
      <c r="UQS344" s="238"/>
      <c r="UQT344" s="238"/>
      <c r="UQU344" s="238"/>
      <c r="UQV344" s="238"/>
      <c r="UQW344" s="238"/>
      <c r="UQX344" s="238"/>
      <c r="UQY344" s="238"/>
      <c r="UQZ344" s="238"/>
      <c r="URA344" s="238"/>
      <c r="URB344" s="238"/>
      <c r="URC344" s="238"/>
      <c r="URD344" s="238"/>
      <c r="URE344" s="238"/>
      <c r="URF344" s="238"/>
      <c r="URG344" s="238"/>
      <c r="URH344" s="238"/>
      <c r="URI344" s="238"/>
      <c r="URJ344" s="238"/>
      <c r="URK344" s="238"/>
      <c r="URL344" s="238"/>
      <c r="URM344" s="238"/>
      <c r="URN344" s="238"/>
      <c r="URO344" s="238"/>
      <c r="URP344" s="238"/>
      <c r="URQ344" s="238"/>
      <c r="URR344" s="238"/>
      <c r="URS344" s="238"/>
      <c r="URT344" s="238"/>
      <c r="URU344" s="238"/>
      <c r="URV344" s="238"/>
      <c r="URW344" s="238"/>
      <c r="URX344" s="238"/>
      <c r="URY344" s="238"/>
      <c r="URZ344" s="238"/>
      <c r="USA344" s="238"/>
      <c r="USB344" s="238"/>
      <c r="USC344" s="238"/>
      <c r="USD344" s="238"/>
      <c r="USE344" s="238"/>
      <c r="USF344" s="238"/>
      <c r="USG344" s="238"/>
      <c r="USH344" s="238"/>
      <c r="USI344" s="238"/>
      <c r="USJ344" s="238"/>
      <c r="USK344" s="238"/>
      <c r="USL344" s="238"/>
      <c r="USM344" s="238"/>
      <c r="USN344" s="238"/>
      <c r="USO344" s="238"/>
      <c r="USP344" s="238"/>
      <c r="USQ344" s="238"/>
      <c r="USR344" s="238"/>
      <c r="USS344" s="238"/>
      <c r="UST344" s="238"/>
      <c r="USU344" s="238"/>
      <c r="USV344" s="238"/>
      <c r="USW344" s="238"/>
      <c r="USX344" s="238"/>
      <c r="USY344" s="238"/>
      <c r="USZ344" s="238"/>
      <c r="UTA344" s="238"/>
      <c r="UTB344" s="238"/>
      <c r="UTC344" s="238"/>
      <c r="UTD344" s="238"/>
      <c r="UTE344" s="238"/>
      <c r="UTF344" s="238"/>
      <c r="UTG344" s="238"/>
      <c r="UTH344" s="238"/>
      <c r="UTI344" s="238"/>
      <c r="UTJ344" s="238"/>
      <c r="UTK344" s="238"/>
      <c r="UTL344" s="238"/>
      <c r="UTM344" s="238"/>
      <c r="UTN344" s="238"/>
      <c r="UTO344" s="238"/>
      <c r="UTP344" s="238"/>
      <c r="UTQ344" s="238"/>
      <c r="UTR344" s="238"/>
      <c r="UTS344" s="238"/>
      <c r="UTT344" s="238"/>
      <c r="UTU344" s="238"/>
      <c r="UTV344" s="238"/>
      <c r="UTW344" s="238"/>
      <c r="UTX344" s="238"/>
      <c r="UTY344" s="238"/>
      <c r="UTZ344" s="238"/>
      <c r="UUA344" s="238"/>
      <c r="UUB344" s="238"/>
      <c r="UUC344" s="238"/>
      <c r="UUD344" s="238"/>
      <c r="UUE344" s="238"/>
      <c r="UUF344" s="238"/>
      <c r="UUG344" s="238"/>
      <c r="UUH344" s="238"/>
      <c r="UUI344" s="238"/>
      <c r="UUJ344" s="238"/>
      <c r="UUK344" s="238"/>
      <c r="UUL344" s="238"/>
      <c r="UUM344" s="238"/>
      <c r="UUN344" s="238"/>
      <c r="UUO344" s="238"/>
      <c r="UUP344" s="238"/>
      <c r="UUQ344" s="238"/>
      <c r="UUR344" s="238"/>
      <c r="UUS344" s="238"/>
      <c r="UUT344" s="238"/>
      <c r="UUU344" s="238"/>
      <c r="UUV344" s="238"/>
      <c r="UUW344" s="238"/>
      <c r="UUX344" s="238"/>
      <c r="UUY344" s="238"/>
      <c r="UUZ344" s="238"/>
      <c r="UVA344" s="238"/>
      <c r="UVB344" s="238"/>
      <c r="UVC344" s="238"/>
      <c r="UVD344" s="238"/>
      <c r="UVE344" s="238"/>
      <c r="UVF344" s="238"/>
      <c r="UVG344" s="238"/>
      <c r="UVH344" s="238"/>
      <c r="UVI344" s="238"/>
      <c r="UVJ344" s="238"/>
      <c r="UVK344" s="238"/>
      <c r="UVL344" s="238"/>
      <c r="UVM344" s="238"/>
      <c r="UVN344" s="238"/>
      <c r="UVO344" s="238"/>
      <c r="UVP344" s="238"/>
      <c r="UVQ344" s="238"/>
      <c r="UVR344" s="238"/>
      <c r="UVS344" s="238"/>
      <c r="UVT344" s="238"/>
      <c r="UVU344" s="238"/>
      <c r="UVV344" s="238"/>
      <c r="UVW344" s="238"/>
      <c r="UVX344" s="238"/>
      <c r="UVY344" s="238"/>
      <c r="UVZ344" s="238"/>
      <c r="UWA344" s="238"/>
      <c r="UWB344" s="238"/>
      <c r="UWC344" s="238"/>
      <c r="UWD344" s="238"/>
      <c r="UWE344" s="238"/>
      <c r="UWF344" s="238"/>
      <c r="UWG344" s="238"/>
      <c r="UWH344" s="238"/>
      <c r="UWI344" s="238"/>
      <c r="UWJ344" s="238"/>
      <c r="UWK344" s="238"/>
      <c r="UWL344" s="238"/>
      <c r="UWM344" s="238"/>
      <c r="UWN344" s="238"/>
      <c r="UWO344" s="238"/>
      <c r="UWP344" s="238"/>
      <c r="UWQ344" s="238"/>
      <c r="UWR344" s="238"/>
      <c r="UWS344" s="238"/>
      <c r="UWT344" s="238"/>
      <c r="UWU344" s="238"/>
      <c r="UWV344" s="238"/>
      <c r="UWW344" s="238"/>
      <c r="UWX344" s="238"/>
      <c r="UWY344" s="238"/>
      <c r="UWZ344" s="238"/>
      <c r="UXA344" s="238"/>
      <c r="UXB344" s="238"/>
      <c r="UXC344" s="238"/>
      <c r="UXD344" s="238"/>
      <c r="UXE344" s="238"/>
      <c r="UXF344" s="238"/>
      <c r="UXG344" s="238"/>
      <c r="UXH344" s="238"/>
      <c r="UXI344" s="238"/>
      <c r="UXJ344" s="238"/>
      <c r="UXK344" s="238"/>
      <c r="UXL344" s="238"/>
      <c r="UXM344" s="238"/>
      <c r="UXN344" s="238"/>
      <c r="UXO344" s="238"/>
      <c r="UXP344" s="238"/>
      <c r="UXQ344" s="238"/>
      <c r="UXR344" s="238"/>
      <c r="UXS344" s="238"/>
      <c r="UXT344" s="238"/>
      <c r="UXU344" s="238"/>
      <c r="UXV344" s="238"/>
      <c r="UXW344" s="238"/>
      <c r="UXX344" s="238"/>
      <c r="UXY344" s="238"/>
      <c r="UXZ344" s="238"/>
      <c r="UYA344" s="238"/>
      <c r="UYB344" s="238"/>
      <c r="UYC344" s="238"/>
      <c r="UYD344" s="238"/>
      <c r="UYE344" s="238"/>
      <c r="UYF344" s="238"/>
      <c r="UYG344" s="238"/>
      <c r="UYH344" s="238"/>
      <c r="UYI344" s="238"/>
      <c r="UYJ344" s="238"/>
      <c r="UYK344" s="238"/>
      <c r="UYL344" s="238"/>
      <c r="UYM344" s="238"/>
      <c r="UYN344" s="238"/>
      <c r="UYO344" s="238"/>
      <c r="UYP344" s="238"/>
      <c r="UYQ344" s="238"/>
      <c r="UYR344" s="238"/>
      <c r="UYS344" s="238"/>
      <c r="UYT344" s="238"/>
      <c r="UYU344" s="238"/>
      <c r="UYV344" s="238"/>
      <c r="UYW344" s="238"/>
      <c r="UYX344" s="238"/>
      <c r="UYY344" s="238"/>
      <c r="UYZ344" s="238"/>
      <c r="UZA344" s="238"/>
      <c r="UZB344" s="238"/>
      <c r="UZC344" s="238"/>
      <c r="UZD344" s="238"/>
      <c r="UZE344" s="238"/>
      <c r="UZF344" s="238"/>
      <c r="UZG344" s="238"/>
      <c r="UZH344" s="238"/>
      <c r="UZI344" s="238"/>
      <c r="UZJ344" s="238"/>
      <c r="UZK344" s="238"/>
      <c r="UZL344" s="238"/>
      <c r="UZM344" s="238"/>
      <c r="UZN344" s="238"/>
      <c r="UZO344" s="238"/>
      <c r="UZP344" s="238"/>
      <c r="UZQ344" s="238"/>
      <c r="UZR344" s="238"/>
      <c r="UZS344" s="238"/>
      <c r="UZT344" s="238"/>
      <c r="UZU344" s="238"/>
      <c r="UZV344" s="238"/>
      <c r="UZW344" s="238"/>
      <c r="UZX344" s="238"/>
      <c r="UZY344" s="238"/>
      <c r="UZZ344" s="238"/>
      <c r="VAA344" s="238"/>
      <c r="VAB344" s="238"/>
      <c r="VAC344" s="238"/>
      <c r="VAD344" s="238"/>
      <c r="VAE344" s="238"/>
      <c r="VAF344" s="238"/>
      <c r="VAG344" s="238"/>
      <c r="VAH344" s="238"/>
      <c r="VAI344" s="238"/>
      <c r="VAJ344" s="238"/>
      <c r="VAK344" s="238"/>
      <c r="VAL344" s="238"/>
      <c r="VAM344" s="238"/>
      <c r="VAN344" s="238"/>
      <c r="VAO344" s="238"/>
      <c r="VAP344" s="238"/>
      <c r="VAQ344" s="238"/>
      <c r="VAR344" s="238"/>
      <c r="VAS344" s="238"/>
      <c r="VAT344" s="238"/>
      <c r="VAU344" s="238"/>
      <c r="VAV344" s="238"/>
      <c r="VAW344" s="238"/>
      <c r="VAX344" s="238"/>
      <c r="VAY344" s="238"/>
      <c r="VAZ344" s="238"/>
      <c r="VBA344" s="238"/>
      <c r="VBB344" s="238"/>
      <c r="VBC344" s="238"/>
      <c r="VBD344" s="238"/>
      <c r="VBE344" s="238"/>
      <c r="VBF344" s="238"/>
      <c r="VBG344" s="238"/>
      <c r="VBH344" s="238"/>
      <c r="VBI344" s="238"/>
      <c r="VBJ344" s="238"/>
      <c r="VBK344" s="238"/>
      <c r="VBL344" s="238"/>
      <c r="VBM344" s="238"/>
      <c r="VBN344" s="238"/>
      <c r="VBO344" s="238"/>
      <c r="VBP344" s="238"/>
      <c r="VBQ344" s="238"/>
      <c r="VBR344" s="238"/>
      <c r="VBS344" s="238"/>
      <c r="VBT344" s="238"/>
      <c r="VBU344" s="238"/>
      <c r="VBV344" s="238"/>
      <c r="VBW344" s="238"/>
      <c r="VBX344" s="238"/>
      <c r="VBY344" s="238"/>
      <c r="VBZ344" s="238"/>
      <c r="VCA344" s="238"/>
      <c r="VCB344" s="238"/>
      <c r="VCC344" s="238"/>
      <c r="VCD344" s="238"/>
      <c r="VCE344" s="238"/>
      <c r="VCF344" s="238"/>
      <c r="VCG344" s="238"/>
      <c r="VCH344" s="238"/>
      <c r="VCI344" s="238"/>
      <c r="VCJ344" s="238"/>
      <c r="VCK344" s="238"/>
      <c r="VCL344" s="238"/>
      <c r="VCM344" s="238"/>
      <c r="VCN344" s="238"/>
      <c r="VCO344" s="238"/>
      <c r="VCP344" s="238"/>
      <c r="VCQ344" s="238"/>
      <c r="VCR344" s="238"/>
      <c r="VCS344" s="238"/>
      <c r="VCT344" s="238"/>
      <c r="VCU344" s="238"/>
      <c r="VCV344" s="238"/>
      <c r="VCW344" s="238"/>
      <c r="VCX344" s="238"/>
      <c r="VCY344" s="238"/>
      <c r="VCZ344" s="238"/>
      <c r="VDA344" s="238"/>
      <c r="VDB344" s="238"/>
      <c r="VDC344" s="238"/>
      <c r="VDD344" s="238"/>
      <c r="VDE344" s="238"/>
      <c r="VDF344" s="238"/>
      <c r="VDG344" s="238"/>
      <c r="VDH344" s="238"/>
      <c r="VDI344" s="238"/>
      <c r="VDJ344" s="238"/>
      <c r="VDK344" s="238"/>
      <c r="VDL344" s="238"/>
      <c r="VDM344" s="238"/>
      <c r="VDN344" s="238"/>
      <c r="VDO344" s="238"/>
      <c r="VDP344" s="238"/>
      <c r="VDQ344" s="238"/>
      <c r="VDR344" s="238"/>
      <c r="VDS344" s="238"/>
      <c r="VDT344" s="238"/>
      <c r="VDU344" s="238"/>
      <c r="VDV344" s="238"/>
      <c r="VDW344" s="238"/>
      <c r="VDX344" s="238"/>
      <c r="VDY344" s="238"/>
      <c r="VDZ344" s="238"/>
      <c r="VEA344" s="238"/>
      <c r="VEB344" s="238"/>
      <c r="VEC344" s="238"/>
      <c r="VED344" s="238"/>
      <c r="VEE344" s="238"/>
      <c r="VEF344" s="238"/>
      <c r="VEG344" s="238"/>
      <c r="VEH344" s="238"/>
      <c r="VEI344" s="238"/>
      <c r="VEJ344" s="238"/>
      <c r="VEK344" s="238"/>
      <c r="VEL344" s="238"/>
      <c r="VEM344" s="238"/>
      <c r="VEN344" s="238"/>
      <c r="VEO344" s="238"/>
      <c r="VEP344" s="238"/>
      <c r="VEQ344" s="238"/>
      <c r="VER344" s="238"/>
      <c r="VES344" s="238"/>
      <c r="VET344" s="238"/>
      <c r="VEU344" s="238"/>
      <c r="VEV344" s="238"/>
      <c r="VEW344" s="238"/>
      <c r="VEX344" s="238"/>
      <c r="VEY344" s="238"/>
      <c r="VEZ344" s="238"/>
      <c r="VFA344" s="238"/>
      <c r="VFB344" s="238"/>
      <c r="VFC344" s="238"/>
      <c r="VFD344" s="238"/>
      <c r="VFE344" s="238"/>
      <c r="VFF344" s="238"/>
      <c r="VFG344" s="238"/>
      <c r="VFH344" s="238"/>
      <c r="VFI344" s="238"/>
      <c r="VFJ344" s="238"/>
      <c r="VFK344" s="238"/>
      <c r="VFL344" s="238"/>
      <c r="VFM344" s="238"/>
      <c r="VFN344" s="238"/>
      <c r="VFO344" s="238"/>
      <c r="VFP344" s="238"/>
      <c r="VFQ344" s="238"/>
      <c r="VFR344" s="238"/>
      <c r="VFS344" s="238"/>
      <c r="VFT344" s="238"/>
      <c r="VFU344" s="238"/>
      <c r="VFV344" s="238"/>
      <c r="VFW344" s="238"/>
      <c r="VFX344" s="238"/>
      <c r="VFY344" s="238"/>
      <c r="VFZ344" s="238"/>
      <c r="VGA344" s="238"/>
      <c r="VGB344" s="238"/>
      <c r="VGC344" s="238"/>
      <c r="VGD344" s="238"/>
      <c r="VGE344" s="238"/>
      <c r="VGF344" s="238"/>
      <c r="VGG344" s="238"/>
      <c r="VGH344" s="238"/>
      <c r="VGI344" s="238"/>
      <c r="VGJ344" s="238"/>
      <c r="VGK344" s="238"/>
      <c r="VGL344" s="238"/>
      <c r="VGM344" s="238"/>
      <c r="VGN344" s="238"/>
      <c r="VGO344" s="238"/>
      <c r="VGP344" s="238"/>
      <c r="VGQ344" s="238"/>
      <c r="VGR344" s="238"/>
      <c r="VGS344" s="238"/>
      <c r="VGT344" s="238"/>
      <c r="VGU344" s="238"/>
      <c r="VGV344" s="238"/>
      <c r="VGW344" s="238"/>
      <c r="VGX344" s="238"/>
      <c r="VGY344" s="238"/>
      <c r="VGZ344" s="238"/>
      <c r="VHA344" s="238"/>
      <c r="VHB344" s="238"/>
      <c r="VHC344" s="238"/>
      <c r="VHD344" s="238"/>
      <c r="VHE344" s="238"/>
      <c r="VHF344" s="238"/>
      <c r="VHG344" s="238"/>
      <c r="VHH344" s="238"/>
      <c r="VHI344" s="238"/>
      <c r="VHJ344" s="238"/>
      <c r="VHK344" s="238"/>
      <c r="VHL344" s="238"/>
      <c r="VHM344" s="238"/>
      <c r="VHN344" s="238"/>
      <c r="VHO344" s="238"/>
      <c r="VHP344" s="238"/>
      <c r="VHQ344" s="238"/>
      <c r="VHR344" s="238"/>
      <c r="VHS344" s="238"/>
      <c r="VHT344" s="238"/>
      <c r="VHU344" s="238"/>
      <c r="VHV344" s="238"/>
      <c r="VHW344" s="238"/>
      <c r="VHX344" s="238"/>
      <c r="VHY344" s="238"/>
      <c r="VHZ344" s="238"/>
      <c r="VIA344" s="238"/>
      <c r="VIB344" s="238"/>
      <c r="VIC344" s="238"/>
      <c r="VID344" s="238"/>
      <c r="VIE344" s="238"/>
      <c r="VIF344" s="238"/>
      <c r="VIG344" s="238"/>
      <c r="VIH344" s="238"/>
      <c r="VII344" s="238"/>
      <c r="VIJ344" s="238"/>
      <c r="VIK344" s="238"/>
      <c r="VIL344" s="238"/>
      <c r="VIM344" s="238"/>
      <c r="VIN344" s="238"/>
      <c r="VIO344" s="238"/>
      <c r="VIP344" s="238"/>
      <c r="VIQ344" s="238"/>
      <c r="VIR344" s="238"/>
      <c r="VIS344" s="238"/>
      <c r="VIT344" s="238"/>
      <c r="VIU344" s="238"/>
      <c r="VIV344" s="238"/>
      <c r="VIW344" s="238"/>
      <c r="VIX344" s="238"/>
      <c r="VIY344" s="238"/>
      <c r="VIZ344" s="238"/>
      <c r="VJA344" s="238"/>
      <c r="VJB344" s="238"/>
      <c r="VJC344" s="238"/>
      <c r="VJD344" s="238"/>
      <c r="VJE344" s="238"/>
      <c r="VJF344" s="238"/>
      <c r="VJG344" s="238"/>
      <c r="VJH344" s="238"/>
      <c r="VJI344" s="238"/>
      <c r="VJJ344" s="238"/>
      <c r="VJK344" s="238"/>
      <c r="VJL344" s="238"/>
      <c r="VJM344" s="238"/>
      <c r="VJN344" s="238"/>
      <c r="VJO344" s="238"/>
      <c r="VJP344" s="238"/>
      <c r="VJQ344" s="238"/>
      <c r="VJR344" s="238"/>
      <c r="VJS344" s="238"/>
      <c r="VJT344" s="238"/>
      <c r="VJU344" s="238"/>
      <c r="VJV344" s="238"/>
      <c r="VJW344" s="238"/>
      <c r="VJX344" s="238"/>
      <c r="VJY344" s="238"/>
      <c r="VJZ344" s="238"/>
      <c r="VKA344" s="238"/>
      <c r="VKB344" s="238"/>
      <c r="VKC344" s="238"/>
      <c r="VKD344" s="238"/>
      <c r="VKE344" s="238"/>
      <c r="VKF344" s="238"/>
      <c r="VKG344" s="238"/>
      <c r="VKH344" s="238"/>
      <c r="VKI344" s="238"/>
      <c r="VKJ344" s="238"/>
      <c r="VKK344" s="238"/>
      <c r="VKL344" s="238"/>
      <c r="VKM344" s="238"/>
      <c r="VKN344" s="238"/>
      <c r="VKO344" s="238"/>
      <c r="VKP344" s="238"/>
      <c r="VKQ344" s="238"/>
      <c r="VKR344" s="238"/>
      <c r="VKS344" s="238"/>
      <c r="VKT344" s="238"/>
      <c r="VKU344" s="238"/>
      <c r="VKV344" s="238"/>
      <c r="VKW344" s="238"/>
      <c r="VKX344" s="238"/>
      <c r="VKY344" s="238"/>
      <c r="VKZ344" s="238"/>
      <c r="VLA344" s="238"/>
      <c r="VLB344" s="238"/>
      <c r="VLC344" s="238"/>
      <c r="VLD344" s="238"/>
      <c r="VLE344" s="238"/>
      <c r="VLF344" s="238"/>
      <c r="VLG344" s="238"/>
      <c r="VLH344" s="238"/>
      <c r="VLI344" s="238"/>
      <c r="VLJ344" s="238"/>
      <c r="VLK344" s="238"/>
      <c r="VLL344" s="238"/>
      <c r="VLM344" s="238"/>
      <c r="VLN344" s="238"/>
      <c r="VLO344" s="238"/>
      <c r="VLP344" s="238"/>
      <c r="VLQ344" s="238"/>
      <c r="VLR344" s="238"/>
      <c r="VLS344" s="238"/>
      <c r="VLT344" s="238"/>
      <c r="VLU344" s="238"/>
      <c r="VLV344" s="238"/>
      <c r="VLW344" s="238"/>
      <c r="VLX344" s="238"/>
      <c r="VLY344" s="238"/>
      <c r="VLZ344" s="238"/>
      <c r="VMA344" s="238"/>
      <c r="VMB344" s="238"/>
      <c r="VMC344" s="238"/>
      <c r="VMD344" s="238"/>
      <c r="VME344" s="238"/>
      <c r="VMF344" s="238"/>
      <c r="VMG344" s="238"/>
      <c r="VMH344" s="238"/>
      <c r="VMI344" s="238"/>
      <c r="VMJ344" s="238"/>
      <c r="VMK344" s="238"/>
      <c r="VML344" s="238"/>
      <c r="VMM344" s="238"/>
      <c r="VMN344" s="238"/>
      <c r="VMO344" s="238"/>
      <c r="VMP344" s="238"/>
      <c r="VMQ344" s="238"/>
      <c r="VMR344" s="238"/>
      <c r="VMS344" s="238"/>
      <c r="VMT344" s="238"/>
      <c r="VMU344" s="238"/>
      <c r="VMV344" s="238"/>
      <c r="VMW344" s="238"/>
      <c r="VMX344" s="238"/>
      <c r="VMY344" s="238"/>
      <c r="VMZ344" s="238"/>
      <c r="VNA344" s="238"/>
      <c r="VNB344" s="238"/>
      <c r="VNC344" s="238"/>
      <c r="VND344" s="238"/>
      <c r="VNE344" s="238"/>
      <c r="VNF344" s="238"/>
      <c r="VNG344" s="238"/>
      <c r="VNH344" s="238"/>
      <c r="VNI344" s="238"/>
      <c r="VNJ344" s="238"/>
      <c r="VNK344" s="238"/>
      <c r="VNL344" s="238"/>
      <c r="VNM344" s="238"/>
      <c r="VNN344" s="238"/>
      <c r="VNO344" s="238"/>
      <c r="VNP344" s="238"/>
      <c r="VNQ344" s="238"/>
      <c r="VNR344" s="238"/>
      <c r="VNS344" s="238"/>
      <c r="VNT344" s="238"/>
      <c r="VNU344" s="238"/>
      <c r="VNV344" s="238"/>
      <c r="VNW344" s="238"/>
      <c r="VNX344" s="238"/>
      <c r="VNY344" s="238"/>
      <c r="VNZ344" s="238"/>
      <c r="VOA344" s="238"/>
      <c r="VOB344" s="238"/>
      <c r="VOC344" s="238"/>
      <c r="VOD344" s="238"/>
      <c r="VOE344" s="238"/>
      <c r="VOF344" s="238"/>
      <c r="VOG344" s="238"/>
      <c r="VOH344" s="238"/>
      <c r="VOI344" s="238"/>
      <c r="VOJ344" s="238"/>
      <c r="VOK344" s="238"/>
      <c r="VOL344" s="238"/>
      <c r="VOM344" s="238"/>
      <c r="VON344" s="238"/>
      <c r="VOO344" s="238"/>
      <c r="VOP344" s="238"/>
      <c r="VOQ344" s="238"/>
      <c r="VOR344" s="238"/>
      <c r="VOS344" s="238"/>
      <c r="VOT344" s="238"/>
      <c r="VOU344" s="238"/>
      <c r="VOV344" s="238"/>
      <c r="VOW344" s="238"/>
      <c r="VOX344" s="238"/>
      <c r="VOY344" s="238"/>
      <c r="VOZ344" s="238"/>
      <c r="VPA344" s="238"/>
      <c r="VPB344" s="238"/>
      <c r="VPC344" s="238"/>
      <c r="VPD344" s="238"/>
      <c r="VPE344" s="238"/>
      <c r="VPF344" s="238"/>
      <c r="VPG344" s="238"/>
      <c r="VPH344" s="238"/>
      <c r="VPI344" s="238"/>
      <c r="VPJ344" s="238"/>
      <c r="VPK344" s="238"/>
      <c r="VPL344" s="238"/>
      <c r="VPM344" s="238"/>
      <c r="VPN344" s="238"/>
      <c r="VPO344" s="238"/>
      <c r="VPP344" s="238"/>
      <c r="VPQ344" s="238"/>
      <c r="VPR344" s="238"/>
      <c r="VPS344" s="238"/>
      <c r="VPT344" s="238"/>
      <c r="VPU344" s="238"/>
      <c r="VPV344" s="238"/>
      <c r="VPW344" s="238"/>
      <c r="VPX344" s="238"/>
      <c r="VPY344" s="238"/>
      <c r="VPZ344" s="238"/>
      <c r="VQA344" s="238"/>
      <c r="VQB344" s="238"/>
      <c r="VQC344" s="238"/>
      <c r="VQD344" s="238"/>
      <c r="VQE344" s="238"/>
      <c r="VQF344" s="238"/>
      <c r="VQG344" s="238"/>
      <c r="VQH344" s="238"/>
      <c r="VQI344" s="238"/>
      <c r="VQJ344" s="238"/>
      <c r="VQK344" s="238"/>
      <c r="VQL344" s="238"/>
      <c r="VQM344" s="238"/>
      <c r="VQN344" s="238"/>
      <c r="VQO344" s="238"/>
      <c r="VQP344" s="238"/>
      <c r="VQQ344" s="238"/>
      <c r="VQR344" s="238"/>
      <c r="VQS344" s="238"/>
      <c r="VQT344" s="238"/>
      <c r="VQU344" s="238"/>
      <c r="VQV344" s="238"/>
      <c r="VQW344" s="238"/>
      <c r="VQX344" s="238"/>
      <c r="VQY344" s="238"/>
      <c r="VQZ344" s="238"/>
      <c r="VRA344" s="238"/>
      <c r="VRB344" s="238"/>
      <c r="VRC344" s="238"/>
      <c r="VRD344" s="238"/>
      <c r="VRE344" s="238"/>
      <c r="VRF344" s="238"/>
      <c r="VRG344" s="238"/>
      <c r="VRH344" s="238"/>
      <c r="VRI344" s="238"/>
      <c r="VRJ344" s="238"/>
      <c r="VRK344" s="238"/>
      <c r="VRL344" s="238"/>
      <c r="VRM344" s="238"/>
      <c r="VRN344" s="238"/>
      <c r="VRO344" s="238"/>
      <c r="VRP344" s="238"/>
      <c r="VRQ344" s="238"/>
      <c r="VRR344" s="238"/>
      <c r="VRS344" s="238"/>
      <c r="VRT344" s="238"/>
      <c r="VRU344" s="238"/>
      <c r="VRV344" s="238"/>
      <c r="VRW344" s="238"/>
      <c r="VRX344" s="238"/>
      <c r="VRY344" s="238"/>
      <c r="VRZ344" s="238"/>
      <c r="VSA344" s="238"/>
      <c r="VSB344" s="238"/>
      <c r="VSC344" s="238"/>
      <c r="VSD344" s="238"/>
      <c r="VSE344" s="238"/>
      <c r="VSF344" s="238"/>
      <c r="VSG344" s="238"/>
      <c r="VSH344" s="238"/>
      <c r="VSI344" s="238"/>
      <c r="VSJ344" s="238"/>
      <c r="VSK344" s="238"/>
      <c r="VSL344" s="238"/>
      <c r="VSM344" s="238"/>
      <c r="VSN344" s="238"/>
      <c r="VSO344" s="238"/>
      <c r="VSP344" s="238"/>
      <c r="VSQ344" s="238"/>
      <c r="VSR344" s="238"/>
      <c r="VSS344" s="238"/>
      <c r="VST344" s="238"/>
      <c r="VSU344" s="238"/>
      <c r="VSV344" s="238"/>
      <c r="VSW344" s="238"/>
      <c r="VSX344" s="238"/>
      <c r="VSY344" s="238"/>
      <c r="VSZ344" s="238"/>
      <c r="VTA344" s="238"/>
      <c r="VTB344" s="238"/>
      <c r="VTC344" s="238"/>
      <c r="VTD344" s="238"/>
      <c r="VTE344" s="238"/>
      <c r="VTF344" s="238"/>
      <c r="VTG344" s="238"/>
      <c r="VTH344" s="238"/>
      <c r="VTI344" s="238"/>
      <c r="VTJ344" s="238"/>
      <c r="VTK344" s="238"/>
      <c r="VTL344" s="238"/>
      <c r="VTM344" s="238"/>
      <c r="VTN344" s="238"/>
      <c r="VTO344" s="238"/>
      <c r="VTP344" s="238"/>
      <c r="VTQ344" s="238"/>
      <c r="VTR344" s="238"/>
      <c r="VTS344" s="238"/>
      <c r="VTT344" s="238"/>
      <c r="VTU344" s="238"/>
      <c r="VTV344" s="238"/>
      <c r="VTW344" s="238"/>
      <c r="VTX344" s="238"/>
      <c r="VTY344" s="238"/>
      <c r="VTZ344" s="238"/>
      <c r="VUA344" s="238"/>
      <c r="VUB344" s="238"/>
      <c r="VUC344" s="238"/>
      <c r="VUD344" s="238"/>
      <c r="VUE344" s="238"/>
      <c r="VUF344" s="238"/>
      <c r="VUG344" s="238"/>
      <c r="VUH344" s="238"/>
      <c r="VUI344" s="238"/>
      <c r="VUJ344" s="238"/>
      <c r="VUK344" s="238"/>
      <c r="VUL344" s="238"/>
      <c r="VUM344" s="238"/>
      <c r="VUN344" s="238"/>
      <c r="VUO344" s="238"/>
      <c r="VUP344" s="238"/>
      <c r="VUQ344" s="238"/>
      <c r="VUR344" s="238"/>
      <c r="VUS344" s="238"/>
      <c r="VUT344" s="238"/>
      <c r="VUU344" s="238"/>
      <c r="VUV344" s="238"/>
      <c r="VUW344" s="238"/>
      <c r="VUX344" s="238"/>
      <c r="VUY344" s="238"/>
      <c r="VUZ344" s="238"/>
      <c r="VVA344" s="238"/>
      <c r="VVB344" s="238"/>
      <c r="VVC344" s="238"/>
      <c r="VVD344" s="238"/>
      <c r="VVE344" s="238"/>
      <c r="VVF344" s="238"/>
      <c r="VVG344" s="238"/>
      <c r="VVH344" s="238"/>
      <c r="VVI344" s="238"/>
      <c r="VVJ344" s="238"/>
      <c r="VVK344" s="238"/>
      <c r="VVL344" s="238"/>
      <c r="VVM344" s="238"/>
      <c r="VVN344" s="238"/>
      <c r="VVO344" s="238"/>
      <c r="VVP344" s="238"/>
      <c r="VVQ344" s="238"/>
      <c r="VVR344" s="238"/>
      <c r="VVS344" s="238"/>
      <c r="VVT344" s="238"/>
      <c r="VVU344" s="238"/>
      <c r="VVV344" s="238"/>
      <c r="VVW344" s="238"/>
      <c r="VVX344" s="238"/>
      <c r="VVY344" s="238"/>
      <c r="VVZ344" s="238"/>
      <c r="VWA344" s="238"/>
      <c r="VWB344" s="238"/>
      <c r="VWC344" s="238"/>
      <c r="VWD344" s="238"/>
      <c r="VWE344" s="238"/>
      <c r="VWF344" s="238"/>
      <c r="VWG344" s="238"/>
      <c r="VWH344" s="238"/>
      <c r="VWI344" s="238"/>
      <c r="VWJ344" s="238"/>
      <c r="VWK344" s="238"/>
      <c r="VWL344" s="238"/>
      <c r="VWM344" s="238"/>
      <c r="VWN344" s="238"/>
      <c r="VWO344" s="238"/>
      <c r="VWP344" s="238"/>
      <c r="VWQ344" s="238"/>
      <c r="VWR344" s="238"/>
      <c r="VWS344" s="238"/>
      <c r="VWT344" s="238"/>
      <c r="VWU344" s="238"/>
      <c r="VWV344" s="238"/>
      <c r="VWW344" s="238"/>
      <c r="VWX344" s="238"/>
      <c r="VWY344" s="238"/>
      <c r="VWZ344" s="238"/>
      <c r="VXA344" s="238"/>
      <c r="VXB344" s="238"/>
      <c r="VXC344" s="238"/>
      <c r="VXD344" s="238"/>
      <c r="VXE344" s="238"/>
      <c r="VXF344" s="238"/>
      <c r="VXG344" s="238"/>
      <c r="VXH344" s="238"/>
      <c r="VXI344" s="238"/>
      <c r="VXJ344" s="238"/>
      <c r="VXK344" s="238"/>
      <c r="VXL344" s="238"/>
      <c r="VXM344" s="238"/>
      <c r="VXN344" s="238"/>
      <c r="VXO344" s="238"/>
      <c r="VXP344" s="238"/>
      <c r="VXQ344" s="238"/>
      <c r="VXR344" s="238"/>
      <c r="VXS344" s="238"/>
      <c r="VXT344" s="238"/>
      <c r="VXU344" s="238"/>
      <c r="VXV344" s="238"/>
      <c r="VXW344" s="238"/>
      <c r="VXX344" s="238"/>
      <c r="VXY344" s="238"/>
      <c r="VXZ344" s="238"/>
      <c r="VYA344" s="238"/>
      <c r="VYB344" s="238"/>
      <c r="VYC344" s="238"/>
      <c r="VYD344" s="238"/>
      <c r="VYE344" s="238"/>
      <c r="VYF344" s="238"/>
      <c r="VYG344" s="238"/>
      <c r="VYH344" s="238"/>
      <c r="VYI344" s="238"/>
      <c r="VYJ344" s="238"/>
      <c r="VYK344" s="238"/>
      <c r="VYL344" s="238"/>
      <c r="VYM344" s="238"/>
      <c r="VYN344" s="238"/>
      <c r="VYO344" s="238"/>
      <c r="VYP344" s="238"/>
      <c r="VYQ344" s="238"/>
      <c r="VYR344" s="238"/>
      <c r="VYS344" s="238"/>
      <c r="VYT344" s="238"/>
      <c r="VYU344" s="238"/>
      <c r="VYV344" s="238"/>
      <c r="VYW344" s="238"/>
      <c r="VYX344" s="238"/>
      <c r="VYY344" s="238"/>
      <c r="VYZ344" s="238"/>
      <c r="VZA344" s="238"/>
      <c r="VZB344" s="238"/>
      <c r="VZC344" s="238"/>
      <c r="VZD344" s="238"/>
      <c r="VZE344" s="238"/>
      <c r="VZF344" s="238"/>
      <c r="VZG344" s="238"/>
      <c r="VZH344" s="238"/>
      <c r="VZI344" s="238"/>
      <c r="VZJ344" s="238"/>
      <c r="VZK344" s="238"/>
      <c r="VZL344" s="238"/>
      <c r="VZM344" s="238"/>
      <c r="VZN344" s="238"/>
      <c r="VZO344" s="238"/>
      <c r="VZP344" s="238"/>
      <c r="VZQ344" s="238"/>
      <c r="VZR344" s="238"/>
      <c r="VZS344" s="238"/>
      <c r="VZT344" s="238"/>
      <c r="VZU344" s="238"/>
      <c r="VZV344" s="238"/>
      <c r="VZW344" s="238"/>
      <c r="VZX344" s="238"/>
      <c r="VZY344" s="238"/>
      <c r="VZZ344" s="238"/>
      <c r="WAA344" s="238"/>
      <c r="WAB344" s="238"/>
      <c r="WAC344" s="238"/>
      <c r="WAD344" s="238"/>
      <c r="WAE344" s="238"/>
      <c r="WAF344" s="238"/>
      <c r="WAG344" s="238"/>
      <c r="WAH344" s="238"/>
      <c r="WAI344" s="238"/>
      <c r="WAJ344" s="238"/>
      <c r="WAK344" s="238"/>
      <c r="WAL344" s="238"/>
      <c r="WAM344" s="238"/>
      <c r="WAN344" s="238"/>
      <c r="WAO344" s="238"/>
      <c r="WAP344" s="238"/>
      <c r="WAQ344" s="238"/>
      <c r="WAR344" s="238"/>
      <c r="WAS344" s="238"/>
      <c r="WAT344" s="238"/>
      <c r="WAU344" s="238"/>
      <c r="WAV344" s="238"/>
      <c r="WAW344" s="238"/>
      <c r="WAX344" s="238"/>
      <c r="WAY344" s="238"/>
      <c r="WAZ344" s="238"/>
      <c r="WBA344" s="238"/>
      <c r="WBB344" s="238"/>
      <c r="WBC344" s="238"/>
      <c r="WBD344" s="238"/>
      <c r="WBE344" s="238"/>
      <c r="WBF344" s="238"/>
      <c r="WBG344" s="238"/>
      <c r="WBH344" s="238"/>
      <c r="WBI344" s="238"/>
      <c r="WBJ344" s="238"/>
      <c r="WBK344" s="238"/>
      <c r="WBL344" s="238"/>
      <c r="WBM344" s="238"/>
      <c r="WBN344" s="238"/>
      <c r="WBO344" s="238"/>
      <c r="WBP344" s="238"/>
      <c r="WBQ344" s="238"/>
      <c r="WBR344" s="238"/>
      <c r="WBS344" s="238"/>
      <c r="WBT344" s="238"/>
      <c r="WBU344" s="238"/>
      <c r="WBV344" s="238"/>
      <c r="WBW344" s="238"/>
      <c r="WBX344" s="238"/>
      <c r="WBY344" s="238"/>
      <c r="WBZ344" s="238"/>
      <c r="WCA344" s="238"/>
      <c r="WCB344" s="238"/>
      <c r="WCC344" s="238"/>
      <c r="WCD344" s="238"/>
      <c r="WCE344" s="238"/>
      <c r="WCF344" s="238"/>
      <c r="WCG344" s="238"/>
      <c r="WCH344" s="238"/>
      <c r="WCI344" s="238"/>
      <c r="WCJ344" s="238"/>
      <c r="WCK344" s="238"/>
      <c r="WCL344" s="238"/>
      <c r="WCM344" s="238"/>
      <c r="WCN344" s="238"/>
      <c r="WCO344" s="238"/>
      <c r="WCP344" s="238"/>
      <c r="WCQ344" s="238"/>
      <c r="WCR344" s="238"/>
      <c r="WCS344" s="238"/>
      <c r="WCT344" s="238"/>
      <c r="WCU344" s="238"/>
      <c r="WCV344" s="238"/>
      <c r="WCW344" s="238"/>
      <c r="WCX344" s="238"/>
      <c r="WCY344" s="238"/>
      <c r="WCZ344" s="238"/>
      <c r="WDA344" s="238"/>
      <c r="WDB344" s="238"/>
      <c r="WDC344" s="238"/>
      <c r="WDD344" s="238"/>
      <c r="WDE344" s="238"/>
      <c r="WDF344" s="238"/>
      <c r="WDG344" s="238"/>
      <c r="WDH344" s="238"/>
      <c r="WDI344" s="238"/>
      <c r="WDJ344" s="238"/>
      <c r="WDK344" s="238"/>
      <c r="WDL344" s="238"/>
      <c r="WDM344" s="238"/>
      <c r="WDN344" s="238"/>
      <c r="WDO344" s="238"/>
      <c r="WDP344" s="238"/>
      <c r="WDQ344" s="238"/>
      <c r="WDR344" s="238"/>
      <c r="WDS344" s="238"/>
      <c r="WDT344" s="238"/>
      <c r="WDU344" s="238"/>
      <c r="WDV344" s="238"/>
      <c r="WDW344" s="238"/>
      <c r="WDX344" s="238"/>
      <c r="WDY344" s="238"/>
      <c r="WDZ344" s="238"/>
      <c r="WEA344" s="238"/>
      <c r="WEB344" s="238"/>
      <c r="WEC344" s="238"/>
      <c r="WED344" s="238"/>
      <c r="WEE344" s="238"/>
      <c r="WEF344" s="238"/>
      <c r="WEG344" s="238"/>
      <c r="WEH344" s="238"/>
      <c r="WEI344" s="238"/>
      <c r="WEJ344" s="238"/>
      <c r="WEK344" s="238"/>
      <c r="WEL344" s="238"/>
      <c r="WEM344" s="238"/>
      <c r="WEN344" s="238"/>
      <c r="WEO344" s="238"/>
      <c r="WEP344" s="238"/>
      <c r="WEQ344" s="238"/>
      <c r="WER344" s="238"/>
      <c r="WES344" s="238"/>
      <c r="WET344" s="238"/>
      <c r="WEU344" s="238"/>
      <c r="WEV344" s="238"/>
      <c r="WEW344" s="238"/>
      <c r="WEX344" s="238"/>
      <c r="WEY344" s="238"/>
      <c r="WEZ344" s="238"/>
      <c r="WFA344" s="238"/>
      <c r="WFB344" s="238"/>
      <c r="WFC344" s="238"/>
      <c r="WFD344" s="238"/>
      <c r="WFE344" s="238"/>
      <c r="WFF344" s="238"/>
      <c r="WFG344" s="238"/>
      <c r="WFH344" s="238"/>
      <c r="WFI344" s="238"/>
      <c r="WFJ344" s="238"/>
      <c r="WFK344" s="238"/>
      <c r="WFL344" s="238"/>
      <c r="WFM344" s="238"/>
      <c r="WFN344" s="238"/>
      <c r="WFO344" s="238"/>
      <c r="WFP344" s="238"/>
      <c r="WFQ344" s="238"/>
      <c r="WFR344" s="238"/>
      <c r="WFS344" s="238"/>
      <c r="WFT344" s="238"/>
      <c r="WFU344" s="238"/>
      <c r="WFV344" s="238"/>
      <c r="WFW344" s="238"/>
      <c r="WFX344" s="238"/>
      <c r="WFY344" s="238"/>
      <c r="WFZ344" s="238"/>
      <c r="WGA344" s="238"/>
      <c r="WGB344" s="238"/>
      <c r="WGC344" s="238"/>
      <c r="WGD344" s="238"/>
      <c r="WGE344" s="238"/>
      <c r="WGF344" s="238"/>
      <c r="WGG344" s="238"/>
      <c r="WGH344" s="238"/>
      <c r="WGI344" s="238"/>
      <c r="WGJ344" s="238"/>
      <c r="WGK344" s="238"/>
      <c r="WGL344" s="238"/>
      <c r="WGM344" s="238"/>
      <c r="WGN344" s="238"/>
      <c r="WGO344" s="238"/>
      <c r="WGP344" s="238"/>
      <c r="WGQ344" s="238"/>
      <c r="WGR344" s="238"/>
      <c r="WGS344" s="238"/>
      <c r="WGT344" s="238"/>
      <c r="WGU344" s="238"/>
      <c r="WGV344" s="238"/>
      <c r="WGW344" s="238"/>
      <c r="WGX344" s="238"/>
      <c r="WGY344" s="238"/>
      <c r="WGZ344" s="238"/>
      <c r="WHA344" s="238"/>
      <c r="WHB344" s="238"/>
      <c r="WHC344" s="238"/>
      <c r="WHD344" s="238"/>
      <c r="WHE344" s="238"/>
      <c r="WHF344" s="238"/>
      <c r="WHG344" s="238"/>
      <c r="WHH344" s="238"/>
      <c r="WHI344" s="238"/>
      <c r="WHJ344" s="238"/>
      <c r="WHK344" s="238"/>
      <c r="WHL344" s="238"/>
      <c r="WHM344" s="238"/>
      <c r="WHN344" s="238"/>
      <c r="WHO344" s="238"/>
      <c r="WHP344" s="238"/>
      <c r="WHQ344" s="238"/>
      <c r="WHR344" s="238"/>
      <c r="WHS344" s="238"/>
      <c r="WHT344" s="238"/>
      <c r="WHU344" s="238"/>
      <c r="WHV344" s="238"/>
      <c r="WHW344" s="238"/>
      <c r="WHX344" s="238"/>
      <c r="WHY344" s="238"/>
      <c r="WHZ344" s="238"/>
      <c r="WIA344" s="238"/>
      <c r="WIB344" s="238"/>
      <c r="WIC344" s="238"/>
      <c r="WID344" s="238"/>
      <c r="WIE344" s="238"/>
      <c r="WIF344" s="238"/>
      <c r="WIG344" s="238"/>
      <c r="WIH344" s="238"/>
      <c r="WII344" s="238"/>
      <c r="WIJ344" s="238"/>
      <c r="WIK344" s="238"/>
      <c r="WIL344" s="238"/>
      <c r="WIM344" s="238"/>
      <c r="WIN344" s="238"/>
      <c r="WIO344" s="238"/>
      <c r="WIP344" s="238"/>
      <c r="WIQ344" s="238"/>
      <c r="WIR344" s="238"/>
      <c r="WIS344" s="238"/>
      <c r="WIT344" s="238"/>
      <c r="WIU344" s="238"/>
      <c r="WIV344" s="238"/>
      <c r="WIW344" s="238"/>
      <c r="WIX344" s="238"/>
      <c r="WIY344" s="238"/>
      <c r="WIZ344" s="238"/>
      <c r="WJA344" s="238"/>
      <c r="WJB344" s="238"/>
      <c r="WJC344" s="238"/>
      <c r="WJD344" s="238"/>
      <c r="WJE344" s="238"/>
      <c r="WJF344" s="238"/>
      <c r="WJG344" s="238"/>
      <c r="WJH344" s="238"/>
      <c r="WJI344" s="238"/>
      <c r="WJJ344" s="238"/>
      <c r="WJK344" s="238"/>
      <c r="WJL344" s="238"/>
      <c r="WJM344" s="238"/>
      <c r="WJN344" s="238"/>
      <c r="WJO344" s="238"/>
      <c r="WJP344" s="238"/>
      <c r="WJQ344" s="238"/>
      <c r="WJR344" s="238"/>
      <c r="WJS344" s="238"/>
      <c r="WJT344" s="238"/>
      <c r="WJU344" s="238"/>
      <c r="WJV344" s="238"/>
      <c r="WJW344" s="238"/>
      <c r="WJX344" s="238"/>
      <c r="WJY344" s="238"/>
      <c r="WJZ344" s="238"/>
      <c r="WKA344" s="238"/>
      <c r="WKB344" s="238"/>
      <c r="WKC344" s="238"/>
      <c r="WKD344" s="238"/>
      <c r="WKE344" s="238"/>
      <c r="WKF344" s="238"/>
      <c r="WKG344" s="238"/>
      <c r="WKH344" s="238"/>
      <c r="WKI344" s="238"/>
      <c r="WKJ344" s="238"/>
      <c r="WKK344" s="238"/>
      <c r="WKL344" s="238"/>
      <c r="WKM344" s="238"/>
      <c r="WKN344" s="238"/>
      <c r="WKO344" s="238"/>
      <c r="WKP344" s="238"/>
      <c r="WKQ344" s="238"/>
      <c r="WKR344" s="238"/>
      <c r="WKS344" s="238"/>
      <c r="WKT344" s="238"/>
      <c r="WKU344" s="238"/>
      <c r="WKV344" s="238"/>
      <c r="WKW344" s="238"/>
      <c r="WKX344" s="238"/>
      <c r="WKY344" s="238"/>
      <c r="WKZ344" s="238"/>
      <c r="WLA344" s="238"/>
      <c r="WLB344" s="238"/>
      <c r="WLC344" s="238"/>
      <c r="WLD344" s="238"/>
      <c r="WLE344" s="238"/>
      <c r="WLF344" s="238"/>
      <c r="WLG344" s="238"/>
      <c r="WLH344" s="238"/>
      <c r="WLI344" s="238"/>
      <c r="WLJ344" s="238"/>
      <c r="WLK344" s="238"/>
      <c r="WLL344" s="238"/>
      <c r="WLM344" s="238"/>
      <c r="WLN344" s="238"/>
      <c r="WLO344" s="238"/>
      <c r="WLP344" s="238"/>
      <c r="WLQ344" s="238"/>
      <c r="WLR344" s="238"/>
      <c r="WLS344" s="238"/>
      <c r="WLT344" s="238"/>
      <c r="WLU344" s="238"/>
      <c r="WLV344" s="238"/>
      <c r="WLW344" s="238"/>
      <c r="WLX344" s="238"/>
      <c r="WLY344" s="238"/>
      <c r="WLZ344" s="238"/>
      <c r="WMA344" s="238"/>
      <c r="WMB344" s="238"/>
      <c r="WMC344" s="238"/>
      <c r="WMD344" s="238"/>
      <c r="WME344" s="238"/>
      <c r="WMF344" s="238"/>
      <c r="WMG344" s="238"/>
      <c r="WMH344" s="238"/>
      <c r="WMI344" s="238"/>
      <c r="WMJ344" s="238"/>
      <c r="WMK344" s="238"/>
      <c r="WML344" s="238"/>
      <c r="WMM344" s="238"/>
      <c r="WMN344" s="238"/>
      <c r="WMO344" s="238"/>
      <c r="WMP344" s="238"/>
      <c r="WMQ344" s="238"/>
      <c r="WMR344" s="238"/>
      <c r="WMS344" s="238"/>
      <c r="WMT344" s="238"/>
      <c r="WMU344" s="238"/>
      <c r="WMV344" s="238"/>
      <c r="WMW344" s="238"/>
      <c r="WMX344" s="238"/>
      <c r="WMY344" s="238"/>
      <c r="WMZ344" s="238"/>
      <c r="WNA344" s="238"/>
      <c r="WNB344" s="238"/>
      <c r="WNC344" s="238"/>
      <c r="WND344" s="238"/>
      <c r="WNE344" s="238"/>
      <c r="WNF344" s="238"/>
      <c r="WNG344" s="238"/>
      <c r="WNH344" s="238"/>
      <c r="WNI344" s="238"/>
      <c r="WNJ344" s="238"/>
      <c r="WNK344" s="238"/>
      <c r="WNL344" s="238"/>
      <c r="WNM344" s="238"/>
      <c r="WNN344" s="238"/>
      <c r="WNO344" s="238"/>
      <c r="WNP344" s="238"/>
      <c r="WNQ344" s="238"/>
      <c r="WNR344" s="238"/>
      <c r="WNS344" s="238"/>
      <c r="WNT344" s="238"/>
      <c r="WNU344" s="238"/>
      <c r="WNV344" s="238"/>
      <c r="WNW344" s="238"/>
      <c r="WNX344" s="238"/>
      <c r="WNY344" s="238"/>
      <c r="WNZ344" s="238"/>
      <c r="WOA344" s="238"/>
      <c r="WOB344" s="238"/>
      <c r="WOC344" s="238"/>
      <c r="WOD344" s="238"/>
      <c r="WOE344" s="238"/>
      <c r="WOF344" s="238"/>
      <c r="WOG344" s="238"/>
      <c r="WOH344" s="238"/>
      <c r="WOI344" s="238"/>
      <c r="WOJ344" s="238"/>
      <c r="WOK344" s="238"/>
      <c r="WOL344" s="238"/>
      <c r="WOM344" s="238"/>
      <c r="WON344" s="238"/>
      <c r="WOO344" s="238"/>
      <c r="WOP344" s="238"/>
      <c r="WOQ344" s="238"/>
      <c r="WOR344" s="238"/>
      <c r="WOS344" s="238"/>
      <c r="WOT344" s="238"/>
      <c r="WOU344" s="238"/>
      <c r="WOV344" s="238"/>
      <c r="WOW344" s="238"/>
      <c r="WOX344" s="238"/>
      <c r="WOY344" s="238"/>
      <c r="WOZ344" s="238"/>
      <c r="WPA344" s="238"/>
      <c r="WPB344" s="238"/>
      <c r="WPC344" s="238"/>
      <c r="WPD344" s="238"/>
      <c r="WPE344" s="238"/>
      <c r="WPF344" s="238"/>
      <c r="WPG344" s="238"/>
      <c r="WPH344" s="238"/>
      <c r="WPI344" s="238"/>
      <c r="WPJ344" s="238"/>
      <c r="WPK344" s="238"/>
      <c r="WPL344" s="238"/>
      <c r="WPM344" s="238"/>
      <c r="WPN344" s="238"/>
      <c r="WPO344" s="238"/>
      <c r="WPP344" s="238"/>
      <c r="WPQ344" s="238"/>
      <c r="WPR344" s="238"/>
      <c r="WPS344" s="238"/>
      <c r="WPT344" s="238"/>
      <c r="WPU344" s="238"/>
      <c r="WPV344" s="238"/>
      <c r="WPW344" s="238"/>
      <c r="WPX344" s="238"/>
      <c r="WPY344" s="238"/>
      <c r="WPZ344" s="238"/>
      <c r="WQA344" s="238"/>
      <c r="WQB344" s="238"/>
      <c r="WQC344" s="238"/>
      <c r="WQD344" s="238"/>
      <c r="WQE344" s="238"/>
      <c r="WQF344" s="238"/>
      <c r="WQG344" s="238"/>
      <c r="WQH344" s="238"/>
      <c r="WQI344" s="238"/>
      <c r="WQJ344" s="238"/>
      <c r="WQK344" s="238"/>
      <c r="WQL344" s="238"/>
      <c r="WQM344" s="238"/>
      <c r="WQN344" s="238"/>
      <c r="WQO344" s="238"/>
      <c r="WQP344" s="238"/>
      <c r="WQQ344" s="238"/>
      <c r="WQR344" s="238"/>
      <c r="WQS344" s="238"/>
      <c r="WQT344" s="238"/>
      <c r="WQU344" s="238"/>
      <c r="WQV344" s="238"/>
      <c r="WQW344" s="238"/>
      <c r="WQX344" s="238"/>
      <c r="WQY344" s="238"/>
      <c r="WQZ344" s="238"/>
      <c r="WRA344" s="238"/>
      <c r="WRB344" s="238"/>
      <c r="WRC344" s="238"/>
      <c r="WRD344" s="238"/>
      <c r="WRE344" s="238"/>
      <c r="WRF344" s="238"/>
      <c r="WRG344" s="238"/>
      <c r="WRH344" s="238"/>
      <c r="WRI344" s="238"/>
      <c r="WRJ344" s="238"/>
      <c r="WRK344" s="238"/>
      <c r="WRL344" s="238"/>
      <c r="WRM344" s="238"/>
      <c r="WRN344" s="238"/>
      <c r="WRO344" s="238"/>
      <c r="WRP344" s="238"/>
      <c r="WRQ344" s="238"/>
      <c r="WRR344" s="238"/>
      <c r="WRS344" s="238"/>
      <c r="WRT344" s="238"/>
      <c r="WRU344" s="238"/>
      <c r="WRV344" s="238"/>
      <c r="WRW344" s="238"/>
      <c r="WRX344" s="238"/>
      <c r="WRY344" s="238"/>
      <c r="WRZ344" s="238"/>
      <c r="WSA344" s="238"/>
      <c r="WSB344" s="238"/>
      <c r="WSC344" s="238"/>
      <c r="WSD344" s="238"/>
      <c r="WSE344" s="238"/>
      <c r="WSF344" s="238"/>
      <c r="WSG344" s="238"/>
      <c r="WSH344" s="238"/>
      <c r="WSI344" s="238"/>
      <c r="WSJ344" s="238"/>
      <c r="WSK344" s="238"/>
      <c r="WSL344" s="238"/>
      <c r="WSM344" s="238"/>
      <c r="WSN344" s="238"/>
      <c r="WSO344" s="238"/>
      <c r="WSP344" s="238"/>
      <c r="WSQ344" s="238"/>
      <c r="WSR344" s="238"/>
      <c r="WSS344" s="238"/>
      <c r="WST344" s="238"/>
      <c r="WSU344" s="238"/>
      <c r="WSV344" s="238"/>
      <c r="WSW344" s="238"/>
      <c r="WSX344" s="238"/>
      <c r="WSY344" s="238"/>
      <c r="WSZ344" s="238"/>
      <c r="WTA344" s="238"/>
      <c r="WTB344" s="238"/>
      <c r="WTC344" s="238"/>
      <c r="WTD344" s="238"/>
      <c r="WTE344" s="238"/>
      <c r="WTF344" s="238"/>
      <c r="WTG344" s="238"/>
      <c r="WTH344" s="238"/>
      <c r="WTI344" s="238"/>
      <c r="WTJ344" s="238"/>
      <c r="WTK344" s="238"/>
      <c r="WTL344" s="238"/>
      <c r="WTM344" s="238"/>
      <c r="WTN344" s="238"/>
      <c r="WTO344" s="238"/>
      <c r="WTP344" s="238"/>
      <c r="WTQ344" s="238"/>
      <c r="WTR344" s="238"/>
      <c r="WTS344" s="238"/>
      <c r="WTT344" s="238"/>
      <c r="WTU344" s="238"/>
      <c r="WTV344" s="238"/>
      <c r="WTW344" s="238"/>
      <c r="WTX344" s="238"/>
      <c r="WTY344" s="238"/>
      <c r="WTZ344" s="238"/>
      <c r="WUA344" s="238"/>
      <c r="WUB344" s="238"/>
      <c r="WUC344" s="238"/>
      <c r="WUD344" s="238"/>
      <c r="WUE344" s="238"/>
      <c r="WUF344" s="238"/>
      <c r="WUG344" s="238"/>
      <c r="WUH344" s="238"/>
      <c r="WUI344" s="238"/>
      <c r="WUJ344" s="238"/>
      <c r="WUK344" s="238"/>
      <c r="WUL344" s="238"/>
      <c r="WUM344" s="238"/>
      <c r="WUN344" s="238"/>
      <c r="WUO344" s="238"/>
      <c r="WUP344" s="238"/>
      <c r="WUQ344" s="238"/>
      <c r="WUR344" s="238"/>
      <c r="WUS344" s="238"/>
      <c r="WUT344" s="238"/>
      <c r="WUU344" s="238"/>
      <c r="WUV344" s="238"/>
      <c r="WUW344" s="238"/>
      <c r="WUX344" s="238"/>
      <c r="WUY344" s="238"/>
      <c r="WUZ344" s="238"/>
      <c r="WVA344" s="238"/>
      <c r="WVB344" s="238"/>
      <c r="WVC344" s="238"/>
      <c r="WVD344" s="238"/>
      <c r="WVE344" s="238"/>
      <c r="WVF344" s="238"/>
      <c r="WVG344" s="238"/>
      <c r="WVH344" s="238"/>
      <c r="WVI344" s="238"/>
      <c r="WVJ344" s="238"/>
      <c r="WVK344" s="238"/>
      <c r="WVL344" s="238"/>
      <c r="WVM344" s="238"/>
      <c r="WVN344" s="238"/>
      <c r="WVO344" s="238"/>
      <c r="WVP344" s="238"/>
      <c r="WVQ344" s="238"/>
      <c r="WVR344" s="238"/>
      <c r="WVS344" s="238"/>
      <c r="WVT344" s="238"/>
      <c r="WVU344" s="238"/>
      <c r="WVV344" s="238"/>
      <c r="WVW344" s="238"/>
      <c r="WVX344" s="238"/>
      <c r="WVY344" s="238"/>
      <c r="WVZ344" s="238"/>
      <c r="WWA344" s="238"/>
      <c r="WWB344" s="238"/>
      <c r="WWC344" s="238"/>
      <c r="WWD344" s="238"/>
      <c r="WWE344" s="238"/>
      <c r="WWF344" s="238"/>
      <c r="WWG344" s="238"/>
      <c r="WWH344" s="238"/>
      <c r="WWI344" s="238"/>
      <c r="WWJ344" s="238"/>
      <c r="WWK344" s="238"/>
      <c r="WWL344" s="238"/>
      <c r="WWM344" s="238"/>
      <c r="WWN344" s="238"/>
      <c r="WWO344" s="238"/>
      <c r="WWP344" s="238"/>
      <c r="WWQ344" s="238"/>
      <c r="WWR344" s="238"/>
      <c r="WWS344" s="238"/>
      <c r="WWT344" s="238"/>
      <c r="WWU344" s="238"/>
      <c r="WWV344" s="238"/>
      <c r="WWW344" s="238"/>
      <c r="WWX344" s="238"/>
      <c r="WWY344" s="238"/>
      <c r="WWZ344" s="238"/>
      <c r="WXA344" s="238"/>
      <c r="WXB344" s="238"/>
      <c r="WXC344" s="238"/>
      <c r="WXD344" s="238"/>
      <c r="WXE344" s="238"/>
      <c r="WXF344" s="238"/>
      <c r="WXG344" s="238"/>
      <c r="WXH344" s="238"/>
      <c r="WXI344" s="238"/>
      <c r="WXJ344" s="238"/>
      <c r="WXK344" s="238"/>
      <c r="WXL344" s="238"/>
      <c r="WXM344" s="238"/>
      <c r="WXN344" s="238"/>
      <c r="WXO344" s="238"/>
      <c r="WXP344" s="238"/>
      <c r="WXQ344" s="238"/>
      <c r="WXR344" s="238"/>
      <c r="WXS344" s="238"/>
      <c r="WXT344" s="238"/>
      <c r="WXU344" s="238"/>
      <c r="WXV344" s="238"/>
      <c r="WXW344" s="238"/>
      <c r="WXX344" s="238"/>
      <c r="WXY344" s="238"/>
      <c r="WXZ344" s="238"/>
      <c r="WYA344" s="238"/>
      <c r="WYB344" s="238"/>
      <c r="WYC344" s="238"/>
      <c r="WYD344" s="238"/>
      <c r="WYE344" s="238"/>
      <c r="WYF344" s="238"/>
      <c r="WYG344" s="238"/>
      <c r="WYH344" s="238"/>
      <c r="WYI344" s="238"/>
      <c r="WYJ344" s="238"/>
      <c r="WYK344" s="238"/>
      <c r="WYL344" s="238"/>
      <c r="WYM344" s="238"/>
      <c r="WYN344" s="238"/>
      <c r="WYO344" s="238"/>
      <c r="WYP344" s="238"/>
      <c r="WYQ344" s="238"/>
      <c r="WYR344" s="238"/>
      <c r="WYS344" s="238"/>
      <c r="WYT344" s="238"/>
      <c r="WYU344" s="238"/>
      <c r="WYV344" s="238"/>
      <c r="WYW344" s="238"/>
      <c r="WYX344" s="238"/>
      <c r="WYY344" s="238"/>
      <c r="WYZ344" s="238"/>
      <c r="WZA344" s="238"/>
      <c r="WZB344" s="238"/>
      <c r="WZC344" s="238"/>
      <c r="WZD344" s="238"/>
      <c r="WZE344" s="238"/>
      <c r="WZF344" s="238"/>
      <c r="WZG344" s="238"/>
      <c r="WZH344" s="238"/>
      <c r="WZI344" s="238"/>
      <c r="WZJ344" s="238"/>
      <c r="WZK344" s="238"/>
      <c r="WZL344" s="238"/>
      <c r="WZM344" s="238"/>
      <c r="WZN344" s="238"/>
      <c r="WZO344" s="238"/>
      <c r="WZP344" s="238"/>
      <c r="WZQ344" s="238"/>
      <c r="WZR344" s="238"/>
      <c r="WZS344" s="238"/>
      <c r="WZT344" s="238"/>
      <c r="WZU344" s="238"/>
      <c r="WZV344" s="238"/>
      <c r="WZW344" s="238"/>
      <c r="WZX344" s="238"/>
      <c r="WZY344" s="238"/>
      <c r="WZZ344" s="238"/>
      <c r="XAA344" s="238"/>
      <c r="XAB344" s="238"/>
      <c r="XAC344" s="238"/>
      <c r="XAD344" s="238"/>
      <c r="XAE344" s="238"/>
      <c r="XAF344" s="238"/>
      <c r="XAG344" s="238"/>
      <c r="XAH344" s="238"/>
      <c r="XAI344" s="238"/>
      <c r="XAJ344" s="238"/>
      <c r="XAK344" s="238"/>
      <c r="XAL344" s="238"/>
      <c r="XAM344" s="238"/>
      <c r="XAN344" s="238"/>
      <c r="XAO344" s="238"/>
      <c r="XAP344" s="238"/>
      <c r="XAQ344" s="238"/>
      <c r="XAR344" s="238"/>
      <c r="XAS344" s="238"/>
      <c r="XAT344" s="238"/>
      <c r="XAU344" s="238"/>
      <c r="XAV344" s="238"/>
      <c r="XAW344" s="238"/>
      <c r="XAX344" s="238"/>
      <c r="XAY344" s="238"/>
      <c r="XAZ344" s="238"/>
      <c r="XBA344" s="238"/>
      <c r="XBB344" s="238"/>
      <c r="XBC344" s="238"/>
      <c r="XBD344" s="238"/>
      <c r="XBE344" s="238"/>
      <c r="XBF344" s="238"/>
      <c r="XBG344" s="238"/>
      <c r="XBH344" s="238"/>
      <c r="XBI344" s="238"/>
      <c r="XBJ344" s="238"/>
      <c r="XBK344" s="238"/>
      <c r="XBL344" s="238"/>
      <c r="XBM344" s="238"/>
      <c r="XBN344" s="238"/>
      <c r="XBO344" s="238"/>
      <c r="XBP344" s="238"/>
      <c r="XBQ344" s="238"/>
      <c r="XBR344" s="238"/>
      <c r="XBS344" s="238"/>
      <c r="XBT344" s="238"/>
      <c r="XBU344" s="238"/>
      <c r="XBV344" s="238"/>
      <c r="XBW344" s="238"/>
      <c r="XBX344" s="238"/>
      <c r="XBY344" s="238"/>
      <c r="XBZ344" s="238"/>
      <c r="XCA344" s="238"/>
      <c r="XCB344" s="238"/>
      <c r="XCC344" s="238"/>
      <c r="XCD344" s="238"/>
      <c r="XCE344" s="238"/>
      <c r="XCF344" s="238"/>
      <c r="XCG344" s="238"/>
      <c r="XCH344" s="238"/>
      <c r="XCI344" s="238"/>
      <c r="XCJ344" s="238"/>
      <c r="XCK344" s="238"/>
      <c r="XCL344" s="238"/>
      <c r="XCM344" s="238"/>
      <c r="XCN344" s="238"/>
      <c r="XCO344" s="238"/>
      <c r="XCP344" s="238"/>
      <c r="XCQ344" s="238"/>
      <c r="XCR344" s="238"/>
      <c r="XCS344" s="238"/>
      <c r="XCT344" s="238"/>
      <c r="XCU344" s="238"/>
      <c r="XCV344" s="238"/>
      <c r="XCW344" s="238"/>
      <c r="XCX344" s="238"/>
      <c r="XCY344" s="238"/>
      <c r="XCZ344" s="238"/>
      <c r="XDA344" s="238"/>
      <c r="XDB344" s="238"/>
      <c r="XDC344" s="238"/>
      <c r="XDD344" s="238"/>
      <c r="XDE344" s="238"/>
      <c r="XDF344" s="238"/>
      <c r="XDG344" s="238"/>
      <c r="XDH344" s="238"/>
      <c r="XDI344" s="238"/>
      <c r="XDJ344" s="238"/>
      <c r="XDK344" s="238"/>
      <c r="XDL344" s="238"/>
      <c r="XDM344" s="238"/>
      <c r="XDN344" s="238"/>
      <c r="XDO344" s="238"/>
      <c r="XDP344" s="238"/>
      <c r="XDQ344" s="238"/>
      <c r="XDR344" s="238"/>
      <c r="XDS344" s="238"/>
      <c r="XDT344" s="238"/>
      <c r="XDU344" s="238"/>
      <c r="XDV344" s="238"/>
      <c r="XDW344" s="238"/>
      <c r="XDX344" s="238"/>
      <c r="XDY344" s="238"/>
      <c r="XDZ344" s="238"/>
      <c r="XEA344" s="238"/>
      <c r="XEB344" s="238"/>
      <c r="XEC344" s="238"/>
      <c r="XED344" s="238"/>
      <c r="XEE344" s="238"/>
      <c r="XEF344" s="238"/>
      <c r="XEG344" s="238"/>
      <c r="XEH344" s="238"/>
      <c r="XEI344" s="238"/>
      <c r="XEJ344" s="238"/>
      <c r="XEK344" s="238"/>
      <c r="XEL344" s="238"/>
      <c r="XEM344" s="238"/>
      <c r="XEN344" s="238"/>
      <c r="XEO344" s="238"/>
      <c r="XEP344" s="238"/>
      <c r="XEQ344" s="238"/>
      <c r="XER344" s="238"/>
      <c r="XES344" s="238"/>
      <c r="XET344" s="242"/>
      <c r="XEU344" s="242"/>
      <c r="XEV344" s="242"/>
    </row>
    <row r="345" spans="1:16376">
      <c r="A345" s="260" t="s">
        <v>451</v>
      </c>
      <c r="B345" s="254">
        <v>54</v>
      </c>
      <c r="C345" s="254"/>
      <c r="D345" s="255"/>
      <c r="XES345" s="238"/>
      <c r="XEV345" s="242"/>
    </row>
    <row r="346" spans="1:16376">
      <c r="A346" s="260" t="s">
        <v>452</v>
      </c>
      <c r="B346" s="254">
        <v>54</v>
      </c>
      <c r="C346" s="254"/>
      <c r="D346" s="255"/>
      <c r="XES346" s="238"/>
      <c r="XEV346" s="242"/>
    </row>
    <row r="347" spans="1:4">
      <c r="A347" s="261" t="s">
        <v>108</v>
      </c>
      <c r="B347" s="254">
        <v>1738</v>
      </c>
      <c r="C347" s="254">
        <v>1678</v>
      </c>
      <c r="D347" s="255">
        <f t="shared" ref="D347:D354" si="17">B347/C347*100</f>
        <v>103.58</v>
      </c>
    </row>
    <row r="348" spans="1:4">
      <c r="A348" s="256" t="s">
        <v>453</v>
      </c>
      <c r="B348" s="254">
        <v>1738</v>
      </c>
      <c r="C348" s="254">
        <v>1678</v>
      </c>
      <c r="D348" s="255">
        <f t="shared" si="17"/>
        <v>103.58</v>
      </c>
    </row>
    <row r="349" spans="1:4">
      <c r="A349" s="253" t="s">
        <v>109</v>
      </c>
      <c r="B349" s="254">
        <v>33826</v>
      </c>
      <c r="C349" s="254">
        <v>36695</v>
      </c>
      <c r="D349" s="255">
        <f t="shared" si="17"/>
        <v>92.18</v>
      </c>
    </row>
    <row r="350" spans="1:4">
      <c r="A350" s="256" t="s">
        <v>454</v>
      </c>
      <c r="B350" s="254">
        <v>33826</v>
      </c>
      <c r="C350" s="254">
        <v>36695</v>
      </c>
      <c r="D350" s="255">
        <f t="shared" si="17"/>
        <v>92.18</v>
      </c>
    </row>
    <row r="351" spans="1:4">
      <c r="A351" s="256" t="s">
        <v>455</v>
      </c>
      <c r="B351" s="254">
        <v>33826</v>
      </c>
      <c r="C351" s="254">
        <v>36696</v>
      </c>
      <c r="D351" s="255">
        <f t="shared" si="17"/>
        <v>92.18</v>
      </c>
    </row>
    <row r="352" spans="1:4">
      <c r="A352" s="253" t="s">
        <v>110</v>
      </c>
      <c r="B352" s="254">
        <v>8884</v>
      </c>
      <c r="C352" s="254">
        <v>7900</v>
      </c>
      <c r="D352" s="255">
        <f t="shared" si="17"/>
        <v>112.46</v>
      </c>
    </row>
    <row r="353" spans="1:4">
      <c r="A353" s="256" t="s">
        <v>456</v>
      </c>
      <c r="B353" s="254">
        <v>8884</v>
      </c>
      <c r="C353" s="254">
        <v>7900</v>
      </c>
      <c r="D353" s="255">
        <f t="shared" si="17"/>
        <v>112.46</v>
      </c>
    </row>
    <row r="354" spans="1:4">
      <c r="A354" s="256" t="s">
        <v>457</v>
      </c>
      <c r="B354" s="254">
        <v>8884</v>
      </c>
      <c r="C354" s="254">
        <v>7900</v>
      </c>
      <c r="D354" s="255">
        <f t="shared" si="17"/>
        <v>112.46</v>
      </c>
    </row>
    <row r="355" spans="1:4">
      <c r="A355" s="253" t="s">
        <v>111</v>
      </c>
      <c r="B355" s="254"/>
      <c r="C355" s="254">
        <v>0</v>
      </c>
      <c r="D355" s="255"/>
    </row>
    <row r="356" spans="1:4">
      <c r="A356" s="256"/>
      <c r="B356" s="254"/>
      <c r="C356" s="254"/>
      <c r="D356" s="255"/>
    </row>
    <row r="357" spans="1:4">
      <c r="A357" s="262" t="s">
        <v>112</v>
      </c>
      <c r="B357" s="254">
        <f>SUM(B5,B87,B88,B94,B106,B129,B138,B160,B205,B239,B250,B262,B291,B299,B308,B318,B321,B331,B336,B347,B349,B352,B355,B317,B328)</f>
        <v>288190</v>
      </c>
      <c r="C357" s="254">
        <f>SUM(C5,C87,C88,C94,C106,C129,C138,C160,C205,C239,C250,C262,C291,C299,C308,C318,C321,C331,C336,C347,C349,C352,C355,C317,C328)</f>
        <v>190788</v>
      </c>
      <c r="D357" s="255">
        <f>B357/C357*100</f>
        <v>151.05</v>
      </c>
    </row>
    <row r="358" spans="1:4">
      <c r="A358" s="263" t="s">
        <v>113</v>
      </c>
      <c r="B358" s="254"/>
      <c r="C358" s="254"/>
      <c r="D358" s="255"/>
    </row>
    <row r="359" spans="1:4">
      <c r="A359" s="263" t="s">
        <v>114</v>
      </c>
      <c r="B359" s="254">
        <f>SUM(B360,B364:B372)</f>
        <v>2458</v>
      </c>
      <c r="C359" s="254">
        <f>SUM(C360,C364:C372)</f>
        <v>2738</v>
      </c>
      <c r="D359" s="255"/>
    </row>
    <row r="360" spans="1:4">
      <c r="A360" s="264" t="s">
        <v>115</v>
      </c>
      <c r="B360" s="254"/>
      <c r="C360" s="254"/>
      <c r="D360" s="255"/>
    </row>
    <row r="361" spans="1:4">
      <c r="A361" s="264" t="s">
        <v>458</v>
      </c>
      <c r="B361" s="254"/>
      <c r="C361" s="254"/>
      <c r="D361" s="255"/>
    </row>
    <row r="362" spans="1:4">
      <c r="A362" s="265" t="s">
        <v>459</v>
      </c>
      <c r="B362" s="254"/>
      <c r="C362" s="254"/>
      <c r="D362" s="255"/>
    </row>
    <row r="363" spans="1:4">
      <c r="A363" s="265" t="s">
        <v>460</v>
      </c>
      <c r="B363" s="254"/>
      <c r="C363" s="254"/>
      <c r="D363" s="255"/>
    </row>
    <row r="364" spans="1:4">
      <c r="A364" s="264" t="s">
        <v>119</v>
      </c>
      <c r="B364" s="254">
        <v>2458</v>
      </c>
      <c r="C364" s="254">
        <v>2738</v>
      </c>
      <c r="D364" s="255">
        <f>B364/C364*100</f>
        <v>89.77</v>
      </c>
    </row>
    <row r="365" spans="1:4">
      <c r="A365" s="266" t="s">
        <v>120</v>
      </c>
      <c r="B365" s="254"/>
      <c r="C365" s="254"/>
      <c r="D365" s="255"/>
    </row>
    <row r="366" spans="1:4">
      <c r="A366" s="265" t="s">
        <v>121</v>
      </c>
      <c r="B366" s="254"/>
      <c r="C366" s="254"/>
      <c r="D366" s="255"/>
    </row>
    <row r="367" spans="1:4">
      <c r="A367" s="264" t="s">
        <v>122</v>
      </c>
      <c r="B367" s="254"/>
      <c r="C367" s="254"/>
      <c r="D367" s="255"/>
    </row>
    <row r="368" spans="1:4">
      <c r="A368" s="267" t="s">
        <v>123</v>
      </c>
      <c r="B368" s="254"/>
      <c r="C368" s="254"/>
      <c r="D368" s="255"/>
    </row>
    <row r="369" spans="1:4">
      <c r="A369" s="267" t="s">
        <v>124</v>
      </c>
      <c r="B369" s="254"/>
      <c r="C369" s="254"/>
      <c r="D369" s="255"/>
    </row>
    <row r="370" spans="1:4">
      <c r="A370" s="267" t="s">
        <v>125</v>
      </c>
      <c r="B370" s="254"/>
      <c r="C370" s="254"/>
      <c r="D370" s="255"/>
    </row>
    <row r="371" spans="1:4">
      <c r="A371" s="267" t="s">
        <v>126</v>
      </c>
      <c r="B371" s="254"/>
      <c r="C371" s="254"/>
      <c r="D371" s="255"/>
    </row>
    <row r="372" spans="1:4">
      <c r="A372" s="268" t="s">
        <v>127</v>
      </c>
      <c r="B372" s="254"/>
      <c r="C372" s="254"/>
      <c r="D372" s="255"/>
    </row>
    <row r="373" spans="1:4">
      <c r="A373" s="262" t="s">
        <v>128</v>
      </c>
      <c r="B373" s="254">
        <f>SUM(B357:B359)</f>
        <v>290648</v>
      </c>
      <c r="C373" s="254">
        <f>SUM(C357:C359)</f>
        <v>193526</v>
      </c>
      <c r="D373" s="255">
        <f>B373/C373*100</f>
        <v>150.19</v>
      </c>
    </row>
    <row r="374" ht="78.75" customHeight="1" spans="1:4">
      <c r="A374" s="269" t="s">
        <v>461</v>
      </c>
      <c r="B374" s="270"/>
      <c r="C374" s="270"/>
      <c r="D374" s="271"/>
    </row>
  </sheetData>
  <autoFilter ref="A4:XER355">
    <extLst/>
  </autoFilter>
  <mergeCells count="2">
    <mergeCell ref="A2:D2"/>
    <mergeCell ref="A374:D374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6"/>
  <sheetViews>
    <sheetView workbookViewId="0">
      <selection activeCell="C5" sqref="C5"/>
    </sheetView>
  </sheetViews>
  <sheetFormatPr defaultColWidth="9" defaultRowHeight="11.25"/>
  <cols>
    <col min="1" max="1" width="37.625" style="222" customWidth="1"/>
    <col min="2" max="2" width="12.75" style="222" customWidth="1"/>
    <col min="3" max="3" width="14.375" style="223" customWidth="1"/>
    <col min="4" max="4" width="13.75" style="222" customWidth="1"/>
    <col min="5" max="5" width="20.75" style="222" customWidth="1"/>
    <col min="6" max="246" width="9" style="222"/>
    <col min="247" max="247" width="20.125" style="222" customWidth="1"/>
    <col min="248" max="248" width="9.625" style="222" customWidth="1"/>
    <col min="249" max="249" width="8.625" style="222" customWidth="1"/>
    <col min="250" max="250" width="8.875" style="222" customWidth="1"/>
    <col min="251" max="253" width="7.625" style="222" customWidth="1"/>
    <col min="254" max="254" width="8.125" style="222" customWidth="1"/>
    <col min="255" max="255" width="7.625" style="222" customWidth="1"/>
    <col min="256" max="256" width="9" style="222" customWidth="1"/>
    <col min="257" max="502" width="9" style="222"/>
    <col min="503" max="503" width="20.125" style="222" customWidth="1"/>
    <col min="504" max="504" width="9.625" style="222" customWidth="1"/>
    <col min="505" max="505" width="8.625" style="222" customWidth="1"/>
    <col min="506" max="506" width="8.875" style="222" customWidth="1"/>
    <col min="507" max="509" width="7.625" style="222" customWidth="1"/>
    <col min="510" max="510" width="8.125" style="222" customWidth="1"/>
    <col min="511" max="511" width="7.625" style="222" customWidth="1"/>
    <col min="512" max="512" width="9" style="222" customWidth="1"/>
    <col min="513" max="758" width="9" style="222"/>
    <col min="759" max="759" width="20.125" style="222" customWidth="1"/>
    <col min="760" max="760" width="9.625" style="222" customWidth="1"/>
    <col min="761" max="761" width="8.625" style="222" customWidth="1"/>
    <col min="762" max="762" width="8.875" style="222" customWidth="1"/>
    <col min="763" max="765" width="7.625" style="222" customWidth="1"/>
    <col min="766" max="766" width="8.125" style="222" customWidth="1"/>
    <col min="767" max="767" width="7.625" style="222" customWidth="1"/>
    <col min="768" max="768" width="9" style="222" customWidth="1"/>
    <col min="769" max="1014" width="9" style="222"/>
    <col min="1015" max="1015" width="20.125" style="222" customWidth="1"/>
    <col min="1016" max="1016" width="9.625" style="222" customWidth="1"/>
    <col min="1017" max="1017" width="8.625" style="222" customWidth="1"/>
    <col min="1018" max="1018" width="8.875" style="222" customWidth="1"/>
    <col min="1019" max="1021" width="7.625" style="222" customWidth="1"/>
    <col min="1022" max="1022" width="8.125" style="222" customWidth="1"/>
    <col min="1023" max="1023" width="7.625" style="222" customWidth="1"/>
    <col min="1024" max="1024" width="9" style="222" customWidth="1"/>
    <col min="1025" max="1270" width="9" style="222"/>
    <col min="1271" max="1271" width="20.125" style="222" customWidth="1"/>
    <col min="1272" max="1272" width="9.625" style="222" customWidth="1"/>
    <col min="1273" max="1273" width="8.625" style="222" customWidth="1"/>
    <col min="1274" max="1274" width="8.875" style="222" customWidth="1"/>
    <col min="1275" max="1277" width="7.625" style="222" customWidth="1"/>
    <col min="1278" max="1278" width="8.125" style="222" customWidth="1"/>
    <col min="1279" max="1279" width="7.625" style="222" customWidth="1"/>
    <col min="1280" max="1280" width="9" style="222" customWidth="1"/>
    <col min="1281" max="1526" width="9" style="222"/>
    <col min="1527" max="1527" width="20.125" style="222" customWidth="1"/>
    <col min="1528" max="1528" width="9.625" style="222" customWidth="1"/>
    <col min="1529" max="1529" width="8.625" style="222" customWidth="1"/>
    <col min="1530" max="1530" width="8.875" style="222" customWidth="1"/>
    <col min="1531" max="1533" width="7.625" style="222" customWidth="1"/>
    <col min="1534" max="1534" width="8.125" style="222" customWidth="1"/>
    <col min="1535" max="1535" width="7.625" style="222" customWidth="1"/>
    <col min="1536" max="1536" width="9" style="222" customWidth="1"/>
    <col min="1537" max="1782" width="9" style="222"/>
    <col min="1783" max="1783" width="20.125" style="222" customWidth="1"/>
    <col min="1784" max="1784" width="9.625" style="222" customWidth="1"/>
    <col min="1785" max="1785" width="8.625" style="222" customWidth="1"/>
    <col min="1786" max="1786" width="8.875" style="222" customWidth="1"/>
    <col min="1787" max="1789" width="7.625" style="222" customWidth="1"/>
    <col min="1790" max="1790" width="8.125" style="222" customWidth="1"/>
    <col min="1791" max="1791" width="7.625" style="222" customWidth="1"/>
    <col min="1792" max="1792" width="9" style="222" customWidth="1"/>
    <col min="1793" max="2038" width="9" style="222"/>
    <col min="2039" max="2039" width="20.125" style="222" customWidth="1"/>
    <col min="2040" max="2040" width="9.625" style="222" customWidth="1"/>
    <col min="2041" max="2041" width="8.625" style="222" customWidth="1"/>
    <col min="2042" max="2042" width="8.875" style="222" customWidth="1"/>
    <col min="2043" max="2045" width="7.625" style="222" customWidth="1"/>
    <col min="2046" max="2046" width="8.125" style="222" customWidth="1"/>
    <col min="2047" max="2047" width="7.625" style="222" customWidth="1"/>
    <col min="2048" max="2048" width="9" style="222" customWidth="1"/>
    <col min="2049" max="2294" width="9" style="222"/>
    <col min="2295" max="2295" width="20.125" style="222" customWidth="1"/>
    <col min="2296" max="2296" width="9.625" style="222" customWidth="1"/>
    <col min="2297" max="2297" width="8.625" style="222" customWidth="1"/>
    <col min="2298" max="2298" width="8.875" style="222" customWidth="1"/>
    <col min="2299" max="2301" width="7.625" style="222" customWidth="1"/>
    <col min="2302" max="2302" width="8.125" style="222" customWidth="1"/>
    <col min="2303" max="2303" width="7.625" style="222" customWidth="1"/>
    <col min="2304" max="2304" width="9" style="222" customWidth="1"/>
    <col min="2305" max="2550" width="9" style="222"/>
    <col min="2551" max="2551" width="20.125" style="222" customWidth="1"/>
    <col min="2552" max="2552" width="9.625" style="222" customWidth="1"/>
    <col min="2553" max="2553" width="8.625" style="222" customWidth="1"/>
    <col min="2554" max="2554" width="8.875" style="222" customWidth="1"/>
    <col min="2555" max="2557" width="7.625" style="222" customWidth="1"/>
    <col min="2558" max="2558" width="8.125" style="222" customWidth="1"/>
    <col min="2559" max="2559" width="7.625" style="222" customWidth="1"/>
    <col min="2560" max="2560" width="9" style="222" customWidth="1"/>
    <col min="2561" max="2806" width="9" style="222"/>
    <col min="2807" max="2807" width="20.125" style="222" customWidth="1"/>
    <col min="2808" max="2808" width="9.625" style="222" customWidth="1"/>
    <col min="2809" max="2809" width="8.625" style="222" customWidth="1"/>
    <col min="2810" max="2810" width="8.875" style="222" customWidth="1"/>
    <col min="2811" max="2813" width="7.625" style="222" customWidth="1"/>
    <col min="2814" max="2814" width="8.125" style="222" customWidth="1"/>
    <col min="2815" max="2815" width="7.625" style="222" customWidth="1"/>
    <col min="2816" max="2816" width="9" style="222" customWidth="1"/>
    <col min="2817" max="3062" width="9" style="222"/>
    <col min="3063" max="3063" width="20.125" style="222" customWidth="1"/>
    <col min="3064" max="3064" width="9.625" style="222" customWidth="1"/>
    <col min="3065" max="3065" width="8.625" style="222" customWidth="1"/>
    <col min="3066" max="3066" width="8.875" style="222" customWidth="1"/>
    <col min="3067" max="3069" width="7.625" style="222" customWidth="1"/>
    <col min="3070" max="3070" width="8.125" style="222" customWidth="1"/>
    <col min="3071" max="3071" width="7.625" style="222" customWidth="1"/>
    <col min="3072" max="3072" width="9" style="222" customWidth="1"/>
    <col min="3073" max="3318" width="9" style="222"/>
    <col min="3319" max="3319" width="20.125" style="222" customWidth="1"/>
    <col min="3320" max="3320" width="9.625" style="222" customWidth="1"/>
    <col min="3321" max="3321" width="8.625" style="222" customWidth="1"/>
    <col min="3322" max="3322" width="8.875" style="222" customWidth="1"/>
    <col min="3323" max="3325" width="7.625" style="222" customWidth="1"/>
    <col min="3326" max="3326" width="8.125" style="222" customWidth="1"/>
    <col min="3327" max="3327" width="7.625" style="222" customWidth="1"/>
    <col min="3328" max="3328" width="9" style="222" customWidth="1"/>
    <col min="3329" max="3574" width="9" style="222"/>
    <col min="3575" max="3575" width="20.125" style="222" customWidth="1"/>
    <col min="3576" max="3576" width="9.625" style="222" customWidth="1"/>
    <col min="3577" max="3577" width="8.625" style="222" customWidth="1"/>
    <col min="3578" max="3578" width="8.875" style="222" customWidth="1"/>
    <col min="3579" max="3581" width="7.625" style="222" customWidth="1"/>
    <col min="3582" max="3582" width="8.125" style="222" customWidth="1"/>
    <col min="3583" max="3583" width="7.625" style="222" customWidth="1"/>
    <col min="3584" max="3584" width="9" style="222" customWidth="1"/>
    <col min="3585" max="3830" width="9" style="222"/>
    <col min="3831" max="3831" width="20.125" style="222" customWidth="1"/>
    <col min="3832" max="3832" width="9.625" style="222" customWidth="1"/>
    <col min="3833" max="3833" width="8.625" style="222" customWidth="1"/>
    <col min="3834" max="3834" width="8.875" style="222" customWidth="1"/>
    <col min="3835" max="3837" width="7.625" style="222" customWidth="1"/>
    <col min="3838" max="3838" width="8.125" style="222" customWidth="1"/>
    <col min="3839" max="3839" width="7.625" style="222" customWidth="1"/>
    <col min="3840" max="3840" width="9" style="222" customWidth="1"/>
    <col min="3841" max="4086" width="9" style="222"/>
    <col min="4087" max="4087" width="20.125" style="222" customWidth="1"/>
    <col min="4088" max="4088" width="9.625" style="222" customWidth="1"/>
    <col min="4089" max="4089" width="8.625" style="222" customWidth="1"/>
    <col min="4090" max="4090" width="8.875" style="222" customWidth="1"/>
    <col min="4091" max="4093" width="7.625" style="222" customWidth="1"/>
    <col min="4094" max="4094" width="8.125" style="222" customWidth="1"/>
    <col min="4095" max="4095" width="7.625" style="222" customWidth="1"/>
    <col min="4096" max="4096" width="9" style="222" customWidth="1"/>
    <col min="4097" max="4342" width="9" style="222"/>
    <col min="4343" max="4343" width="20.125" style="222" customWidth="1"/>
    <col min="4344" max="4344" width="9.625" style="222" customWidth="1"/>
    <col min="4345" max="4345" width="8.625" style="222" customWidth="1"/>
    <col min="4346" max="4346" width="8.875" style="222" customWidth="1"/>
    <col min="4347" max="4349" width="7.625" style="222" customWidth="1"/>
    <col min="4350" max="4350" width="8.125" style="222" customWidth="1"/>
    <col min="4351" max="4351" width="7.625" style="222" customWidth="1"/>
    <col min="4352" max="4352" width="9" style="222" customWidth="1"/>
    <col min="4353" max="4598" width="9" style="222"/>
    <col min="4599" max="4599" width="20.125" style="222" customWidth="1"/>
    <col min="4600" max="4600" width="9.625" style="222" customWidth="1"/>
    <col min="4601" max="4601" width="8.625" style="222" customWidth="1"/>
    <col min="4602" max="4602" width="8.875" style="222" customWidth="1"/>
    <col min="4603" max="4605" width="7.625" style="222" customWidth="1"/>
    <col min="4606" max="4606" width="8.125" style="222" customWidth="1"/>
    <col min="4607" max="4607" width="7.625" style="222" customWidth="1"/>
    <col min="4608" max="4608" width="9" style="222" customWidth="1"/>
    <col min="4609" max="4854" width="9" style="222"/>
    <col min="4855" max="4855" width="20.125" style="222" customWidth="1"/>
    <col min="4856" max="4856" width="9.625" style="222" customWidth="1"/>
    <col min="4857" max="4857" width="8.625" style="222" customWidth="1"/>
    <col min="4858" max="4858" width="8.875" style="222" customWidth="1"/>
    <col min="4859" max="4861" width="7.625" style="222" customWidth="1"/>
    <col min="4862" max="4862" width="8.125" style="222" customWidth="1"/>
    <col min="4863" max="4863" width="7.625" style="222" customWidth="1"/>
    <col min="4864" max="4864" width="9" style="222" customWidth="1"/>
    <col min="4865" max="5110" width="9" style="222"/>
    <col min="5111" max="5111" width="20.125" style="222" customWidth="1"/>
    <col min="5112" max="5112" width="9.625" style="222" customWidth="1"/>
    <col min="5113" max="5113" width="8.625" style="222" customWidth="1"/>
    <col min="5114" max="5114" width="8.875" style="222" customWidth="1"/>
    <col min="5115" max="5117" width="7.625" style="222" customWidth="1"/>
    <col min="5118" max="5118" width="8.125" style="222" customWidth="1"/>
    <col min="5119" max="5119" width="7.625" style="222" customWidth="1"/>
    <col min="5120" max="5120" width="9" style="222" customWidth="1"/>
    <col min="5121" max="5366" width="9" style="222"/>
    <col min="5367" max="5367" width="20.125" style="222" customWidth="1"/>
    <col min="5368" max="5368" width="9.625" style="222" customWidth="1"/>
    <col min="5369" max="5369" width="8.625" style="222" customWidth="1"/>
    <col min="5370" max="5370" width="8.875" style="222" customWidth="1"/>
    <col min="5371" max="5373" width="7.625" style="222" customWidth="1"/>
    <col min="5374" max="5374" width="8.125" style="222" customWidth="1"/>
    <col min="5375" max="5375" width="7.625" style="222" customWidth="1"/>
    <col min="5376" max="5376" width="9" style="222" customWidth="1"/>
    <col min="5377" max="5622" width="9" style="222"/>
    <col min="5623" max="5623" width="20.125" style="222" customWidth="1"/>
    <col min="5624" max="5624" width="9.625" style="222" customWidth="1"/>
    <col min="5625" max="5625" width="8.625" style="222" customWidth="1"/>
    <col min="5626" max="5626" width="8.875" style="222" customWidth="1"/>
    <col min="5627" max="5629" width="7.625" style="222" customWidth="1"/>
    <col min="5630" max="5630" width="8.125" style="222" customWidth="1"/>
    <col min="5631" max="5631" width="7.625" style="222" customWidth="1"/>
    <col min="5632" max="5632" width="9" style="222" customWidth="1"/>
    <col min="5633" max="5878" width="9" style="222"/>
    <col min="5879" max="5879" width="20.125" style="222" customWidth="1"/>
    <col min="5880" max="5880" width="9.625" style="222" customWidth="1"/>
    <col min="5881" max="5881" width="8.625" style="222" customWidth="1"/>
    <col min="5882" max="5882" width="8.875" style="222" customWidth="1"/>
    <col min="5883" max="5885" width="7.625" style="222" customWidth="1"/>
    <col min="5886" max="5886" width="8.125" style="222" customWidth="1"/>
    <col min="5887" max="5887" width="7.625" style="222" customWidth="1"/>
    <col min="5888" max="5888" width="9" style="222" customWidth="1"/>
    <col min="5889" max="6134" width="9" style="222"/>
    <col min="6135" max="6135" width="20.125" style="222" customWidth="1"/>
    <col min="6136" max="6136" width="9.625" style="222" customWidth="1"/>
    <col min="6137" max="6137" width="8.625" style="222" customWidth="1"/>
    <col min="6138" max="6138" width="8.875" style="222" customWidth="1"/>
    <col min="6139" max="6141" width="7.625" style="222" customWidth="1"/>
    <col min="6142" max="6142" width="8.125" style="222" customWidth="1"/>
    <col min="6143" max="6143" width="7.625" style="222" customWidth="1"/>
    <col min="6144" max="6144" width="9" style="222" customWidth="1"/>
    <col min="6145" max="6390" width="9" style="222"/>
    <col min="6391" max="6391" width="20.125" style="222" customWidth="1"/>
    <col min="6392" max="6392" width="9.625" style="222" customWidth="1"/>
    <col min="6393" max="6393" width="8.625" style="222" customWidth="1"/>
    <col min="6394" max="6394" width="8.875" style="222" customWidth="1"/>
    <col min="6395" max="6397" width="7.625" style="222" customWidth="1"/>
    <col min="6398" max="6398" width="8.125" style="222" customWidth="1"/>
    <col min="6399" max="6399" width="7.625" style="222" customWidth="1"/>
    <col min="6400" max="6400" width="9" style="222" customWidth="1"/>
    <col min="6401" max="6646" width="9" style="222"/>
    <col min="6647" max="6647" width="20.125" style="222" customWidth="1"/>
    <col min="6648" max="6648" width="9.625" style="222" customWidth="1"/>
    <col min="6649" max="6649" width="8.625" style="222" customWidth="1"/>
    <col min="6650" max="6650" width="8.875" style="222" customWidth="1"/>
    <col min="6651" max="6653" width="7.625" style="222" customWidth="1"/>
    <col min="6654" max="6654" width="8.125" style="222" customWidth="1"/>
    <col min="6655" max="6655" width="7.625" style="222" customWidth="1"/>
    <col min="6656" max="6656" width="9" style="222" customWidth="1"/>
    <col min="6657" max="6902" width="9" style="222"/>
    <col min="6903" max="6903" width="20.125" style="222" customWidth="1"/>
    <col min="6904" max="6904" width="9.625" style="222" customWidth="1"/>
    <col min="6905" max="6905" width="8.625" style="222" customWidth="1"/>
    <col min="6906" max="6906" width="8.875" style="222" customWidth="1"/>
    <col min="6907" max="6909" width="7.625" style="222" customWidth="1"/>
    <col min="6910" max="6910" width="8.125" style="222" customWidth="1"/>
    <col min="6911" max="6911" width="7.625" style="222" customWidth="1"/>
    <col min="6912" max="6912" width="9" style="222" customWidth="1"/>
    <col min="6913" max="7158" width="9" style="222"/>
    <col min="7159" max="7159" width="20.125" style="222" customWidth="1"/>
    <col min="7160" max="7160" width="9.625" style="222" customWidth="1"/>
    <col min="7161" max="7161" width="8.625" style="222" customWidth="1"/>
    <col min="7162" max="7162" width="8.875" style="222" customWidth="1"/>
    <col min="7163" max="7165" width="7.625" style="222" customWidth="1"/>
    <col min="7166" max="7166" width="8.125" style="222" customWidth="1"/>
    <col min="7167" max="7167" width="7.625" style="222" customWidth="1"/>
    <col min="7168" max="7168" width="9" style="222" customWidth="1"/>
    <col min="7169" max="7414" width="9" style="222"/>
    <col min="7415" max="7415" width="20.125" style="222" customWidth="1"/>
    <col min="7416" max="7416" width="9.625" style="222" customWidth="1"/>
    <col min="7417" max="7417" width="8.625" style="222" customWidth="1"/>
    <col min="7418" max="7418" width="8.875" style="222" customWidth="1"/>
    <col min="7419" max="7421" width="7.625" style="222" customWidth="1"/>
    <col min="7422" max="7422" width="8.125" style="222" customWidth="1"/>
    <col min="7423" max="7423" width="7.625" style="222" customWidth="1"/>
    <col min="7424" max="7424" width="9" style="222" customWidth="1"/>
    <col min="7425" max="7670" width="9" style="222"/>
    <col min="7671" max="7671" width="20.125" style="222" customWidth="1"/>
    <col min="7672" max="7672" width="9.625" style="222" customWidth="1"/>
    <col min="7673" max="7673" width="8.625" style="222" customWidth="1"/>
    <col min="7674" max="7674" width="8.875" style="222" customWidth="1"/>
    <col min="7675" max="7677" width="7.625" style="222" customWidth="1"/>
    <col min="7678" max="7678" width="8.125" style="222" customWidth="1"/>
    <col min="7679" max="7679" width="7.625" style="222" customWidth="1"/>
    <col min="7680" max="7680" width="9" style="222" customWidth="1"/>
    <col min="7681" max="7926" width="9" style="222"/>
    <col min="7927" max="7927" width="20.125" style="222" customWidth="1"/>
    <col min="7928" max="7928" width="9.625" style="222" customWidth="1"/>
    <col min="7929" max="7929" width="8.625" style="222" customWidth="1"/>
    <col min="7930" max="7930" width="8.875" style="222" customWidth="1"/>
    <col min="7931" max="7933" width="7.625" style="222" customWidth="1"/>
    <col min="7934" max="7934" width="8.125" style="222" customWidth="1"/>
    <col min="7935" max="7935" width="7.625" style="222" customWidth="1"/>
    <col min="7936" max="7936" width="9" style="222" customWidth="1"/>
    <col min="7937" max="8182" width="9" style="222"/>
    <col min="8183" max="8183" width="20.125" style="222" customWidth="1"/>
    <col min="8184" max="8184" width="9.625" style="222" customWidth="1"/>
    <col min="8185" max="8185" width="8.625" style="222" customWidth="1"/>
    <col min="8186" max="8186" width="8.875" style="222" customWidth="1"/>
    <col min="8187" max="8189" width="7.625" style="222" customWidth="1"/>
    <col min="8190" max="8190" width="8.125" style="222" customWidth="1"/>
    <col min="8191" max="8191" width="7.625" style="222" customWidth="1"/>
    <col min="8192" max="8192" width="9" style="222" customWidth="1"/>
    <col min="8193" max="8438" width="9" style="222"/>
    <col min="8439" max="8439" width="20.125" style="222" customWidth="1"/>
    <col min="8440" max="8440" width="9.625" style="222" customWidth="1"/>
    <col min="8441" max="8441" width="8.625" style="222" customWidth="1"/>
    <col min="8442" max="8442" width="8.875" style="222" customWidth="1"/>
    <col min="8443" max="8445" width="7.625" style="222" customWidth="1"/>
    <col min="8446" max="8446" width="8.125" style="222" customWidth="1"/>
    <col min="8447" max="8447" width="7.625" style="222" customWidth="1"/>
    <col min="8448" max="8448" width="9" style="222" customWidth="1"/>
    <col min="8449" max="8694" width="9" style="222"/>
    <col min="8695" max="8695" width="20.125" style="222" customWidth="1"/>
    <col min="8696" max="8696" width="9.625" style="222" customWidth="1"/>
    <col min="8697" max="8697" width="8.625" style="222" customWidth="1"/>
    <col min="8698" max="8698" width="8.875" style="222" customWidth="1"/>
    <col min="8699" max="8701" width="7.625" style="222" customWidth="1"/>
    <col min="8702" max="8702" width="8.125" style="222" customWidth="1"/>
    <col min="8703" max="8703" width="7.625" style="222" customWidth="1"/>
    <col min="8704" max="8704" width="9" style="222" customWidth="1"/>
    <col min="8705" max="8950" width="9" style="222"/>
    <col min="8951" max="8951" width="20.125" style="222" customWidth="1"/>
    <col min="8952" max="8952" width="9.625" style="222" customWidth="1"/>
    <col min="8953" max="8953" width="8.625" style="222" customWidth="1"/>
    <col min="8954" max="8954" width="8.875" style="222" customWidth="1"/>
    <col min="8955" max="8957" width="7.625" style="222" customWidth="1"/>
    <col min="8958" max="8958" width="8.125" style="222" customWidth="1"/>
    <col min="8959" max="8959" width="7.625" style="222" customWidth="1"/>
    <col min="8960" max="8960" width="9" style="222" customWidth="1"/>
    <col min="8961" max="9206" width="9" style="222"/>
    <col min="9207" max="9207" width="20.125" style="222" customWidth="1"/>
    <col min="9208" max="9208" width="9.625" style="222" customWidth="1"/>
    <col min="9209" max="9209" width="8.625" style="222" customWidth="1"/>
    <col min="9210" max="9210" width="8.875" style="222" customWidth="1"/>
    <col min="9211" max="9213" width="7.625" style="222" customWidth="1"/>
    <col min="9214" max="9214" width="8.125" style="222" customWidth="1"/>
    <col min="9215" max="9215" width="7.625" style="222" customWidth="1"/>
    <col min="9216" max="9216" width="9" style="222" customWidth="1"/>
    <col min="9217" max="9462" width="9" style="222"/>
    <col min="9463" max="9463" width="20.125" style="222" customWidth="1"/>
    <col min="9464" max="9464" width="9.625" style="222" customWidth="1"/>
    <col min="9465" max="9465" width="8.625" style="222" customWidth="1"/>
    <col min="9466" max="9466" width="8.875" style="222" customWidth="1"/>
    <col min="9467" max="9469" width="7.625" style="222" customWidth="1"/>
    <col min="9470" max="9470" width="8.125" style="222" customWidth="1"/>
    <col min="9471" max="9471" width="7.625" style="222" customWidth="1"/>
    <col min="9472" max="9472" width="9" style="222" customWidth="1"/>
    <col min="9473" max="9718" width="9" style="222"/>
    <col min="9719" max="9719" width="20.125" style="222" customWidth="1"/>
    <col min="9720" max="9720" width="9.625" style="222" customWidth="1"/>
    <col min="9721" max="9721" width="8.625" style="222" customWidth="1"/>
    <col min="9722" max="9722" width="8.875" style="222" customWidth="1"/>
    <col min="9723" max="9725" width="7.625" style="222" customWidth="1"/>
    <col min="9726" max="9726" width="8.125" style="222" customWidth="1"/>
    <col min="9727" max="9727" width="7.625" style="222" customWidth="1"/>
    <col min="9728" max="9728" width="9" style="222" customWidth="1"/>
    <col min="9729" max="9974" width="9" style="222"/>
    <col min="9975" max="9975" width="20.125" style="222" customWidth="1"/>
    <col min="9976" max="9976" width="9.625" style="222" customWidth="1"/>
    <col min="9977" max="9977" width="8.625" style="222" customWidth="1"/>
    <col min="9978" max="9978" width="8.875" style="222" customWidth="1"/>
    <col min="9979" max="9981" width="7.625" style="222" customWidth="1"/>
    <col min="9982" max="9982" width="8.125" style="222" customWidth="1"/>
    <col min="9983" max="9983" width="7.625" style="222" customWidth="1"/>
    <col min="9984" max="9984" width="9" style="222" customWidth="1"/>
    <col min="9985" max="10230" width="9" style="222"/>
    <col min="10231" max="10231" width="20.125" style="222" customWidth="1"/>
    <col min="10232" max="10232" width="9.625" style="222" customWidth="1"/>
    <col min="10233" max="10233" width="8.625" style="222" customWidth="1"/>
    <col min="10234" max="10234" width="8.875" style="222" customWidth="1"/>
    <col min="10235" max="10237" width="7.625" style="222" customWidth="1"/>
    <col min="10238" max="10238" width="8.125" style="222" customWidth="1"/>
    <col min="10239" max="10239" width="7.625" style="222" customWidth="1"/>
    <col min="10240" max="10240" width="9" style="222" customWidth="1"/>
    <col min="10241" max="10486" width="9" style="222"/>
    <col min="10487" max="10487" width="20.125" style="222" customWidth="1"/>
    <col min="10488" max="10488" width="9.625" style="222" customWidth="1"/>
    <col min="10489" max="10489" width="8.625" style="222" customWidth="1"/>
    <col min="10490" max="10490" width="8.875" style="222" customWidth="1"/>
    <col min="10491" max="10493" width="7.625" style="222" customWidth="1"/>
    <col min="10494" max="10494" width="8.125" style="222" customWidth="1"/>
    <col min="10495" max="10495" width="7.625" style="222" customWidth="1"/>
    <col min="10496" max="10496" width="9" style="222" customWidth="1"/>
    <col min="10497" max="10742" width="9" style="222"/>
    <col min="10743" max="10743" width="20.125" style="222" customWidth="1"/>
    <col min="10744" max="10744" width="9.625" style="222" customWidth="1"/>
    <col min="10745" max="10745" width="8.625" style="222" customWidth="1"/>
    <col min="10746" max="10746" width="8.875" style="222" customWidth="1"/>
    <col min="10747" max="10749" width="7.625" style="222" customWidth="1"/>
    <col min="10750" max="10750" width="8.125" style="222" customWidth="1"/>
    <col min="10751" max="10751" width="7.625" style="222" customWidth="1"/>
    <col min="10752" max="10752" width="9" style="222" customWidth="1"/>
    <col min="10753" max="10998" width="9" style="222"/>
    <col min="10999" max="10999" width="20.125" style="222" customWidth="1"/>
    <col min="11000" max="11000" width="9.625" style="222" customWidth="1"/>
    <col min="11001" max="11001" width="8.625" style="222" customWidth="1"/>
    <col min="11002" max="11002" width="8.875" style="222" customWidth="1"/>
    <col min="11003" max="11005" width="7.625" style="222" customWidth="1"/>
    <col min="11006" max="11006" width="8.125" style="222" customWidth="1"/>
    <col min="11007" max="11007" width="7.625" style="222" customWidth="1"/>
    <col min="11008" max="11008" width="9" style="222" customWidth="1"/>
    <col min="11009" max="11254" width="9" style="222"/>
    <col min="11255" max="11255" width="20.125" style="222" customWidth="1"/>
    <col min="11256" max="11256" width="9.625" style="222" customWidth="1"/>
    <col min="11257" max="11257" width="8.625" style="222" customWidth="1"/>
    <col min="11258" max="11258" width="8.875" style="222" customWidth="1"/>
    <col min="11259" max="11261" width="7.625" style="222" customWidth="1"/>
    <col min="11262" max="11262" width="8.125" style="222" customWidth="1"/>
    <col min="11263" max="11263" width="7.625" style="222" customWidth="1"/>
    <col min="11264" max="11264" width="9" style="222" customWidth="1"/>
    <col min="11265" max="11510" width="9" style="222"/>
    <col min="11511" max="11511" width="20.125" style="222" customWidth="1"/>
    <col min="11512" max="11512" width="9.625" style="222" customWidth="1"/>
    <col min="11513" max="11513" width="8.625" style="222" customWidth="1"/>
    <col min="11514" max="11514" width="8.875" style="222" customWidth="1"/>
    <col min="11515" max="11517" width="7.625" style="222" customWidth="1"/>
    <col min="11518" max="11518" width="8.125" style="222" customWidth="1"/>
    <col min="11519" max="11519" width="7.625" style="222" customWidth="1"/>
    <col min="11520" max="11520" width="9" style="222" customWidth="1"/>
    <col min="11521" max="11766" width="9" style="222"/>
    <col min="11767" max="11767" width="20.125" style="222" customWidth="1"/>
    <col min="11768" max="11768" width="9.625" style="222" customWidth="1"/>
    <col min="11769" max="11769" width="8.625" style="222" customWidth="1"/>
    <col min="11770" max="11770" width="8.875" style="222" customWidth="1"/>
    <col min="11771" max="11773" width="7.625" style="222" customWidth="1"/>
    <col min="11774" max="11774" width="8.125" style="222" customWidth="1"/>
    <col min="11775" max="11775" width="7.625" style="222" customWidth="1"/>
    <col min="11776" max="11776" width="9" style="222" customWidth="1"/>
    <col min="11777" max="12022" width="9" style="222"/>
    <col min="12023" max="12023" width="20.125" style="222" customWidth="1"/>
    <col min="12024" max="12024" width="9.625" style="222" customWidth="1"/>
    <col min="12025" max="12025" width="8.625" style="222" customWidth="1"/>
    <col min="12026" max="12026" width="8.875" style="222" customWidth="1"/>
    <col min="12027" max="12029" width="7.625" style="222" customWidth="1"/>
    <col min="12030" max="12030" width="8.125" style="222" customWidth="1"/>
    <col min="12031" max="12031" width="7.625" style="222" customWidth="1"/>
    <col min="12032" max="12032" width="9" style="222" customWidth="1"/>
    <col min="12033" max="12278" width="9" style="222"/>
    <col min="12279" max="12279" width="20.125" style="222" customWidth="1"/>
    <col min="12280" max="12280" width="9.625" style="222" customWidth="1"/>
    <col min="12281" max="12281" width="8.625" style="222" customWidth="1"/>
    <col min="12282" max="12282" width="8.875" style="222" customWidth="1"/>
    <col min="12283" max="12285" width="7.625" style="222" customWidth="1"/>
    <col min="12286" max="12286" width="8.125" style="222" customWidth="1"/>
    <col min="12287" max="12287" width="7.625" style="222" customWidth="1"/>
    <col min="12288" max="12288" width="9" style="222" customWidth="1"/>
    <col min="12289" max="12534" width="9" style="222"/>
    <col min="12535" max="12535" width="20.125" style="222" customWidth="1"/>
    <col min="12536" max="12536" width="9.625" style="222" customWidth="1"/>
    <col min="12537" max="12537" width="8.625" style="222" customWidth="1"/>
    <col min="12538" max="12538" width="8.875" style="222" customWidth="1"/>
    <col min="12539" max="12541" width="7.625" style="222" customWidth="1"/>
    <col min="12542" max="12542" width="8.125" style="222" customWidth="1"/>
    <col min="12543" max="12543" width="7.625" style="222" customWidth="1"/>
    <col min="12544" max="12544" width="9" style="222" customWidth="1"/>
    <col min="12545" max="12790" width="9" style="222"/>
    <col min="12791" max="12791" width="20.125" style="222" customWidth="1"/>
    <col min="12792" max="12792" width="9.625" style="222" customWidth="1"/>
    <col min="12793" max="12793" width="8.625" style="222" customWidth="1"/>
    <col min="12794" max="12794" width="8.875" style="222" customWidth="1"/>
    <col min="12795" max="12797" width="7.625" style="222" customWidth="1"/>
    <col min="12798" max="12798" width="8.125" style="222" customWidth="1"/>
    <col min="12799" max="12799" width="7.625" style="222" customWidth="1"/>
    <col min="12800" max="12800" width="9" style="222" customWidth="1"/>
    <col min="12801" max="13046" width="9" style="222"/>
    <col min="13047" max="13047" width="20.125" style="222" customWidth="1"/>
    <col min="13048" max="13048" width="9.625" style="222" customWidth="1"/>
    <col min="13049" max="13049" width="8.625" style="222" customWidth="1"/>
    <col min="13050" max="13050" width="8.875" style="222" customWidth="1"/>
    <col min="13051" max="13053" width="7.625" style="222" customWidth="1"/>
    <col min="13054" max="13054" width="8.125" style="222" customWidth="1"/>
    <col min="13055" max="13055" width="7.625" style="222" customWidth="1"/>
    <col min="13056" max="13056" width="9" style="222" customWidth="1"/>
    <col min="13057" max="13302" width="9" style="222"/>
    <col min="13303" max="13303" width="20.125" style="222" customWidth="1"/>
    <col min="13304" max="13304" width="9.625" style="222" customWidth="1"/>
    <col min="13305" max="13305" width="8.625" style="222" customWidth="1"/>
    <col min="13306" max="13306" width="8.875" style="222" customWidth="1"/>
    <col min="13307" max="13309" width="7.625" style="222" customWidth="1"/>
    <col min="13310" max="13310" width="8.125" style="222" customWidth="1"/>
    <col min="13311" max="13311" width="7.625" style="222" customWidth="1"/>
    <col min="13312" max="13312" width="9" style="222" customWidth="1"/>
    <col min="13313" max="13558" width="9" style="222"/>
    <col min="13559" max="13559" width="20.125" style="222" customWidth="1"/>
    <col min="13560" max="13560" width="9.625" style="222" customWidth="1"/>
    <col min="13561" max="13561" width="8.625" style="222" customWidth="1"/>
    <col min="13562" max="13562" width="8.875" style="222" customWidth="1"/>
    <col min="13563" max="13565" width="7.625" style="222" customWidth="1"/>
    <col min="13566" max="13566" width="8.125" style="222" customWidth="1"/>
    <col min="13567" max="13567" width="7.625" style="222" customWidth="1"/>
    <col min="13568" max="13568" width="9" style="222" customWidth="1"/>
    <col min="13569" max="13814" width="9" style="222"/>
    <col min="13815" max="13815" width="20.125" style="222" customWidth="1"/>
    <col min="13816" max="13816" width="9.625" style="222" customWidth="1"/>
    <col min="13817" max="13817" width="8.625" style="222" customWidth="1"/>
    <col min="13818" max="13818" width="8.875" style="222" customWidth="1"/>
    <col min="13819" max="13821" width="7.625" style="222" customWidth="1"/>
    <col min="13822" max="13822" width="8.125" style="222" customWidth="1"/>
    <col min="13823" max="13823" width="7.625" style="222" customWidth="1"/>
    <col min="13824" max="13824" width="9" style="222" customWidth="1"/>
    <col min="13825" max="14070" width="9" style="222"/>
    <col min="14071" max="14071" width="20.125" style="222" customWidth="1"/>
    <col min="14072" max="14072" width="9.625" style="222" customWidth="1"/>
    <col min="14073" max="14073" width="8.625" style="222" customWidth="1"/>
    <col min="14074" max="14074" width="8.875" style="222" customWidth="1"/>
    <col min="14075" max="14077" width="7.625" style="222" customWidth="1"/>
    <col min="14078" max="14078" width="8.125" style="222" customWidth="1"/>
    <col min="14079" max="14079" width="7.625" style="222" customWidth="1"/>
    <col min="14080" max="14080" width="9" style="222" customWidth="1"/>
    <col min="14081" max="14326" width="9" style="222"/>
    <col min="14327" max="14327" width="20.125" style="222" customWidth="1"/>
    <col min="14328" max="14328" width="9.625" style="222" customWidth="1"/>
    <col min="14329" max="14329" width="8.625" style="222" customWidth="1"/>
    <col min="14330" max="14330" width="8.875" style="222" customWidth="1"/>
    <col min="14331" max="14333" width="7.625" style="222" customWidth="1"/>
    <col min="14334" max="14334" width="8.125" style="222" customWidth="1"/>
    <col min="14335" max="14335" width="7.625" style="222" customWidth="1"/>
    <col min="14336" max="14336" width="9" style="222" customWidth="1"/>
    <col min="14337" max="14582" width="9" style="222"/>
    <col min="14583" max="14583" width="20.125" style="222" customWidth="1"/>
    <col min="14584" max="14584" width="9.625" style="222" customWidth="1"/>
    <col min="14585" max="14585" width="8.625" style="222" customWidth="1"/>
    <col min="14586" max="14586" width="8.875" style="222" customWidth="1"/>
    <col min="14587" max="14589" width="7.625" style="222" customWidth="1"/>
    <col min="14590" max="14590" width="8.125" style="222" customWidth="1"/>
    <col min="14591" max="14591" width="7.625" style="222" customWidth="1"/>
    <col min="14592" max="14592" width="9" style="222" customWidth="1"/>
    <col min="14593" max="14838" width="9" style="222"/>
    <col min="14839" max="14839" width="20.125" style="222" customWidth="1"/>
    <col min="14840" max="14840" width="9.625" style="222" customWidth="1"/>
    <col min="14841" max="14841" width="8.625" style="222" customWidth="1"/>
    <col min="14842" max="14842" width="8.875" style="222" customWidth="1"/>
    <col min="14843" max="14845" width="7.625" style="222" customWidth="1"/>
    <col min="14846" max="14846" width="8.125" style="222" customWidth="1"/>
    <col min="14847" max="14847" width="7.625" style="222" customWidth="1"/>
    <col min="14848" max="14848" width="9" style="222" customWidth="1"/>
    <col min="14849" max="15094" width="9" style="222"/>
    <col min="15095" max="15095" width="20.125" style="222" customWidth="1"/>
    <col min="15096" max="15096" width="9.625" style="222" customWidth="1"/>
    <col min="15097" max="15097" width="8.625" style="222" customWidth="1"/>
    <col min="15098" max="15098" width="8.875" style="222" customWidth="1"/>
    <col min="15099" max="15101" width="7.625" style="222" customWidth="1"/>
    <col min="15102" max="15102" width="8.125" style="222" customWidth="1"/>
    <col min="15103" max="15103" width="7.625" style="222" customWidth="1"/>
    <col min="15104" max="15104" width="9" style="222" customWidth="1"/>
    <col min="15105" max="15350" width="9" style="222"/>
    <col min="15351" max="15351" width="20.125" style="222" customWidth="1"/>
    <col min="15352" max="15352" width="9.625" style="222" customWidth="1"/>
    <col min="15353" max="15353" width="8.625" style="222" customWidth="1"/>
    <col min="15354" max="15354" width="8.875" style="222" customWidth="1"/>
    <col min="15355" max="15357" width="7.625" style="222" customWidth="1"/>
    <col min="15358" max="15358" width="8.125" style="222" customWidth="1"/>
    <col min="15359" max="15359" width="7.625" style="222" customWidth="1"/>
    <col min="15360" max="15360" width="9" style="222" customWidth="1"/>
    <col min="15361" max="15606" width="9" style="222"/>
    <col min="15607" max="15607" width="20.125" style="222" customWidth="1"/>
    <col min="15608" max="15608" width="9.625" style="222" customWidth="1"/>
    <col min="15609" max="15609" width="8.625" style="222" customWidth="1"/>
    <col min="15610" max="15610" width="8.875" style="222" customWidth="1"/>
    <col min="15611" max="15613" width="7.625" style="222" customWidth="1"/>
    <col min="15614" max="15614" width="8.125" style="222" customWidth="1"/>
    <col min="15615" max="15615" width="7.625" style="222" customWidth="1"/>
    <col min="15616" max="15616" width="9" style="222" customWidth="1"/>
    <col min="15617" max="15862" width="9" style="222"/>
    <col min="15863" max="15863" width="20.125" style="222" customWidth="1"/>
    <col min="15864" max="15864" width="9.625" style="222" customWidth="1"/>
    <col min="15865" max="15865" width="8.625" style="222" customWidth="1"/>
    <col min="15866" max="15866" width="8.875" style="222" customWidth="1"/>
    <col min="15867" max="15869" width="7.625" style="222" customWidth="1"/>
    <col min="15870" max="15870" width="8.125" style="222" customWidth="1"/>
    <col min="15871" max="15871" width="7.625" style="222" customWidth="1"/>
    <col min="15872" max="15872" width="9" style="222" customWidth="1"/>
    <col min="15873" max="16118" width="9" style="222"/>
    <col min="16119" max="16119" width="20.125" style="222" customWidth="1"/>
    <col min="16120" max="16120" width="9.625" style="222" customWidth="1"/>
    <col min="16121" max="16121" width="8.625" style="222" customWidth="1"/>
    <col min="16122" max="16122" width="8.875" style="222" customWidth="1"/>
    <col min="16123" max="16125" width="7.625" style="222" customWidth="1"/>
    <col min="16126" max="16126" width="8.125" style="222" customWidth="1"/>
    <col min="16127" max="16127" width="7.625" style="222" customWidth="1"/>
    <col min="16128" max="16128" width="9" style="222" customWidth="1"/>
    <col min="16129" max="16384" width="9" style="222"/>
  </cols>
  <sheetData>
    <row r="1" ht="23.1" customHeight="1" spans="1:1">
      <c r="A1" s="224" t="s">
        <v>462</v>
      </c>
    </row>
    <row r="2" ht="32.45" customHeight="1" spans="1:4">
      <c r="A2" s="225" t="s">
        <v>463</v>
      </c>
      <c r="B2" s="225"/>
      <c r="C2" s="226"/>
      <c r="D2" s="225"/>
    </row>
    <row r="3" ht="23.45" customHeight="1" spans="4:4">
      <c r="D3" s="227" t="s">
        <v>38</v>
      </c>
    </row>
    <row r="4" ht="48.6" customHeight="1" spans="1:4">
      <c r="A4" s="228" t="s">
        <v>464</v>
      </c>
      <c r="B4" s="145" t="s">
        <v>40</v>
      </c>
      <c r="C4" s="33" t="s">
        <v>41</v>
      </c>
      <c r="D4" s="99" t="s">
        <v>42</v>
      </c>
    </row>
    <row r="5" ht="24.6" customHeight="1" spans="1:4">
      <c r="A5" s="228" t="s">
        <v>465</v>
      </c>
      <c r="B5" s="10">
        <f>SUM(B6:B20)</f>
        <v>288190</v>
      </c>
      <c r="C5" s="10">
        <f>SUM(C6:C20)</f>
        <v>190787</v>
      </c>
      <c r="D5" s="229">
        <f t="shared" ref="D5:D9" si="0">B5/C5*100</f>
        <v>151.05</v>
      </c>
    </row>
    <row r="6" ht="24.6" customHeight="1" spans="1:11">
      <c r="A6" s="230" t="s">
        <v>466</v>
      </c>
      <c r="B6" s="10">
        <v>90399</v>
      </c>
      <c r="C6" s="10">
        <v>88429</v>
      </c>
      <c r="D6" s="229">
        <f t="shared" si="0"/>
        <v>102.23</v>
      </c>
      <c r="E6" s="231"/>
      <c r="F6" s="232"/>
      <c r="G6" s="232"/>
      <c r="H6" s="232"/>
      <c r="I6" s="232"/>
      <c r="J6" s="232"/>
      <c r="K6" s="232"/>
    </row>
    <row r="7" ht="24.6" customHeight="1" spans="1:11">
      <c r="A7" s="230" t="s">
        <v>467</v>
      </c>
      <c r="B7" s="10">
        <v>33259</v>
      </c>
      <c r="C7" s="10">
        <v>21729</v>
      </c>
      <c r="D7" s="229">
        <f t="shared" si="0"/>
        <v>153.06</v>
      </c>
      <c r="E7" s="231"/>
      <c r="F7" s="232"/>
      <c r="G7" s="232"/>
      <c r="H7" s="232"/>
      <c r="I7" s="232"/>
      <c r="J7" s="232"/>
      <c r="K7" s="232"/>
    </row>
    <row r="8" ht="24.6" customHeight="1" spans="1:11">
      <c r="A8" s="230" t="s">
        <v>468</v>
      </c>
      <c r="B8" s="10">
        <v>8773</v>
      </c>
      <c r="D8" s="229"/>
      <c r="E8" s="231"/>
      <c r="F8" s="232"/>
      <c r="G8" s="232"/>
      <c r="H8" s="232"/>
      <c r="I8" s="232"/>
      <c r="J8" s="232"/>
      <c r="K8" s="232"/>
    </row>
    <row r="9" ht="24.6" customHeight="1" spans="1:11">
      <c r="A9" s="230" t="s">
        <v>469</v>
      </c>
      <c r="B9" s="10">
        <v>66841</v>
      </c>
      <c r="C9" s="10">
        <v>17549</v>
      </c>
      <c r="D9" s="229">
        <f t="shared" si="0"/>
        <v>380.88</v>
      </c>
      <c r="E9" s="231"/>
      <c r="F9" s="232"/>
      <c r="G9" s="232"/>
      <c r="H9" s="232"/>
      <c r="I9" s="232"/>
      <c r="J9" s="232"/>
      <c r="K9" s="232"/>
    </row>
    <row r="10" ht="24.6" customHeight="1" spans="1:11">
      <c r="A10" s="230" t="s">
        <v>470</v>
      </c>
      <c r="B10" s="10"/>
      <c r="C10" s="10"/>
      <c r="D10" s="229"/>
      <c r="E10" s="231"/>
      <c r="F10" s="232"/>
      <c r="G10" s="233"/>
      <c r="H10" s="232"/>
      <c r="I10" s="232"/>
      <c r="J10" s="232"/>
      <c r="K10" s="232"/>
    </row>
    <row r="11" ht="24.6" customHeight="1" spans="1:11">
      <c r="A11" s="230" t="s">
        <v>471</v>
      </c>
      <c r="B11" s="10"/>
      <c r="C11" s="10"/>
      <c r="D11" s="229"/>
      <c r="E11" s="231"/>
      <c r="F11" s="232"/>
      <c r="G11" s="232"/>
      <c r="H11" s="232"/>
      <c r="I11" s="232"/>
      <c r="J11" s="232"/>
      <c r="K11" s="232"/>
    </row>
    <row r="12" ht="24.6" customHeight="1" spans="1:11">
      <c r="A12" s="230" t="s">
        <v>472</v>
      </c>
      <c r="B12" s="10">
        <v>2680</v>
      </c>
      <c r="C12" s="10">
        <v>2680</v>
      </c>
      <c r="D12" s="229">
        <f>B12/C12*100</f>
        <v>100</v>
      </c>
      <c r="E12" s="231"/>
      <c r="F12" s="232"/>
      <c r="G12" s="232"/>
      <c r="H12" s="232"/>
      <c r="I12" s="232"/>
      <c r="J12" s="232"/>
      <c r="K12" s="232"/>
    </row>
    <row r="13" ht="24.6" customHeight="1" spans="1:11">
      <c r="A13" s="230" t="s">
        <v>473</v>
      </c>
      <c r="B13" s="10">
        <v>33</v>
      </c>
      <c r="C13" s="10"/>
      <c r="D13" s="229"/>
      <c r="E13" s="231"/>
      <c r="F13" s="232"/>
      <c r="G13" s="232"/>
      <c r="H13" s="232"/>
      <c r="I13" s="232"/>
      <c r="J13" s="232"/>
      <c r="K13" s="232"/>
    </row>
    <row r="14" ht="24.6" customHeight="1" spans="1:11">
      <c r="A14" s="230" t="s">
        <v>474</v>
      </c>
      <c r="B14" s="10">
        <v>33132</v>
      </c>
      <c r="C14" s="10">
        <v>19233</v>
      </c>
      <c r="D14" s="229">
        <f>B14/C14*100</f>
        <v>172.27</v>
      </c>
      <c r="E14" s="231"/>
      <c r="F14" s="232"/>
      <c r="G14" s="232"/>
      <c r="H14" s="232"/>
      <c r="I14" s="232"/>
      <c r="J14" s="232"/>
      <c r="K14" s="232"/>
    </row>
    <row r="15" ht="24.6" customHeight="1" spans="1:11">
      <c r="A15" s="230" t="s">
        <v>475</v>
      </c>
      <c r="B15" s="10"/>
      <c r="C15" s="10"/>
      <c r="D15" s="229"/>
      <c r="E15" s="231"/>
      <c r="F15" s="232"/>
      <c r="G15" s="232"/>
      <c r="H15" s="232"/>
      <c r="I15" s="232"/>
      <c r="J15" s="232"/>
      <c r="K15" s="232"/>
    </row>
    <row r="16" ht="24.6" customHeight="1" spans="1:11">
      <c r="A16" s="230" t="s">
        <v>476</v>
      </c>
      <c r="B16" s="10"/>
      <c r="C16" s="10">
        <v>7900</v>
      </c>
      <c r="D16" s="229"/>
      <c r="E16" s="231"/>
      <c r="F16" s="232"/>
      <c r="G16" s="232"/>
      <c r="H16" s="232"/>
      <c r="I16" s="232"/>
      <c r="J16" s="232"/>
      <c r="K16" s="232"/>
    </row>
    <row r="17" ht="24.6" customHeight="1" spans="1:11">
      <c r="A17" s="230" t="s">
        <v>477</v>
      </c>
      <c r="B17" s="10"/>
      <c r="C17" s="10"/>
      <c r="D17" s="229"/>
      <c r="E17" s="231"/>
      <c r="F17" s="232"/>
      <c r="G17" s="232"/>
      <c r="H17" s="232"/>
      <c r="I17" s="232"/>
      <c r="J17" s="232"/>
      <c r="K17" s="232"/>
    </row>
    <row r="18" ht="24.6" customHeight="1" spans="1:11">
      <c r="A18" s="230" t="s">
        <v>478</v>
      </c>
      <c r="B18" s="10"/>
      <c r="C18" s="10"/>
      <c r="D18" s="229"/>
      <c r="E18" s="231"/>
      <c r="F18" s="232"/>
      <c r="G18" s="232"/>
      <c r="H18" s="232"/>
      <c r="I18" s="232"/>
      <c r="J18" s="232"/>
      <c r="K18" s="232"/>
    </row>
    <row r="19" ht="24.6" customHeight="1" spans="1:11">
      <c r="A19" s="230" t="s">
        <v>479</v>
      </c>
      <c r="B19" s="10"/>
      <c r="C19" s="10"/>
      <c r="D19" s="229"/>
      <c r="E19" s="231"/>
      <c r="F19" s="232"/>
      <c r="G19" s="232"/>
      <c r="H19" s="232"/>
      <c r="I19" s="232"/>
      <c r="J19" s="232"/>
      <c r="K19" s="232"/>
    </row>
    <row r="20" ht="24.6" customHeight="1" spans="1:11">
      <c r="A20" s="230" t="s">
        <v>480</v>
      </c>
      <c r="B20" s="10">
        <v>53073</v>
      </c>
      <c r="C20" s="10">
        <v>33267</v>
      </c>
      <c r="D20" s="229">
        <f>B20/C20*100</f>
        <v>159.54</v>
      </c>
      <c r="E20" s="231"/>
      <c r="F20" s="232"/>
      <c r="G20" s="232"/>
      <c r="H20" s="232"/>
      <c r="I20" s="232"/>
      <c r="J20" s="232"/>
      <c r="K20" s="232"/>
    </row>
    <row r="21" ht="45.75" hidden="1" customHeight="1" spans="1:5">
      <c r="A21" s="234" t="s">
        <v>481</v>
      </c>
      <c r="B21" s="234"/>
      <c r="C21" s="235"/>
      <c r="D21" s="234"/>
      <c r="E21" s="231"/>
    </row>
    <row r="22" ht="22.15" customHeight="1" spans="5:5">
      <c r="E22" s="231"/>
    </row>
    <row r="23" ht="22.15" customHeight="1" spans="5:5">
      <c r="E23" s="231"/>
    </row>
    <row r="24" ht="22.15" customHeight="1" spans="5:6">
      <c r="E24" s="231"/>
      <c r="F24" s="223"/>
    </row>
    <row r="25" ht="22.15" customHeight="1" spans="5:5">
      <c r="E25" s="231"/>
    </row>
    <row r="26" ht="22.15" customHeight="1" spans="5:5">
      <c r="E26" s="231"/>
    </row>
  </sheetData>
  <autoFilter ref="A1:D26">
    <extLst/>
  </autoFilter>
  <mergeCells count="2">
    <mergeCell ref="A2:D2"/>
    <mergeCell ref="A21:D21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2"/>
  <sheetViews>
    <sheetView workbookViewId="0">
      <selection activeCell="E5" sqref="E5:G5"/>
    </sheetView>
  </sheetViews>
  <sheetFormatPr defaultColWidth="9" defaultRowHeight="11.25" outlineLevelCol="6"/>
  <cols>
    <col min="1" max="1" width="31.75" style="202" customWidth="1"/>
    <col min="2" max="2" width="15.875" style="203" customWidth="1"/>
    <col min="3" max="3" width="16.25" style="203" customWidth="1"/>
    <col min="4" max="4" width="15.5" style="204" customWidth="1"/>
    <col min="5" max="16384" width="9" style="202"/>
  </cols>
  <sheetData>
    <row r="1" ht="18.6" customHeight="1" spans="1:1">
      <c r="A1" s="205" t="s">
        <v>482</v>
      </c>
    </row>
    <row r="2" ht="21" spans="1:4">
      <c r="A2" s="206" t="s">
        <v>483</v>
      </c>
      <c r="B2" s="207"/>
      <c r="C2" s="207"/>
      <c r="D2" s="208"/>
    </row>
    <row r="3" ht="21" customHeight="1" spans="1:4">
      <c r="A3" s="209"/>
      <c r="D3" s="210" t="s">
        <v>38</v>
      </c>
    </row>
    <row r="4" ht="39" customHeight="1" spans="1:4">
      <c r="A4" s="211" t="s">
        <v>464</v>
      </c>
      <c r="B4" s="139" t="s">
        <v>40</v>
      </c>
      <c r="C4" s="212" t="s">
        <v>41</v>
      </c>
      <c r="D4" s="77" t="s">
        <v>42</v>
      </c>
    </row>
    <row r="5" ht="22.15" customHeight="1" spans="1:4">
      <c r="A5" s="211" t="s">
        <v>484</v>
      </c>
      <c r="B5" s="10">
        <f>SUM(B6,B19,B43,B55,B57,B62,B72,B74,B77)</f>
        <v>288190</v>
      </c>
      <c r="C5" s="10">
        <f>SUM(C6,C19,C43,C55,C57,C62,C72,C74,C77)</f>
        <v>190787</v>
      </c>
      <c r="D5" s="213">
        <f>B5/C5*100</f>
        <v>151.05</v>
      </c>
    </row>
    <row r="6" s="201" customFormat="1" ht="16.35" customHeight="1" spans="1:4">
      <c r="A6" s="214" t="s">
        <v>485</v>
      </c>
      <c r="B6" s="10">
        <f>SUM(B7:B18)</f>
        <v>90399</v>
      </c>
      <c r="C6" s="10">
        <v>88429</v>
      </c>
      <c r="D6" s="213">
        <v>102.23</v>
      </c>
    </row>
    <row r="7" ht="16.35" customHeight="1" spans="1:4">
      <c r="A7" s="215" t="s">
        <v>486</v>
      </c>
      <c r="B7" s="10">
        <v>29826</v>
      </c>
      <c r="C7" s="10">
        <v>27696</v>
      </c>
      <c r="D7" s="213">
        <v>107.69</v>
      </c>
    </row>
    <row r="8" ht="16.35" customHeight="1" spans="1:4">
      <c r="A8" s="215" t="s">
        <v>487</v>
      </c>
      <c r="B8" s="10">
        <v>5042</v>
      </c>
      <c r="C8" s="10">
        <v>5291</v>
      </c>
      <c r="D8" s="213">
        <v>95.29</v>
      </c>
    </row>
    <row r="9" ht="16.35" customHeight="1" spans="1:4">
      <c r="A9" s="215" t="s">
        <v>488</v>
      </c>
      <c r="B9" s="10">
        <v>874</v>
      </c>
      <c r="C9" s="10">
        <v>689</v>
      </c>
      <c r="D9" s="213">
        <v>126.85</v>
      </c>
    </row>
    <row r="10" ht="16.35" customHeight="1" spans="1:7">
      <c r="A10" s="215" t="s">
        <v>489</v>
      </c>
      <c r="B10" s="10">
        <v>67</v>
      </c>
      <c r="C10" s="10">
        <v>61</v>
      </c>
      <c r="D10" s="213">
        <v>109.84</v>
      </c>
      <c r="G10" s="216"/>
    </row>
    <row r="11" s="201" customFormat="1" ht="16.35" customHeight="1" spans="1:4">
      <c r="A11" s="215" t="s">
        <v>490</v>
      </c>
      <c r="B11" s="10">
        <v>15773</v>
      </c>
      <c r="C11" s="10">
        <v>15470</v>
      </c>
      <c r="D11" s="213">
        <v>101.96</v>
      </c>
    </row>
    <row r="12" ht="16.35" customHeight="1" spans="1:4">
      <c r="A12" s="215" t="s">
        <v>491</v>
      </c>
      <c r="B12" s="10">
        <v>6538</v>
      </c>
      <c r="C12" s="10">
        <v>7763</v>
      </c>
      <c r="D12" s="213">
        <v>84.22</v>
      </c>
    </row>
    <row r="13" ht="16.35" customHeight="1" spans="1:4">
      <c r="A13" s="215" t="s">
        <v>492</v>
      </c>
      <c r="B13" s="10">
        <v>3</v>
      </c>
      <c r="C13" s="10"/>
      <c r="D13" s="213"/>
    </row>
    <row r="14" ht="16.35" customHeight="1" spans="1:4">
      <c r="A14" s="215" t="s">
        <v>493</v>
      </c>
      <c r="B14" s="10">
        <v>3252</v>
      </c>
      <c r="C14" s="10">
        <v>2931</v>
      </c>
      <c r="D14" s="213">
        <v>110.95</v>
      </c>
    </row>
    <row r="15" ht="16.35" customHeight="1" spans="1:4">
      <c r="A15" s="215" t="s">
        <v>494</v>
      </c>
      <c r="B15" s="10">
        <v>882</v>
      </c>
      <c r="C15" s="10">
        <v>882</v>
      </c>
      <c r="D15" s="213">
        <v>100</v>
      </c>
    </row>
    <row r="16" ht="16.35" customHeight="1" spans="1:4">
      <c r="A16" s="215" t="s">
        <v>495</v>
      </c>
      <c r="B16" s="10">
        <v>339</v>
      </c>
      <c r="C16" s="10">
        <v>376</v>
      </c>
      <c r="D16" s="213">
        <v>90.16</v>
      </c>
    </row>
    <row r="17" ht="16.35" customHeight="1" spans="1:4">
      <c r="A17" s="215" t="s">
        <v>440</v>
      </c>
      <c r="B17" s="10">
        <v>5531</v>
      </c>
      <c r="C17" s="10">
        <v>5187</v>
      </c>
      <c r="D17" s="213">
        <v>106.63</v>
      </c>
    </row>
    <row r="18" ht="16.35" customHeight="1" spans="1:4">
      <c r="A18" s="215" t="s">
        <v>496</v>
      </c>
      <c r="B18" s="10">
        <v>22272</v>
      </c>
      <c r="C18" s="10">
        <v>22079</v>
      </c>
      <c r="D18" s="213">
        <v>100.87</v>
      </c>
    </row>
    <row r="19" ht="16.35" customHeight="1" spans="1:4">
      <c r="A19" s="214" t="s">
        <v>497</v>
      </c>
      <c r="B19" s="10">
        <f>SUM(B20:B42)</f>
        <v>33259</v>
      </c>
      <c r="C19" s="10">
        <v>21729</v>
      </c>
      <c r="D19" s="213">
        <v>153.06</v>
      </c>
    </row>
    <row r="20" ht="16.35" customHeight="1" spans="1:4">
      <c r="A20" s="215" t="s">
        <v>498</v>
      </c>
      <c r="B20" s="10">
        <v>2176</v>
      </c>
      <c r="C20" s="10">
        <v>2043</v>
      </c>
      <c r="D20" s="213">
        <v>106.51</v>
      </c>
    </row>
    <row r="21" ht="16.35" customHeight="1" spans="1:4">
      <c r="A21" s="215" t="s">
        <v>499</v>
      </c>
      <c r="B21" s="10">
        <v>255</v>
      </c>
      <c r="C21" s="10">
        <v>157</v>
      </c>
      <c r="D21" s="213">
        <v>162.42</v>
      </c>
    </row>
    <row r="22" ht="16.35" customHeight="1" spans="1:4">
      <c r="A22" s="215" t="s">
        <v>500</v>
      </c>
      <c r="B22" s="10">
        <v>4</v>
      </c>
      <c r="C22" s="10"/>
      <c r="D22" s="213"/>
    </row>
    <row r="23" ht="16.35" customHeight="1" spans="1:4">
      <c r="A23" s="215" t="s">
        <v>501</v>
      </c>
      <c r="B23" s="10">
        <v>46</v>
      </c>
      <c r="C23" s="10">
        <v>27</v>
      </c>
      <c r="D23" s="213">
        <v>170.37</v>
      </c>
    </row>
    <row r="24" s="201" customFormat="1" ht="16.35" customHeight="1" spans="1:4">
      <c r="A24" s="215" t="s">
        <v>502</v>
      </c>
      <c r="B24" s="10">
        <v>78</v>
      </c>
      <c r="C24" s="10">
        <v>99</v>
      </c>
      <c r="D24" s="213">
        <v>78.79</v>
      </c>
    </row>
    <row r="25" ht="16.35" customHeight="1" spans="1:4">
      <c r="A25" s="215" t="s">
        <v>503</v>
      </c>
      <c r="B25" s="10">
        <v>265</v>
      </c>
      <c r="C25" s="10">
        <v>156</v>
      </c>
      <c r="D25" s="213">
        <v>169.87</v>
      </c>
    </row>
    <row r="26" ht="16.35" customHeight="1" spans="1:6">
      <c r="A26" s="215" t="s">
        <v>504</v>
      </c>
      <c r="B26" s="10">
        <v>112</v>
      </c>
      <c r="C26" s="10">
        <v>85</v>
      </c>
      <c r="D26" s="213">
        <v>131.76</v>
      </c>
      <c r="F26" s="217"/>
    </row>
    <row r="27" ht="16.35" customHeight="1" spans="1:4">
      <c r="A27" s="215" t="s">
        <v>505</v>
      </c>
      <c r="B27" s="10">
        <v>29</v>
      </c>
      <c r="C27" s="10">
        <v>9</v>
      </c>
      <c r="D27" s="213">
        <v>322.22</v>
      </c>
    </row>
    <row r="28" ht="16.35" customHeight="1" spans="1:4">
      <c r="A28" s="215" t="s">
        <v>506</v>
      </c>
      <c r="B28" s="10">
        <v>262</v>
      </c>
      <c r="C28" s="10">
        <v>147</v>
      </c>
      <c r="D28" s="213">
        <v>178.23</v>
      </c>
    </row>
    <row r="29" ht="16.35" customHeight="1" spans="1:4">
      <c r="A29" s="215" t="s">
        <v>507</v>
      </c>
      <c r="B29" s="10">
        <v>735</v>
      </c>
      <c r="C29" s="10">
        <v>193</v>
      </c>
      <c r="D29" s="213">
        <v>380.83</v>
      </c>
    </row>
    <row r="30" ht="16.35" customHeight="1" spans="1:4">
      <c r="A30" s="215" t="s">
        <v>508</v>
      </c>
      <c r="B30" s="10">
        <v>76</v>
      </c>
      <c r="C30" s="10">
        <v>56</v>
      </c>
      <c r="D30" s="213">
        <v>135.71</v>
      </c>
    </row>
    <row r="31" ht="16.35" customHeight="1" spans="1:4">
      <c r="A31" s="215" t="s">
        <v>509</v>
      </c>
      <c r="B31" s="10">
        <v>352</v>
      </c>
      <c r="C31" s="10">
        <v>176</v>
      </c>
      <c r="D31" s="213">
        <v>200</v>
      </c>
    </row>
    <row r="32" s="201" customFormat="1" ht="16.35" customHeight="1" spans="1:4">
      <c r="A32" s="215" t="s">
        <v>510</v>
      </c>
      <c r="B32" s="10">
        <f>300-43</f>
        <v>257</v>
      </c>
      <c r="C32" s="10">
        <v>242</v>
      </c>
      <c r="D32" s="213">
        <v>123.97</v>
      </c>
    </row>
    <row r="33" ht="16.35" customHeight="1" spans="1:4">
      <c r="A33" s="215" t="s">
        <v>511</v>
      </c>
      <c r="B33" s="10">
        <v>1235</v>
      </c>
      <c r="C33" s="10">
        <v>174</v>
      </c>
      <c r="D33" s="213">
        <v>709.77</v>
      </c>
    </row>
    <row r="34" ht="16.35" customHeight="1" spans="1:4">
      <c r="A34" s="215" t="s">
        <v>512</v>
      </c>
      <c r="B34" s="10">
        <v>42</v>
      </c>
      <c r="C34" s="10"/>
      <c r="D34" s="213"/>
    </row>
    <row r="35" ht="16.35" customHeight="1" spans="1:4">
      <c r="A35" s="215" t="s">
        <v>513</v>
      </c>
      <c r="B35" s="10">
        <v>1786</v>
      </c>
      <c r="C35" s="10">
        <v>2136</v>
      </c>
      <c r="D35" s="213">
        <v>83.61</v>
      </c>
    </row>
    <row r="36" ht="16.35" customHeight="1" spans="1:4">
      <c r="A36" s="215" t="s">
        <v>514</v>
      </c>
      <c r="B36" s="10">
        <v>2465</v>
      </c>
      <c r="C36" s="10">
        <v>954</v>
      </c>
      <c r="D36" s="213">
        <v>258.39</v>
      </c>
    </row>
    <row r="37" ht="16.35" customHeight="1" spans="1:4">
      <c r="A37" s="215" t="s">
        <v>515</v>
      </c>
      <c r="B37" s="10">
        <v>209</v>
      </c>
      <c r="C37" s="10">
        <v>94</v>
      </c>
      <c r="D37" s="213">
        <v>222.34</v>
      </c>
    </row>
    <row r="38" ht="16.35" customHeight="1" spans="1:4">
      <c r="A38" s="215" t="s">
        <v>516</v>
      </c>
      <c r="B38" s="10">
        <v>3</v>
      </c>
      <c r="C38" s="10">
        <v>112</v>
      </c>
      <c r="D38" s="213">
        <v>2.68</v>
      </c>
    </row>
    <row r="39" s="201" customFormat="1" ht="16.35" customHeight="1" spans="1:4">
      <c r="A39" s="215" t="s">
        <v>517</v>
      </c>
      <c r="B39" s="10">
        <f>-87+222</f>
        <v>135</v>
      </c>
      <c r="C39" s="10">
        <v>168</v>
      </c>
      <c r="D39" s="213">
        <v>132.14</v>
      </c>
    </row>
    <row r="40" ht="16.35" customHeight="1" spans="1:4">
      <c r="A40" s="215" t="s">
        <v>518</v>
      </c>
      <c r="B40" s="10">
        <v>1073</v>
      </c>
      <c r="C40" s="10">
        <v>1025</v>
      </c>
      <c r="D40" s="213">
        <v>104.68</v>
      </c>
    </row>
    <row r="41" ht="16.35" customHeight="1" spans="1:4">
      <c r="A41" s="215" t="s">
        <v>519</v>
      </c>
      <c r="B41" s="10">
        <v>13</v>
      </c>
      <c r="C41" s="10"/>
      <c r="D41" s="213"/>
    </row>
    <row r="42" ht="16.35" customHeight="1" spans="1:4">
      <c r="A42" s="215" t="s">
        <v>520</v>
      </c>
      <c r="B42" s="10">
        <f>130+21521</f>
        <v>21651</v>
      </c>
      <c r="C42" s="10">
        <v>13673</v>
      </c>
      <c r="D42" s="213">
        <v>157.4</v>
      </c>
    </row>
    <row r="43" ht="16.35" customHeight="1" spans="1:4">
      <c r="A43" s="214" t="s">
        <v>521</v>
      </c>
      <c r="B43" s="218">
        <f>SUM(B44:B54)</f>
        <v>33132</v>
      </c>
      <c r="C43" s="218">
        <v>19233</v>
      </c>
      <c r="D43" s="213">
        <v>172.27</v>
      </c>
    </row>
    <row r="44" s="201" customFormat="1" ht="16.35" customHeight="1" spans="1:4">
      <c r="A44" s="215" t="s">
        <v>522</v>
      </c>
      <c r="B44" s="10">
        <v>123</v>
      </c>
      <c r="C44" s="10">
        <v>118</v>
      </c>
      <c r="D44" s="213">
        <v>104.24</v>
      </c>
    </row>
    <row r="45" s="201" customFormat="1" ht="16.35" customHeight="1" spans="1:4">
      <c r="A45" s="215" t="s">
        <v>523</v>
      </c>
      <c r="B45" s="10">
        <v>20</v>
      </c>
      <c r="C45" s="10"/>
      <c r="D45" s="213"/>
    </row>
    <row r="46" ht="16.35" customHeight="1" spans="1:4">
      <c r="A46" s="215" t="s">
        <v>524</v>
      </c>
      <c r="B46" s="10">
        <v>463</v>
      </c>
      <c r="C46" s="10">
        <v>487</v>
      </c>
      <c r="D46" s="213">
        <v>95.07</v>
      </c>
    </row>
    <row r="47" ht="16.35" customHeight="1" spans="1:4">
      <c r="A47" s="215" t="s">
        <v>525</v>
      </c>
      <c r="B47" s="10">
        <v>3093</v>
      </c>
      <c r="C47" s="10">
        <v>2748</v>
      </c>
      <c r="D47" s="213">
        <v>112.55</v>
      </c>
    </row>
    <row r="48" ht="16.35" customHeight="1" spans="1:4">
      <c r="A48" s="215" t="s">
        <v>526</v>
      </c>
      <c r="B48" s="10"/>
      <c r="C48" s="10"/>
      <c r="D48" s="213"/>
    </row>
    <row r="49" s="201" customFormat="1" ht="16.35" customHeight="1" spans="1:4">
      <c r="A49" s="215" t="s">
        <v>527</v>
      </c>
      <c r="B49" s="10">
        <v>429</v>
      </c>
      <c r="C49" s="10">
        <v>428</v>
      </c>
      <c r="D49" s="213">
        <v>100.23</v>
      </c>
    </row>
    <row r="50" s="201" customFormat="1" ht="16.35" customHeight="1" spans="1:4">
      <c r="A50" s="215" t="s">
        <v>528</v>
      </c>
      <c r="B50" s="10"/>
      <c r="C50" s="10"/>
      <c r="D50" s="213"/>
    </row>
    <row r="51" ht="16.35" customHeight="1" spans="1:4">
      <c r="A51" s="215" t="s">
        <v>529</v>
      </c>
      <c r="B51" s="10">
        <v>30</v>
      </c>
      <c r="C51" s="10">
        <v>30</v>
      </c>
      <c r="D51" s="213">
        <v>100</v>
      </c>
    </row>
    <row r="52" ht="16.35" customHeight="1" spans="1:4">
      <c r="A52" s="215" t="s">
        <v>440</v>
      </c>
      <c r="B52" s="10"/>
      <c r="C52" s="10"/>
      <c r="D52" s="213"/>
    </row>
    <row r="53" ht="16.35" customHeight="1" spans="1:4">
      <c r="A53" s="215" t="s">
        <v>530</v>
      </c>
      <c r="B53" s="10">
        <v>604</v>
      </c>
      <c r="C53" s="10">
        <v>630</v>
      </c>
      <c r="D53" s="213">
        <v>95.87</v>
      </c>
    </row>
    <row r="54" ht="16.35" customHeight="1" spans="1:4">
      <c r="A54" s="215" t="s">
        <v>531</v>
      </c>
      <c r="B54" s="10">
        <v>28370</v>
      </c>
      <c r="C54" s="10">
        <v>14783</v>
      </c>
      <c r="D54" s="213">
        <v>191.91</v>
      </c>
    </row>
    <row r="55" s="201" customFormat="1" ht="16.35" customHeight="1" spans="1:4">
      <c r="A55" s="214" t="s">
        <v>532</v>
      </c>
      <c r="B55" s="10"/>
      <c r="C55" s="10">
        <v>7900</v>
      </c>
      <c r="D55" s="213">
        <v>0</v>
      </c>
    </row>
    <row r="56" ht="16.35" customHeight="1" spans="1:4">
      <c r="A56" s="215" t="s">
        <v>533</v>
      </c>
      <c r="B56" s="10"/>
      <c r="C56" s="10">
        <v>7900</v>
      </c>
      <c r="D56" s="213">
        <v>0</v>
      </c>
    </row>
    <row r="57" ht="16.35" customHeight="1" spans="1:4">
      <c r="A57" s="214" t="s">
        <v>534</v>
      </c>
      <c r="B57" s="10">
        <f>SUM(B58:B61)</f>
        <v>8773</v>
      </c>
      <c r="C57" s="10"/>
      <c r="D57" s="213"/>
    </row>
    <row r="58" ht="16.35" customHeight="1" spans="1:4">
      <c r="A58" s="215" t="s">
        <v>535</v>
      </c>
      <c r="B58" s="10">
        <v>15</v>
      </c>
      <c r="C58" s="10"/>
      <c r="D58" s="213"/>
    </row>
    <row r="59" ht="16.35" customHeight="1" spans="1:4">
      <c r="A59" s="215" t="s">
        <v>536</v>
      </c>
      <c r="B59" s="10">
        <v>45</v>
      </c>
      <c r="C59" s="10"/>
      <c r="D59" s="213"/>
    </row>
    <row r="60" ht="16.35" customHeight="1" spans="1:4">
      <c r="A60" s="215" t="s">
        <v>537</v>
      </c>
      <c r="B60" s="10">
        <v>8100</v>
      </c>
      <c r="C60" s="10"/>
      <c r="D60" s="213"/>
    </row>
    <row r="61" ht="16.35" customHeight="1" spans="1:4">
      <c r="A61" s="215" t="s">
        <v>538</v>
      </c>
      <c r="B61" s="10">
        <v>613</v>
      </c>
      <c r="C61" s="10"/>
      <c r="D61" s="213"/>
    </row>
    <row r="62" ht="16.35" customHeight="1" spans="1:4">
      <c r="A62" s="214" t="s">
        <v>539</v>
      </c>
      <c r="B62" s="10">
        <f>SUM(B63:B71)</f>
        <v>66841</v>
      </c>
      <c r="C62" s="10">
        <v>17549</v>
      </c>
      <c r="D62" s="213">
        <v>380.88</v>
      </c>
    </row>
    <row r="63" ht="16.35" customHeight="1" spans="1:4">
      <c r="A63" s="215" t="s">
        <v>540</v>
      </c>
      <c r="B63" s="10">
        <v>30</v>
      </c>
      <c r="C63" s="10"/>
      <c r="D63" s="213"/>
    </row>
    <row r="64" s="201" customFormat="1" ht="16.35" customHeight="1" spans="1:4">
      <c r="A64" s="215" t="s">
        <v>535</v>
      </c>
      <c r="B64" s="10">
        <v>3531</v>
      </c>
      <c r="C64" s="10">
        <v>3</v>
      </c>
      <c r="D64" s="213">
        <v>117700</v>
      </c>
    </row>
    <row r="65" ht="16.35" customHeight="1" spans="1:4">
      <c r="A65" s="215" t="s">
        <v>536</v>
      </c>
      <c r="B65" s="10">
        <v>3982</v>
      </c>
      <c r="C65" s="10">
        <v>5</v>
      </c>
      <c r="D65" s="213">
        <v>79640</v>
      </c>
    </row>
    <row r="66" ht="16.35" customHeight="1" spans="1:4">
      <c r="A66" s="215" t="s">
        <v>537</v>
      </c>
      <c r="B66" s="10">
        <v>17137</v>
      </c>
      <c r="C66" s="10">
        <v>400</v>
      </c>
      <c r="D66" s="213">
        <v>4284.25</v>
      </c>
    </row>
    <row r="67" ht="16.35" customHeight="1" spans="1:4">
      <c r="A67" s="215" t="s">
        <v>541</v>
      </c>
      <c r="B67" s="10">
        <v>35</v>
      </c>
      <c r="C67" s="10">
        <v>15</v>
      </c>
      <c r="D67" s="213">
        <v>233.33</v>
      </c>
    </row>
    <row r="68" ht="16.35" customHeight="1" spans="1:4">
      <c r="A68" s="215" t="s">
        <v>542</v>
      </c>
      <c r="B68" s="10">
        <v>100</v>
      </c>
      <c r="C68" s="10"/>
      <c r="D68" s="213"/>
    </row>
    <row r="69" ht="16.35" customHeight="1" spans="1:4">
      <c r="A69" s="215" t="s">
        <v>543</v>
      </c>
      <c r="B69" s="10">
        <v>226</v>
      </c>
      <c r="C69" s="10">
        <v>144</v>
      </c>
      <c r="D69" s="213">
        <v>156.94</v>
      </c>
    </row>
    <row r="70" ht="16.35" customHeight="1" spans="1:4">
      <c r="A70" s="215" t="s">
        <v>544</v>
      </c>
      <c r="B70" s="10">
        <v>242</v>
      </c>
      <c r="C70" s="10"/>
      <c r="D70" s="213"/>
    </row>
    <row r="71" s="201" customFormat="1" ht="16.35" customHeight="1" spans="1:4">
      <c r="A71" s="215" t="s">
        <v>545</v>
      </c>
      <c r="B71" s="10">
        <v>41558</v>
      </c>
      <c r="C71" s="10">
        <f>8056+2614+6311</f>
        <v>16981</v>
      </c>
      <c r="D71" s="213">
        <v>244.73</v>
      </c>
    </row>
    <row r="72" s="201" customFormat="1" ht="16.35" customHeight="1" spans="1:4">
      <c r="A72" s="214" t="s">
        <v>546</v>
      </c>
      <c r="B72" s="10">
        <f t="shared" ref="B72" si="0">SUM(B73)</f>
        <v>33</v>
      </c>
      <c r="C72" s="10"/>
      <c r="D72" s="213"/>
    </row>
    <row r="73" s="201" customFormat="1" ht="16.35" customHeight="1" spans="1:4">
      <c r="A73" s="215" t="s">
        <v>547</v>
      </c>
      <c r="B73" s="10">
        <v>33</v>
      </c>
      <c r="C73" s="10"/>
      <c r="D73" s="213"/>
    </row>
    <row r="74" ht="16.35" customHeight="1" spans="1:4">
      <c r="A74" s="214" t="s">
        <v>548</v>
      </c>
      <c r="B74" s="10">
        <v>2680</v>
      </c>
      <c r="C74" s="10">
        <v>2680</v>
      </c>
      <c r="D74" s="213">
        <v>100</v>
      </c>
    </row>
    <row r="75" ht="16.35" customHeight="1" spans="1:4">
      <c r="A75" s="215" t="s">
        <v>549</v>
      </c>
      <c r="B75" s="10">
        <v>320</v>
      </c>
      <c r="C75" s="10">
        <v>320</v>
      </c>
      <c r="D75" s="213">
        <v>100</v>
      </c>
    </row>
    <row r="76" s="201" customFormat="1" ht="16.35" customHeight="1" spans="1:4">
      <c r="A76" s="215" t="s">
        <v>547</v>
      </c>
      <c r="B76" s="10">
        <v>2360</v>
      </c>
      <c r="C76" s="10">
        <v>2360</v>
      </c>
      <c r="D76" s="213">
        <v>100</v>
      </c>
    </row>
    <row r="77" ht="16.35" customHeight="1" spans="1:4">
      <c r="A77" s="214" t="s">
        <v>454</v>
      </c>
      <c r="B77" s="10">
        <f>SUM(B78:B81)</f>
        <v>53073</v>
      </c>
      <c r="C77" s="10">
        <v>33267</v>
      </c>
      <c r="D77" s="213">
        <v>159.54</v>
      </c>
    </row>
    <row r="78" ht="16.35" customHeight="1" spans="1:4">
      <c r="A78" s="215" t="s">
        <v>550</v>
      </c>
      <c r="B78" s="10">
        <v>52</v>
      </c>
      <c r="C78" s="10">
        <v>52</v>
      </c>
      <c r="D78" s="213">
        <v>100</v>
      </c>
    </row>
    <row r="79" ht="16.35" customHeight="1" spans="1:4">
      <c r="A79" s="215" t="s">
        <v>551</v>
      </c>
      <c r="B79" s="10">
        <v>15</v>
      </c>
      <c r="C79" s="10">
        <v>15</v>
      </c>
      <c r="D79" s="213">
        <v>100</v>
      </c>
    </row>
    <row r="80" ht="16.35" customHeight="1" spans="1:4">
      <c r="A80" s="215" t="s">
        <v>552</v>
      </c>
      <c r="B80" s="202"/>
      <c r="C80" s="10"/>
      <c r="D80" s="213"/>
    </row>
    <row r="81" ht="16.35" customHeight="1" spans="1:4">
      <c r="A81" s="215" t="s">
        <v>455</v>
      </c>
      <c r="B81" s="10">
        <f>1344+51994-332</f>
        <v>53006</v>
      </c>
      <c r="C81" s="10">
        <v>33189</v>
      </c>
      <c r="D81" s="213">
        <v>159.71</v>
      </c>
    </row>
    <row r="82" ht="24" hidden="1" customHeight="1" spans="1:4">
      <c r="A82" s="219" t="s">
        <v>481</v>
      </c>
      <c r="B82" s="220"/>
      <c r="C82" s="220"/>
      <c r="D82" s="221"/>
    </row>
  </sheetData>
  <autoFilter ref="A1:D82">
    <extLst/>
  </autoFilter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"/>
  <sheetViews>
    <sheetView workbookViewId="0">
      <selection activeCell="I18" sqref="I18"/>
    </sheetView>
  </sheetViews>
  <sheetFormatPr defaultColWidth="9" defaultRowHeight="14.25" outlineLevelCol="7"/>
  <cols>
    <col min="1" max="1" width="41" customWidth="1"/>
    <col min="2" max="2" width="12.375" hidden="1" customWidth="1"/>
    <col min="3" max="3" width="12.375" style="93" hidden="1" customWidth="1"/>
    <col min="4" max="7" width="12.375" hidden="1" customWidth="1"/>
    <col min="8" max="8" width="39.125" customWidth="1"/>
  </cols>
  <sheetData>
    <row r="1" spans="1:1">
      <c r="A1" s="67" t="s">
        <v>553</v>
      </c>
    </row>
    <row r="2" ht="29.1" customHeight="1" spans="1:8">
      <c r="A2" s="185" t="s">
        <v>554</v>
      </c>
      <c r="B2" s="185"/>
      <c r="C2" s="186"/>
      <c r="D2" s="185"/>
      <c r="E2" s="185"/>
      <c r="F2" s="185"/>
      <c r="G2" s="185"/>
      <c r="H2" s="185"/>
    </row>
    <row r="3" spans="1:8">
      <c r="A3" s="187"/>
      <c r="B3" s="107"/>
      <c r="C3" s="108"/>
      <c r="D3" s="107"/>
      <c r="E3" s="107"/>
      <c r="F3" s="107"/>
      <c r="H3" s="188" t="s">
        <v>555</v>
      </c>
    </row>
    <row r="4" ht="19.7" customHeight="1" spans="1:8">
      <c r="A4" s="189" t="s">
        <v>556</v>
      </c>
      <c r="B4" s="110" t="s">
        <v>557</v>
      </c>
      <c r="C4" s="111" t="s">
        <v>558</v>
      </c>
      <c r="D4" s="110" t="s">
        <v>558</v>
      </c>
      <c r="E4" s="110" t="s">
        <v>558</v>
      </c>
      <c r="F4" s="110" t="s">
        <v>558</v>
      </c>
      <c r="G4" s="110" t="s">
        <v>559</v>
      </c>
      <c r="H4" s="123" t="s">
        <v>560</v>
      </c>
    </row>
    <row r="5" ht="16.7" customHeight="1" spans="1:8">
      <c r="A5" s="190" t="s">
        <v>561</v>
      </c>
      <c r="B5" s="191">
        <v>0</v>
      </c>
      <c r="C5" s="192"/>
      <c r="D5" s="191"/>
      <c r="E5" s="191"/>
      <c r="F5" s="191"/>
      <c r="G5" s="191"/>
      <c r="H5" s="193" t="s">
        <v>562</v>
      </c>
    </row>
    <row r="6" ht="16.7" customHeight="1" spans="1:8">
      <c r="A6" s="194" t="s">
        <v>563</v>
      </c>
      <c r="B6" s="191"/>
      <c r="C6" s="192"/>
      <c r="D6" s="191"/>
      <c r="E6" s="191"/>
      <c r="F6" s="191"/>
      <c r="G6" s="191"/>
      <c r="H6" s="195"/>
    </row>
    <row r="7" ht="16.7" customHeight="1" spans="1:8">
      <c r="A7" s="194" t="s">
        <v>564</v>
      </c>
      <c r="B7" s="191"/>
      <c r="C7" s="192"/>
      <c r="D7" s="191"/>
      <c r="E7" s="191"/>
      <c r="F7" s="191"/>
      <c r="G7" s="191"/>
      <c r="H7" s="195"/>
    </row>
    <row r="8" ht="16.7" customHeight="1" spans="1:8">
      <c r="A8" s="194" t="s">
        <v>565</v>
      </c>
      <c r="B8" s="191"/>
      <c r="C8" s="192"/>
      <c r="D8" s="191"/>
      <c r="E8" s="191"/>
      <c r="F8" s="191"/>
      <c r="G8" s="191"/>
      <c r="H8" s="195"/>
    </row>
    <row r="9" ht="16.7" customHeight="1" spans="1:8">
      <c r="A9" s="190" t="s">
        <v>566</v>
      </c>
      <c r="B9" s="191">
        <v>0</v>
      </c>
      <c r="C9" s="192"/>
      <c r="D9" s="191"/>
      <c r="E9" s="191"/>
      <c r="F9" s="191"/>
      <c r="G9" s="191"/>
      <c r="H9" s="195"/>
    </row>
    <row r="10" ht="16.7" customHeight="1" spans="1:8">
      <c r="A10" s="194" t="s">
        <v>567</v>
      </c>
      <c r="B10" s="191"/>
      <c r="C10" s="192"/>
      <c r="D10" s="191"/>
      <c r="E10" s="191"/>
      <c r="F10" s="191"/>
      <c r="G10" s="191"/>
      <c r="H10" s="195"/>
    </row>
    <row r="11" ht="16.7" customHeight="1" spans="1:8">
      <c r="A11" s="194" t="s">
        <v>568</v>
      </c>
      <c r="B11" s="191"/>
      <c r="C11" s="192"/>
      <c r="D11" s="191"/>
      <c r="E11" s="191"/>
      <c r="F11" s="191"/>
      <c r="G11" s="191"/>
      <c r="H11" s="195"/>
    </row>
    <row r="12" ht="16.7" customHeight="1" spans="1:8">
      <c r="A12" s="194" t="s">
        <v>569</v>
      </c>
      <c r="B12" s="191"/>
      <c r="C12" s="192"/>
      <c r="D12" s="191"/>
      <c r="E12" s="191"/>
      <c r="F12" s="191"/>
      <c r="G12" s="191"/>
      <c r="H12" s="195"/>
    </row>
    <row r="13" ht="16.7" customHeight="1" spans="1:8">
      <c r="A13" s="194" t="s">
        <v>570</v>
      </c>
      <c r="B13" s="191"/>
      <c r="C13" s="192"/>
      <c r="D13" s="191"/>
      <c r="E13" s="191"/>
      <c r="F13" s="191"/>
      <c r="G13" s="191"/>
      <c r="H13" s="195"/>
    </row>
    <row r="14" ht="16.7" customHeight="1" spans="1:8">
      <c r="A14" s="194" t="s">
        <v>571</v>
      </c>
      <c r="B14" s="191"/>
      <c r="C14" s="192"/>
      <c r="D14" s="191"/>
      <c r="E14" s="191"/>
      <c r="F14" s="191"/>
      <c r="G14" s="191"/>
      <c r="H14" s="195"/>
    </row>
    <row r="15" ht="16.7" customHeight="1" spans="1:8">
      <c r="A15" s="194" t="s">
        <v>572</v>
      </c>
      <c r="B15" s="191"/>
      <c r="C15" s="192"/>
      <c r="D15" s="191"/>
      <c r="E15" s="191"/>
      <c r="F15" s="191"/>
      <c r="G15" s="191"/>
      <c r="H15" s="195"/>
    </row>
    <row r="16" ht="16.7" customHeight="1" spans="1:8">
      <c r="A16" s="194" t="s">
        <v>573</v>
      </c>
      <c r="B16" s="191"/>
      <c r="C16" s="192"/>
      <c r="D16" s="191"/>
      <c r="E16" s="191"/>
      <c r="F16" s="191"/>
      <c r="G16" s="191"/>
      <c r="H16" s="195"/>
    </row>
    <row r="17" ht="16.7" customHeight="1" spans="1:8">
      <c r="A17" s="194" t="s">
        <v>574</v>
      </c>
      <c r="B17" s="191"/>
      <c r="C17" s="192"/>
      <c r="D17" s="191"/>
      <c r="E17" s="191"/>
      <c r="F17" s="191"/>
      <c r="G17" s="191"/>
      <c r="H17" s="195"/>
    </row>
    <row r="18" ht="16.7" customHeight="1" spans="1:8">
      <c r="A18" s="194" t="s">
        <v>575</v>
      </c>
      <c r="B18" s="191"/>
      <c r="C18" s="192"/>
      <c r="D18" s="191"/>
      <c r="E18" s="191"/>
      <c r="F18" s="191"/>
      <c r="G18" s="191"/>
      <c r="H18" s="195"/>
    </row>
    <row r="19" ht="16.7" customHeight="1" spans="1:8">
      <c r="A19" s="196" t="s">
        <v>576</v>
      </c>
      <c r="B19" s="191"/>
      <c r="C19" s="192"/>
      <c r="D19" s="191"/>
      <c r="E19" s="191"/>
      <c r="F19" s="191"/>
      <c r="G19" s="191"/>
      <c r="H19" s="195"/>
    </row>
    <row r="20" ht="16.7" customHeight="1" spans="1:8">
      <c r="A20" s="194" t="s">
        <v>577</v>
      </c>
      <c r="B20" s="191"/>
      <c r="C20" s="192"/>
      <c r="D20" s="191"/>
      <c r="E20" s="191"/>
      <c r="F20" s="191"/>
      <c r="G20" s="191"/>
      <c r="H20" s="195"/>
    </row>
    <row r="21" ht="16.7" customHeight="1" spans="1:8">
      <c r="A21" s="194" t="s">
        <v>578</v>
      </c>
      <c r="B21" s="191"/>
      <c r="C21" s="192"/>
      <c r="D21" s="191"/>
      <c r="E21" s="191"/>
      <c r="F21" s="191"/>
      <c r="G21" s="191"/>
      <c r="H21" s="195"/>
    </row>
    <row r="22" ht="16.7" customHeight="1" spans="1:8">
      <c r="A22" s="194" t="s">
        <v>579</v>
      </c>
      <c r="B22" s="191"/>
      <c r="C22" s="192"/>
      <c r="D22" s="191"/>
      <c r="E22" s="191"/>
      <c r="F22" s="191"/>
      <c r="G22" s="191"/>
      <c r="H22" s="195"/>
    </row>
    <row r="23" ht="16.7" customHeight="1" spans="1:8">
      <c r="A23" s="194" t="s">
        <v>580</v>
      </c>
      <c r="B23" s="191"/>
      <c r="C23" s="192"/>
      <c r="D23" s="191"/>
      <c r="E23" s="191"/>
      <c r="F23" s="191"/>
      <c r="G23" s="191"/>
      <c r="H23" s="195"/>
    </row>
    <row r="24" ht="16.7" customHeight="1" spans="1:8">
      <c r="A24" s="194" t="s">
        <v>581</v>
      </c>
      <c r="B24" s="191"/>
      <c r="C24" s="192"/>
      <c r="D24" s="191"/>
      <c r="E24" s="191"/>
      <c r="F24" s="192"/>
      <c r="G24" s="191"/>
      <c r="H24" s="195"/>
    </row>
    <row r="25" ht="16.7" customHeight="1" spans="1:8">
      <c r="A25" s="190" t="s">
        <v>582</v>
      </c>
      <c r="B25" s="191">
        <v>0</v>
      </c>
      <c r="C25" s="192"/>
      <c r="D25" s="191"/>
      <c r="E25" s="191"/>
      <c r="F25" s="191"/>
      <c r="G25" s="191"/>
      <c r="H25" s="195"/>
    </row>
    <row r="26" ht="16.7" customHeight="1" spans="1:8">
      <c r="A26" s="194" t="s">
        <v>583</v>
      </c>
      <c r="B26" s="191"/>
      <c r="C26" s="192"/>
      <c r="D26" s="191"/>
      <c r="E26" s="191"/>
      <c r="F26" s="191"/>
      <c r="G26" s="191"/>
      <c r="H26" s="195"/>
    </row>
    <row r="27" ht="16.7" customHeight="1" spans="1:8">
      <c r="A27" s="194" t="s">
        <v>584</v>
      </c>
      <c r="B27" s="191"/>
      <c r="C27" s="192"/>
      <c r="D27" s="191"/>
      <c r="E27" s="191"/>
      <c r="F27" s="191"/>
      <c r="G27" s="191"/>
      <c r="H27" s="195"/>
    </row>
    <row r="28" ht="16.7" customHeight="1" spans="1:8">
      <c r="A28" s="194" t="s">
        <v>585</v>
      </c>
      <c r="B28" s="191"/>
      <c r="C28" s="192"/>
      <c r="D28" s="191"/>
      <c r="E28" s="191"/>
      <c r="F28" s="191"/>
      <c r="G28" s="191"/>
      <c r="H28" s="195"/>
    </row>
    <row r="29" ht="16.7" customHeight="1" spans="1:8">
      <c r="A29" s="194" t="s">
        <v>584</v>
      </c>
      <c r="B29" s="191"/>
      <c r="C29" s="192"/>
      <c r="D29" s="191"/>
      <c r="E29" s="191"/>
      <c r="F29" s="191"/>
      <c r="G29" s="191"/>
      <c r="H29" s="195"/>
    </row>
    <row r="30" ht="16.7" customHeight="1" spans="1:8">
      <c r="A30" s="194" t="s">
        <v>586</v>
      </c>
      <c r="B30" s="191"/>
      <c r="C30" s="192"/>
      <c r="D30" s="191"/>
      <c r="E30" s="191"/>
      <c r="F30" s="191"/>
      <c r="G30" s="191"/>
      <c r="H30" s="195"/>
    </row>
    <row r="31" ht="16.7" customHeight="1" spans="1:8">
      <c r="A31" s="194" t="s">
        <v>584</v>
      </c>
      <c r="B31" s="191"/>
      <c r="C31" s="192"/>
      <c r="D31" s="191"/>
      <c r="E31" s="191"/>
      <c r="F31" s="191"/>
      <c r="G31" s="191"/>
      <c r="H31" s="195"/>
    </row>
    <row r="32" ht="16.7" customHeight="1" spans="1:8">
      <c r="A32" s="194" t="s">
        <v>587</v>
      </c>
      <c r="B32" s="191"/>
      <c r="C32" s="192"/>
      <c r="D32" s="191"/>
      <c r="E32" s="191"/>
      <c r="F32" s="191"/>
      <c r="G32" s="191"/>
      <c r="H32" s="195"/>
    </row>
    <row r="33" ht="16.7" customHeight="1" spans="1:8">
      <c r="A33" s="194" t="s">
        <v>584</v>
      </c>
      <c r="B33" s="191"/>
      <c r="C33" s="192"/>
      <c r="D33" s="191"/>
      <c r="E33" s="191"/>
      <c r="F33" s="191"/>
      <c r="G33" s="191"/>
      <c r="H33" s="195"/>
    </row>
    <row r="34" ht="16.7" customHeight="1" spans="1:8">
      <c r="A34" s="194" t="s">
        <v>588</v>
      </c>
      <c r="B34" s="191"/>
      <c r="C34" s="192"/>
      <c r="D34" s="191"/>
      <c r="E34" s="191"/>
      <c r="F34" s="191"/>
      <c r="G34" s="191"/>
      <c r="H34" s="195"/>
    </row>
    <row r="35" ht="16.7" customHeight="1" spans="1:8">
      <c r="A35" s="194" t="s">
        <v>584</v>
      </c>
      <c r="B35" s="191"/>
      <c r="C35" s="192"/>
      <c r="D35" s="191"/>
      <c r="E35" s="191"/>
      <c r="F35" s="191"/>
      <c r="G35" s="191"/>
      <c r="H35" s="195"/>
    </row>
    <row r="36" ht="16.7" customHeight="1" spans="1:8">
      <c r="A36" s="194" t="s">
        <v>589</v>
      </c>
      <c r="B36" s="191"/>
      <c r="C36" s="192"/>
      <c r="D36" s="191"/>
      <c r="E36" s="191"/>
      <c r="F36" s="191"/>
      <c r="G36" s="191"/>
      <c r="H36" s="195"/>
    </row>
    <row r="37" ht="16.7" customHeight="1" spans="1:8">
      <c r="A37" s="194" t="s">
        <v>584</v>
      </c>
      <c r="B37" s="191"/>
      <c r="C37" s="192"/>
      <c r="D37" s="191"/>
      <c r="E37" s="191"/>
      <c r="F37" s="191"/>
      <c r="G37" s="191"/>
      <c r="H37" s="195"/>
    </row>
    <row r="38" ht="16.7" customHeight="1" spans="1:8">
      <c r="A38" s="194" t="s">
        <v>590</v>
      </c>
      <c r="B38" s="191"/>
      <c r="C38" s="192"/>
      <c r="D38" s="191"/>
      <c r="E38" s="191"/>
      <c r="F38" s="191"/>
      <c r="G38" s="191"/>
      <c r="H38" s="195"/>
    </row>
    <row r="39" ht="16.7" customHeight="1" spans="1:8">
      <c r="A39" s="194" t="s">
        <v>584</v>
      </c>
      <c r="B39" s="191"/>
      <c r="C39" s="192"/>
      <c r="D39" s="191"/>
      <c r="E39" s="191"/>
      <c r="F39" s="191"/>
      <c r="G39" s="191"/>
      <c r="H39" s="195"/>
    </row>
    <row r="40" ht="16.7" customHeight="1" spans="1:8">
      <c r="A40" s="194" t="s">
        <v>591</v>
      </c>
      <c r="B40" s="191"/>
      <c r="C40" s="192"/>
      <c r="D40" s="191"/>
      <c r="E40" s="191"/>
      <c r="F40" s="191"/>
      <c r="G40" s="191"/>
      <c r="H40" s="195"/>
    </row>
    <row r="41" ht="16.7" customHeight="1" spans="1:8">
      <c r="A41" s="194" t="s">
        <v>584</v>
      </c>
      <c r="B41" s="191"/>
      <c r="C41" s="192"/>
      <c r="D41" s="191"/>
      <c r="E41" s="191"/>
      <c r="F41" s="191"/>
      <c r="G41" s="191"/>
      <c r="H41" s="195"/>
    </row>
    <row r="42" ht="16.7" customHeight="1" spans="1:8">
      <c r="A42" s="194" t="s">
        <v>592</v>
      </c>
      <c r="B42" s="191"/>
      <c r="C42" s="192"/>
      <c r="D42" s="191"/>
      <c r="E42" s="191"/>
      <c r="F42" s="191"/>
      <c r="G42" s="191"/>
      <c r="H42" s="195"/>
    </row>
    <row r="43" ht="16.7" customHeight="1" spans="1:8">
      <c r="A43" s="194" t="s">
        <v>584</v>
      </c>
      <c r="B43" s="191"/>
      <c r="C43" s="192"/>
      <c r="D43" s="191"/>
      <c r="E43" s="191"/>
      <c r="F43" s="191"/>
      <c r="G43" s="191"/>
      <c r="H43" s="195"/>
    </row>
    <row r="44" ht="16.7" customHeight="1" spans="1:8">
      <c r="A44" s="194" t="s">
        <v>593</v>
      </c>
      <c r="B44" s="191"/>
      <c r="C44" s="192"/>
      <c r="D44" s="191"/>
      <c r="E44" s="191"/>
      <c r="F44" s="191"/>
      <c r="G44" s="191"/>
      <c r="H44" s="195"/>
    </row>
    <row r="45" ht="16.7" customHeight="1" spans="1:8">
      <c r="A45" s="194" t="s">
        <v>584</v>
      </c>
      <c r="B45" s="191"/>
      <c r="C45" s="192"/>
      <c r="D45" s="191"/>
      <c r="E45" s="191"/>
      <c r="F45" s="191"/>
      <c r="G45" s="191"/>
      <c r="H45" s="195"/>
    </row>
    <row r="46" ht="16.7" customHeight="1" spans="1:8">
      <c r="A46" s="194" t="s">
        <v>594</v>
      </c>
      <c r="B46" s="191"/>
      <c r="C46" s="192"/>
      <c r="D46" s="191"/>
      <c r="E46" s="191"/>
      <c r="F46" s="191"/>
      <c r="G46" s="191"/>
      <c r="H46" s="195"/>
    </row>
    <row r="47" ht="16.7" customHeight="1" spans="1:8">
      <c r="A47" s="194" t="s">
        <v>584</v>
      </c>
      <c r="B47" s="191"/>
      <c r="C47" s="192"/>
      <c r="D47" s="191"/>
      <c r="E47" s="191"/>
      <c r="F47" s="191"/>
      <c r="G47" s="191"/>
      <c r="H47" s="195"/>
    </row>
    <row r="48" ht="16.7" customHeight="1" spans="1:8">
      <c r="A48" s="194" t="s">
        <v>595</v>
      </c>
      <c r="B48" s="191"/>
      <c r="C48" s="192"/>
      <c r="D48" s="191"/>
      <c r="E48" s="191"/>
      <c r="F48" s="191"/>
      <c r="G48" s="191"/>
      <c r="H48" s="195"/>
    </row>
    <row r="49" ht="16.7" customHeight="1" spans="1:8">
      <c r="A49" s="194" t="s">
        <v>584</v>
      </c>
      <c r="B49" s="191"/>
      <c r="C49" s="192"/>
      <c r="D49" s="191"/>
      <c r="E49" s="191"/>
      <c r="F49" s="191"/>
      <c r="G49" s="191"/>
      <c r="H49" s="195"/>
    </row>
    <row r="50" ht="16.7" customHeight="1" spans="1:8">
      <c r="A50" s="194" t="s">
        <v>596</v>
      </c>
      <c r="B50" s="191"/>
      <c r="C50" s="192"/>
      <c r="D50" s="191"/>
      <c r="E50" s="191"/>
      <c r="F50" s="191"/>
      <c r="G50" s="191"/>
      <c r="H50" s="195"/>
    </row>
    <row r="51" ht="16.7" customHeight="1" spans="1:8">
      <c r="A51" s="194" t="s">
        <v>584</v>
      </c>
      <c r="B51" s="191"/>
      <c r="C51" s="192"/>
      <c r="D51" s="191"/>
      <c r="E51" s="191"/>
      <c r="F51" s="191"/>
      <c r="G51" s="191"/>
      <c r="H51" s="195"/>
    </row>
    <row r="52" ht="16.7" customHeight="1" spans="1:8">
      <c r="A52" s="194" t="s">
        <v>597</v>
      </c>
      <c r="B52" s="191"/>
      <c r="C52" s="192"/>
      <c r="D52" s="191"/>
      <c r="E52" s="191"/>
      <c r="F52" s="191"/>
      <c r="G52" s="191"/>
      <c r="H52" s="195"/>
    </row>
    <row r="53" ht="16.7" customHeight="1" spans="1:8">
      <c r="A53" s="194" t="s">
        <v>584</v>
      </c>
      <c r="B53" s="191"/>
      <c r="C53" s="192"/>
      <c r="D53" s="191"/>
      <c r="E53" s="191"/>
      <c r="F53" s="191"/>
      <c r="G53" s="191"/>
      <c r="H53" s="195"/>
    </row>
    <row r="54" ht="16.7" customHeight="1" spans="1:8">
      <c r="A54" s="194" t="s">
        <v>598</v>
      </c>
      <c r="B54" s="191"/>
      <c r="C54" s="192"/>
      <c r="D54" s="191"/>
      <c r="E54" s="191"/>
      <c r="F54" s="191"/>
      <c r="G54" s="191"/>
      <c r="H54" s="195"/>
    </row>
    <row r="55" ht="16.7" customHeight="1" spans="1:8">
      <c r="A55" s="194" t="s">
        <v>584</v>
      </c>
      <c r="B55" s="191"/>
      <c r="C55" s="192"/>
      <c r="D55" s="191"/>
      <c r="E55" s="191"/>
      <c r="F55" s="191"/>
      <c r="G55" s="191"/>
      <c r="H55" s="195"/>
    </row>
    <row r="56" ht="16.7" customHeight="1" spans="1:8">
      <c r="A56" s="194" t="s">
        <v>599</v>
      </c>
      <c r="B56" s="191"/>
      <c r="C56" s="192"/>
      <c r="D56" s="191"/>
      <c r="E56" s="191"/>
      <c r="F56" s="191"/>
      <c r="G56" s="191"/>
      <c r="H56" s="195"/>
    </row>
    <row r="57" ht="16.7" customHeight="1" spans="1:8">
      <c r="A57" s="194" t="s">
        <v>584</v>
      </c>
      <c r="B57" s="191"/>
      <c r="C57" s="192"/>
      <c r="D57" s="191"/>
      <c r="E57" s="191"/>
      <c r="F57" s="191"/>
      <c r="G57" s="191"/>
      <c r="H57" s="195"/>
    </row>
    <row r="58" ht="16.7" customHeight="1" spans="1:8">
      <c r="A58" s="194" t="s">
        <v>600</v>
      </c>
      <c r="B58" s="191"/>
      <c r="C58" s="192"/>
      <c r="D58" s="191"/>
      <c r="E58" s="191"/>
      <c r="F58" s="191"/>
      <c r="G58" s="191"/>
      <c r="H58" s="195"/>
    </row>
    <row r="59" ht="16.7" customHeight="1" spans="1:8">
      <c r="A59" s="194" t="s">
        <v>584</v>
      </c>
      <c r="B59" s="191"/>
      <c r="C59" s="192"/>
      <c r="D59" s="191"/>
      <c r="E59" s="191"/>
      <c r="F59" s="191"/>
      <c r="G59" s="191"/>
      <c r="H59" s="195"/>
    </row>
    <row r="60" ht="16.7" customHeight="1" spans="1:8">
      <c r="A60" s="194" t="s">
        <v>601</v>
      </c>
      <c r="B60" s="191"/>
      <c r="C60" s="192"/>
      <c r="D60" s="191"/>
      <c r="E60" s="191"/>
      <c r="F60" s="191"/>
      <c r="G60" s="191"/>
      <c r="H60" s="195"/>
    </row>
    <row r="61" ht="16.7" customHeight="1" spans="1:8">
      <c r="A61" s="194" t="s">
        <v>584</v>
      </c>
      <c r="B61" s="191"/>
      <c r="C61" s="192"/>
      <c r="D61" s="191"/>
      <c r="E61" s="191"/>
      <c r="F61" s="191"/>
      <c r="G61" s="191"/>
      <c r="H61" s="195"/>
    </row>
    <row r="62" ht="16.7" customHeight="1" spans="1:8">
      <c r="A62" s="194" t="s">
        <v>602</v>
      </c>
      <c r="B62" s="191"/>
      <c r="C62" s="192"/>
      <c r="D62" s="191"/>
      <c r="E62" s="191"/>
      <c r="F62" s="191"/>
      <c r="G62" s="191"/>
      <c r="H62" s="195"/>
    </row>
    <row r="63" ht="18.75" customHeight="1" spans="1:8">
      <c r="A63" s="90" t="s">
        <v>603</v>
      </c>
      <c r="B63" s="90"/>
      <c r="C63" s="197"/>
      <c r="D63" s="90"/>
      <c r="E63" s="90"/>
      <c r="F63" s="90"/>
      <c r="G63" s="90"/>
      <c r="H63" s="198"/>
    </row>
    <row r="64" ht="31.5" customHeight="1" spans="1:8">
      <c r="A64" s="199" t="s">
        <v>604</v>
      </c>
      <c r="B64" s="199"/>
      <c r="C64" s="200"/>
      <c r="D64" s="199"/>
      <c r="E64" s="199"/>
      <c r="F64" s="199"/>
      <c r="G64" s="199"/>
      <c r="H64" s="199"/>
    </row>
  </sheetData>
  <mergeCells count="3">
    <mergeCell ref="A2:H2"/>
    <mergeCell ref="A64:H64"/>
    <mergeCell ref="H5:H63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"/>
  <sheetViews>
    <sheetView workbookViewId="0">
      <selection activeCell="I18" sqref="I18"/>
    </sheetView>
  </sheetViews>
  <sheetFormatPr defaultColWidth="9" defaultRowHeight="14.25"/>
  <cols>
    <col min="1" max="1" width="19.875" style="173" customWidth="1"/>
    <col min="2" max="2" width="17.25" style="173" customWidth="1"/>
    <col min="3" max="3" width="11.375" style="173" customWidth="1"/>
    <col min="4" max="4" width="14.875" style="173" customWidth="1"/>
    <col min="5" max="5" width="16.25" style="173" customWidth="1"/>
    <col min="6" max="16384" width="9" style="173"/>
  </cols>
  <sheetData>
    <row r="1" customFormat="1" spans="1:16384">
      <c r="A1" s="67" t="s">
        <v>605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7"/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/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/>
      <c r="GY1" s="67"/>
      <c r="GZ1" s="67"/>
      <c r="HA1" s="67"/>
      <c r="HB1" s="67"/>
      <c r="HC1" s="67"/>
      <c r="HD1" s="67"/>
      <c r="HE1" s="67"/>
      <c r="HF1" s="67"/>
      <c r="HG1" s="67"/>
      <c r="HH1" s="67"/>
      <c r="HI1" s="67"/>
      <c r="HJ1" s="67"/>
      <c r="HK1" s="67"/>
      <c r="HL1" s="67"/>
      <c r="HM1" s="67"/>
      <c r="HN1" s="67"/>
      <c r="HO1" s="67"/>
      <c r="HP1" s="67"/>
      <c r="HQ1" s="67"/>
      <c r="HR1" s="67"/>
      <c r="HS1" s="67"/>
      <c r="HT1" s="67"/>
      <c r="HU1" s="67"/>
      <c r="HV1" s="67"/>
      <c r="HW1" s="67"/>
      <c r="HX1" s="67"/>
      <c r="HY1" s="67"/>
      <c r="HZ1" s="67"/>
      <c r="IA1" s="67"/>
      <c r="IB1" s="67"/>
      <c r="IC1" s="67"/>
      <c r="ID1" s="67"/>
      <c r="IE1" s="67"/>
      <c r="IF1" s="67"/>
      <c r="IG1" s="67"/>
      <c r="IH1" s="67"/>
      <c r="II1" s="67"/>
      <c r="IJ1" s="67"/>
      <c r="IK1" s="67"/>
      <c r="IL1" s="67"/>
      <c r="IM1" s="67"/>
      <c r="IN1" s="67"/>
      <c r="IO1" s="67"/>
      <c r="IP1" s="67"/>
      <c r="IQ1" s="67"/>
      <c r="IR1" s="67"/>
      <c r="IS1" s="67"/>
      <c r="IT1" s="67"/>
      <c r="IU1" s="67"/>
      <c r="IV1" s="67"/>
      <c r="IW1" s="67"/>
      <c r="IX1" s="67"/>
      <c r="IY1" s="67"/>
      <c r="IZ1" s="67"/>
      <c r="JA1" s="67"/>
      <c r="JB1" s="67"/>
      <c r="JC1" s="67"/>
      <c r="JD1" s="67"/>
      <c r="JE1" s="67"/>
      <c r="JF1" s="67"/>
      <c r="JG1" s="67"/>
      <c r="JH1" s="67"/>
      <c r="JI1" s="67"/>
      <c r="JJ1" s="67"/>
      <c r="JK1" s="67"/>
      <c r="JL1" s="67"/>
      <c r="JM1" s="67"/>
      <c r="JN1" s="67"/>
      <c r="JO1" s="67"/>
      <c r="JP1" s="67"/>
      <c r="JQ1" s="67"/>
      <c r="JR1" s="67"/>
      <c r="JS1" s="67"/>
      <c r="JT1" s="67"/>
      <c r="JU1" s="67"/>
      <c r="JV1" s="67"/>
      <c r="JW1" s="67"/>
      <c r="JX1" s="67"/>
      <c r="JY1" s="67"/>
      <c r="JZ1" s="67"/>
      <c r="KA1" s="67"/>
      <c r="KB1" s="67"/>
      <c r="KC1" s="67"/>
      <c r="KD1" s="67"/>
      <c r="KE1" s="67"/>
      <c r="KF1" s="67"/>
      <c r="KG1" s="67"/>
      <c r="KH1" s="67"/>
      <c r="KI1" s="67"/>
      <c r="KJ1" s="67"/>
      <c r="KK1" s="67"/>
      <c r="KL1" s="67"/>
      <c r="KM1" s="67"/>
      <c r="KN1" s="67"/>
      <c r="KO1" s="67"/>
      <c r="KP1" s="67"/>
      <c r="KQ1" s="67"/>
      <c r="KR1" s="67"/>
      <c r="KS1" s="67"/>
      <c r="KT1" s="67"/>
      <c r="KU1" s="67"/>
      <c r="KV1" s="67"/>
      <c r="KW1" s="67"/>
      <c r="KX1" s="67"/>
      <c r="KY1" s="67"/>
      <c r="KZ1" s="67"/>
      <c r="LA1" s="67"/>
      <c r="LB1" s="67"/>
      <c r="LC1" s="67"/>
      <c r="LD1" s="67"/>
      <c r="LE1" s="67"/>
      <c r="LF1" s="67"/>
      <c r="LG1" s="67"/>
      <c r="LH1" s="67"/>
      <c r="LI1" s="67"/>
      <c r="LJ1" s="67"/>
      <c r="LK1" s="67"/>
      <c r="LL1" s="67"/>
      <c r="LM1" s="67"/>
      <c r="LN1" s="67"/>
      <c r="LO1" s="67"/>
      <c r="LP1" s="67"/>
      <c r="LQ1" s="67"/>
      <c r="LR1" s="67"/>
      <c r="LS1" s="67"/>
      <c r="LT1" s="67"/>
      <c r="LU1" s="67"/>
      <c r="LV1" s="67"/>
      <c r="LW1" s="67"/>
      <c r="LX1" s="67"/>
      <c r="LY1" s="67"/>
      <c r="LZ1" s="67"/>
      <c r="MA1" s="67"/>
      <c r="MB1" s="67"/>
      <c r="MC1" s="67"/>
      <c r="MD1" s="67"/>
      <c r="ME1" s="67"/>
      <c r="MF1" s="67"/>
      <c r="MG1" s="67"/>
      <c r="MH1" s="67"/>
      <c r="MI1" s="67"/>
      <c r="MJ1" s="67"/>
      <c r="MK1" s="67"/>
      <c r="ML1" s="67"/>
      <c r="MM1" s="67"/>
      <c r="MN1" s="67"/>
      <c r="MO1" s="67"/>
      <c r="MP1" s="67"/>
      <c r="MQ1" s="67"/>
      <c r="MR1" s="67"/>
      <c r="MS1" s="67"/>
      <c r="MT1" s="67"/>
      <c r="MU1" s="67"/>
      <c r="MV1" s="67"/>
      <c r="MW1" s="67"/>
      <c r="MX1" s="67"/>
      <c r="MY1" s="67"/>
      <c r="MZ1" s="67"/>
      <c r="NA1" s="67"/>
      <c r="NB1" s="67"/>
      <c r="NC1" s="67"/>
      <c r="ND1" s="67"/>
      <c r="NE1" s="67"/>
      <c r="NF1" s="67"/>
      <c r="NG1" s="67"/>
      <c r="NH1" s="67"/>
      <c r="NI1" s="67"/>
      <c r="NJ1" s="67"/>
      <c r="NK1" s="67"/>
      <c r="NL1" s="67"/>
      <c r="NM1" s="67"/>
      <c r="NN1" s="67"/>
      <c r="NO1" s="67"/>
      <c r="NP1" s="67"/>
      <c r="NQ1" s="67"/>
      <c r="NR1" s="67"/>
      <c r="NS1" s="67"/>
      <c r="NT1" s="67"/>
      <c r="NU1" s="67"/>
      <c r="NV1" s="67"/>
      <c r="NW1" s="67"/>
      <c r="NX1" s="67"/>
      <c r="NY1" s="67"/>
      <c r="NZ1" s="67"/>
      <c r="OA1" s="67"/>
      <c r="OB1" s="67"/>
      <c r="OC1" s="67"/>
      <c r="OD1" s="67"/>
      <c r="OE1" s="67"/>
      <c r="OF1" s="67"/>
      <c r="OG1" s="67"/>
      <c r="OH1" s="67"/>
      <c r="OI1" s="67"/>
      <c r="OJ1" s="67"/>
      <c r="OK1" s="67"/>
      <c r="OL1" s="67"/>
      <c r="OM1" s="67"/>
      <c r="ON1" s="67"/>
      <c r="OO1" s="67"/>
      <c r="OP1" s="67"/>
      <c r="OQ1" s="67"/>
      <c r="OR1" s="67"/>
      <c r="OS1" s="67"/>
      <c r="OT1" s="67"/>
      <c r="OU1" s="67"/>
      <c r="OV1" s="67"/>
      <c r="OW1" s="67"/>
      <c r="OX1" s="67"/>
      <c r="OY1" s="67"/>
      <c r="OZ1" s="67"/>
      <c r="PA1" s="67"/>
      <c r="PB1" s="67"/>
      <c r="PC1" s="67"/>
      <c r="PD1" s="67"/>
      <c r="PE1" s="67"/>
      <c r="PF1" s="67"/>
      <c r="PG1" s="67"/>
      <c r="PH1" s="67"/>
      <c r="PI1" s="67"/>
      <c r="PJ1" s="67"/>
      <c r="PK1" s="67"/>
      <c r="PL1" s="67"/>
      <c r="PM1" s="67"/>
      <c r="PN1" s="67"/>
      <c r="PO1" s="67"/>
      <c r="PP1" s="67"/>
      <c r="PQ1" s="67"/>
      <c r="PR1" s="67"/>
      <c r="PS1" s="67"/>
      <c r="PT1" s="67"/>
      <c r="PU1" s="67"/>
      <c r="PV1" s="67"/>
      <c r="PW1" s="67"/>
      <c r="PX1" s="67"/>
      <c r="PY1" s="67"/>
      <c r="PZ1" s="67"/>
      <c r="QA1" s="67"/>
      <c r="QB1" s="67"/>
      <c r="QC1" s="67"/>
      <c r="QD1" s="67"/>
      <c r="QE1" s="67"/>
      <c r="QF1" s="67"/>
      <c r="QG1" s="67"/>
      <c r="QH1" s="67"/>
      <c r="QI1" s="67"/>
      <c r="QJ1" s="67"/>
      <c r="QK1" s="67"/>
      <c r="QL1" s="67"/>
      <c r="QM1" s="67"/>
      <c r="QN1" s="67"/>
      <c r="QO1" s="67"/>
      <c r="QP1" s="67"/>
      <c r="QQ1" s="67"/>
      <c r="QR1" s="67"/>
      <c r="QS1" s="67"/>
      <c r="QT1" s="67"/>
      <c r="QU1" s="67"/>
      <c r="QV1" s="67"/>
      <c r="QW1" s="67"/>
      <c r="QX1" s="67"/>
      <c r="QY1" s="67"/>
      <c r="QZ1" s="67"/>
      <c r="RA1" s="67"/>
      <c r="RB1" s="67"/>
      <c r="RC1" s="67"/>
      <c r="RD1" s="67"/>
      <c r="RE1" s="67"/>
      <c r="RF1" s="67"/>
      <c r="RG1" s="67"/>
      <c r="RH1" s="67"/>
      <c r="RI1" s="67"/>
      <c r="RJ1" s="67"/>
      <c r="RK1" s="67"/>
      <c r="RL1" s="67"/>
      <c r="RM1" s="67"/>
      <c r="RN1" s="67"/>
      <c r="RO1" s="67"/>
      <c r="RP1" s="67"/>
      <c r="RQ1" s="67"/>
      <c r="RR1" s="67"/>
      <c r="RS1" s="67"/>
      <c r="RT1" s="67"/>
      <c r="RU1" s="67"/>
      <c r="RV1" s="67"/>
      <c r="RW1" s="67"/>
      <c r="RX1" s="67"/>
      <c r="RY1" s="67"/>
      <c r="RZ1" s="67"/>
      <c r="SA1" s="67"/>
      <c r="SB1" s="67"/>
      <c r="SC1" s="67"/>
      <c r="SD1" s="67"/>
      <c r="SE1" s="67"/>
      <c r="SF1" s="67"/>
      <c r="SG1" s="67"/>
      <c r="SH1" s="67"/>
      <c r="SI1" s="67"/>
      <c r="SJ1" s="67"/>
      <c r="SK1" s="67"/>
      <c r="SL1" s="67"/>
      <c r="SM1" s="67"/>
      <c r="SN1" s="67"/>
      <c r="SO1" s="67"/>
      <c r="SP1" s="67"/>
      <c r="SQ1" s="67"/>
      <c r="SR1" s="67"/>
      <c r="SS1" s="67"/>
      <c r="ST1" s="67"/>
      <c r="SU1" s="67"/>
      <c r="SV1" s="67"/>
      <c r="SW1" s="67"/>
      <c r="SX1" s="67"/>
      <c r="SY1" s="67"/>
      <c r="SZ1" s="67"/>
      <c r="TA1" s="67"/>
      <c r="TB1" s="67"/>
      <c r="TC1" s="67"/>
      <c r="TD1" s="67"/>
      <c r="TE1" s="67"/>
      <c r="TF1" s="67"/>
      <c r="TG1" s="67"/>
      <c r="TH1" s="67"/>
      <c r="TI1" s="67"/>
      <c r="TJ1" s="67"/>
      <c r="TK1" s="67"/>
      <c r="TL1" s="67"/>
      <c r="TM1" s="67"/>
      <c r="TN1" s="67"/>
      <c r="TO1" s="67"/>
      <c r="TP1" s="67"/>
      <c r="TQ1" s="67"/>
      <c r="TR1" s="67"/>
      <c r="TS1" s="67"/>
      <c r="TT1" s="67"/>
      <c r="TU1" s="67"/>
      <c r="TV1" s="67"/>
      <c r="TW1" s="67"/>
      <c r="TX1" s="67"/>
      <c r="TY1" s="67"/>
      <c r="TZ1" s="67"/>
      <c r="UA1" s="67"/>
      <c r="UB1" s="67"/>
      <c r="UC1" s="67"/>
      <c r="UD1" s="67"/>
      <c r="UE1" s="67"/>
      <c r="UF1" s="67"/>
      <c r="UG1" s="67"/>
      <c r="UH1" s="67"/>
      <c r="UI1" s="67"/>
      <c r="UJ1" s="67"/>
      <c r="UK1" s="67"/>
      <c r="UL1" s="67"/>
      <c r="UM1" s="67"/>
      <c r="UN1" s="67"/>
      <c r="UO1" s="67"/>
      <c r="UP1" s="67"/>
      <c r="UQ1" s="67"/>
      <c r="UR1" s="67"/>
      <c r="US1" s="67"/>
      <c r="UT1" s="67"/>
      <c r="UU1" s="67"/>
      <c r="UV1" s="67"/>
      <c r="UW1" s="67"/>
      <c r="UX1" s="67"/>
      <c r="UY1" s="67"/>
      <c r="UZ1" s="67"/>
      <c r="VA1" s="67"/>
      <c r="VB1" s="67"/>
      <c r="VC1" s="67"/>
      <c r="VD1" s="67"/>
      <c r="VE1" s="67"/>
      <c r="VF1" s="67"/>
      <c r="VG1" s="67"/>
      <c r="VH1" s="67"/>
      <c r="VI1" s="67"/>
      <c r="VJ1" s="67"/>
      <c r="VK1" s="67"/>
      <c r="VL1" s="67"/>
      <c r="VM1" s="67"/>
      <c r="VN1" s="67"/>
      <c r="VO1" s="67"/>
      <c r="VP1" s="67"/>
      <c r="VQ1" s="67"/>
      <c r="VR1" s="67"/>
      <c r="VS1" s="67"/>
      <c r="VT1" s="67"/>
      <c r="VU1" s="67"/>
      <c r="VV1" s="67"/>
      <c r="VW1" s="67"/>
      <c r="VX1" s="67"/>
      <c r="VY1" s="67"/>
      <c r="VZ1" s="67"/>
      <c r="WA1" s="67"/>
      <c r="WB1" s="67"/>
      <c r="WC1" s="67"/>
      <c r="WD1" s="67"/>
      <c r="WE1" s="67"/>
      <c r="WF1" s="67"/>
      <c r="WG1" s="67"/>
      <c r="WH1" s="67"/>
      <c r="WI1" s="67"/>
      <c r="WJ1" s="67"/>
      <c r="WK1" s="67"/>
      <c r="WL1" s="67"/>
      <c r="WM1" s="67"/>
      <c r="WN1" s="67"/>
      <c r="WO1" s="67"/>
      <c r="WP1" s="67"/>
      <c r="WQ1" s="67"/>
      <c r="WR1" s="67"/>
      <c r="WS1" s="67"/>
      <c r="WT1" s="67"/>
      <c r="WU1" s="67"/>
      <c r="WV1" s="67"/>
      <c r="WW1" s="67"/>
      <c r="WX1" s="67"/>
      <c r="WY1" s="67"/>
      <c r="WZ1" s="67"/>
      <c r="XA1" s="67"/>
      <c r="XB1" s="67"/>
      <c r="XC1" s="67"/>
      <c r="XD1" s="67"/>
      <c r="XE1" s="67"/>
      <c r="XF1" s="67"/>
      <c r="XG1" s="67"/>
      <c r="XH1" s="67"/>
      <c r="XI1" s="67"/>
      <c r="XJ1" s="67"/>
      <c r="XK1" s="67"/>
      <c r="XL1" s="67"/>
      <c r="XM1" s="67"/>
      <c r="XN1" s="67"/>
      <c r="XO1" s="67"/>
      <c r="XP1" s="67"/>
      <c r="XQ1" s="67"/>
      <c r="XR1" s="67"/>
      <c r="XS1" s="67"/>
      <c r="XT1" s="67"/>
      <c r="XU1" s="67"/>
      <c r="XV1" s="67"/>
      <c r="XW1" s="67"/>
      <c r="XX1" s="67"/>
      <c r="XY1" s="67"/>
      <c r="XZ1" s="67"/>
      <c r="YA1" s="67"/>
      <c r="YB1" s="67"/>
      <c r="YC1" s="67"/>
      <c r="YD1" s="67"/>
      <c r="YE1" s="67"/>
      <c r="YF1" s="67"/>
      <c r="YG1" s="67"/>
      <c r="YH1" s="67"/>
      <c r="YI1" s="67"/>
      <c r="YJ1" s="67"/>
      <c r="YK1" s="67"/>
      <c r="YL1" s="67"/>
      <c r="YM1" s="67"/>
      <c r="YN1" s="67"/>
      <c r="YO1" s="67"/>
      <c r="YP1" s="67"/>
      <c r="YQ1" s="67"/>
      <c r="YR1" s="67"/>
      <c r="YS1" s="67"/>
      <c r="YT1" s="67"/>
      <c r="YU1" s="67"/>
      <c r="YV1" s="67"/>
      <c r="YW1" s="67"/>
      <c r="YX1" s="67"/>
      <c r="YY1" s="67"/>
      <c r="YZ1" s="67"/>
      <c r="ZA1" s="67"/>
      <c r="ZB1" s="67"/>
      <c r="ZC1" s="67"/>
      <c r="ZD1" s="67"/>
      <c r="ZE1" s="67"/>
      <c r="ZF1" s="67"/>
      <c r="ZG1" s="67"/>
      <c r="ZH1" s="67"/>
      <c r="ZI1" s="67"/>
      <c r="ZJ1" s="67"/>
      <c r="ZK1" s="67"/>
      <c r="ZL1" s="67"/>
      <c r="ZM1" s="67"/>
      <c r="ZN1" s="67"/>
      <c r="ZO1" s="67"/>
      <c r="ZP1" s="67"/>
      <c r="ZQ1" s="67"/>
      <c r="ZR1" s="67"/>
      <c r="ZS1" s="67"/>
      <c r="ZT1" s="67"/>
      <c r="ZU1" s="67"/>
      <c r="ZV1" s="67"/>
      <c r="ZW1" s="67"/>
      <c r="ZX1" s="67"/>
      <c r="ZY1" s="67"/>
      <c r="ZZ1" s="67"/>
      <c r="AAA1" s="67"/>
      <c r="AAB1" s="67"/>
      <c r="AAC1" s="67"/>
      <c r="AAD1" s="67"/>
      <c r="AAE1" s="67"/>
      <c r="AAF1" s="67"/>
      <c r="AAG1" s="67"/>
      <c r="AAH1" s="67"/>
      <c r="AAI1" s="67"/>
      <c r="AAJ1" s="67"/>
      <c r="AAK1" s="67"/>
      <c r="AAL1" s="67"/>
      <c r="AAM1" s="67"/>
      <c r="AAN1" s="67"/>
      <c r="AAO1" s="67"/>
      <c r="AAP1" s="67"/>
      <c r="AAQ1" s="67"/>
      <c r="AAR1" s="67"/>
      <c r="AAS1" s="67"/>
      <c r="AAT1" s="67"/>
      <c r="AAU1" s="67"/>
      <c r="AAV1" s="67"/>
      <c r="AAW1" s="67"/>
      <c r="AAX1" s="67"/>
      <c r="AAY1" s="67"/>
      <c r="AAZ1" s="67"/>
      <c r="ABA1" s="67"/>
      <c r="ABB1" s="67"/>
      <c r="ABC1" s="67"/>
      <c r="ABD1" s="67"/>
      <c r="ABE1" s="67"/>
      <c r="ABF1" s="67"/>
      <c r="ABG1" s="67"/>
      <c r="ABH1" s="67"/>
      <c r="ABI1" s="67"/>
      <c r="ABJ1" s="67"/>
      <c r="ABK1" s="67"/>
      <c r="ABL1" s="67"/>
      <c r="ABM1" s="67"/>
      <c r="ABN1" s="67"/>
      <c r="ABO1" s="67"/>
      <c r="ABP1" s="67"/>
      <c r="ABQ1" s="67"/>
      <c r="ABR1" s="67"/>
      <c r="ABS1" s="67"/>
      <c r="ABT1" s="67"/>
      <c r="ABU1" s="67"/>
      <c r="ABV1" s="67"/>
      <c r="ABW1" s="67"/>
      <c r="ABX1" s="67"/>
      <c r="ABY1" s="67"/>
      <c r="ABZ1" s="67"/>
      <c r="ACA1" s="67"/>
      <c r="ACB1" s="67"/>
      <c r="ACC1" s="67"/>
      <c r="ACD1" s="67"/>
      <c r="ACE1" s="67"/>
      <c r="ACF1" s="67"/>
      <c r="ACG1" s="67"/>
      <c r="ACH1" s="67"/>
      <c r="ACI1" s="67"/>
      <c r="ACJ1" s="67"/>
      <c r="ACK1" s="67"/>
      <c r="ACL1" s="67"/>
      <c r="ACM1" s="67"/>
      <c r="ACN1" s="67"/>
      <c r="ACO1" s="67"/>
      <c r="ACP1" s="67"/>
      <c r="ACQ1" s="67"/>
      <c r="ACR1" s="67"/>
      <c r="ACS1" s="67"/>
      <c r="ACT1" s="67"/>
      <c r="ACU1" s="67"/>
      <c r="ACV1" s="67"/>
      <c r="ACW1" s="67"/>
      <c r="ACX1" s="67"/>
      <c r="ACY1" s="67"/>
      <c r="ACZ1" s="67"/>
      <c r="ADA1" s="67"/>
      <c r="ADB1" s="67"/>
      <c r="ADC1" s="67"/>
      <c r="ADD1" s="67"/>
      <c r="ADE1" s="67"/>
      <c r="ADF1" s="67"/>
      <c r="ADG1" s="67"/>
      <c r="ADH1" s="67"/>
      <c r="ADI1" s="67"/>
      <c r="ADJ1" s="67"/>
      <c r="ADK1" s="67"/>
      <c r="ADL1" s="67"/>
      <c r="ADM1" s="67"/>
      <c r="ADN1" s="67"/>
      <c r="ADO1" s="67"/>
      <c r="ADP1" s="67"/>
      <c r="ADQ1" s="67"/>
      <c r="ADR1" s="67"/>
      <c r="ADS1" s="67"/>
      <c r="ADT1" s="67"/>
      <c r="ADU1" s="67"/>
      <c r="ADV1" s="67"/>
      <c r="ADW1" s="67"/>
      <c r="ADX1" s="67"/>
      <c r="ADY1" s="67"/>
      <c r="ADZ1" s="67"/>
      <c r="AEA1" s="67"/>
      <c r="AEB1" s="67"/>
      <c r="AEC1" s="67"/>
      <c r="AED1" s="67"/>
      <c r="AEE1" s="67"/>
      <c r="AEF1" s="67"/>
      <c r="AEG1" s="67"/>
      <c r="AEH1" s="67"/>
      <c r="AEI1" s="67"/>
      <c r="AEJ1" s="67"/>
      <c r="AEK1" s="67"/>
      <c r="AEL1" s="67"/>
      <c r="AEM1" s="67"/>
      <c r="AEN1" s="67"/>
      <c r="AEO1" s="67"/>
      <c r="AEP1" s="67"/>
      <c r="AEQ1" s="67"/>
      <c r="AER1" s="67"/>
      <c r="AES1" s="67"/>
      <c r="AET1" s="67"/>
      <c r="AEU1" s="67"/>
      <c r="AEV1" s="67"/>
      <c r="AEW1" s="67"/>
      <c r="AEX1" s="67"/>
      <c r="AEY1" s="67"/>
      <c r="AEZ1" s="67"/>
      <c r="AFA1" s="67"/>
      <c r="AFB1" s="67"/>
      <c r="AFC1" s="67"/>
      <c r="AFD1" s="67"/>
      <c r="AFE1" s="67"/>
      <c r="AFF1" s="67"/>
      <c r="AFG1" s="67"/>
      <c r="AFH1" s="67"/>
      <c r="AFI1" s="67"/>
      <c r="AFJ1" s="67"/>
      <c r="AFK1" s="67"/>
      <c r="AFL1" s="67"/>
      <c r="AFM1" s="67"/>
      <c r="AFN1" s="67"/>
      <c r="AFO1" s="67"/>
      <c r="AFP1" s="67"/>
      <c r="AFQ1" s="67"/>
      <c r="AFR1" s="67"/>
      <c r="AFS1" s="67"/>
      <c r="AFT1" s="67"/>
      <c r="AFU1" s="67"/>
      <c r="AFV1" s="67"/>
      <c r="AFW1" s="67"/>
      <c r="AFX1" s="67"/>
      <c r="AFY1" s="67"/>
      <c r="AFZ1" s="67"/>
      <c r="AGA1" s="67"/>
      <c r="AGB1" s="67"/>
      <c r="AGC1" s="67"/>
      <c r="AGD1" s="67"/>
      <c r="AGE1" s="67"/>
      <c r="AGF1" s="67"/>
      <c r="AGG1" s="67"/>
      <c r="AGH1" s="67"/>
      <c r="AGI1" s="67"/>
      <c r="AGJ1" s="67"/>
      <c r="AGK1" s="67"/>
      <c r="AGL1" s="67"/>
      <c r="AGM1" s="67"/>
      <c r="AGN1" s="67"/>
      <c r="AGO1" s="67"/>
      <c r="AGP1" s="67"/>
      <c r="AGQ1" s="67"/>
      <c r="AGR1" s="67"/>
      <c r="AGS1" s="67"/>
      <c r="AGT1" s="67"/>
      <c r="AGU1" s="67"/>
      <c r="AGV1" s="67"/>
      <c r="AGW1" s="67"/>
      <c r="AGX1" s="67"/>
      <c r="AGY1" s="67"/>
      <c r="AGZ1" s="67"/>
      <c r="AHA1" s="67"/>
      <c r="AHB1" s="67"/>
      <c r="AHC1" s="67"/>
      <c r="AHD1" s="67"/>
      <c r="AHE1" s="67"/>
      <c r="AHF1" s="67"/>
      <c r="AHG1" s="67"/>
      <c r="AHH1" s="67"/>
      <c r="AHI1" s="67"/>
      <c r="AHJ1" s="67"/>
      <c r="AHK1" s="67"/>
      <c r="AHL1" s="67"/>
      <c r="AHM1" s="67"/>
      <c r="AHN1" s="67"/>
      <c r="AHO1" s="67"/>
      <c r="AHP1" s="67"/>
      <c r="AHQ1" s="67"/>
      <c r="AHR1" s="67"/>
      <c r="AHS1" s="67"/>
      <c r="AHT1" s="67"/>
      <c r="AHU1" s="67"/>
      <c r="AHV1" s="67"/>
      <c r="AHW1" s="67"/>
      <c r="AHX1" s="67"/>
      <c r="AHY1" s="67"/>
      <c r="AHZ1" s="67"/>
      <c r="AIA1" s="67"/>
      <c r="AIB1" s="67"/>
      <c r="AIC1" s="67"/>
      <c r="AID1" s="67"/>
      <c r="AIE1" s="67"/>
      <c r="AIF1" s="67"/>
      <c r="AIG1" s="67"/>
      <c r="AIH1" s="67"/>
      <c r="AII1" s="67"/>
      <c r="AIJ1" s="67"/>
      <c r="AIK1" s="67"/>
      <c r="AIL1" s="67"/>
      <c r="AIM1" s="67"/>
      <c r="AIN1" s="67"/>
      <c r="AIO1" s="67"/>
      <c r="AIP1" s="67"/>
      <c r="AIQ1" s="67"/>
      <c r="AIR1" s="67"/>
      <c r="AIS1" s="67"/>
      <c r="AIT1" s="67"/>
      <c r="AIU1" s="67"/>
      <c r="AIV1" s="67"/>
      <c r="AIW1" s="67"/>
      <c r="AIX1" s="67"/>
      <c r="AIY1" s="67"/>
      <c r="AIZ1" s="67"/>
      <c r="AJA1" s="67"/>
      <c r="AJB1" s="67"/>
      <c r="AJC1" s="67"/>
      <c r="AJD1" s="67"/>
      <c r="AJE1" s="67"/>
      <c r="AJF1" s="67"/>
      <c r="AJG1" s="67"/>
      <c r="AJH1" s="67"/>
      <c r="AJI1" s="67"/>
      <c r="AJJ1" s="67"/>
      <c r="AJK1" s="67"/>
      <c r="AJL1" s="67"/>
      <c r="AJM1" s="67"/>
      <c r="AJN1" s="67"/>
      <c r="AJO1" s="67"/>
      <c r="AJP1" s="67"/>
      <c r="AJQ1" s="67"/>
      <c r="AJR1" s="67"/>
      <c r="AJS1" s="67"/>
      <c r="AJT1" s="67"/>
      <c r="AJU1" s="67"/>
      <c r="AJV1" s="67"/>
      <c r="AJW1" s="67"/>
      <c r="AJX1" s="67"/>
      <c r="AJY1" s="67"/>
      <c r="AJZ1" s="67"/>
      <c r="AKA1" s="67"/>
      <c r="AKB1" s="67"/>
      <c r="AKC1" s="67"/>
      <c r="AKD1" s="67"/>
      <c r="AKE1" s="67"/>
      <c r="AKF1" s="67"/>
      <c r="AKG1" s="67"/>
      <c r="AKH1" s="67"/>
      <c r="AKI1" s="67"/>
      <c r="AKJ1" s="67"/>
      <c r="AKK1" s="67"/>
      <c r="AKL1" s="67"/>
      <c r="AKM1" s="67"/>
      <c r="AKN1" s="67"/>
      <c r="AKO1" s="67"/>
      <c r="AKP1" s="67"/>
      <c r="AKQ1" s="67"/>
      <c r="AKR1" s="67"/>
      <c r="AKS1" s="67"/>
      <c r="AKT1" s="67"/>
      <c r="AKU1" s="67"/>
      <c r="AKV1" s="67"/>
      <c r="AKW1" s="67"/>
      <c r="AKX1" s="67"/>
      <c r="AKY1" s="67"/>
      <c r="AKZ1" s="67"/>
      <c r="ALA1" s="67"/>
      <c r="ALB1" s="67"/>
      <c r="ALC1" s="67"/>
      <c r="ALD1" s="67"/>
      <c r="ALE1" s="67"/>
      <c r="ALF1" s="67"/>
      <c r="ALG1" s="67"/>
      <c r="ALH1" s="67"/>
      <c r="ALI1" s="67"/>
      <c r="ALJ1" s="67"/>
      <c r="ALK1" s="67"/>
      <c r="ALL1" s="67"/>
      <c r="ALM1" s="67"/>
      <c r="ALN1" s="67"/>
      <c r="ALO1" s="67"/>
      <c r="ALP1" s="67"/>
      <c r="ALQ1" s="67"/>
      <c r="ALR1" s="67"/>
      <c r="ALS1" s="67"/>
      <c r="ALT1" s="67"/>
      <c r="ALU1" s="67"/>
      <c r="ALV1" s="67"/>
      <c r="ALW1" s="67"/>
      <c r="ALX1" s="67"/>
      <c r="ALY1" s="67"/>
      <c r="ALZ1" s="67"/>
      <c r="AMA1" s="67"/>
      <c r="AMB1" s="67"/>
      <c r="AMC1" s="67"/>
      <c r="AMD1" s="67"/>
      <c r="AME1" s="67"/>
      <c r="AMF1" s="67"/>
      <c r="AMG1" s="67"/>
      <c r="AMH1" s="67"/>
      <c r="AMI1" s="67"/>
      <c r="AMJ1" s="67"/>
      <c r="AMK1" s="67"/>
      <c r="AML1" s="67"/>
      <c r="AMM1" s="67"/>
      <c r="AMN1" s="67"/>
      <c r="AMO1" s="67"/>
      <c r="AMP1" s="67"/>
      <c r="AMQ1" s="67"/>
      <c r="AMR1" s="67"/>
      <c r="AMS1" s="67"/>
      <c r="AMT1" s="67"/>
      <c r="AMU1" s="67"/>
      <c r="AMV1" s="67"/>
      <c r="AMW1" s="67"/>
      <c r="AMX1" s="67"/>
      <c r="AMY1" s="67"/>
      <c r="AMZ1" s="67"/>
      <c r="ANA1" s="67"/>
      <c r="ANB1" s="67"/>
      <c r="ANC1" s="67"/>
      <c r="AND1" s="67"/>
      <c r="ANE1" s="67"/>
      <c r="ANF1" s="67"/>
      <c r="ANG1" s="67"/>
      <c r="ANH1" s="67"/>
      <c r="ANI1" s="67"/>
      <c r="ANJ1" s="67"/>
      <c r="ANK1" s="67"/>
      <c r="ANL1" s="67"/>
      <c r="ANM1" s="67"/>
      <c r="ANN1" s="67"/>
      <c r="ANO1" s="67"/>
      <c r="ANP1" s="67"/>
      <c r="ANQ1" s="67"/>
      <c r="ANR1" s="67"/>
      <c r="ANS1" s="67"/>
      <c r="ANT1" s="67"/>
      <c r="ANU1" s="67"/>
      <c r="ANV1" s="67"/>
      <c r="ANW1" s="67"/>
      <c r="ANX1" s="67"/>
      <c r="ANY1" s="67"/>
      <c r="ANZ1" s="67"/>
      <c r="AOA1" s="67"/>
      <c r="AOB1" s="67"/>
      <c r="AOC1" s="67"/>
      <c r="AOD1" s="67"/>
      <c r="AOE1" s="67"/>
      <c r="AOF1" s="67"/>
      <c r="AOG1" s="67"/>
      <c r="AOH1" s="67"/>
      <c r="AOI1" s="67"/>
      <c r="AOJ1" s="67"/>
      <c r="AOK1" s="67"/>
      <c r="AOL1" s="67"/>
      <c r="AOM1" s="67"/>
      <c r="AON1" s="67"/>
      <c r="AOO1" s="67"/>
      <c r="AOP1" s="67"/>
      <c r="AOQ1" s="67"/>
      <c r="AOR1" s="67"/>
      <c r="AOS1" s="67"/>
      <c r="AOT1" s="67"/>
      <c r="AOU1" s="67"/>
      <c r="AOV1" s="67"/>
      <c r="AOW1" s="67"/>
      <c r="AOX1" s="67"/>
      <c r="AOY1" s="67"/>
      <c r="AOZ1" s="67"/>
      <c r="APA1" s="67"/>
      <c r="APB1" s="67"/>
      <c r="APC1" s="67"/>
      <c r="APD1" s="67"/>
      <c r="APE1" s="67"/>
      <c r="APF1" s="67"/>
      <c r="APG1" s="67"/>
      <c r="APH1" s="67"/>
      <c r="API1" s="67"/>
      <c r="APJ1" s="67"/>
      <c r="APK1" s="67"/>
      <c r="APL1" s="67"/>
      <c r="APM1" s="67"/>
      <c r="APN1" s="67"/>
      <c r="APO1" s="67"/>
      <c r="APP1" s="67"/>
      <c r="APQ1" s="67"/>
      <c r="APR1" s="67"/>
      <c r="APS1" s="67"/>
      <c r="APT1" s="67"/>
      <c r="APU1" s="67"/>
      <c r="APV1" s="67"/>
      <c r="APW1" s="67"/>
      <c r="APX1" s="67"/>
      <c r="APY1" s="67"/>
      <c r="APZ1" s="67"/>
      <c r="AQA1" s="67"/>
      <c r="AQB1" s="67"/>
      <c r="AQC1" s="67"/>
      <c r="AQD1" s="67"/>
      <c r="AQE1" s="67"/>
      <c r="AQF1" s="67"/>
      <c r="AQG1" s="67"/>
      <c r="AQH1" s="67"/>
      <c r="AQI1" s="67"/>
      <c r="AQJ1" s="67"/>
      <c r="AQK1" s="67"/>
      <c r="AQL1" s="67"/>
      <c r="AQM1" s="67"/>
      <c r="AQN1" s="67"/>
      <c r="AQO1" s="67"/>
      <c r="AQP1" s="67"/>
      <c r="AQQ1" s="67"/>
      <c r="AQR1" s="67"/>
      <c r="AQS1" s="67"/>
      <c r="AQT1" s="67"/>
      <c r="AQU1" s="67"/>
      <c r="AQV1" s="67"/>
      <c r="AQW1" s="67"/>
      <c r="AQX1" s="67"/>
      <c r="AQY1" s="67"/>
      <c r="AQZ1" s="67"/>
      <c r="ARA1" s="67"/>
      <c r="ARB1" s="67"/>
      <c r="ARC1" s="67"/>
      <c r="ARD1" s="67"/>
      <c r="ARE1" s="67"/>
      <c r="ARF1" s="67"/>
      <c r="ARG1" s="67"/>
      <c r="ARH1" s="67"/>
      <c r="ARI1" s="67"/>
      <c r="ARJ1" s="67"/>
      <c r="ARK1" s="67"/>
      <c r="ARL1" s="67"/>
      <c r="ARM1" s="67"/>
      <c r="ARN1" s="67"/>
      <c r="ARO1" s="67"/>
      <c r="ARP1" s="67"/>
      <c r="ARQ1" s="67"/>
      <c r="ARR1" s="67"/>
      <c r="ARS1" s="67"/>
      <c r="ART1" s="67"/>
      <c r="ARU1" s="67"/>
      <c r="ARV1" s="67"/>
      <c r="ARW1" s="67"/>
      <c r="ARX1" s="67"/>
      <c r="ARY1" s="67"/>
      <c r="ARZ1" s="67"/>
      <c r="ASA1" s="67"/>
      <c r="ASB1" s="67"/>
      <c r="ASC1" s="67"/>
      <c r="ASD1" s="67"/>
      <c r="ASE1" s="67"/>
      <c r="ASF1" s="67"/>
      <c r="ASG1" s="67"/>
      <c r="ASH1" s="67"/>
      <c r="ASI1" s="67"/>
      <c r="ASJ1" s="67"/>
      <c r="ASK1" s="67"/>
      <c r="ASL1" s="67"/>
      <c r="ASM1" s="67"/>
      <c r="ASN1" s="67"/>
      <c r="ASO1" s="67"/>
      <c r="ASP1" s="67"/>
      <c r="ASQ1" s="67"/>
      <c r="ASR1" s="67"/>
      <c r="ASS1" s="67"/>
      <c r="AST1" s="67"/>
      <c r="ASU1" s="67"/>
      <c r="ASV1" s="67"/>
      <c r="ASW1" s="67"/>
      <c r="ASX1" s="67"/>
      <c r="ASY1" s="67"/>
      <c r="ASZ1" s="67"/>
      <c r="ATA1" s="67"/>
      <c r="ATB1" s="67"/>
      <c r="ATC1" s="67"/>
      <c r="ATD1" s="67"/>
      <c r="ATE1" s="67"/>
      <c r="ATF1" s="67"/>
      <c r="ATG1" s="67"/>
      <c r="ATH1" s="67"/>
      <c r="ATI1" s="67"/>
      <c r="ATJ1" s="67"/>
      <c r="ATK1" s="67"/>
      <c r="ATL1" s="67"/>
      <c r="ATM1" s="67"/>
      <c r="ATN1" s="67"/>
      <c r="ATO1" s="67"/>
      <c r="ATP1" s="67"/>
      <c r="ATQ1" s="67"/>
      <c r="ATR1" s="67"/>
      <c r="ATS1" s="67"/>
      <c r="ATT1" s="67"/>
      <c r="ATU1" s="67"/>
      <c r="ATV1" s="67"/>
      <c r="ATW1" s="67"/>
      <c r="ATX1" s="67"/>
      <c r="ATY1" s="67"/>
      <c r="ATZ1" s="67"/>
      <c r="AUA1" s="67"/>
      <c r="AUB1" s="67"/>
      <c r="AUC1" s="67"/>
      <c r="AUD1" s="67"/>
      <c r="AUE1" s="67"/>
      <c r="AUF1" s="67"/>
      <c r="AUG1" s="67"/>
      <c r="AUH1" s="67"/>
      <c r="AUI1" s="67"/>
      <c r="AUJ1" s="67"/>
      <c r="AUK1" s="67"/>
      <c r="AUL1" s="67"/>
      <c r="AUM1" s="67"/>
      <c r="AUN1" s="67"/>
      <c r="AUO1" s="67"/>
      <c r="AUP1" s="67"/>
      <c r="AUQ1" s="67"/>
      <c r="AUR1" s="67"/>
      <c r="AUS1" s="67"/>
      <c r="AUT1" s="67"/>
      <c r="AUU1" s="67"/>
      <c r="AUV1" s="67"/>
      <c r="AUW1" s="67"/>
      <c r="AUX1" s="67"/>
      <c r="AUY1" s="67"/>
      <c r="AUZ1" s="67"/>
      <c r="AVA1" s="67"/>
      <c r="AVB1" s="67"/>
      <c r="AVC1" s="67"/>
      <c r="AVD1" s="67"/>
      <c r="AVE1" s="67"/>
      <c r="AVF1" s="67"/>
      <c r="AVG1" s="67"/>
      <c r="AVH1" s="67"/>
      <c r="AVI1" s="67"/>
      <c r="AVJ1" s="67"/>
      <c r="AVK1" s="67"/>
      <c r="AVL1" s="67"/>
      <c r="AVM1" s="67"/>
      <c r="AVN1" s="67"/>
      <c r="AVO1" s="67"/>
      <c r="AVP1" s="67"/>
      <c r="AVQ1" s="67"/>
      <c r="AVR1" s="67"/>
      <c r="AVS1" s="67"/>
      <c r="AVT1" s="67"/>
      <c r="AVU1" s="67"/>
      <c r="AVV1" s="67"/>
      <c r="AVW1" s="67"/>
      <c r="AVX1" s="67"/>
      <c r="AVY1" s="67"/>
      <c r="AVZ1" s="67"/>
      <c r="AWA1" s="67"/>
      <c r="AWB1" s="67"/>
      <c r="AWC1" s="67"/>
      <c r="AWD1" s="67"/>
      <c r="AWE1" s="67"/>
      <c r="AWF1" s="67"/>
      <c r="AWG1" s="67"/>
      <c r="AWH1" s="67"/>
      <c r="AWI1" s="67"/>
      <c r="AWJ1" s="67"/>
      <c r="AWK1" s="67"/>
      <c r="AWL1" s="67"/>
      <c r="AWM1" s="67"/>
      <c r="AWN1" s="67"/>
      <c r="AWO1" s="67"/>
      <c r="AWP1" s="67"/>
      <c r="AWQ1" s="67"/>
      <c r="AWR1" s="67"/>
      <c r="AWS1" s="67"/>
      <c r="AWT1" s="67"/>
      <c r="AWU1" s="67"/>
      <c r="AWV1" s="67"/>
      <c r="AWW1" s="67"/>
      <c r="AWX1" s="67"/>
      <c r="AWY1" s="67"/>
      <c r="AWZ1" s="67"/>
      <c r="AXA1" s="67"/>
      <c r="AXB1" s="67"/>
      <c r="AXC1" s="67"/>
      <c r="AXD1" s="67"/>
      <c r="AXE1" s="67"/>
      <c r="AXF1" s="67"/>
      <c r="AXG1" s="67"/>
      <c r="AXH1" s="67"/>
      <c r="AXI1" s="67"/>
      <c r="AXJ1" s="67"/>
      <c r="AXK1" s="67"/>
      <c r="AXL1" s="67"/>
      <c r="AXM1" s="67"/>
      <c r="AXN1" s="67"/>
      <c r="AXO1" s="67"/>
      <c r="AXP1" s="67"/>
      <c r="AXQ1" s="67"/>
      <c r="AXR1" s="67"/>
      <c r="AXS1" s="67"/>
      <c r="AXT1" s="67"/>
      <c r="AXU1" s="67"/>
      <c r="AXV1" s="67"/>
      <c r="AXW1" s="67"/>
      <c r="AXX1" s="67"/>
      <c r="AXY1" s="67"/>
      <c r="AXZ1" s="67"/>
      <c r="AYA1" s="67"/>
      <c r="AYB1" s="67"/>
      <c r="AYC1" s="67"/>
      <c r="AYD1" s="67"/>
      <c r="AYE1" s="67"/>
      <c r="AYF1" s="67"/>
      <c r="AYG1" s="67"/>
      <c r="AYH1" s="67"/>
      <c r="AYI1" s="67"/>
      <c r="AYJ1" s="67"/>
      <c r="AYK1" s="67"/>
      <c r="AYL1" s="67"/>
      <c r="AYM1" s="67"/>
      <c r="AYN1" s="67"/>
      <c r="AYO1" s="67"/>
      <c r="AYP1" s="67"/>
      <c r="AYQ1" s="67"/>
      <c r="AYR1" s="67"/>
      <c r="AYS1" s="67"/>
      <c r="AYT1" s="67"/>
      <c r="AYU1" s="67"/>
      <c r="AYV1" s="67"/>
      <c r="AYW1" s="67"/>
      <c r="AYX1" s="67"/>
      <c r="AYY1" s="67"/>
      <c r="AYZ1" s="67"/>
      <c r="AZA1" s="67"/>
      <c r="AZB1" s="67"/>
      <c r="AZC1" s="67"/>
      <c r="AZD1" s="67"/>
      <c r="AZE1" s="67"/>
      <c r="AZF1" s="67"/>
      <c r="AZG1" s="67"/>
      <c r="AZH1" s="67"/>
      <c r="AZI1" s="67"/>
      <c r="AZJ1" s="67"/>
      <c r="AZK1" s="67"/>
      <c r="AZL1" s="67"/>
      <c r="AZM1" s="67"/>
      <c r="AZN1" s="67"/>
      <c r="AZO1" s="67"/>
      <c r="AZP1" s="67"/>
      <c r="AZQ1" s="67"/>
      <c r="AZR1" s="67"/>
      <c r="AZS1" s="67"/>
      <c r="AZT1" s="67"/>
      <c r="AZU1" s="67"/>
      <c r="AZV1" s="67"/>
      <c r="AZW1" s="67"/>
      <c r="AZX1" s="67"/>
      <c r="AZY1" s="67"/>
      <c r="AZZ1" s="67"/>
      <c r="BAA1" s="67"/>
      <c r="BAB1" s="67"/>
      <c r="BAC1" s="67"/>
      <c r="BAD1" s="67"/>
      <c r="BAE1" s="67"/>
      <c r="BAF1" s="67"/>
      <c r="BAG1" s="67"/>
      <c r="BAH1" s="67"/>
      <c r="BAI1" s="67"/>
      <c r="BAJ1" s="67"/>
      <c r="BAK1" s="67"/>
      <c r="BAL1" s="67"/>
      <c r="BAM1" s="67"/>
      <c r="BAN1" s="67"/>
      <c r="BAO1" s="67"/>
      <c r="BAP1" s="67"/>
      <c r="BAQ1" s="67"/>
      <c r="BAR1" s="67"/>
      <c r="BAS1" s="67"/>
      <c r="BAT1" s="67"/>
      <c r="BAU1" s="67"/>
      <c r="BAV1" s="67"/>
      <c r="BAW1" s="67"/>
      <c r="BAX1" s="67"/>
      <c r="BAY1" s="67"/>
      <c r="BAZ1" s="67"/>
      <c r="BBA1" s="67"/>
      <c r="BBB1" s="67"/>
      <c r="BBC1" s="67"/>
      <c r="BBD1" s="67"/>
      <c r="BBE1" s="67"/>
      <c r="BBF1" s="67"/>
      <c r="BBG1" s="67"/>
      <c r="BBH1" s="67"/>
      <c r="BBI1" s="67"/>
      <c r="BBJ1" s="67"/>
      <c r="BBK1" s="67"/>
      <c r="BBL1" s="67"/>
      <c r="BBM1" s="67"/>
      <c r="BBN1" s="67"/>
      <c r="BBO1" s="67"/>
      <c r="BBP1" s="67"/>
      <c r="BBQ1" s="67"/>
      <c r="BBR1" s="67"/>
      <c r="BBS1" s="67"/>
      <c r="BBT1" s="67"/>
      <c r="BBU1" s="67"/>
      <c r="BBV1" s="67"/>
      <c r="BBW1" s="67"/>
      <c r="BBX1" s="67"/>
      <c r="BBY1" s="67"/>
      <c r="BBZ1" s="67"/>
      <c r="BCA1" s="67"/>
      <c r="BCB1" s="67"/>
      <c r="BCC1" s="67"/>
      <c r="BCD1" s="67"/>
      <c r="BCE1" s="67"/>
      <c r="BCF1" s="67"/>
      <c r="BCG1" s="67"/>
      <c r="BCH1" s="67"/>
      <c r="BCI1" s="67"/>
      <c r="BCJ1" s="67"/>
      <c r="BCK1" s="67"/>
      <c r="BCL1" s="67"/>
      <c r="BCM1" s="67"/>
      <c r="BCN1" s="67"/>
      <c r="BCO1" s="67"/>
      <c r="BCP1" s="67"/>
      <c r="BCQ1" s="67"/>
      <c r="BCR1" s="67"/>
      <c r="BCS1" s="67"/>
      <c r="BCT1" s="67"/>
      <c r="BCU1" s="67"/>
      <c r="BCV1" s="67"/>
      <c r="BCW1" s="67"/>
      <c r="BCX1" s="67"/>
      <c r="BCY1" s="67"/>
      <c r="BCZ1" s="67"/>
      <c r="BDA1" s="67"/>
      <c r="BDB1" s="67"/>
      <c r="BDC1" s="67"/>
      <c r="BDD1" s="67"/>
      <c r="BDE1" s="67"/>
      <c r="BDF1" s="67"/>
      <c r="BDG1" s="67"/>
      <c r="BDH1" s="67"/>
      <c r="BDI1" s="67"/>
      <c r="BDJ1" s="67"/>
      <c r="BDK1" s="67"/>
      <c r="BDL1" s="67"/>
      <c r="BDM1" s="67"/>
      <c r="BDN1" s="67"/>
      <c r="BDO1" s="67"/>
      <c r="BDP1" s="67"/>
      <c r="BDQ1" s="67"/>
      <c r="BDR1" s="67"/>
      <c r="BDS1" s="67"/>
      <c r="BDT1" s="67"/>
      <c r="BDU1" s="67"/>
      <c r="BDV1" s="67"/>
      <c r="BDW1" s="67"/>
      <c r="BDX1" s="67"/>
      <c r="BDY1" s="67"/>
      <c r="BDZ1" s="67"/>
      <c r="BEA1" s="67"/>
      <c r="BEB1" s="67"/>
      <c r="BEC1" s="67"/>
      <c r="BED1" s="67"/>
      <c r="BEE1" s="67"/>
      <c r="BEF1" s="67"/>
      <c r="BEG1" s="67"/>
      <c r="BEH1" s="67"/>
      <c r="BEI1" s="67"/>
      <c r="BEJ1" s="67"/>
      <c r="BEK1" s="67"/>
      <c r="BEL1" s="67"/>
      <c r="BEM1" s="67"/>
      <c r="BEN1" s="67"/>
      <c r="BEO1" s="67"/>
      <c r="BEP1" s="67"/>
      <c r="BEQ1" s="67"/>
      <c r="BER1" s="67"/>
      <c r="BES1" s="67"/>
      <c r="BET1" s="67"/>
      <c r="BEU1" s="67"/>
      <c r="BEV1" s="67"/>
      <c r="BEW1" s="67"/>
      <c r="BEX1" s="67"/>
      <c r="BEY1" s="67"/>
      <c r="BEZ1" s="67"/>
      <c r="BFA1" s="67"/>
      <c r="BFB1" s="67"/>
      <c r="BFC1" s="67"/>
      <c r="BFD1" s="67"/>
      <c r="BFE1" s="67"/>
      <c r="BFF1" s="67"/>
      <c r="BFG1" s="67"/>
      <c r="BFH1" s="67"/>
      <c r="BFI1" s="67"/>
      <c r="BFJ1" s="67"/>
      <c r="BFK1" s="67"/>
      <c r="BFL1" s="67"/>
      <c r="BFM1" s="67"/>
      <c r="BFN1" s="67"/>
      <c r="BFO1" s="67"/>
      <c r="BFP1" s="67"/>
      <c r="BFQ1" s="67"/>
      <c r="BFR1" s="67"/>
      <c r="BFS1" s="67"/>
      <c r="BFT1" s="67"/>
      <c r="BFU1" s="67"/>
      <c r="BFV1" s="67"/>
      <c r="BFW1" s="67"/>
      <c r="BFX1" s="67"/>
      <c r="BFY1" s="67"/>
      <c r="BFZ1" s="67"/>
      <c r="BGA1" s="67"/>
      <c r="BGB1" s="67"/>
      <c r="BGC1" s="67"/>
      <c r="BGD1" s="67"/>
      <c r="BGE1" s="67"/>
      <c r="BGF1" s="67"/>
      <c r="BGG1" s="67"/>
      <c r="BGH1" s="67"/>
      <c r="BGI1" s="67"/>
      <c r="BGJ1" s="67"/>
      <c r="BGK1" s="67"/>
      <c r="BGL1" s="67"/>
      <c r="BGM1" s="67"/>
      <c r="BGN1" s="67"/>
      <c r="BGO1" s="67"/>
      <c r="BGP1" s="67"/>
      <c r="BGQ1" s="67"/>
      <c r="BGR1" s="67"/>
      <c r="BGS1" s="67"/>
      <c r="BGT1" s="67"/>
      <c r="BGU1" s="67"/>
      <c r="BGV1" s="67"/>
      <c r="BGW1" s="67"/>
      <c r="BGX1" s="67"/>
      <c r="BGY1" s="67"/>
      <c r="BGZ1" s="67"/>
      <c r="BHA1" s="67"/>
      <c r="BHB1" s="67"/>
      <c r="BHC1" s="67"/>
      <c r="BHD1" s="67"/>
      <c r="BHE1" s="67"/>
      <c r="BHF1" s="67"/>
      <c r="BHG1" s="67"/>
      <c r="BHH1" s="67"/>
      <c r="BHI1" s="67"/>
      <c r="BHJ1" s="67"/>
      <c r="BHK1" s="67"/>
      <c r="BHL1" s="67"/>
      <c r="BHM1" s="67"/>
      <c r="BHN1" s="67"/>
      <c r="BHO1" s="67"/>
      <c r="BHP1" s="67"/>
      <c r="BHQ1" s="67"/>
      <c r="BHR1" s="67"/>
      <c r="BHS1" s="67"/>
      <c r="BHT1" s="67"/>
      <c r="BHU1" s="67"/>
      <c r="BHV1" s="67"/>
      <c r="BHW1" s="67"/>
      <c r="BHX1" s="67"/>
      <c r="BHY1" s="67"/>
      <c r="BHZ1" s="67"/>
      <c r="BIA1" s="67"/>
      <c r="BIB1" s="67"/>
      <c r="BIC1" s="67"/>
      <c r="BID1" s="67"/>
      <c r="BIE1" s="67"/>
      <c r="BIF1" s="67"/>
      <c r="BIG1" s="67"/>
      <c r="BIH1" s="67"/>
      <c r="BII1" s="67"/>
      <c r="BIJ1" s="67"/>
      <c r="BIK1" s="67"/>
      <c r="BIL1" s="67"/>
      <c r="BIM1" s="67"/>
      <c r="BIN1" s="67"/>
      <c r="BIO1" s="67"/>
      <c r="BIP1" s="67"/>
      <c r="BIQ1" s="67"/>
      <c r="BIR1" s="67"/>
      <c r="BIS1" s="67"/>
      <c r="BIT1" s="67"/>
      <c r="BIU1" s="67"/>
      <c r="BIV1" s="67"/>
      <c r="BIW1" s="67"/>
      <c r="BIX1" s="67"/>
      <c r="BIY1" s="67"/>
      <c r="BIZ1" s="67"/>
      <c r="BJA1" s="67"/>
      <c r="BJB1" s="67"/>
      <c r="BJC1" s="67"/>
      <c r="BJD1" s="67"/>
      <c r="BJE1" s="67"/>
      <c r="BJF1" s="67"/>
      <c r="BJG1" s="67"/>
      <c r="BJH1" s="67"/>
      <c r="BJI1" s="67"/>
      <c r="BJJ1" s="67"/>
      <c r="BJK1" s="67"/>
      <c r="BJL1" s="67"/>
      <c r="BJM1" s="67"/>
      <c r="BJN1" s="67"/>
      <c r="BJO1" s="67"/>
      <c r="BJP1" s="67"/>
      <c r="BJQ1" s="67"/>
      <c r="BJR1" s="67"/>
      <c r="BJS1" s="67"/>
      <c r="BJT1" s="67"/>
      <c r="BJU1" s="67"/>
      <c r="BJV1" s="67"/>
      <c r="BJW1" s="67"/>
      <c r="BJX1" s="67"/>
      <c r="BJY1" s="67"/>
      <c r="BJZ1" s="67"/>
      <c r="BKA1" s="67"/>
      <c r="BKB1" s="67"/>
      <c r="BKC1" s="67"/>
      <c r="BKD1" s="67"/>
      <c r="BKE1" s="67"/>
      <c r="BKF1" s="67"/>
      <c r="BKG1" s="67"/>
      <c r="BKH1" s="67"/>
      <c r="BKI1" s="67"/>
      <c r="BKJ1" s="67"/>
      <c r="BKK1" s="67"/>
      <c r="BKL1" s="67"/>
      <c r="BKM1" s="67"/>
      <c r="BKN1" s="67"/>
      <c r="BKO1" s="67"/>
      <c r="BKP1" s="67"/>
      <c r="BKQ1" s="67"/>
      <c r="BKR1" s="67"/>
      <c r="BKS1" s="67"/>
      <c r="BKT1" s="67"/>
      <c r="BKU1" s="67"/>
      <c r="BKV1" s="67"/>
      <c r="BKW1" s="67"/>
      <c r="BKX1" s="67"/>
      <c r="BKY1" s="67"/>
      <c r="BKZ1" s="67"/>
      <c r="BLA1" s="67"/>
      <c r="BLB1" s="67"/>
      <c r="BLC1" s="67"/>
      <c r="BLD1" s="67"/>
      <c r="BLE1" s="67"/>
      <c r="BLF1" s="67"/>
      <c r="BLG1" s="67"/>
      <c r="BLH1" s="67"/>
      <c r="BLI1" s="67"/>
      <c r="BLJ1" s="67"/>
      <c r="BLK1" s="67"/>
      <c r="BLL1" s="67"/>
      <c r="BLM1" s="67"/>
      <c r="BLN1" s="67"/>
      <c r="BLO1" s="67"/>
      <c r="BLP1" s="67"/>
      <c r="BLQ1" s="67"/>
      <c r="BLR1" s="67"/>
      <c r="BLS1" s="67"/>
      <c r="BLT1" s="67"/>
      <c r="BLU1" s="67"/>
      <c r="BLV1" s="67"/>
      <c r="BLW1" s="67"/>
      <c r="BLX1" s="67"/>
      <c r="BLY1" s="67"/>
      <c r="BLZ1" s="67"/>
      <c r="BMA1" s="67"/>
      <c r="BMB1" s="67"/>
      <c r="BMC1" s="67"/>
      <c r="BMD1" s="67"/>
      <c r="BME1" s="67"/>
      <c r="BMF1" s="67"/>
      <c r="BMG1" s="67"/>
      <c r="BMH1" s="67"/>
      <c r="BMI1" s="67"/>
      <c r="BMJ1" s="67"/>
      <c r="BMK1" s="67"/>
      <c r="BML1" s="67"/>
      <c r="BMM1" s="67"/>
      <c r="BMN1" s="67"/>
      <c r="BMO1" s="67"/>
      <c r="BMP1" s="67"/>
      <c r="BMQ1" s="67"/>
      <c r="BMR1" s="67"/>
      <c r="BMS1" s="67"/>
      <c r="BMT1" s="67"/>
      <c r="BMU1" s="67"/>
      <c r="BMV1" s="67"/>
      <c r="BMW1" s="67"/>
      <c r="BMX1" s="67"/>
      <c r="BMY1" s="67"/>
      <c r="BMZ1" s="67"/>
      <c r="BNA1" s="67"/>
      <c r="BNB1" s="67"/>
      <c r="BNC1" s="67"/>
      <c r="BND1" s="67"/>
      <c r="BNE1" s="67"/>
      <c r="BNF1" s="67"/>
      <c r="BNG1" s="67"/>
      <c r="BNH1" s="67"/>
      <c r="BNI1" s="67"/>
      <c r="BNJ1" s="67"/>
      <c r="BNK1" s="67"/>
      <c r="BNL1" s="67"/>
      <c r="BNM1" s="67"/>
      <c r="BNN1" s="67"/>
      <c r="BNO1" s="67"/>
      <c r="BNP1" s="67"/>
      <c r="BNQ1" s="67"/>
      <c r="BNR1" s="67"/>
      <c r="BNS1" s="67"/>
      <c r="BNT1" s="67"/>
      <c r="BNU1" s="67"/>
      <c r="BNV1" s="67"/>
      <c r="BNW1" s="67"/>
      <c r="BNX1" s="67"/>
      <c r="BNY1" s="67"/>
      <c r="BNZ1" s="67"/>
      <c r="BOA1" s="67"/>
      <c r="BOB1" s="67"/>
      <c r="BOC1" s="67"/>
      <c r="BOD1" s="67"/>
      <c r="BOE1" s="67"/>
      <c r="BOF1" s="67"/>
      <c r="BOG1" s="67"/>
      <c r="BOH1" s="67"/>
      <c r="BOI1" s="67"/>
      <c r="BOJ1" s="67"/>
      <c r="BOK1" s="67"/>
      <c r="BOL1" s="67"/>
      <c r="BOM1" s="67"/>
      <c r="BON1" s="67"/>
      <c r="BOO1" s="67"/>
      <c r="BOP1" s="67"/>
      <c r="BOQ1" s="67"/>
      <c r="BOR1" s="67"/>
      <c r="BOS1" s="67"/>
      <c r="BOT1" s="67"/>
      <c r="BOU1" s="67"/>
      <c r="BOV1" s="67"/>
      <c r="BOW1" s="67"/>
      <c r="BOX1" s="67"/>
      <c r="BOY1" s="67"/>
      <c r="BOZ1" s="67"/>
      <c r="BPA1" s="67"/>
      <c r="BPB1" s="67"/>
      <c r="BPC1" s="67"/>
      <c r="BPD1" s="67"/>
      <c r="BPE1" s="67"/>
      <c r="BPF1" s="67"/>
      <c r="BPG1" s="67"/>
      <c r="BPH1" s="67"/>
      <c r="BPI1" s="67"/>
      <c r="BPJ1" s="67"/>
      <c r="BPK1" s="67"/>
      <c r="BPL1" s="67"/>
      <c r="BPM1" s="67"/>
      <c r="BPN1" s="67"/>
      <c r="BPO1" s="67"/>
      <c r="BPP1" s="67"/>
      <c r="BPQ1" s="67"/>
      <c r="BPR1" s="67"/>
      <c r="BPS1" s="67"/>
      <c r="BPT1" s="67"/>
      <c r="BPU1" s="67"/>
      <c r="BPV1" s="67"/>
      <c r="BPW1" s="67"/>
      <c r="BPX1" s="67"/>
      <c r="BPY1" s="67"/>
      <c r="BPZ1" s="67"/>
      <c r="BQA1" s="67"/>
      <c r="BQB1" s="67"/>
      <c r="BQC1" s="67"/>
      <c r="BQD1" s="67"/>
      <c r="BQE1" s="67"/>
      <c r="BQF1" s="67"/>
      <c r="BQG1" s="67"/>
      <c r="BQH1" s="67"/>
      <c r="BQI1" s="67"/>
      <c r="BQJ1" s="67"/>
      <c r="BQK1" s="67"/>
      <c r="BQL1" s="67"/>
      <c r="BQM1" s="67"/>
      <c r="BQN1" s="67"/>
      <c r="BQO1" s="67"/>
      <c r="BQP1" s="67"/>
      <c r="BQQ1" s="67"/>
      <c r="BQR1" s="67"/>
      <c r="BQS1" s="67"/>
      <c r="BQT1" s="67"/>
      <c r="BQU1" s="67"/>
      <c r="BQV1" s="67"/>
      <c r="BQW1" s="67"/>
      <c r="BQX1" s="67"/>
      <c r="BQY1" s="67"/>
      <c r="BQZ1" s="67"/>
      <c r="BRA1" s="67"/>
      <c r="BRB1" s="67"/>
      <c r="BRC1" s="67"/>
      <c r="BRD1" s="67"/>
      <c r="BRE1" s="67"/>
      <c r="BRF1" s="67"/>
      <c r="BRG1" s="67"/>
      <c r="BRH1" s="67"/>
      <c r="BRI1" s="67"/>
      <c r="BRJ1" s="67"/>
      <c r="BRK1" s="67"/>
      <c r="BRL1" s="67"/>
      <c r="BRM1" s="67"/>
      <c r="BRN1" s="67"/>
      <c r="BRO1" s="67"/>
      <c r="BRP1" s="67"/>
      <c r="BRQ1" s="67"/>
      <c r="BRR1" s="67"/>
      <c r="BRS1" s="67"/>
      <c r="BRT1" s="67"/>
      <c r="BRU1" s="67"/>
      <c r="BRV1" s="67"/>
      <c r="BRW1" s="67"/>
      <c r="BRX1" s="67"/>
      <c r="BRY1" s="67"/>
      <c r="BRZ1" s="67"/>
      <c r="BSA1" s="67"/>
      <c r="BSB1" s="67"/>
      <c r="BSC1" s="67"/>
      <c r="BSD1" s="67"/>
      <c r="BSE1" s="67"/>
      <c r="BSF1" s="67"/>
      <c r="BSG1" s="67"/>
      <c r="BSH1" s="67"/>
      <c r="BSI1" s="67"/>
      <c r="BSJ1" s="67"/>
      <c r="BSK1" s="67"/>
      <c r="BSL1" s="67"/>
      <c r="BSM1" s="67"/>
      <c r="BSN1" s="67"/>
      <c r="BSO1" s="67"/>
      <c r="BSP1" s="67"/>
      <c r="BSQ1" s="67"/>
      <c r="BSR1" s="67"/>
      <c r="BSS1" s="67"/>
      <c r="BST1" s="67"/>
      <c r="BSU1" s="67"/>
      <c r="BSV1" s="67"/>
      <c r="BSW1" s="67"/>
      <c r="BSX1" s="67"/>
      <c r="BSY1" s="67"/>
      <c r="BSZ1" s="67"/>
      <c r="BTA1" s="67"/>
      <c r="BTB1" s="67"/>
      <c r="BTC1" s="67"/>
      <c r="BTD1" s="67"/>
      <c r="BTE1" s="67"/>
      <c r="BTF1" s="67"/>
      <c r="BTG1" s="67"/>
      <c r="BTH1" s="67"/>
      <c r="BTI1" s="67"/>
      <c r="BTJ1" s="67"/>
      <c r="BTK1" s="67"/>
      <c r="BTL1" s="67"/>
      <c r="BTM1" s="67"/>
      <c r="BTN1" s="67"/>
      <c r="BTO1" s="67"/>
      <c r="BTP1" s="67"/>
      <c r="BTQ1" s="67"/>
      <c r="BTR1" s="67"/>
      <c r="BTS1" s="67"/>
      <c r="BTT1" s="67"/>
      <c r="BTU1" s="67"/>
      <c r="BTV1" s="67"/>
      <c r="BTW1" s="67"/>
      <c r="BTX1" s="67"/>
      <c r="BTY1" s="67"/>
      <c r="BTZ1" s="67"/>
      <c r="BUA1" s="67"/>
      <c r="BUB1" s="67"/>
      <c r="BUC1" s="67"/>
      <c r="BUD1" s="67"/>
      <c r="BUE1" s="67"/>
      <c r="BUF1" s="67"/>
      <c r="BUG1" s="67"/>
      <c r="BUH1" s="67"/>
      <c r="BUI1" s="67"/>
      <c r="BUJ1" s="67"/>
      <c r="BUK1" s="67"/>
      <c r="BUL1" s="67"/>
      <c r="BUM1" s="67"/>
      <c r="BUN1" s="67"/>
      <c r="BUO1" s="67"/>
      <c r="BUP1" s="67"/>
      <c r="BUQ1" s="67"/>
      <c r="BUR1" s="67"/>
      <c r="BUS1" s="67"/>
      <c r="BUT1" s="67"/>
      <c r="BUU1" s="67"/>
      <c r="BUV1" s="67"/>
      <c r="BUW1" s="67"/>
      <c r="BUX1" s="67"/>
      <c r="BUY1" s="67"/>
      <c r="BUZ1" s="67"/>
      <c r="BVA1" s="67"/>
      <c r="BVB1" s="67"/>
      <c r="BVC1" s="67"/>
      <c r="BVD1" s="67"/>
      <c r="BVE1" s="67"/>
      <c r="BVF1" s="67"/>
      <c r="BVG1" s="67"/>
      <c r="BVH1" s="67"/>
      <c r="BVI1" s="67"/>
      <c r="BVJ1" s="67"/>
      <c r="BVK1" s="67"/>
      <c r="BVL1" s="67"/>
      <c r="BVM1" s="67"/>
      <c r="BVN1" s="67"/>
      <c r="BVO1" s="67"/>
      <c r="BVP1" s="67"/>
      <c r="BVQ1" s="67"/>
      <c r="BVR1" s="67"/>
      <c r="BVS1" s="67"/>
      <c r="BVT1" s="67"/>
      <c r="BVU1" s="67"/>
      <c r="BVV1" s="67"/>
      <c r="BVW1" s="67"/>
      <c r="BVX1" s="67"/>
      <c r="BVY1" s="67"/>
      <c r="BVZ1" s="67"/>
      <c r="BWA1" s="67"/>
      <c r="BWB1" s="67"/>
      <c r="BWC1" s="67"/>
      <c r="BWD1" s="67"/>
      <c r="BWE1" s="67"/>
      <c r="BWF1" s="67"/>
      <c r="BWG1" s="67"/>
      <c r="BWH1" s="67"/>
      <c r="BWI1" s="67"/>
      <c r="BWJ1" s="67"/>
      <c r="BWK1" s="67"/>
      <c r="BWL1" s="67"/>
      <c r="BWM1" s="67"/>
      <c r="BWN1" s="67"/>
      <c r="BWO1" s="67"/>
      <c r="BWP1" s="67"/>
      <c r="BWQ1" s="67"/>
      <c r="BWR1" s="67"/>
      <c r="BWS1" s="67"/>
      <c r="BWT1" s="67"/>
      <c r="BWU1" s="67"/>
      <c r="BWV1" s="67"/>
      <c r="BWW1" s="67"/>
      <c r="BWX1" s="67"/>
      <c r="BWY1" s="67"/>
      <c r="BWZ1" s="67"/>
      <c r="BXA1" s="67"/>
      <c r="BXB1" s="67"/>
      <c r="BXC1" s="67"/>
      <c r="BXD1" s="67"/>
      <c r="BXE1" s="67"/>
      <c r="BXF1" s="67"/>
      <c r="BXG1" s="67"/>
      <c r="BXH1" s="67"/>
      <c r="BXI1" s="67"/>
      <c r="BXJ1" s="67"/>
      <c r="BXK1" s="67"/>
      <c r="BXL1" s="67"/>
      <c r="BXM1" s="67"/>
      <c r="BXN1" s="67"/>
      <c r="BXO1" s="67"/>
      <c r="BXP1" s="67"/>
      <c r="BXQ1" s="67"/>
      <c r="BXR1" s="67"/>
      <c r="BXS1" s="67"/>
      <c r="BXT1" s="67"/>
      <c r="BXU1" s="67"/>
      <c r="BXV1" s="67"/>
      <c r="BXW1" s="67"/>
      <c r="BXX1" s="67"/>
      <c r="BXY1" s="67"/>
      <c r="BXZ1" s="67"/>
      <c r="BYA1" s="67"/>
      <c r="BYB1" s="67"/>
      <c r="BYC1" s="67"/>
      <c r="BYD1" s="67"/>
      <c r="BYE1" s="67"/>
      <c r="BYF1" s="67"/>
      <c r="BYG1" s="67"/>
      <c r="BYH1" s="67"/>
      <c r="BYI1" s="67"/>
      <c r="BYJ1" s="67"/>
      <c r="BYK1" s="67"/>
      <c r="BYL1" s="67"/>
      <c r="BYM1" s="67"/>
      <c r="BYN1" s="67"/>
      <c r="BYO1" s="67"/>
      <c r="BYP1" s="67"/>
      <c r="BYQ1" s="67"/>
      <c r="BYR1" s="67"/>
      <c r="BYS1" s="67"/>
      <c r="BYT1" s="67"/>
      <c r="BYU1" s="67"/>
      <c r="BYV1" s="67"/>
      <c r="BYW1" s="67"/>
      <c r="BYX1" s="67"/>
      <c r="BYY1" s="67"/>
      <c r="BYZ1" s="67"/>
      <c r="BZA1" s="67"/>
      <c r="BZB1" s="67"/>
      <c r="BZC1" s="67"/>
      <c r="BZD1" s="67"/>
      <c r="BZE1" s="67"/>
      <c r="BZF1" s="67"/>
      <c r="BZG1" s="67"/>
      <c r="BZH1" s="67"/>
      <c r="BZI1" s="67"/>
      <c r="BZJ1" s="67"/>
      <c r="BZK1" s="67"/>
      <c r="BZL1" s="67"/>
      <c r="BZM1" s="67"/>
      <c r="BZN1" s="67"/>
      <c r="BZO1" s="67"/>
      <c r="BZP1" s="67"/>
      <c r="BZQ1" s="67"/>
      <c r="BZR1" s="67"/>
      <c r="BZS1" s="67"/>
      <c r="BZT1" s="67"/>
      <c r="BZU1" s="67"/>
      <c r="BZV1" s="67"/>
      <c r="BZW1" s="67"/>
      <c r="BZX1" s="67"/>
      <c r="BZY1" s="67"/>
      <c r="BZZ1" s="67"/>
      <c r="CAA1" s="67"/>
      <c r="CAB1" s="67"/>
      <c r="CAC1" s="67"/>
      <c r="CAD1" s="67"/>
      <c r="CAE1" s="67"/>
      <c r="CAF1" s="67"/>
      <c r="CAG1" s="67"/>
      <c r="CAH1" s="67"/>
      <c r="CAI1" s="67"/>
      <c r="CAJ1" s="67"/>
      <c r="CAK1" s="67"/>
      <c r="CAL1" s="67"/>
      <c r="CAM1" s="67"/>
      <c r="CAN1" s="67"/>
      <c r="CAO1" s="67"/>
      <c r="CAP1" s="67"/>
      <c r="CAQ1" s="67"/>
      <c r="CAR1" s="67"/>
      <c r="CAS1" s="67"/>
      <c r="CAT1" s="67"/>
      <c r="CAU1" s="67"/>
      <c r="CAV1" s="67"/>
      <c r="CAW1" s="67"/>
      <c r="CAX1" s="67"/>
      <c r="CAY1" s="67"/>
      <c r="CAZ1" s="67"/>
      <c r="CBA1" s="67"/>
      <c r="CBB1" s="67"/>
      <c r="CBC1" s="67"/>
      <c r="CBD1" s="67"/>
      <c r="CBE1" s="67"/>
      <c r="CBF1" s="67"/>
      <c r="CBG1" s="67"/>
      <c r="CBH1" s="67"/>
      <c r="CBI1" s="67"/>
      <c r="CBJ1" s="67"/>
      <c r="CBK1" s="67"/>
      <c r="CBL1" s="67"/>
      <c r="CBM1" s="67"/>
      <c r="CBN1" s="67"/>
      <c r="CBO1" s="67"/>
      <c r="CBP1" s="67"/>
      <c r="CBQ1" s="67"/>
      <c r="CBR1" s="67"/>
      <c r="CBS1" s="67"/>
      <c r="CBT1" s="67"/>
      <c r="CBU1" s="67"/>
      <c r="CBV1" s="67"/>
      <c r="CBW1" s="67"/>
      <c r="CBX1" s="67"/>
      <c r="CBY1" s="67"/>
      <c r="CBZ1" s="67"/>
      <c r="CCA1" s="67"/>
      <c r="CCB1" s="67"/>
      <c r="CCC1" s="67"/>
      <c r="CCD1" s="67"/>
      <c r="CCE1" s="67"/>
      <c r="CCF1" s="67"/>
      <c r="CCG1" s="67"/>
      <c r="CCH1" s="67"/>
      <c r="CCI1" s="67"/>
      <c r="CCJ1" s="67"/>
      <c r="CCK1" s="67"/>
      <c r="CCL1" s="67"/>
      <c r="CCM1" s="67"/>
      <c r="CCN1" s="67"/>
      <c r="CCO1" s="67"/>
      <c r="CCP1" s="67"/>
      <c r="CCQ1" s="67"/>
      <c r="CCR1" s="67"/>
      <c r="CCS1" s="67"/>
      <c r="CCT1" s="67"/>
      <c r="CCU1" s="67"/>
      <c r="CCV1" s="67"/>
      <c r="CCW1" s="67"/>
      <c r="CCX1" s="67"/>
      <c r="CCY1" s="67"/>
      <c r="CCZ1" s="67"/>
      <c r="CDA1" s="67"/>
      <c r="CDB1" s="67"/>
      <c r="CDC1" s="67"/>
      <c r="CDD1" s="67"/>
      <c r="CDE1" s="67"/>
      <c r="CDF1" s="67"/>
      <c r="CDG1" s="67"/>
      <c r="CDH1" s="67"/>
      <c r="CDI1" s="67"/>
      <c r="CDJ1" s="67"/>
      <c r="CDK1" s="67"/>
      <c r="CDL1" s="67"/>
      <c r="CDM1" s="67"/>
      <c r="CDN1" s="67"/>
      <c r="CDO1" s="67"/>
      <c r="CDP1" s="67"/>
      <c r="CDQ1" s="67"/>
      <c r="CDR1" s="67"/>
      <c r="CDS1" s="67"/>
      <c r="CDT1" s="67"/>
      <c r="CDU1" s="67"/>
      <c r="CDV1" s="67"/>
      <c r="CDW1" s="67"/>
      <c r="CDX1" s="67"/>
      <c r="CDY1" s="67"/>
      <c r="CDZ1" s="67"/>
      <c r="CEA1" s="67"/>
      <c r="CEB1" s="67"/>
      <c r="CEC1" s="67"/>
      <c r="CED1" s="67"/>
      <c r="CEE1" s="67"/>
      <c r="CEF1" s="67"/>
      <c r="CEG1" s="67"/>
      <c r="CEH1" s="67"/>
      <c r="CEI1" s="67"/>
      <c r="CEJ1" s="67"/>
      <c r="CEK1" s="67"/>
      <c r="CEL1" s="67"/>
      <c r="CEM1" s="67"/>
      <c r="CEN1" s="67"/>
      <c r="CEO1" s="67"/>
      <c r="CEP1" s="67"/>
      <c r="CEQ1" s="67"/>
      <c r="CER1" s="67"/>
      <c r="CES1" s="67"/>
      <c r="CET1" s="67"/>
      <c r="CEU1" s="67"/>
      <c r="CEV1" s="67"/>
      <c r="CEW1" s="67"/>
      <c r="CEX1" s="67"/>
      <c r="CEY1" s="67"/>
      <c r="CEZ1" s="67"/>
      <c r="CFA1" s="67"/>
      <c r="CFB1" s="67"/>
      <c r="CFC1" s="67"/>
      <c r="CFD1" s="67"/>
      <c r="CFE1" s="67"/>
      <c r="CFF1" s="67"/>
      <c r="CFG1" s="67"/>
      <c r="CFH1" s="67"/>
      <c r="CFI1" s="67"/>
      <c r="CFJ1" s="67"/>
      <c r="CFK1" s="67"/>
      <c r="CFL1" s="67"/>
      <c r="CFM1" s="67"/>
      <c r="CFN1" s="67"/>
      <c r="CFO1" s="67"/>
      <c r="CFP1" s="67"/>
      <c r="CFQ1" s="67"/>
      <c r="CFR1" s="67"/>
      <c r="CFS1" s="67"/>
      <c r="CFT1" s="67"/>
      <c r="CFU1" s="67"/>
      <c r="CFV1" s="67"/>
      <c r="CFW1" s="67"/>
      <c r="CFX1" s="67"/>
      <c r="CFY1" s="67"/>
      <c r="CFZ1" s="67"/>
      <c r="CGA1" s="67"/>
      <c r="CGB1" s="67"/>
      <c r="CGC1" s="67"/>
      <c r="CGD1" s="67"/>
      <c r="CGE1" s="67"/>
      <c r="CGF1" s="67"/>
      <c r="CGG1" s="67"/>
      <c r="CGH1" s="67"/>
      <c r="CGI1" s="67"/>
      <c r="CGJ1" s="67"/>
      <c r="CGK1" s="67"/>
      <c r="CGL1" s="67"/>
      <c r="CGM1" s="67"/>
      <c r="CGN1" s="67"/>
      <c r="CGO1" s="67"/>
      <c r="CGP1" s="67"/>
      <c r="CGQ1" s="67"/>
      <c r="CGR1" s="67"/>
      <c r="CGS1" s="67"/>
      <c r="CGT1" s="67"/>
      <c r="CGU1" s="67"/>
      <c r="CGV1" s="67"/>
      <c r="CGW1" s="67"/>
      <c r="CGX1" s="67"/>
      <c r="CGY1" s="67"/>
      <c r="CGZ1" s="67"/>
      <c r="CHA1" s="67"/>
      <c r="CHB1" s="67"/>
      <c r="CHC1" s="67"/>
      <c r="CHD1" s="67"/>
      <c r="CHE1" s="67"/>
      <c r="CHF1" s="67"/>
      <c r="CHG1" s="67"/>
      <c r="CHH1" s="67"/>
      <c r="CHI1" s="67"/>
      <c r="CHJ1" s="67"/>
      <c r="CHK1" s="67"/>
      <c r="CHL1" s="67"/>
      <c r="CHM1" s="67"/>
      <c r="CHN1" s="67"/>
      <c r="CHO1" s="67"/>
      <c r="CHP1" s="67"/>
      <c r="CHQ1" s="67"/>
      <c r="CHR1" s="67"/>
      <c r="CHS1" s="67"/>
      <c r="CHT1" s="67"/>
      <c r="CHU1" s="67"/>
      <c r="CHV1" s="67"/>
      <c r="CHW1" s="67"/>
      <c r="CHX1" s="67"/>
      <c r="CHY1" s="67"/>
      <c r="CHZ1" s="67"/>
      <c r="CIA1" s="67"/>
      <c r="CIB1" s="67"/>
      <c r="CIC1" s="67"/>
      <c r="CID1" s="67"/>
      <c r="CIE1" s="67"/>
      <c r="CIF1" s="67"/>
      <c r="CIG1" s="67"/>
      <c r="CIH1" s="67"/>
      <c r="CII1" s="67"/>
      <c r="CIJ1" s="67"/>
      <c r="CIK1" s="67"/>
      <c r="CIL1" s="67"/>
      <c r="CIM1" s="67"/>
      <c r="CIN1" s="67"/>
      <c r="CIO1" s="67"/>
      <c r="CIP1" s="67"/>
      <c r="CIQ1" s="67"/>
      <c r="CIR1" s="67"/>
      <c r="CIS1" s="67"/>
      <c r="CIT1" s="67"/>
      <c r="CIU1" s="67"/>
      <c r="CIV1" s="67"/>
      <c r="CIW1" s="67"/>
      <c r="CIX1" s="67"/>
      <c r="CIY1" s="67"/>
      <c r="CIZ1" s="67"/>
      <c r="CJA1" s="67"/>
      <c r="CJB1" s="67"/>
      <c r="CJC1" s="67"/>
      <c r="CJD1" s="67"/>
      <c r="CJE1" s="67"/>
      <c r="CJF1" s="67"/>
      <c r="CJG1" s="67"/>
      <c r="CJH1" s="67"/>
      <c r="CJI1" s="67"/>
      <c r="CJJ1" s="67"/>
      <c r="CJK1" s="67"/>
      <c r="CJL1" s="67"/>
      <c r="CJM1" s="67"/>
      <c r="CJN1" s="67"/>
      <c r="CJO1" s="67"/>
      <c r="CJP1" s="67"/>
      <c r="CJQ1" s="67"/>
      <c r="CJR1" s="67"/>
      <c r="CJS1" s="67"/>
      <c r="CJT1" s="67"/>
      <c r="CJU1" s="67"/>
      <c r="CJV1" s="67"/>
      <c r="CJW1" s="67"/>
      <c r="CJX1" s="67"/>
      <c r="CJY1" s="67"/>
      <c r="CJZ1" s="67"/>
      <c r="CKA1" s="67"/>
      <c r="CKB1" s="67"/>
      <c r="CKC1" s="67"/>
      <c r="CKD1" s="67"/>
      <c r="CKE1" s="67"/>
      <c r="CKF1" s="67"/>
      <c r="CKG1" s="67"/>
      <c r="CKH1" s="67"/>
      <c r="CKI1" s="67"/>
      <c r="CKJ1" s="67"/>
      <c r="CKK1" s="67"/>
      <c r="CKL1" s="67"/>
      <c r="CKM1" s="67"/>
      <c r="CKN1" s="67"/>
      <c r="CKO1" s="67"/>
      <c r="CKP1" s="67"/>
      <c r="CKQ1" s="67"/>
      <c r="CKR1" s="67"/>
      <c r="CKS1" s="67"/>
      <c r="CKT1" s="67"/>
      <c r="CKU1" s="67"/>
      <c r="CKV1" s="67"/>
      <c r="CKW1" s="67"/>
      <c r="CKX1" s="67"/>
      <c r="CKY1" s="67"/>
      <c r="CKZ1" s="67"/>
      <c r="CLA1" s="67"/>
      <c r="CLB1" s="67"/>
      <c r="CLC1" s="67"/>
      <c r="CLD1" s="67"/>
      <c r="CLE1" s="67"/>
      <c r="CLF1" s="67"/>
      <c r="CLG1" s="67"/>
      <c r="CLH1" s="67"/>
      <c r="CLI1" s="67"/>
      <c r="CLJ1" s="67"/>
      <c r="CLK1" s="67"/>
      <c r="CLL1" s="67"/>
      <c r="CLM1" s="67"/>
      <c r="CLN1" s="67"/>
      <c r="CLO1" s="67"/>
      <c r="CLP1" s="67"/>
      <c r="CLQ1" s="67"/>
      <c r="CLR1" s="67"/>
      <c r="CLS1" s="67"/>
      <c r="CLT1" s="67"/>
      <c r="CLU1" s="67"/>
      <c r="CLV1" s="67"/>
      <c r="CLW1" s="67"/>
      <c r="CLX1" s="67"/>
      <c r="CLY1" s="67"/>
      <c r="CLZ1" s="67"/>
      <c r="CMA1" s="67"/>
      <c r="CMB1" s="67"/>
      <c r="CMC1" s="67"/>
      <c r="CMD1" s="67"/>
      <c r="CME1" s="67"/>
      <c r="CMF1" s="67"/>
      <c r="CMG1" s="67"/>
      <c r="CMH1" s="67"/>
      <c r="CMI1" s="67"/>
      <c r="CMJ1" s="67"/>
      <c r="CMK1" s="67"/>
      <c r="CML1" s="67"/>
      <c r="CMM1" s="67"/>
      <c r="CMN1" s="67"/>
      <c r="CMO1" s="67"/>
      <c r="CMP1" s="67"/>
      <c r="CMQ1" s="67"/>
      <c r="CMR1" s="67"/>
      <c r="CMS1" s="67"/>
      <c r="CMT1" s="67"/>
      <c r="CMU1" s="67"/>
      <c r="CMV1" s="67"/>
      <c r="CMW1" s="67"/>
      <c r="CMX1" s="67"/>
      <c r="CMY1" s="67"/>
      <c r="CMZ1" s="67"/>
      <c r="CNA1" s="67"/>
      <c r="CNB1" s="67"/>
      <c r="CNC1" s="67"/>
      <c r="CND1" s="67"/>
      <c r="CNE1" s="67"/>
      <c r="CNF1" s="67"/>
      <c r="CNG1" s="67"/>
      <c r="CNH1" s="67"/>
      <c r="CNI1" s="67"/>
      <c r="CNJ1" s="67"/>
      <c r="CNK1" s="67"/>
      <c r="CNL1" s="67"/>
      <c r="CNM1" s="67"/>
      <c r="CNN1" s="67"/>
      <c r="CNO1" s="67"/>
      <c r="CNP1" s="67"/>
      <c r="CNQ1" s="67"/>
      <c r="CNR1" s="67"/>
      <c r="CNS1" s="67"/>
      <c r="CNT1" s="67"/>
      <c r="CNU1" s="67"/>
      <c r="CNV1" s="67"/>
      <c r="CNW1" s="67"/>
      <c r="CNX1" s="67"/>
      <c r="CNY1" s="67"/>
      <c r="CNZ1" s="67"/>
      <c r="COA1" s="67"/>
      <c r="COB1" s="67"/>
      <c r="COC1" s="67"/>
      <c r="COD1" s="67"/>
      <c r="COE1" s="67"/>
      <c r="COF1" s="67"/>
      <c r="COG1" s="67"/>
      <c r="COH1" s="67"/>
      <c r="COI1" s="67"/>
      <c r="COJ1" s="67"/>
      <c r="COK1" s="67"/>
      <c r="COL1" s="67"/>
      <c r="COM1" s="67"/>
      <c r="CON1" s="67"/>
      <c r="COO1" s="67"/>
      <c r="COP1" s="67"/>
      <c r="COQ1" s="67"/>
      <c r="COR1" s="67"/>
      <c r="COS1" s="67"/>
      <c r="COT1" s="67"/>
      <c r="COU1" s="67"/>
      <c r="COV1" s="67"/>
      <c r="COW1" s="67"/>
      <c r="COX1" s="67"/>
      <c r="COY1" s="67"/>
      <c r="COZ1" s="67"/>
      <c r="CPA1" s="67"/>
      <c r="CPB1" s="67"/>
      <c r="CPC1" s="67"/>
      <c r="CPD1" s="67"/>
      <c r="CPE1" s="67"/>
      <c r="CPF1" s="67"/>
      <c r="CPG1" s="67"/>
      <c r="CPH1" s="67"/>
      <c r="CPI1" s="67"/>
      <c r="CPJ1" s="67"/>
      <c r="CPK1" s="67"/>
      <c r="CPL1" s="67"/>
      <c r="CPM1" s="67"/>
      <c r="CPN1" s="67"/>
      <c r="CPO1" s="67"/>
      <c r="CPP1" s="67"/>
      <c r="CPQ1" s="67"/>
      <c r="CPR1" s="67"/>
      <c r="CPS1" s="67"/>
      <c r="CPT1" s="67"/>
      <c r="CPU1" s="67"/>
      <c r="CPV1" s="67"/>
      <c r="CPW1" s="67"/>
      <c r="CPX1" s="67"/>
      <c r="CPY1" s="67"/>
      <c r="CPZ1" s="67"/>
      <c r="CQA1" s="67"/>
      <c r="CQB1" s="67"/>
      <c r="CQC1" s="67"/>
      <c r="CQD1" s="67"/>
      <c r="CQE1" s="67"/>
      <c r="CQF1" s="67"/>
      <c r="CQG1" s="67"/>
      <c r="CQH1" s="67"/>
      <c r="CQI1" s="67"/>
      <c r="CQJ1" s="67"/>
      <c r="CQK1" s="67"/>
      <c r="CQL1" s="67"/>
      <c r="CQM1" s="67"/>
      <c r="CQN1" s="67"/>
      <c r="CQO1" s="67"/>
      <c r="CQP1" s="67"/>
      <c r="CQQ1" s="67"/>
      <c r="CQR1" s="67"/>
      <c r="CQS1" s="67"/>
      <c r="CQT1" s="67"/>
      <c r="CQU1" s="67"/>
      <c r="CQV1" s="67"/>
      <c r="CQW1" s="67"/>
      <c r="CQX1" s="67"/>
      <c r="CQY1" s="67"/>
      <c r="CQZ1" s="67"/>
      <c r="CRA1" s="67"/>
      <c r="CRB1" s="67"/>
      <c r="CRC1" s="67"/>
      <c r="CRD1" s="67"/>
      <c r="CRE1" s="67"/>
      <c r="CRF1" s="67"/>
      <c r="CRG1" s="67"/>
      <c r="CRH1" s="67"/>
      <c r="CRI1" s="67"/>
      <c r="CRJ1" s="67"/>
      <c r="CRK1" s="67"/>
      <c r="CRL1" s="67"/>
      <c r="CRM1" s="67"/>
      <c r="CRN1" s="67"/>
      <c r="CRO1" s="67"/>
      <c r="CRP1" s="67"/>
      <c r="CRQ1" s="67"/>
      <c r="CRR1" s="67"/>
      <c r="CRS1" s="67"/>
      <c r="CRT1" s="67"/>
      <c r="CRU1" s="67"/>
      <c r="CRV1" s="67"/>
      <c r="CRW1" s="67"/>
      <c r="CRX1" s="67"/>
      <c r="CRY1" s="67"/>
      <c r="CRZ1" s="67"/>
      <c r="CSA1" s="67"/>
      <c r="CSB1" s="67"/>
      <c r="CSC1" s="67"/>
      <c r="CSD1" s="67"/>
      <c r="CSE1" s="67"/>
      <c r="CSF1" s="67"/>
      <c r="CSG1" s="67"/>
      <c r="CSH1" s="67"/>
      <c r="CSI1" s="67"/>
      <c r="CSJ1" s="67"/>
      <c r="CSK1" s="67"/>
      <c r="CSL1" s="67"/>
      <c r="CSM1" s="67"/>
      <c r="CSN1" s="67"/>
      <c r="CSO1" s="67"/>
      <c r="CSP1" s="67"/>
      <c r="CSQ1" s="67"/>
      <c r="CSR1" s="67"/>
      <c r="CSS1" s="67"/>
      <c r="CST1" s="67"/>
      <c r="CSU1" s="67"/>
      <c r="CSV1" s="67"/>
      <c r="CSW1" s="67"/>
      <c r="CSX1" s="67"/>
      <c r="CSY1" s="67"/>
      <c r="CSZ1" s="67"/>
      <c r="CTA1" s="67"/>
      <c r="CTB1" s="67"/>
      <c r="CTC1" s="67"/>
      <c r="CTD1" s="67"/>
      <c r="CTE1" s="67"/>
      <c r="CTF1" s="67"/>
      <c r="CTG1" s="67"/>
      <c r="CTH1" s="67"/>
      <c r="CTI1" s="67"/>
      <c r="CTJ1" s="67"/>
      <c r="CTK1" s="67"/>
      <c r="CTL1" s="67"/>
      <c r="CTM1" s="67"/>
      <c r="CTN1" s="67"/>
      <c r="CTO1" s="67"/>
      <c r="CTP1" s="67"/>
      <c r="CTQ1" s="67"/>
      <c r="CTR1" s="67"/>
      <c r="CTS1" s="67"/>
      <c r="CTT1" s="67"/>
      <c r="CTU1" s="67"/>
      <c r="CTV1" s="67"/>
      <c r="CTW1" s="67"/>
      <c r="CTX1" s="67"/>
      <c r="CTY1" s="67"/>
      <c r="CTZ1" s="67"/>
      <c r="CUA1" s="67"/>
      <c r="CUB1" s="67"/>
      <c r="CUC1" s="67"/>
      <c r="CUD1" s="67"/>
      <c r="CUE1" s="67"/>
      <c r="CUF1" s="67"/>
      <c r="CUG1" s="67"/>
      <c r="CUH1" s="67"/>
      <c r="CUI1" s="67"/>
      <c r="CUJ1" s="67"/>
      <c r="CUK1" s="67"/>
      <c r="CUL1" s="67"/>
      <c r="CUM1" s="67"/>
      <c r="CUN1" s="67"/>
      <c r="CUO1" s="67"/>
      <c r="CUP1" s="67"/>
      <c r="CUQ1" s="67"/>
      <c r="CUR1" s="67"/>
      <c r="CUS1" s="67"/>
      <c r="CUT1" s="67"/>
      <c r="CUU1" s="67"/>
      <c r="CUV1" s="67"/>
      <c r="CUW1" s="67"/>
      <c r="CUX1" s="67"/>
      <c r="CUY1" s="67"/>
      <c r="CUZ1" s="67"/>
      <c r="CVA1" s="67"/>
      <c r="CVB1" s="67"/>
      <c r="CVC1" s="67"/>
      <c r="CVD1" s="67"/>
      <c r="CVE1" s="67"/>
      <c r="CVF1" s="67"/>
      <c r="CVG1" s="67"/>
      <c r="CVH1" s="67"/>
      <c r="CVI1" s="67"/>
      <c r="CVJ1" s="67"/>
      <c r="CVK1" s="67"/>
      <c r="CVL1" s="67"/>
      <c r="CVM1" s="67"/>
      <c r="CVN1" s="67"/>
      <c r="CVO1" s="67"/>
      <c r="CVP1" s="67"/>
      <c r="CVQ1" s="67"/>
      <c r="CVR1" s="67"/>
      <c r="CVS1" s="67"/>
      <c r="CVT1" s="67"/>
      <c r="CVU1" s="67"/>
      <c r="CVV1" s="67"/>
      <c r="CVW1" s="67"/>
      <c r="CVX1" s="67"/>
      <c r="CVY1" s="67"/>
      <c r="CVZ1" s="67"/>
      <c r="CWA1" s="67"/>
      <c r="CWB1" s="67"/>
      <c r="CWC1" s="67"/>
      <c r="CWD1" s="67"/>
      <c r="CWE1" s="67"/>
      <c r="CWF1" s="67"/>
      <c r="CWG1" s="67"/>
      <c r="CWH1" s="67"/>
      <c r="CWI1" s="67"/>
      <c r="CWJ1" s="67"/>
      <c r="CWK1" s="67"/>
      <c r="CWL1" s="67"/>
      <c r="CWM1" s="67"/>
      <c r="CWN1" s="67"/>
      <c r="CWO1" s="67"/>
      <c r="CWP1" s="67"/>
      <c r="CWQ1" s="67"/>
      <c r="CWR1" s="67"/>
      <c r="CWS1" s="67"/>
      <c r="CWT1" s="67"/>
      <c r="CWU1" s="67"/>
      <c r="CWV1" s="67"/>
      <c r="CWW1" s="67"/>
      <c r="CWX1" s="67"/>
      <c r="CWY1" s="67"/>
      <c r="CWZ1" s="67"/>
      <c r="CXA1" s="67"/>
      <c r="CXB1" s="67"/>
      <c r="CXC1" s="67"/>
      <c r="CXD1" s="67"/>
      <c r="CXE1" s="67"/>
      <c r="CXF1" s="67"/>
      <c r="CXG1" s="67"/>
      <c r="CXH1" s="67"/>
      <c r="CXI1" s="67"/>
      <c r="CXJ1" s="67"/>
      <c r="CXK1" s="67"/>
      <c r="CXL1" s="67"/>
      <c r="CXM1" s="67"/>
      <c r="CXN1" s="67"/>
      <c r="CXO1" s="67"/>
      <c r="CXP1" s="67"/>
      <c r="CXQ1" s="67"/>
      <c r="CXR1" s="67"/>
      <c r="CXS1" s="67"/>
      <c r="CXT1" s="67"/>
      <c r="CXU1" s="67"/>
      <c r="CXV1" s="67"/>
      <c r="CXW1" s="67"/>
      <c r="CXX1" s="67"/>
      <c r="CXY1" s="67"/>
      <c r="CXZ1" s="67"/>
      <c r="CYA1" s="67"/>
      <c r="CYB1" s="67"/>
      <c r="CYC1" s="67"/>
      <c r="CYD1" s="67"/>
      <c r="CYE1" s="67"/>
      <c r="CYF1" s="67"/>
      <c r="CYG1" s="67"/>
      <c r="CYH1" s="67"/>
      <c r="CYI1" s="67"/>
      <c r="CYJ1" s="67"/>
      <c r="CYK1" s="67"/>
      <c r="CYL1" s="67"/>
      <c r="CYM1" s="67"/>
      <c r="CYN1" s="67"/>
      <c r="CYO1" s="67"/>
      <c r="CYP1" s="67"/>
      <c r="CYQ1" s="67"/>
      <c r="CYR1" s="67"/>
      <c r="CYS1" s="67"/>
      <c r="CYT1" s="67"/>
      <c r="CYU1" s="67"/>
      <c r="CYV1" s="67"/>
      <c r="CYW1" s="67"/>
      <c r="CYX1" s="67"/>
      <c r="CYY1" s="67"/>
      <c r="CYZ1" s="67"/>
      <c r="CZA1" s="67"/>
      <c r="CZB1" s="67"/>
      <c r="CZC1" s="67"/>
      <c r="CZD1" s="67"/>
      <c r="CZE1" s="67"/>
      <c r="CZF1" s="67"/>
      <c r="CZG1" s="67"/>
      <c r="CZH1" s="67"/>
      <c r="CZI1" s="67"/>
      <c r="CZJ1" s="67"/>
      <c r="CZK1" s="67"/>
      <c r="CZL1" s="67"/>
      <c r="CZM1" s="67"/>
      <c r="CZN1" s="67"/>
      <c r="CZO1" s="67"/>
      <c r="CZP1" s="67"/>
      <c r="CZQ1" s="67"/>
      <c r="CZR1" s="67"/>
      <c r="CZS1" s="67"/>
      <c r="CZT1" s="67"/>
      <c r="CZU1" s="67"/>
      <c r="CZV1" s="67"/>
      <c r="CZW1" s="67"/>
      <c r="CZX1" s="67"/>
      <c r="CZY1" s="67"/>
      <c r="CZZ1" s="67"/>
      <c r="DAA1" s="67"/>
      <c r="DAB1" s="67"/>
      <c r="DAC1" s="67"/>
      <c r="DAD1" s="67"/>
      <c r="DAE1" s="67"/>
      <c r="DAF1" s="67"/>
      <c r="DAG1" s="67"/>
      <c r="DAH1" s="67"/>
      <c r="DAI1" s="67"/>
      <c r="DAJ1" s="67"/>
      <c r="DAK1" s="67"/>
      <c r="DAL1" s="67"/>
      <c r="DAM1" s="67"/>
      <c r="DAN1" s="67"/>
      <c r="DAO1" s="67"/>
      <c r="DAP1" s="67"/>
      <c r="DAQ1" s="67"/>
      <c r="DAR1" s="67"/>
      <c r="DAS1" s="67"/>
      <c r="DAT1" s="67"/>
      <c r="DAU1" s="67"/>
      <c r="DAV1" s="67"/>
      <c r="DAW1" s="67"/>
      <c r="DAX1" s="67"/>
      <c r="DAY1" s="67"/>
      <c r="DAZ1" s="67"/>
      <c r="DBA1" s="67"/>
      <c r="DBB1" s="67"/>
      <c r="DBC1" s="67"/>
      <c r="DBD1" s="67"/>
      <c r="DBE1" s="67"/>
      <c r="DBF1" s="67"/>
      <c r="DBG1" s="67"/>
      <c r="DBH1" s="67"/>
      <c r="DBI1" s="67"/>
      <c r="DBJ1" s="67"/>
      <c r="DBK1" s="67"/>
      <c r="DBL1" s="67"/>
      <c r="DBM1" s="67"/>
      <c r="DBN1" s="67"/>
      <c r="DBO1" s="67"/>
      <c r="DBP1" s="67"/>
      <c r="DBQ1" s="67"/>
      <c r="DBR1" s="67"/>
      <c r="DBS1" s="67"/>
      <c r="DBT1" s="67"/>
      <c r="DBU1" s="67"/>
      <c r="DBV1" s="67"/>
      <c r="DBW1" s="67"/>
      <c r="DBX1" s="67"/>
      <c r="DBY1" s="67"/>
      <c r="DBZ1" s="67"/>
      <c r="DCA1" s="67"/>
      <c r="DCB1" s="67"/>
      <c r="DCC1" s="67"/>
      <c r="DCD1" s="67"/>
      <c r="DCE1" s="67"/>
      <c r="DCF1" s="67"/>
      <c r="DCG1" s="67"/>
      <c r="DCH1" s="67"/>
      <c r="DCI1" s="67"/>
      <c r="DCJ1" s="67"/>
      <c r="DCK1" s="67"/>
      <c r="DCL1" s="67"/>
      <c r="DCM1" s="67"/>
      <c r="DCN1" s="67"/>
      <c r="DCO1" s="67"/>
      <c r="DCP1" s="67"/>
      <c r="DCQ1" s="67"/>
      <c r="DCR1" s="67"/>
      <c r="DCS1" s="67"/>
      <c r="DCT1" s="67"/>
      <c r="DCU1" s="67"/>
      <c r="DCV1" s="67"/>
      <c r="DCW1" s="67"/>
      <c r="DCX1" s="67"/>
      <c r="DCY1" s="67"/>
      <c r="DCZ1" s="67"/>
      <c r="DDA1" s="67"/>
      <c r="DDB1" s="67"/>
      <c r="DDC1" s="67"/>
      <c r="DDD1" s="67"/>
      <c r="DDE1" s="67"/>
      <c r="DDF1" s="67"/>
      <c r="DDG1" s="67"/>
      <c r="DDH1" s="67"/>
      <c r="DDI1" s="67"/>
      <c r="DDJ1" s="67"/>
      <c r="DDK1" s="67"/>
      <c r="DDL1" s="67"/>
      <c r="DDM1" s="67"/>
      <c r="DDN1" s="67"/>
      <c r="DDO1" s="67"/>
      <c r="DDP1" s="67"/>
      <c r="DDQ1" s="67"/>
      <c r="DDR1" s="67"/>
      <c r="DDS1" s="67"/>
      <c r="DDT1" s="67"/>
      <c r="DDU1" s="67"/>
      <c r="DDV1" s="67"/>
      <c r="DDW1" s="67"/>
      <c r="DDX1" s="67"/>
      <c r="DDY1" s="67"/>
      <c r="DDZ1" s="67"/>
      <c r="DEA1" s="67"/>
      <c r="DEB1" s="67"/>
      <c r="DEC1" s="67"/>
      <c r="DED1" s="67"/>
      <c r="DEE1" s="67"/>
      <c r="DEF1" s="67"/>
      <c r="DEG1" s="67"/>
      <c r="DEH1" s="67"/>
      <c r="DEI1" s="67"/>
      <c r="DEJ1" s="67"/>
      <c r="DEK1" s="67"/>
      <c r="DEL1" s="67"/>
      <c r="DEM1" s="67"/>
      <c r="DEN1" s="67"/>
      <c r="DEO1" s="67"/>
      <c r="DEP1" s="67"/>
      <c r="DEQ1" s="67"/>
      <c r="DER1" s="67"/>
      <c r="DES1" s="67"/>
      <c r="DET1" s="67"/>
      <c r="DEU1" s="67"/>
      <c r="DEV1" s="67"/>
      <c r="DEW1" s="67"/>
      <c r="DEX1" s="67"/>
      <c r="DEY1" s="67"/>
      <c r="DEZ1" s="67"/>
      <c r="DFA1" s="67"/>
      <c r="DFB1" s="67"/>
      <c r="DFC1" s="67"/>
      <c r="DFD1" s="67"/>
      <c r="DFE1" s="67"/>
      <c r="DFF1" s="67"/>
      <c r="DFG1" s="67"/>
      <c r="DFH1" s="67"/>
      <c r="DFI1" s="67"/>
      <c r="DFJ1" s="67"/>
      <c r="DFK1" s="67"/>
      <c r="DFL1" s="67"/>
      <c r="DFM1" s="67"/>
      <c r="DFN1" s="67"/>
      <c r="DFO1" s="67"/>
      <c r="DFP1" s="67"/>
      <c r="DFQ1" s="67"/>
      <c r="DFR1" s="67"/>
      <c r="DFS1" s="67"/>
      <c r="DFT1" s="67"/>
      <c r="DFU1" s="67"/>
      <c r="DFV1" s="67"/>
      <c r="DFW1" s="67"/>
      <c r="DFX1" s="67"/>
      <c r="DFY1" s="67"/>
      <c r="DFZ1" s="67"/>
      <c r="DGA1" s="67"/>
      <c r="DGB1" s="67"/>
      <c r="DGC1" s="67"/>
      <c r="DGD1" s="67"/>
      <c r="DGE1" s="67"/>
      <c r="DGF1" s="67"/>
      <c r="DGG1" s="67"/>
      <c r="DGH1" s="67"/>
      <c r="DGI1" s="67"/>
      <c r="DGJ1" s="67"/>
      <c r="DGK1" s="67"/>
      <c r="DGL1" s="67"/>
      <c r="DGM1" s="67"/>
      <c r="DGN1" s="67"/>
      <c r="DGO1" s="67"/>
      <c r="DGP1" s="67"/>
      <c r="DGQ1" s="67"/>
      <c r="DGR1" s="67"/>
      <c r="DGS1" s="67"/>
      <c r="DGT1" s="67"/>
      <c r="DGU1" s="67"/>
      <c r="DGV1" s="67"/>
      <c r="DGW1" s="67"/>
      <c r="DGX1" s="67"/>
      <c r="DGY1" s="67"/>
      <c r="DGZ1" s="67"/>
      <c r="DHA1" s="67"/>
      <c r="DHB1" s="67"/>
      <c r="DHC1" s="67"/>
      <c r="DHD1" s="67"/>
      <c r="DHE1" s="67"/>
      <c r="DHF1" s="67"/>
      <c r="DHG1" s="67"/>
      <c r="DHH1" s="67"/>
      <c r="DHI1" s="67"/>
      <c r="DHJ1" s="67"/>
      <c r="DHK1" s="67"/>
      <c r="DHL1" s="67"/>
      <c r="DHM1" s="67"/>
      <c r="DHN1" s="67"/>
      <c r="DHO1" s="67"/>
      <c r="DHP1" s="67"/>
      <c r="DHQ1" s="67"/>
      <c r="DHR1" s="67"/>
      <c r="DHS1" s="67"/>
      <c r="DHT1" s="67"/>
      <c r="DHU1" s="67"/>
      <c r="DHV1" s="67"/>
      <c r="DHW1" s="67"/>
      <c r="DHX1" s="67"/>
      <c r="DHY1" s="67"/>
      <c r="DHZ1" s="67"/>
      <c r="DIA1" s="67"/>
      <c r="DIB1" s="67"/>
      <c r="DIC1" s="67"/>
      <c r="DID1" s="67"/>
      <c r="DIE1" s="67"/>
      <c r="DIF1" s="67"/>
      <c r="DIG1" s="67"/>
      <c r="DIH1" s="67"/>
      <c r="DII1" s="67"/>
      <c r="DIJ1" s="67"/>
      <c r="DIK1" s="67"/>
      <c r="DIL1" s="67"/>
      <c r="DIM1" s="67"/>
      <c r="DIN1" s="67"/>
      <c r="DIO1" s="67"/>
      <c r="DIP1" s="67"/>
      <c r="DIQ1" s="67"/>
      <c r="DIR1" s="67"/>
      <c r="DIS1" s="67"/>
      <c r="DIT1" s="67"/>
      <c r="DIU1" s="67"/>
      <c r="DIV1" s="67"/>
      <c r="DIW1" s="67"/>
      <c r="DIX1" s="67"/>
      <c r="DIY1" s="67"/>
      <c r="DIZ1" s="67"/>
      <c r="DJA1" s="67"/>
      <c r="DJB1" s="67"/>
      <c r="DJC1" s="67"/>
      <c r="DJD1" s="67"/>
      <c r="DJE1" s="67"/>
      <c r="DJF1" s="67"/>
      <c r="DJG1" s="67"/>
      <c r="DJH1" s="67"/>
      <c r="DJI1" s="67"/>
      <c r="DJJ1" s="67"/>
      <c r="DJK1" s="67"/>
      <c r="DJL1" s="67"/>
      <c r="DJM1" s="67"/>
      <c r="DJN1" s="67"/>
      <c r="DJO1" s="67"/>
      <c r="DJP1" s="67"/>
      <c r="DJQ1" s="67"/>
      <c r="DJR1" s="67"/>
      <c r="DJS1" s="67"/>
      <c r="DJT1" s="67"/>
      <c r="DJU1" s="67"/>
      <c r="DJV1" s="67"/>
      <c r="DJW1" s="67"/>
      <c r="DJX1" s="67"/>
      <c r="DJY1" s="67"/>
      <c r="DJZ1" s="67"/>
      <c r="DKA1" s="67"/>
      <c r="DKB1" s="67"/>
      <c r="DKC1" s="67"/>
      <c r="DKD1" s="67"/>
      <c r="DKE1" s="67"/>
      <c r="DKF1" s="67"/>
      <c r="DKG1" s="67"/>
      <c r="DKH1" s="67"/>
      <c r="DKI1" s="67"/>
      <c r="DKJ1" s="67"/>
      <c r="DKK1" s="67"/>
      <c r="DKL1" s="67"/>
      <c r="DKM1" s="67"/>
      <c r="DKN1" s="67"/>
      <c r="DKO1" s="67"/>
      <c r="DKP1" s="67"/>
      <c r="DKQ1" s="67"/>
      <c r="DKR1" s="67"/>
      <c r="DKS1" s="67"/>
      <c r="DKT1" s="67"/>
      <c r="DKU1" s="67"/>
      <c r="DKV1" s="67"/>
      <c r="DKW1" s="67"/>
      <c r="DKX1" s="67"/>
      <c r="DKY1" s="67"/>
      <c r="DKZ1" s="67"/>
      <c r="DLA1" s="67"/>
      <c r="DLB1" s="67"/>
      <c r="DLC1" s="67"/>
      <c r="DLD1" s="67"/>
      <c r="DLE1" s="67"/>
      <c r="DLF1" s="67"/>
      <c r="DLG1" s="67"/>
      <c r="DLH1" s="67"/>
      <c r="DLI1" s="67"/>
      <c r="DLJ1" s="67"/>
      <c r="DLK1" s="67"/>
      <c r="DLL1" s="67"/>
      <c r="DLM1" s="67"/>
      <c r="DLN1" s="67"/>
      <c r="DLO1" s="67"/>
      <c r="DLP1" s="67"/>
      <c r="DLQ1" s="67"/>
      <c r="DLR1" s="67"/>
      <c r="DLS1" s="67"/>
      <c r="DLT1" s="67"/>
      <c r="DLU1" s="67"/>
      <c r="DLV1" s="67"/>
      <c r="DLW1" s="67"/>
      <c r="DLX1" s="67"/>
      <c r="DLY1" s="67"/>
      <c r="DLZ1" s="67"/>
      <c r="DMA1" s="67"/>
      <c r="DMB1" s="67"/>
      <c r="DMC1" s="67"/>
      <c r="DMD1" s="67"/>
      <c r="DME1" s="67"/>
      <c r="DMF1" s="67"/>
      <c r="DMG1" s="67"/>
      <c r="DMH1" s="67"/>
      <c r="DMI1" s="67"/>
      <c r="DMJ1" s="67"/>
      <c r="DMK1" s="67"/>
      <c r="DML1" s="67"/>
      <c r="DMM1" s="67"/>
      <c r="DMN1" s="67"/>
      <c r="DMO1" s="67"/>
      <c r="DMP1" s="67"/>
      <c r="DMQ1" s="67"/>
      <c r="DMR1" s="67"/>
      <c r="DMS1" s="67"/>
      <c r="DMT1" s="67"/>
      <c r="DMU1" s="67"/>
      <c r="DMV1" s="67"/>
      <c r="DMW1" s="67"/>
      <c r="DMX1" s="67"/>
      <c r="DMY1" s="67"/>
      <c r="DMZ1" s="67"/>
      <c r="DNA1" s="67"/>
      <c r="DNB1" s="67"/>
      <c r="DNC1" s="67"/>
      <c r="DND1" s="67"/>
      <c r="DNE1" s="67"/>
      <c r="DNF1" s="67"/>
      <c r="DNG1" s="67"/>
      <c r="DNH1" s="67"/>
      <c r="DNI1" s="67"/>
      <c r="DNJ1" s="67"/>
      <c r="DNK1" s="67"/>
      <c r="DNL1" s="67"/>
      <c r="DNM1" s="67"/>
      <c r="DNN1" s="67"/>
      <c r="DNO1" s="67"/>
      <c r="DNP1" s="67"/>
      <c r="DNQ1" s="67"/>
      <c r="DNR1" s="67"/>
      <c r="DNS1" s="67"/>
      <c r="DNT1" s="67"/>
      <c r="DNU1" s="67"/>
      <c r="DNV1" s="67"/>
      <c r="DNW1" s="67"/>
      <c r="DNX1" s="67"/>
      <c r="DNY1" s="67"/>
      <c r="DNZ1" s="67"/>
      <c r="DOA1" s="67"/>
      <c r="DOB1" s="67"/>
      <c r="DOC1" s="67"/>
      <c r="DOD1" s="67"/>
      <c r="DOE1" s="67"/>
      <c r="DOF1" s="67"/>
      <c r="DOG1" s="67"/>
      <c r="DOH1" s="67"/>
      <c r="DOI1" s="67"/>
      <c r="DOJ1" s="67"/>
      <c r="DOK1" s="67"/>
      <c r="DOL1" s="67"/>
      <c r="DOM1" s="67"/>
      <c r="DON1" s="67"/>
      <c r="DOO1" s="67"/>
      <c r="DOP1" s="67"/>
      <c r="DOQ1" s="67"/>
      <c r="DOR1" s="67"/>
      <c r="DOS1" s="67"/>
      <c r="DOT1" s="67"/>
      <c r="DOU1" s="67"/>
      <c r="DOV1" s="67"/>
      <c r="DOW1" s="67"/>
      <c r="DOX1" s="67"/>
      <c r="DOY1" s="67"/>
      <c r="DOZ1" s="67"/>
      <c r="DPA1" s="67"/>
      <c r="DPB1" s="67"/>
      <c r="DPC1" s="67"/>
      <c r="DPD1" s="67"/>
      <c r="DPE1" s="67"/>
      <c r="DPF1" s="67"/>
      <c r="DPG1" s="67"/>
      <c r="DPH1" s="67"/>
      <c r="DPI1" s="67"/>
      <c r="DPJ1" s="67"/>
      <c r="DPK1" s="67"/>
      <c r="DPL1" s="67"/>
      <c r="DPM1" s="67"/>
      <c r="DPN1" s="67"/>
      <c r="DPO1" s="67"/>
      <c r="DPP1" s="67"/>
      <c r="DPQ1" s="67"/>
      <c r="DPR1" s="67"/>
      <c r="DPS1" s="67"/>
      <c r="DPT1" s="67"/>
      <c r="DPU1" s="67"/>
      <c r="DPV1" s="67"/>
      <c r="DPW1" s="67"/>
      <c r="DPX1" s="67"/>
      <c r="DPY1" s="67"/>
      <c r="DPZ1" s="67"/>
      <c r="DQA1" s="67"/>
      <c r="DQB1" s="67"/>
      <c r="DQC1" s="67"/>
      <c r="DQD1" s="67"/>
      <c r="DQE1" s="67"/>
      <c r="DQF1" s="67"/>
      <c r="DQG1" s="67"/>
      <c r="DQH1" s="67"/>
      <c r="DQI1" s="67"/>
      <c r="DQJ1" s="67"/>
      <c r="DQK1" s="67"/>
      <c r="DQL1" s="67"/>
      <c r="DQM1" s="67"/>
      <c r="DQN1" s="67"/>
      <c r="DQO1" s="67"/>
      <c r="DQP1" s="67"/>
      <c r="DQQ1" s="67"/>
      <c r="DQR1" s="67"/>
      <c r="DQS1" s="67"/>
      <c r="DQT1" s="67"/>
      <c r="DQU1" s="67"/>
      <c r="DQV1" s="67"/>
      <c r="DQW1" s="67"/>
      <c r="DQX1" s="67"/>
      <c r="DQY1" s="67"/>
      <c r="DQZ1" s="67"/>
      <c r="DRA1" s="67"/>
      <c r="DRB1" s="67"/>
      <c r="DRC1" s="67"/>
      <c r="DRD1" s="67"/>
      <c r="DRE1" s="67"/>
      <c r="DRF1" s="67"/>
      <c r="DRG1" s="67"/>
      <c r="DRH1" s="67"/>
      <c r="DRI1" s="67"/>
      <c r="DRJ1" s="67"/>
      <c r="DRK1" s="67"/>
      <c r="DRL1" s="67"/>
      <c r="DRM1" s="67"/>
      <c r="DRN1" s="67"/>
      <c r="DRO1" s="67"/>
      <c r="DRP1" s="67"/>
      <c r="DRQ1" s="67"/>
      <c r="DRR1" s="67"/>
      <c r="DRS1" s="67"/>
      <c r="DRT1" s="67"/>
      <c r="DRU1" s="67"/>
      <c r="DRV1" s="67"/>
      <c r="DRW1" s="67"/>
      <c r="DRX1" s="67"/>
      <c r="DRY1" s="67"/>
      <c r="DRZ1" s="67"/>
      <c r="DSA1" s="67"/>
      <c r="DSB1" s="67"/>
      <c r="DSC1" s="67"/>
      <c r="DSD1" s="67"/>
      <c r="DSE1" s="67"/>
      <c r="DSF1" s="67"/>
      <c r="DSG1" s="67"/>
      <c r="DSH1" s="67"/>
      <c r="DSI1" s="67"/>
      <c r="DSJ1" s="67"/>
      <c r="DSK1" s="67"/>
      <c r="DSL1" s="67"/>
      <c r="DSM1" s="67"/>
      <c r="DSN1" s="67"/>
      <c r="DSO1" s="67"/>
      <c r="DSP1" s="67"/>
      <c r="DSQ1" s="67"/>
      <c r="DSR1" s="67"/>
      <c r="DSS1" s="67"/>
      <c r="DST1" s="67"/>
      <c r="DSU1" s="67"/>
      <c r="DSV1" s="67"/>
      <c r="DSW1" s="67"/>
      <c r="DSX1" s="67"/>
      <c r="DSY1" s="67"/>
      <c r="DSZ1" s="67"/>
      <c r="DTA1" s="67"/>
      <c r="DTB1" s="67"/>
      <c r="DTC1" s="67"/>
      <c r="DTD1" s="67"/>
      <c r="DTE1" s="67"/>
      <c r="DTF1" s="67"/>
      <c r="DTG1" s="67"/>
      <c r="DTH1" s="67"/>
      <c r="DTI1" s="67"/>
      <c r="DTJ1" s="67"/>
      <c r="DTK1" s="67"/>
      <c r="DTL1" s="67"/>
      <c r="DTM1" s="67"/>
      <c r="DTN1" s="67"/>
      <c r="DTO1" s="67"/>
      <c r="DTP1" s="67"/>
      <c r="DTQ1" s="67"/>
      <c r="DTR1" s="67"/>
      <c r="DTS1" s="67"/>
      <c r="DTT1" s="67"/>
      <c r="DTU1" s="67"/>
      <c r="DTV1" s="67"/>
      <c r="DTW1" s="67"/>
      <c r="DTX1" s="67"/>
      <c r="DTY1" s="67"/>
      <c r="DTZ1" s="67"/>
      <c r="DUA1" s="67"/>
      <c r="DUB1" s="67"/>
      <c r="DUC1" s="67"/>
      <c r="DUD1" s="67"/>
      <c r="DUE1" s="67"/>
      <c r="DUF1" s="67"/>
      <c r="DUG1" s="67"/>
      <c r="DUH1" s="67"/>
      <c r="DUI1" s="67"/>
      <c r="DUJ1" s="67"/>
      <c r="DUK1" s="67"/>
      <c r="DUL1" s="67"/>
      <c r="DUM1" s="67"/>
      <c r="DUN1" s="67"/>
      <c r="DUO1" s="67"/>
      <c r="DUP1" s="67"/>
      <c r="DUQ1" s="67"/>
      <c r="DUR1" s="67"/>
      <c r="DUS1" s="67"/>
      <c r="DUT1" s="67"/>
      <c r="DUU1" s="67"/>
      <c r="DUV1" s="67"/>
      <c r="DUW1" s="67"/>
      <c r="DUX1" s="67"/>
      <c r="DUY1" s="67"/>
      <c r="DUZ1" s="67"/>
      <c r="DVA1" s="67"/>
      <c r="DVB1" s="67"/>
      <c r="DVC1" s="67"/>
      <c r="DVD1" s="67"/>
      <c r="DVE1" s="67"/>
      <c r="DVF1" s="67"/>
      <c r="DVG1" s="67"/>
      <c r="DVH1" s="67"/>
      <c r="DVI1" s="67"/>
      <c r="DVJ1" s="67"/>
      <c r="DVK1" s="67"/>
      <c r="DVL1" s="67"/>
      <c r="DVM1" s="67"/>
      <c r="DVN1" s="67"/>
      <c r="DVO1" s="67"/>
      <c r="DVP1" s="67"/>
      <c r="DVQ1" s="67"/>
      <c r="DVR1" s="67"/>
      <c r="DVS1" s="67"/>
      <c r="DVT1" s="67"/>
      <c r="DVU1" s="67"/>
      <c r="DVV1" s="67"/>
      <c r="DVW1" s="67"/>
      <c r="DVX1" s="67"/>
      <c r="DVY1" s="67"/>
      <c r="DVZ1" s="67"/>
      <c r="DWA1" s="67"/>
      <c r="DWB1" s="67"/>
      <c r="DWC1" s="67"/>
      <c r="DWD1" s="67"/>
      <c r="DWE1" s="67"/>
      <c r="DWF1" s="67"/>
      <c r="DWG1" s="67"/>
      <c r="DWH1" s="67"/>
      <c r="DWI1" s="67"/>
      <c r="DWJ1" s="67"/>
      <c r="DWK1" s="67"/>
      <c r="DWL1" s="67"/>
      <c r="DWM1" s="67"/>
      <c r="DWN1" s="67"/>
      <c r="DWO1" s="67"/>
      <c r="DWP1" s="67"/>
      <c r="DWQ1" s="67"/>
      <c r="DWR1" s="67"/>
      <c r="DWS1" s="67"/>
      <c r="DWT1" s="67"/>
      <c r="DWU1" s="67"/>
      <c r="DWV1" s="67"/>
      <c r="DWW1" s="67"/>
      <c r="DWX1" s="67"/>
      <c r="DWY1" s="67"/>
      <c r="DWZ1" s="67"/>
      <c r="DXA1" s="67"/>
      <c r="DXB1" s="67"/>
      <c r="DXC1" s="67"/>
      <c r="DXD1" s="67"/>
      <c r="DXE1" s="67"/>
      <c r="DXF1" s="67"/>
      <c r="DXG1" s="67"/>
      <c r="DXH1" s="67"/>
      <c r="DXI1" s="67"/>
      <c r="DXJ1" s="67"/>
      <c r="DXK1" s="67"/>
      <c r="DXL1" s="67"/>
      <c r="DXM1" s="67"/>
      <c r="DXN1" s="67"/>
      <c r="DXO1" s="67"/>
      <c r="DXP1" s="67"/>
      <c r="DXQ1" s="67"/>
      <c r="DXR1" s="67"/>
      <c r="DXS1" s="67"/>
      <c r="DXT1" s="67"/>
      <c r="DXU1" s="67"/>
      <c r="DXV1" s="67"/>
      <c r="DXW1" s="67"/>
      <c r="DXX1" s="67"/>
      <c r="DXY1" s="67"/>
      <c r="DXZ1" s="67"/>
      <c r="DYA1" s="67"/>
      <c r="DYB1" s="67"/>
      <c r="DYC1" s="67"/>
      <c r="DYD1" s="67"/>
      <c r="DYE1" s="67"/>
      <c r="DYF1" s="67"/>
      <c r="DYG1" s="67"/>
      <c r="DYH1" s="67"/>
      <c r="DYI1" s="67"/>
      <c r="DYJ1" s="67"/>
      <c r="DYK1" s="67"/>
      <c r="DYL1" s="67"/>
      <c r="DYM1" s="67"/>
      <c r="DYN1" s="67"/>
      <c r="DYO1" s="67"/>
      <c r="DYP1" s="67"/>
      <c r="DYQ1" s="67"/>
      <c r="DYR1" s="67"/>
      <c r="DYS1" s="67"/>
      <c r="DYT1" s="67"/>
      <c r="DYU1" s="67"/>
      <c r="DYV1" s="67"/>
      <c r="DYW1" s="67"/>
      <c r="DYX1" s="67"/>
      <c r="DYY1" s="67"/>
      <c r="DYZ1" s="67"/>
      <c r="DZA1" s="67"/>
      <c r="DZB1" s="67"/>
      <c r="DZC1" s="67"/>
      <c r="DZD1" s="67"/>
      <c r="DZE1" s="67"/>
      <c r="DZF1" s="67"/>
      <c r="DZG1" s="67"/>
      <c r="DZH1" s="67"/>
      <c r="DZI1" s="67"/>
      <c r="DZJ1" s="67"/>
      <c r="DZK1" s="67"/>
      <c r="DZL1" s="67"/>
      <c r="DZM1" s="67"/>
      <c r="DZN1" s="67"/>
      <c r="DZO1" s="67"/>
      <c r="DZP1" s="67"/>
      <c r="DZQ1" s="67"/>
      <c r="DZR1" s="67"/>
      <c r="DZS1" s="67"/>
      <c r="DZT1" s="67"/>
      <c r="DZU1" s="67"/>
      <c r="DZV1" s="67"/>
      <c r="DZW1" s="67"/>
      <c r="DZX1" s="67"/>
      <c r="DZY1" s="67"/>
      <c r="DZZ1" s="67"/>
      <c r="EAA1" s="67"/>
      <c r="EAB1" s="67"/>
      <c r="EAC1" s="67"/>
      <c r="EAD1" s="67"/>
      <c r="EAE1" s="67"/>
      <c r="EAF1" s="67"/>
      <c r="EAG1" s="67"/>
      <c r="EAH1" s="67"/>
      <c r="EAI1" s="67"/>
      <c r="EAJ1" s="67"/>
      <c r="EAK1" s="67"/>
      <c r="EAL1" s="67"/>
      <c r="EAM1" s="67"/>
      <c r="EAN1" s="67"/>
      <c r="EAO1" s="67"/>
      <c r="EAP1" s="67"/>
      <c r="EAQ1" s="67"/>
      <c r="EAR1" s="67"/>
      <c r="EAS1" s="67"/>
      <c r="EAT1" s="67"/>
      <c r="EAU1" s="67"/>
      <c r="EAV1" s="67"/>
      <c r="EAW1" s="67"/>
      <c r="EAX1" s="67"/>
      <c r="EAY1" s="67"/>
      <c r="EAZ1" s="67"/>
      <c r="EBA1" s="67"/>
      <c r="EBB1" s="67"/>
      <c r="EBC1" s="67"/>
      <c r="EBD1" s="67"/>
      <c r="EBE1" s="67"/>
      <c r="EBF1" s="67"/>
      <c r="EBG1" s="67"/>
      <c r="EBH1" s="67"/>
      <c r="EBI1" s="67"/>
      <c r="EBJ1" s="67"/>
      <c r="EBK1" s="67"/>
      <c r="EBL1" s="67"/>
      <c r="EBM1" s="67"/>
      <c r="EBN1" s="67"/>
      <c r="EBO1" s="67"/>
      <c r="EBP1" s="67"/>
      <c r="EBQ1" s="67"/>
      <c r="EBR1" s="67"/>
      <c r="EBS1" s="67"/>
      <c r="EBT1" s="67"/>
      <c r="EBU1" s="67"/>
      <c r="EBV1" s="67"/>
      <c r="EBW1" s="67"/>
      <c r="EBX1" s="67"/>
      <c r="EBY1" s="67"/>
      <c r="EBZ1" s="67"/>
      <c r="ECA1" s="67"/>
      <c r="ECB1" s="67"/>
      <c r="ECC1" s="67"/>
      <c r="ECD1" s="67"/>
      <c r="ECE1" s="67"/>
      <c r="ECF1" s="67"/>
      <c r="ECG1" s="67"/>
      <c r="ECH1" s="67"/>
      <c r="ECI1" s="67"/>
      <c r="ECJ1" s="67"/>
      <c r="ECK1" s="67"/>
      <c r="ECL1" s="67"/>
      <c r="ECM1" s="67"/>
      <c r="ECN1" s="67"/>
      <c r="ECO1" s="67"/>
      <c r="ECP1" s="67"/>
      <c r="ECQ1" s="67"/>
      <c r="ECR1" s="67"/>
      <c r="ECS1" s="67"/>
      <c r="ECT1" s="67"/>
      <c r="ECU1" s="67"/>
      <c r="ECV1" s="67"/>
      <c r="ECW1" s="67"/>
      <c r="ECX1" s="67"/>
      <c r="ECY1" s="67"/>
      <c r="ECZ1" s="67"/>
      <c r="EDA1" s="67"/>
      <c r="EDB1" s="67"/>
      <c r="EDC1" s="67"/>
      <c r="EDD1" s="67"/>
      <c r="EDE1" s="67"/>
      <c r="EDF1" s="67"/>
      <c r="EDG1" s="67"/>
      <c r="EDH1" s="67"/>
      <c r="EDI1" s="67"/>
      <c r="EDJ1" s="67"/>
      <c r="EDK1" s="67"/>
      <c r="EDL1" s="67"/>
      <c r="EDM1" s="67"/>
      <c r="EDN1" s="67"/>
      <c r="EDO1" s="67"/>
      <c r="EDP1" s="67"/>
      <c r="EDQ1" s="67"/>
      <c r="EDR1" s="67"/>
      <c r="EDS1" s="67"/>
      <c r="EDT1" s="67"/>
      <c r="EDU1" s="67"/>
      <c r="EDV1" s="67"/>
      <c r="EDW1" s="67"/>
      <c r="EDX1" s="67"/>
      <c r="EDY1" s="67"/>
      <c r="EDZ1" s="67"/>
      <c r="EEA1" s="67"/>
      <c r="EEB1" s="67"/>
      <c r="EEC1" s="67"/>
      <c r="EED1" s="67"/>
      <c r="EEE1" s="67"/>
      <c r="EEF1" s="67"/>
      <c r="EEG1" s="67"/>
      <c r="EEH1" s="67"/>
      <c r="EEI1" s="67"/>
      <c r="EEJ1" s="67"/>
      <c r="EEK1" s="67"/>
      <c r="EEL1" s="67"/>
      <c r="EEM1" s="67"/>
      <c r="EEN1" s="67"/>
      <c r="EEO1" s="67"/>
      <c r="EEP1" s="67"/>
      <c r="EEQ1" s="67"/>
      <c r="EER1" s="67"/>
      <c r="EES1" s="67"/>
      <c r="EET1" s="67"/>
      <c r="EEU1" s="67"/>
      <c r="EEV1" s="67"/>
      <c r="EEW1" s="67"/>
      <c r="EEX1" s="67"/>
      <c r="EEY1" s="67"/>
      <c r="EEZ1" s="67"/>
      <c r="EFA1" s="67"/>
      <c r="EFB1" s="67"/>
      <c r="EFC1" s="67"/>
      <c r="EFD1" s="67"/>
      <c r="EFE1" s="67"/>
      <c r="EFF1" s="67"/>
      <c r="EFG1" s="67"/>
      <c r="EFH1" s="67"/>
      <c r="EFI1" s="67"/>
      <c r="EFJ1" s="67"/>
      <c r="EFK1" s="67"/>
      <c r="EFL1" s="67"/>
      <c r="EFM1" s="67"/>
      <c r="EFN1" s="67"/>
      <c r="EFO1" s="67"/>
      <c r="EFP1" s="67"/>
      <c r="EFQ1" s="67"/>
      <c r="EFR1" s="67"/>
      <c r="EFS1" s="67"/>
      <c r="EFT1" s="67"/>
      <c r="EFU1" s="67"/>
      <c r="EFV1" s="67"/>
      <c r="EFW1" s="67"/>
      <c r="EFX1" s="67"/>
      <c r="EFY1" s="67"/>
      <c r="EFZ1" s="67"/>
      <c r="EGA1" s="67"/>
      <c r="EGB1" s="67"/>
      <c r="EGC1" s="67"/>
      <c r="EGD1" s="67"/>
      <c r="EGE1" s="67"/>
      <c r="EGF1" s="67"/>
      <c r="EGG1" s="67"/>
      <c r="EGH1" s="67"/>
      <c r="EGI1" s="67"/>
      <c r="EGJ1" s="67"/>
      <c r="EGK1" s="67"/>
      <c r="EGL1" s="67"/>
      <c r="EGM1" s="67"/>
      <c r="EGN1" s="67"/>
      <c r="EGO1" s="67"/>
      <c r="EGP1" s="67"/>
      <c r="EGQ1" s="67"/>
      <c r="EGR1" s="67"/>
      <c r="EGS1" s="67"/>
      <c r="EGT1" s="67"/>
      <c r="EGU1" s="67"/>
      <c r="EGV1" s="67"/>
      <c r="EGW1" s="67"/>
      <c r="EGX1" s="67"/>
      <c r="EGY1" s="67"/>
      <c r="EGZ1" s="67"/>
      <c r="EHA1" s="67"/>
      <c r="EHB1" s="67"/>
      <c r="EHC1" s="67"/>
      <c r="EHD1" s="67"/>
      <c r="EHE1" s="67"/>
      <c r="EHF1" s="67"/>
      <c r="EHG1" s="67"/>
      <c r="EHH1" s="67"/>
      <c r="EHI1" s="67"/>
      <c r="EHJ1" s="67"/>
      <c r="EHK1" s="67"/>
      <c r="EHL1" s="67"/>
      <c r="EHM1" s="67"/>
      <c r="EHN1" s="67"/>
      <c r="EHO1" s="67"/>
      <c r="EHP1" s="67"/>
      <c r="EHQ1" s="67"/>
      <c r="EHR1" s="67"/>
      <c r="EHS1" s="67"/>
      <c r="EHT1" s="67"/>
      <c r="EHU1" s="67"/>
      <c r="EHV1" s="67"/>
      <c r="EHW1" s="67"/>
      <c r="EHX1" s="67"/>
      <c r="EHY1" s="67"/>
      <c r="EHZ1" s="67"/>
      <c r="EIA1" s="67"/>
      <c r="EIB1" s="67"/>
      <c r="EIC1" s="67"/>
      <c r="EID1" s="67"/>
      <c r="EIE1" s="67"/>
      <c r="EIF1" s="67"/>
      <c r="EIG1" s="67"/>
      <c r="EIH1" s="67"/>
      <c r="EII1" s="67"/>
      <c r="EIJ1" s="67"/>
      <c r="EIK1" s="67"/>
      <c r="EIL1" s="67"/>
      <c r="EIM1" s="67"/>
      <c r="EIN1" s="67"/>
      <c r="EIO1" s="67"/>
      <c r="EIP1" s="67"/>
      <c r="EIQ1" s="67"/>
      <c r="EIR1" s="67"/>
      <c r="EIS1" s="67"/>
      <c r="EIT1" s="67"/>
      <c r="EIU1" s="67"/>
      <c r="EIV1" s="67"/>
      <c r="EIW1" s="67"/>
      <c r="EIX1" s="67"/>
      <c r="EIY1" s="67"/>
      <c r="EIZ1" s="67"/>
      <c r="EJA1" s="67"/>
      <c r="EJB1" s="67"/>
      <c r="EJC1" s="67"/>
      <c r="EJD1" s="67"/>
      <c r="EJE1" s="67"/>
      <c r="EJF1" s="67"/>
      <c r="EJG1" s="67"/>
      <c r="EJH1" s="67"/>
      <c r="EJI1" s="67"/>
      <c r="EJJ1" s="67"/>
      <c r="EJK1" s="67"/>
      <c r="EJL1" s="67"/>
      <c r="EJM1" s="67"/>
      <c r="EJN1" s="67"/>
      <c r="EJO1" s="67"/>
      <c r="EJP1" s="67"/>
      <c r="EJQ1" s="67"/>
      <c r="EJR1" s="67"/>
      <c r="EJS1" s="67"/>
      <c r="EJT1" s="67"/>
      <c r="EJU1" s="67"/>
      <c r="EJV1" s="67"/>
      <c r="EJW1" s="67"/>
      <c r="EJX1" s="67"/>
      <c r="EJY1" s="67"/>
      <c r="EJZ1" s="67"/>
      <c r="EKA1" s="67"/>
      <c r="EKB1" s="67"/>
      <c r="EKC1" s="67"/>
      <c r="EKD1" s="67"/>
      <c r="EKE1" s="67"/>
      <c r="EKF1" s="67"/>
      <c r="EKG1" s="67"/>
      <c r="EKH1" s="67"/>
      <c r="EKI1" s="67"/>
      <c r="EKJ1" s="67"/>
      <c r="EKK1" s="67"/>
      <c r="EKL1" s="67"/>
      <c r="EKM1" s="67"/>
      <c r="EKN1" s="67"/>
      <c r="EKO1" s="67"/>
      <c r="EKP1" s="67"/>
      <c r="EKQ1" s="67"/>
      <c r="EKR1" s="67"/>
      <c r="EKS1" s="67"/>
      <c r="EKT1" s="67"/>
      <c r="EKU1" s="67"/>
      <c r="EKV1" s="67"/>
      <c r="EKW1" s="67"/>
      <c r="EKX1" s="67"/>
      <c r="EKY1" s="67"/>
      <c r="EKZ1" s="67"/>
      <c r="ELA1" s="67"/>
      <c r="ELB1" s="67"/>
      <c r="ELC1" s="67"/>
      <c r="ELD1" s="67"/>
      <c r="ELE1" s="67"/>
      <c r="ELF1" s="67"/>
      <c r="ELG1" s="67"/>
      <c r="ELH1" s="67"/>
      <c r="ELI1" s="67"/>
      <c r="ELJ1" s="67"/>
      <c r="ELK1" s="67"/>
      <c r="ELL1" s="67"/>
      <c r="ELM1" s="67"/>
      <c r="ELN1" s="67"/>
      <c r="ELO1" s="67"/>
      <c r="ELP1" s="67"/>
      <c r="ELQ1" s="67"/>
      <c r="ELR1" s="67"/>
      <c r="ELS1" s="67"/>
      <c r="ELT1" s="67"/>
      <c r="ELU1" s="67"/>
      <c r="ELV1" s="67"/>
      <c r="ELW1" s="67"/>
      <c r="ELX1" s="67"/>
      <c r="ELY1" s="67"/>
      <c r="ELZ1" s="67"/>
      <c r="EMA1" s="67"/>
      <c r="EMB1" s="67"/>
      <c r="EMC1" s="67"/>
      <c r="EMD1" s="67"/>
      <c r="EME1" s="67"/>
      <c r="EMF1" s="67"/>
      <c r="EMG1" s="67"/>
      <c r="EMH1" s="67"/>
      <c r="EMI1" s="67"/>
      <c r="EMJ1" s="67"/>
      <c r="EMK1" s="67"/>
      <c r="EML1" s="67"/>
      <c r="EMM1" s="67"/>
      <c r="EMN1" s="67"/>
      <c r="EMO1" s="67"/>
      <c r="EMP1" s="67"/>
      <c r="EMQ1" s="67"/>
      <c r="EMR1" s="67"/>
      <c r="EMS1" s="67"/>
      <c r="EMT1" s="67"/>
      <c r="EMU1" s="67"/>
      <c r="EMV1" s="67"/>
      <c r="EMW1" s="67"/>
      <c r="EMX1" s="67"/>
      <c r="EMY1" s="67"/>
      <c r="EMZ1" s="67"/>
      <c r="ENA1" s="67"/>
      <c r="ENB1" s="67"/>
      <c r="ENC1" s="67"/>
      <c r="END1" s="67"/>
      <c r="ENE1" s="67"/>
      <c r="ENF1" s="67"/>
      <c r="ENG1" s="67"/>
      <c r="ENH1" s="67"/>
      <c r="ENI1" s="67"/>
      <c r="ENJ1" s="67"/>
      <c r="ENK1" s="67"/>
      <c r="ENL1" s="67"/>
      <c r="ENM1" s="67"/>
      <c r="ENN1" s="67"/>
      <c r="ENO1" s="67"/>
      <c r="ENP1" s="67"/>
      <c r="ENQ1" s="67"/>
      <c r="ENR1" s="67"/>
      <c r="ENS1" s="67"/>
      <c r="ENT1" s="67"/>
      <c r="ENU1" s="67"/>
      <c r="ENV1" s="67"/>
      <c r="ENW1" s="67"/>
      <c r="ENX1" s="67"/>
      <c r="ENY1" s="67"/>
      <c r="ENZ1" s="67"/>
      <c r="EOA1" s="67"/>
      <c r="EOB1" s="67"/>
      <c r="EOC1" s="67"/>
      <c r="EOD1" s="67"/>
      <c r="EOE1" s="67"/>
      <c r="EOF1" s="67"/>
      <c r="EOG1" s="67"/>
      <c r="EOH1" s="67"/>
      <c r="EOI1" s="67"/>
      <c r="EOJ1" s="67"/>
      <c r="EOK1" s="67"/>
      <c r="EOL1" s="67"/>
      <c r="EOM1" s="67"/>
      <c r="EON1" s="67"/>
      <c r="EOO1" s="67"/>
      <c r="EOP1" s="67"/>
      <c r="EOQ1" s="67"/>
      <c r="EOR1" s="67"/>
      <c r="EOS1" s="67"/>
      <c r="EOT1" s="67"/>
      <c r="EOU1" s="67"/>
      <c r="EOV1" s="67"/>
      <c r="EOW1" s="67"/>
      <c r="EOX1" s="67"/>
      <c r="EOY1" s="67"/>
      <c r="EOZ1" s="67"/>
      <c r="EPA1" s="67"/>
      <c r="EPB1" s="67"/>
      <c r="EPC1" s="67"/>
      <c r="EPD1" s="67"/>
      <c r="EPE1" s="67"/>
      <c r="EPF1" s="67"/>
      <c r="EPG1" s="67"/>
      <c r="EPH1" s="67"/>
      <c r="EPI1" s="67"/>
      <c r="EPJ1" s="67"/>
      <c r="EPK1" s="67"/>
      <c r="EPL1" s="67"/>
      <c r="EPM1" s="67"/>
      <c r="EPN1" s="67"/>
      <c r="EPO1" s="67"/>
      <c r="EPP1" s="67"/>
      <c r="EPQ1" s="67"/>
      <c r="EPR1" s="67"/>
      <c r="EPS1" s="67"/>
      <c r="EPT1" s="67"/>
      <c r="EPU1" s="67"/>
      <c r="EPV1" s="67"/>
      <c r="EPW1" s="67"/>
      <c r="EPX1" s="67"/>
      <c r="EPY1" s="67"/>
      <c r="EPZ1" s="67"/>
      <c r="EQA1" s="67"/>
      <c r="EQB1" s="67"/>
      <c r="EQC1" s="67"/>
      <c r="EQD1" s="67"/>
      <c r="EQE1" s="67"/>
      <c r="EQF1" s="67"/>
      <c r="EQG1" s="67"/>
      <c r="EQH1" s="67"/>
      <c r="EQI1" s="67"/>
      <c r="EQJ1" s="67"/>
      <c r="EQK1" s="67"/>
      <c r="EQL1" s="67"/>
      <c r="EQM1" s="67"/>
      <c r="EQN1" s="67"/>
      <c r="EQO1" s="67"/>
      <c r="EQP1" s="67"/>
      <c r="EQQ1" s="67"/>
      <c r="EQR1" s="67"/>
      <c r="EQS1" s="67"/>
      <c r="EQT1" s="67"/>
      <c r="EQU1" s="67"/>
      <c r="EQV1" s="67"/>
      <c r="EQW1" s="67"/>
      <c r="EQX1" s="67"/>
      <c r="EQY1" s="67"/>
      <c r="EQZ1" s="67"/>
      <c r="ERA1" s="67"/>
      <c r="ERB1" s="67"/>
      <c r="ERC1" s="67"/>
      <c r="ERD1" s="67"/>
      <c r="ERE1" s="67"/>
      <c r="ERF1" s="67"/>
      <c r="ERG1" s="67"/>
      <c r="ERH1" s="67"/>
      <c r="ERI1" s="67"/>
      <c r="ERJ1" s="67"/>
      <c r="ERK1" s="67"/>
      <c r="ERL1" s="67"/>
      <c r="ERM1" s="67"/>
      <c r="ERN1" s="67"/>
      <c r="ERO1" s="67"/>
      <c r="ERP1" s="67"/>
      <c r="ERQ1" s="67"/>
      <c r="ERR1" s="67"/>
      <c r="ERS1" s="67"/>
      <c r="ERT1" s="67"/>
      <c r="ERU1" s="67"/>
      <c r="ERV1" s="67"/>
      <c r="ERW1" s="67"/>
      <c r="ERX1" s="67"/>
      <c r="ERY1" s="67"/>
      <c r="ERZ1" s="67"/>
      <c r="ESA1" s="67"/>
      <c r="ESB1" s="67"/>
      <c r="ESC1" s="67"/>
      <c r="ESD1" s="67"/>
      <c r="ESE1" s="67"/>
      <c r="ESF1" s="67"/>
      <c r="ESG1" s="67"/>
      <c r="ESH1" s="67"/>
      <c r="ESI1" s="67"/>
      <c r="ESJ1" s="67"/>
      <c r="ESK1" s="67"/>
      <c r="ESL1" s="67"/>
      <c r="ESM1" s="67"/>
      <c r="ESN1" s="67"/>
      <c r="ESO1" s="67"/>
      <c r="ESP1" s="67"/>
      <c r="ESQ1" s="67"/>
      <c r="ESR1" s="67"/>
      <c r="ESS1" s="67"/>
      <c r="EST1" s="67"/>
      <c r="ESU1" s="67"/>
      <c r="ESV1" s="67"/>
      <c r="ESW1" s="67"/>
      <c r="ESX1" s="67"/>
      <c r="ESY1" s="67"/>
      <c r="ESZ1" s="67"/>
      <c r="ETA1" s="67"/>
      <c r="ETB1" s="67"/>
      <c r="ETC1" s="67"/>
      <c r="ETD1" s="67"/>
      <c r="ETE1" s="67"/>
      <c r="ETF1" s="67"/>
      <c r="ETG1" s="67"/>
      <c r="ETH1" s="67"/>
      <c r="ETI1" s="67"/>
      <c r="ETJ1" s="67"/>
      <c r="ETK1" s="67"/>
      <c r="ETL1" s="67"/>
      <c r="ETM1" s="67"/>
      <c r="ETN1" s="67"/>
      <c r="ETO1" s="67"/>
      <c r="ETP1" s="67"/>
      <c r="ETQ1" s="67"/>
      <c r="ETR1" s="67"/>
      <c r="ETS1" s="67"/>
      <c r="ETT1" s="67"/>
      <c r="ETU1" s="67"/>
      <c r="ETV1" s="67"/>
      <c r="ETW1" s="67"/>
      <c r="ETX1" s="67"/>
      <c r="ETY1" s="67"/>
      <c r="ETZ1" s="67"/>
      <c r="EUA1" s="67"/>
      <c r="EUB1" s="67"/>
      <c r="EUC1" s="67"/>
      <c r="EUD1" s="67"/>
      <c r="EUE1" s="67"/>
      <c r="EUF1" s="67"/>
      <c r="EUG1" s="67"/>
      <c r="EUH1" s="67"/>
      <c r="EUI1" s="67"/>
      <c r="EUJ1" s="67"/>
      <c r="EUK1" s="67"/>
      <c r="EUL1" s="67"/>
      <c r="EUM1" s="67"/>
      <c r="EUN1" s="67"/>
      <c r="EUO1" s="67"/>
      <c r="EUP1" s="67"/>
      <c r="EUQ1" s="67"/>
      <c r="EUR1" s="67"/>
      <c r="EUS1" s="67"/>
      <c r="EUT1" s="67"/>
      <c r="EUU1" s="67"/>
      <c r="EUV1" s="67"/>
      <c r="EUW1" s="67"/>
      <c r="EUX1" s="67"/>
      <c r="EUY1" s="67"/>
      <c r="EUZ1" s="67"/>
      <c r="EVA1" s="67"/>
      <c r="EVB1" s="67"/>
      <c r="EVC1" s="67"/>
      <c r="EVD1" s="67"/>
      <c r="EVE1" s="67"/>
      <c r="EVF1" s="67"/>
      <c r="EVG1" s="67"/>
      <c r="EVH1" s="67"/>
      <c r="EVI1" s="67"/>
      <c r="EVJ1" s="67"/>
      <c r="EVK1" s="67"/>
      <c r="EVL1" s="67"/>
      <c r="EVM1" s="67"/>
      <c r="EVN1" s="67"/>
      <c r="EVO1" s="67"/>
      <c r="EVP1" s="67"/>
      <c r="EVQ1" s="67"/>
      <c r="EVR1" s="67"/>
      <c r="EVS1" s="67"/>
      <c r="EVT1" s="67"/>
      <c r="EVU1" s="67"/>
      <c r="EVV1" s="67"/>
      <c r="EVW1" s="67"/>
      <c r="EVX1" s="67"/>
      <c r="EVY1" s="67"/>
      <c r="EVZ1" s="67"/>
      <c r="EWA1" s="67"/>
      <c r="EWB1" s="67"/>
      <c r="EWC1" s="67"/>
      <c r="EWD1" s="67"/>
      <c r="EWE1" s="67"/>
      <c r="EWF1" s="67"/>
      <c r="EWG1" s="67"/>
      <c r="EWH1" s="67"/>
      <c r="EWI1" s="67"/>
      <c r="EWJ1" s="67"/>
      <c r="EWK1" s="67"/>
      <c r="EWL1" s="67"/>
      <c r="EWM1" s="67"/>
      <c r="EWN1" s="67"/>
      <c r="EWO1" s="67"/>
      <c r="EWP1" s="67"/>
      <c r="EWQ1" s="67"/>
      <c r="EWR1" s="67"/>
      <c r="EWS1" s="67"/>
      <c r="EWT1" s="67"/>
      <c r="EWU1" s="67"/>
      <c r="EWV1" s="67"/>
      <c r="EWW1" s="67"/>
      <c r="EWX1" s="67"/>
      <c r="EWY1" s="67"/>
      <c r="EWZ1" s="67"/>
      <c r="EXA1" s="67"/>
      <c r="EXB1" s="67"/>
      <c r="EXC1" s="67"/>
      <c r="EXD1" s="67"/>
      <c r="EXE1" s="67"/>
      <c r="EXF1" s="67"/>
      <c r="EXG1" s="67"/>
      <c r="EXH1" s="67"/>
      <c r="EXI1" s="67"/>
      <c r="EXJ1" s="67"/>
      <c r="EXK1" s="67"/>
      <c r="EXL1" s="67"/>
      <c r="EXM1" s="67"/>
      <c r="EXN1" s="67"/>
      <c r="EXO1" s="67"/>
      <c r="EXP1" s="67"/>
      <c r="EXQ1" s="67"/>
      <c r="EXR1" s="67"/>
      <c r="EXS1" s="67"/>
      <c r="EXT1" s="67"/>
      <c r="EXU1" s="67"/>
      <c r="EXV1" s="67"/>
      <c r="EXW1" s="67"/>
      <c r="EXX1" s="67"/>
      <c r="EXY1" s="67"/>
      <c r="EXZ1" s="67"/>
      <c r="EYA1" s="67"/>
      <c r="EYB1" s="67"/>
      <c r="EYC1" s="67"/>
      <c r="EYD1" s="67"/>
      <c r="EYE1" s="67"/>
      <c r="EYF1" s="67"/>
      <c r="EYG1" s="67"/>
      <c r="EYH1" s="67"/>
      <c r="EYI1" s="67"/>
      <c r="EYJ1" s="67"/>
      <c r="EYK1" s="67"/>
      <c r="EYL1" s="67"/>
      <c r="EYM1" s="67"/>
      <c r="EYN1" s="67"/>
      <c r="EYO1" s="67"/>
      <c r="EYP1" s="67"/>
      <c r="EYQ1" s="67"/>
      <c r="EYR1" s="67"/>
      <c r="EYS1" s="67"/>
      <c r="EYT1" s="67"/>
      <c r="EYU1" s="67"/>
      <c r="EYV1" s="67"/>
      <c r="EYW1" s="67"/>
      <c r="EYX1" s="67"/>
      <c r="EYY1" s="67"/>
      <c r="EYZ1" s="67"/>
      <c r="EZA1" s="67"/>
      <c r="EZB1" s="67"/>
      <c r="EZC1" s="67"/>
      <c r="EZD1" s="67"/>
      <c r="EZE1" s="67"/>
      <c r="EZF1" s="67"/>
      <c r="EZG1" s="67"/>
      <c r="EZH1" s="67"/>
      <c r="EZI1" s="67"/>
      <c r="EZJ1" s="67"/>
      <c r="EZK1" s="67"/>
      <c r="EZL1" s="67"/>
      <c r="EZM1" s="67"/>
      <c r="EZN1" s="67"/>
      <c r="EZO1" s="67"/>
      <c r="EZP1" s="67"/>
      <c r="EZQ1" s="67"/>
      <c r="EZR1" s="67"/>
      <c r="EZS1" s="67"/>
      <c r="EZT1" s="67"/>
      <c r="EZU1" s="67"/>
      <c r="EZV1" s="67"/>
      <c r="EZW1" s="67"/>
      <c r="EZX1" s="67"/>
      <c r="EZY1" s="67"/>
      <c r="EZZ1" s="67"/>
      <c r="FAA1" s="67"/>
      <c r="FAB1" s="67"/>
      <c r="FAC1" s="67"/>
      <c r="FAD1" s="67"/>
      <c r="FAE1" s="67"/>
      <c r="FAF1" s="67"/>
      <c r="FAG1" s="67"/>
      <c r="FAH1" s="67"/>
      <c r="FAI1" s="67"/>
      <c r="FAJ1" s="67"/>
      <c r="FAK1" s="67"/>
      <c r="FAL1" s="67"/>
      <c r="FAM1" s="67"/>
      <c r="FAN1" s="67"/>
      <c r="FAO1" s="67"/>
      <c r="FAP1" s="67"/>
      <c r="FAQ1" s="67"/>
      <c r="FAR1" s="67"/>
      <c r="FAS1" s="67"/>
      <c r="FAT1" s="67"/>
      <c r="FAU1" s="67"/>
      <c r="FAV1" s="67"/>
      <c r="FAW1" s="67"/>
      <c r="FAX1" s="67"/>
      <c r="FAY1" s="67"/>
      <c r="FAZ1" s="67"/>
      <c r="FBA1" s="67"/>
      <c r="FBB1" s="67"/>
      <c r="FBC1" s="67"/>
      <c r="FBD1" s="67"/>
      <c r="FBE1" s="67"/>
      <c r="FBF1" s="67"/>
      <c r="FBG1" s="67"/>
      <c r="FBH1" s="67"/>
      <c r="FBI1" s="67"/>
      <c r="FBJ1" s="67"/>
      <c r="FBK1" s="67"/>
      <c r="FBL1" s="67"/>
      <c r="FBM1" s="67"/>
      <c r="FBN1" s="67"/>
      <c r="FBO1" s="67"/>
      <c r="FBP1" s="67"/>
      <c r="FBQ1" s="67"/>
      <c r="FBR1" s="67"/>
      <c r="FBS1" s="67"/>
      <c r="FBT1" s="67"/>
      <c r="FBU1" s="67"/>
      <c r="FBV1" s="67"/>
      <c r="FBW1" s="67"/>
      <c r="FBX1" s="67"/>
      <c r="FBY1" s="67"/>
      <c r="FBZ1" s="67"/>
      <c r="FCA1" s="67"/>
      <c r="FCB1" s="67"/>
      <c r="FCC1" s="67"/>
      <c r="FCD1" s="67"/>
      <c r="FCE1" s="67"/>
      <c r="FCF1" s="67"/>
      <c r="FCG1" s="67"/>
      <c r="FCH1" s="67"/>
      <c r="FCI1" s="67"/>
      <c r="FCJ1" s="67"/>
      <c r="FCK1" s="67"/>
      <c r="FCL1" s="67"/>
      <c r="FCM1" s="67"/>
      <c r="FCN1" s="67"/>
      <c r="FCO1" s="67"/>
      <c r="FCP1" s="67"/>
      <c r="FCQ1" s="67"/>
      <c r="FCR1" s="67"/>
      <c r="FCS1" s="67"/>
      <c r="FCT1" s="67"/>
      <c r="FCU1" s="67"/>
      <c r="FCV1" s="67"/>
      <c r="FCW1" s="67"/>
      <c r="FCX1" s="67"/>
      <c r="FCY1" s="67"/>
      <c r="FCZ1" s="67"/>
      <c r="FDA1" s="67"/>
      <c r="FDB1" s="67"/>
      <c r="FDC1" s="67"/>
      <c r="FDD1" s="67"/>
      <c r="FDE1" s="67"/>
      <c r="FDF1" s="67"/>
      <c r="FDG1" s="67"/>
      <c r="FDH1" s="67"/>
      <c r="FDI1" s="67"/>
      <c r="FDJ1" s="67"/>
      <c r="FDK1" s="67"/>
      <c r="FDL1" s="67"/>
      <c r="FDM1" s="67"/>
      <c r="FDN1" s="67"/>
      <c r="FDO1" s="67"/>
      <c r="FDP1" s="67"/>
      <c r="FDQ1" s="67"/>
      <c r="FDR1" s="67"/>
      <c r="FDS1" s="67"/>
      <c r="FDT1" s="67"/>
      <c r="FDU1" s="67"/>
      <c r="FDV1" s="67"/>
      <c r="FDW1" s="67"/>
      <c r="FDX1" s="67"/>
      <c r="FDY1" s="67"/>
      <c r="FDZ1" s="67"/>
      <c r="FEA1" s="67"/>
      <c r="FEB1" s="67"/>
      <c r="FEC1" s="67"/>
      <c r="FED1" s="67"/>
      <c r="FEE1" s="67"/>
      <c r="FEF1" s="67"/>
      <c r="FEG1" s="67"/>
      <c r="FEH1" s="67"/>
      <c r="FEI1" s="67"/>
      <c r="FEJ1" s="67"/>
      <c r="FEK1" s="67"/>
      <c r="FEL1" s="67"/>
      <c r="FEM1" s="67"/>
      <c r="FEN1" s="67"/>
      <c r="FEO1" s="67"/>
      <c r="FEP1" s="67"/>
      <c r="FEQ1" s="67"/>
      <c r="FER1" s="67"/>
      <c r="FES1" s="67"/>
      <c r="FET1" s="67"/>
      <c r="FEU1" s="67"/>
      <c r="FEV1" s="67"/>
      <c r="FEW1" s="67"/>
      <c r="FEX1" s="67"/>
      <c r="FEY1" s="67"/>
      <c r="FEZ1" s="67"/>
      <c r="FFA1" s="67"/>
      <c r="FFB1" s="67"/>
      <c r="FFC1" s="67"/>
      <c r="FFD1" s="67"/>
      <c r="FFE1" s="67"/>
      <c r="FFF1" s="67"/>
      <c r="FFG1" s="67"/>
      <c r="FFH1" s="67"/>
      <c r="FFI1" s="67"/>
      <c r="FFJ1" s="67"/>
      <c r="FFK1" s="67"/>
      <c r="FFL1" s="67"/>
      <c r="FFM1" s="67"/>
      <c r="FFN1" s="67"/>
      <c r="FFO1" s="67"/>
      <c r="FFP1" s="67"/>
      <c r="FFQ1" s="67"/>
      <c r="FFR1" s="67"/>
      <c r="FFS1" s="67"/>
      <c r="FFT1" s="67"/>
      <c r="FFU1" s="67"/>
      <c r="FFV1" s="67"/>
      <c r="FFW1" s="67"/>
      <c r="FFX1" s="67"/>
      <c r="FFY1" s="67"/>
      <c r="FFZ1" s="67"/>
      <c r="FGA1" s="67"/>
      <c r="FGB1" s="67"/>
      <c r="FGC1" s="67"/>
      <c r="FGD1" s="67"/>
      <c r="FGE1" s="67"/>
      <c r="FGF1" s="67"/>
      <c r="FGG1" s="67"/>
      <c r="FGH1" s="67"/>
      <c r="FGI1" s="67"/>
      <c r="FGJ1" s="67"/>
      <c r="FGK1" s="67"/>
      <c r="FGL1" s="67"/>
      <c r="FGM1" s="67"/>
      <c r="FGN1" s="67"/>
      <c r="FGO1" s="67"/>
      <c r="FGP1" s="67"/>
      <c r="FGQ1" s="67"/>
      <c r="FGR1" s="67"/>
      <c r="FGS1" s="67"/>
      <c r="FGT1" s="67"/>
      <c r="FGU1" s="67"/>
      <c r="FGV1" s="67"/>
      <c r="FGW1" s="67"/>
      <c r="FGX1" s="67"/>
      <c r="FGY1" s="67"/>
      <c r="FGZ1" s="67"/>
      <c r="FHA1" s="67"/>
      <c r="FHB1" s="67"/>
      <c r="FHC1" s="67"/>
      <c r="FHD1" s="67"/>
      <c r="FHE1" s="67"/>
      <c r="FHF1" s="67"/>
      <c r="FHG1" s="67"/>
      <c r="FHH1" s="67"/>
      <c r="FHI1" s="67"/>
      <c r="FHJ1" s="67"/>
      <c r="FHK1" s="67"/>
      <c r="FHL1" s="67"/>
      <c r="FHM1" s="67"/>
      <c r="FHN1" s="67"/>
      <c r="FHO1" s="67"/>
      <c r="FHP1" s="67"/>
      <c r="FHQ1" s="67"/>
      <c r="FHR1" s="67"/>
      <c r="FHS1" s="67"/>
      <c r="FHT1" s="67"/>
      <c r="FHU1" s="67"/>
      <c r="FHV1" s="67"/>
      <c r="FHW1" s="67"/>
      <c r="FHX1" s="67"/>
      <c r="FHY1" s="67"/>
      <c r="FHZ1" s="67"/>
      <c r="FIA1" s="67"/>
      <c r="FIB1" s="67"/>
      <c r="FIC1" s="67"/>
      <c r="FID1" s="67"/>
      <c r="FIE1" s="67"/>
      <c r="FIF1" s="67"/>
      <c r="FIG1" s="67"/>
      <c r="FIH1" s="67"/>
      <c r="FII1" s="67"/>
      <c r="FIJ1" s="67"/>
      <c r="FIK1" s="67"/>
      <c r="FIL1" s="67"/>
      <c r="FIM1" s="67"/>
      <c r="FIN1" s="67"/>
      <c r="FIO1" s="67"/>
      <c r="FIP1" s="67"/>
      <c r="FIQ1" s="67"/>
      <c r="FIR1" s="67"/>
      <c r="FIS1" s="67"/>
      <c r="FIT1" s="67"/>
      <c r="FIU1" s="67"/>
      <c r="FIV1" s="67"/>
      <c r="FIW1" s="67"/>
      <c r="FIX1" s="67"/>
      <c r="FIY1" s="67"/>
      <c r="FIZ1" s="67"/>
      <c r="FJA1" s="67"/>
      <c r="FJB1" s="67"/>
      <c r="FJC1" s="67"/>
      <c r="FJD1" s="67"/>
      <c r="FJE1" s="67"/>
      <c r="FJF1" s="67"/>
      <c r="FJG1" s="67"/>
      <c r="FJH1" s="67"/>
      <c r="FJI1" s="67"/>
      <c r="FJJ1" s="67"/>
      <c r="FJK1" s="67"/>
      <c r="FJL1" s="67"/>
      <c r="FJM1" s="67"/>
      <c r="FJN1" s="67"/>
      <c r="FJO1" s="67"/>
      <c r="FJP1" s="67"/>
      <c r="FJQ1" s="67"/>
      <c r="FJR1" s="67"/>
      <c r="FJS1" s="67"/>
      <c r="FJT1" s="67"/>
      <c r="FJU1" s="67"/>
      <c r="FJV1" s="67"/>
      <c r="FJW1" s="67"/>
      <c r="FJX1" s="67"/>
      <c r="FJY1" s="67"/>
      <c r="FJZ1" s="67"/>
      <c r="FKA1" s="67"/>
      <c r="FKB1" s="67"/>
      <c r="FKC1" s="67"/>
      <c r="FKD1" s="67"/>
      <c r="FKE1" s="67"/>
      <c r="FKF1" s="67"/>
      <c r="FKG1" s="67"/>
      <c r="FKH1" s="67"/>
      <c r="FKI1" s="67"/>
      <c r="FKJ1" s="67"/>
      <c r="FKK1" s="67"/>
      <c r="FKL1" s="67"/>
      <c r="FKM1" s="67"/>
      <c r="FKN1" s="67"/>
      <c r="FKO1" s="67"/>
      <c r="FKP1" s="67"/>
      <c r="FKQ1" s="67"/>
      <c r="FKR1" s="67"/>
      <c r="FKS1" s="67"/>
      <c r="FKT1" s="67"/>
      <c r="FKU1" s="67"/>
      <c r="FKV1" s="67"/>
      <c r="FKW1" s="67"/>
      <c r="FKX1" s="67"/>
      <c r="FKY1" s="67"/>
      <c r="FKZ1" s="67"/>
      <c r="FLA1" s="67"/>
      <c r="FLB1" s="67"/>
      <c r="FLC1" s="67"/>
      <c r="FLD1" s="67"/>
      <c r="FLE1" s="67"/>
      <c r="FLF1" s="67"/>
      <c r="FLG1" s="67"/>
      <c r="FLH1" s="67"/>
      <c r="FLI1" s="67"/>
      <c r="FLJ1" s="67"/>
      <c r="FLK1" s="67"/>
      <c r="FLL1" s="67"/>
      <c r="FLM1" s="67"/>
      <c r="FLN1" s="67"/>
      <c r="FLO1" s="67"/>
      <c r="FLP1" s="67"/>
      <c r="FLQ1" s="67"/>
      <c r="FLR1" s="67"/>
      <c r="FLS1" s="67"/>
      <c r="FLT1" s="67"/>
      <c r="FLU1" s="67"/>
      <c r="FLV1" s="67"/>
      <c r="FLW1" s="67"/>
      <c r="FLX1" s="67"/>
      <c r="FLY1" s="67"/>
      <c r="FLZ1" s="67"/>
      <c r="FMA1" s="67"/>
      <c r="FMB1" s="67"/>
      <c r="FMC1" s="67"/>
      <c r="FMD1" s="67"/>
      <c r="FME1" s="67"/>
      <c r="FMF1" s="67"/>
      <c r="FMG1" s="67"/>
      <c r="FMH1" s="67"/>
      <c r="FMI1" s="67"/>
      <c r="FMJ1" s="67"/>
      <c r="FMK1" s="67"/>
      <c r="FML1" s="67"/>
      <c r="FMM1" s="67"/>
      <c r="FMN1" s="67"/>
      <c r="FMO1" s="67"/>
      <c r="FMP1" s="67"/>
      <c r="FMQ1" s="67"/>
      <c r="FMR1" s="67"/>
      <c r="FMS1" s="67"/>
      <c r="FMT1" s="67"/>
      <c r="FMU1" s="67"/>
      <c r="FMV1" s="67"/>
      <c r="FMW1" s="67"/>
      <c r="FMX1" s="67"/>
      <c r="FMY1" s="67"/>
      <c r="FMZ1" s="67"/>
      <c r="FNA1" s="67"/>
      <c r="FNB1" s="67"/>
      <c r="FNC1" s="67"/>
      <c r="FND1" s="67"/>
      <c r="FNE1" s="67"/>
      <c r="FNF1" s="67"/>
      <c r="FNG1" s="67"/>
      <c r="FNH1" s="67"/>
      <c r="FNI1" s="67"/>
      <c r="FNJ1" s="67"/>
      <c r="FNK1" s="67"/>
      <c r="FNL1" s="67"/>
      <c r="FNM1" s="67"/>
      <c r="FNN1" s="67"/>
      <c r="FNO1" s="67"/>
      <c r="FNP1" s="67"/>
      <c r="FNQ1" s="67"/>
      <c r="FNR1" s="67"/>
      <c r="FNS1" s="67"/>
      <c r="FNT1" s="67"/>
      <c r="FNU1" s="67"/>
      <c r="FNV1" s="67"/>
      <c r="FNW1" s="67"/>
      <c r="FNX1" s="67"/>
      <c r="FNY1" s="67"/>
      <c r="FNZ1" s="67"/>
      <c r="FOA1" s="67"/>
      <c r="FOB1" s="67"/>
      <c r="FOC1" s="67"/>
      <c r="FOD1" s="67"/>
      <c r="FOE1" s="67"/>
      <c r="FOF1" s="67"/>
      <c r="FOG1" s="67"/>
      <c r="FOH1" s="67"/>
      <c r="FOI1" s="67"/>
      <c r="FOJ1" s="67"/>
      <c r="FOK1" s="67"/>
      <c r="FOL1" s="67"/>
      <c r="FOM1" s="67"/>
      <c r="FON1" s="67"/>
      <c r="FOO1" s="67"/>
      <c r="FOP1" s="67"/>
      <c r="FOQ1" s="67"/>
      <c r="FOR1" s="67"/>
      <c r="FOS1" s="67"/>
      <c r="FOT1" s="67"/>
      <c r="FOU1" s="67"/>
      <c r="FOV1" s="67"/>
      <c r="FOW1" s="67"/>
      <c r="FOX1" s="67"/>
      <c r="FOY1" s="67"/>
      <c r="FOZ1" s="67"/>
      <c r="FPA1" s="67"/>
      <c r="FPB1" s="67"/>
      <c r="FPC1" s="67"/>
      <c r="FPD1" s="67"/>
      <c r="FPE1" s="67"/>
      <c r="FPF1" s="67"/>
      <c r="FPG1" s="67"/>
      <c r="FPH1" s="67"/>
      <c r="FPI1" s="67"/>
      <c r="FPJ1" s="67"/>
      <c r="FPK1" s="67"/>
      <c r="FPL1" s="67"/>
      <c r="FPM1" s="67"/>
      <c r="FPN1" s="67"/>
      <c r="FPO1" s="67"/>
      <c r="FPP1" s="67"/>
      <c r="FPQ1" s="67"/>
      <c r="FPR1" s="67"/>
      <c r="FPS1" s="67"/>
      <c r="FPT1" s="67"/>
      <c r="FPU1" s="67"/>
      <c r="FPV1" s="67"/>
      <c r="FPW1" s="67"/>
      <c r="FPX1" s="67"/>
      <c r="FPY1" s="67"/>
      <c r="FPZ1" s="67"/>
      <c r="FQA1" s="67"/>
      <c r="FQB1" s="67"/>
      <c r="FQC1" s="67"/>
      <c r="FQD1" s="67"/>
      <c r="FQE1" s="67"/>
      <c r="FQF1" s="67"/>
      <c r="FQG1" s="67"/>
      <c r="FQH1" s="67"/>
      <c r="FQI1" s="67"/>
      <c r="FQJ1" s="67"/>
      <c r="FQK1" s="67"/>
      <c r="FQL1" s="67"/>
      <c r="FQM1" s="67"/>
      <c r="FQN1" s="67"/>
      <c r="FQO1" s="67"/>
      <c r="FQP1" s="67"/>
      <c r="FQQ1" s="67"/>
      <c r="FQR1" s="67"/>
      <c r="FQS1" s="67"/>
      <c r="FQT1" s="67"/>
      <c r="FQU1" s="67"/>
      <c r="FQV1" s="67"/>
      <c r="FQW1" s="67"/>
      <c r="FQX1" s="67"/>
      <c r="FQY1" s="67"/>
      <c r="FQZ1" s="67"/>
      <c r="FRA1" s="67"/>
      <c r="FRB1" s="67"/>
      <c r="FRC1" s="67"/>
      <c r="FRD1" s="67"/>
      <c r="FRE1" s="67"/>
      <c r="FRF1" s="67"/>
      <c r="FRG1" s="67"/>
      <c r="FRH1" s="67"/>
      <c r="FRI1" s="67"/>
      <c r="FRJ1" s="67"/>
      <c r="FRK1" s="67"/>
      <c r="FRL1" s="67"/>
      <c r="FRM1" s="67"/>
      <c r="FRN1" s="67"/>
      <c r="FRO1" s="67"/>
      <c r="FRP1" s="67"/>
      <c r="FRQ1" s="67"/>
      <c r="FRR1" s="67"/>
      <c r="FRS1" s="67"/>
      <c r="FRT1" s="67"/>
      <c r="FRU1" s="67"/>
      <c r="FRV1" s="67"/>
      <c r="FRW1" s="67"/>
      <c r="FRX1" s="67"/>
      <c r="FRY1" s="67"/>
      <c r="FRZ1" s="67"/>
      <c r="FSA1" s="67"/>
      <c r="FSB1" s="67"/>
      <c r="FSC1" s="67"/>
      <c r="FSD1" s="67"/>
      <c r="FSE1" s="67"/>
      <c r="FSF1" s="67"/>
      <c r="FSG1" s="67"/>
      <c r="FSH1" s="67"/>
      <c r="FSI1" s="67"/>
      <c r="FSJ1" s="67"/>
      <c r="FSK1" s="67"/>
      <c r="FSL1" s="67"/>
      <c r="FSM1" s="67"/>
      <c r="FSN1" s="67"/>
      <c r="FSO1" s="67"/>
      <c r="FSP1" s="67"/>
      <c r="FSQ1" s="67"/>
      <c r="FSR1" s="67"/>
      <c r="FSS1" s="67"/>
      <c r="FST1" s="67"/>
      <c r="FSU1" s="67"/>
      <c r="FSV1" s="67"/>
      <c r="FSW1" s="67"/>
      <c r="FSX1" s="67"/>
      <c r="FSY1" s="67"/>
      <c r="FSZ1" s="67"/>
      <c r="FTA1" s="67"/>
      <c r="FTB1" s="67"/>
      <c r="FTC1" s="67"/>
      <c r="FTD1" s="67"/>
      <c r="FTE1" s="67"/>
      <c r="FTF1" s="67"/>
      <c r="FTG1" s="67"/>
      <c r="FTH1" s="67"/>
      <c r="FTI1" s="67"/>
      <c r="FTJ1" s="67"/>
      <c r="FTK1" s="67"/>
      <c r="FTL1" s="67"/>
      <c r="FTM1" s="67"/>
      <c r="FTN1" s="67"/>
      <c r="FTO1" s="67"/>
      <c r="FTP1" s="67"/>
      <c r="FTQ1" s="67"/>
      <c r="FTR1" s="67"/>
      <c r="FTS1" s="67"/>
      <c r="FTT1" s="67"/>
      <c r="FTU1" s="67"/>
      <c r="FTV1" s="67"/>
      <c r="FTW1" s="67"/>
      <c r="FTX1" s="67"/>
      <c r="FTY1" s="67"/>
      <c r="FTZ1" s="67"/>
      <c r="FUA1" s="67"/>
      <c r="FUB1" s="67"/>
      <c r="FUC1" s="67"/>
      <c r="FUD1" s="67"/>
      <c r="FUE1" s="67"/>
      <c r="FUF1" s="67"/>
      <c r="FUG1" s="67"/>
      <c r="FUH1" s="67"/>
      <c r="FUI1" s="67"/>
      <c r="FUJ1" s="67"/>
      <c r="FUK1" s="67"/>
      <c r="FUL1" s="67"/>
      <c r="FUM1" s="67"/>
      <c r="FUN1" s="67"/>
      <c r="FUO1" s="67"/>
      <c r="FUP1" s="67"/>
      <c r="FUQ1" s="67"/>
      <c r="FUR1" s="67"/>
      <c r="FUS1" s="67"/>
      <c r="FUT1" s="67"/>
      <c r="FUU1" s="67"/>
      <c r="FUV1" s="67"/>
      <c r="FUW1" s="67"/>
      <c r="FUX1" s="67"/>
      <c r="FUY1" s="67"/>
      <c r="FUZ1" s="67"/>
      <c r="FVA1" s="67"/>
      <c r="FVB1" s="67"/>
      <c r="FVC1" s="67"/>
      <c r="FVD1" s="67"/>
      <c r="FVE1" s="67"/>
      <c r="FVF1" s="67"/>
      <c r="FVG1" s="67"/>
      <c r="FVH1" s="67"/>
      <c r="FVI1" s="67"/>
      <c r="FVJ1" s="67"/>
      <c r="FVK1" s="67"/>
      <c r="FVL1" s="67"/>
      <c r="FVM1" s="67"/>
      <c r="FVN1" s="67"/>
      <c r="FVO1" s="67"/>
      <c r="FVP1" s="67"/>
      <c r="FVQ1" s="67"/>
      <c r="FVR1" s="67"/>
      <c r="FVS1" s="67"/>
      <c r="FVT1" s="67"/>
      <c r="FVU1" s="67"/>
      <c r="FVV1" s="67"/>
      <c r="FVW1" s="67"/>
      <c r="FVX1" s="67"/>
      <c r="FVY1" s="67"/>
      <c r="FVZ1" s="67"/>
      <c r="FWA1" s="67"/>
      <c r="FWB1" s="67"/>
      <c r="FWC1" s="67"/>
      <c r="FWD1" s="67"/>
      <c r="FWE1" s="67"/>
      <c r="FWF1" s="67"/>
      <c r="FWG1" s="67"/>
      <c r="FWH1" s="67"/>
      <c r="FWI1" s="67"/>
      <c r="FWJ1" s="67"/>
      <c r="FWK1" s="67"/>
      <c r="FWL1" s="67"/>
      <c r="FWM1" s="67"/>
      <c r="FWN1" s="67"/>
      <c r="FWO1" s="67"/>
      <c r="FWP1" s="67"/>
      <c r="FWQ1" s="67"/>
      <c r="FWR1" s="67"/>
      <c r="FWS1" s="67"/>
      <c r="FWT1" s="67"/>
      <c r="FWU1" s="67"/>
      <c r="FWV1" s="67"/>
      <c r="FWW1" s="67"/>
      <c r="FWX1" s="67"/>
      <c r="FWY1" s="67"/>
      <c r="FWZ1" s="67"/>
      <c r="FXA1" s="67"/>
      <c r="FXB1" s="67"/>
      <c r="FXC1" s="67"/>
      <c r="FXD1" s="67"/>
      <c r="FXE1" s="67"/>
      <c r="FXF1" s="67"/>
      <c r="FXG1" s="67"/>
      <c r="FXH1" s="67"/>
      <c r="FXI1" s="67"/>
      <c r="FXJ1" s="67"/>
      <c r="FXK1" s="67"/>
      <c r="FXL1" s="67"/>
      <c r="FXM1" s="67"/>
      <c r="FXN1" s="67"/>
      <c r="FXO1" s="67"/>
      <c r="FXP1" s="67"/>
      <c r="FXQ1" s="67"/>
      <c r="FXR1" s="67"/>
      <c r="FXS1" s="67"/>
      <c r="FXT1" s="67"/>
      <c r="FXU1" s="67"/>
      <c r="FXV1" s="67"/>
      <c r="FXW1" s="67"/>
      <c r="FXX1" s="67"/>
      <c r="FXY1" s="67"/>
      <c r="FXZ1" s="67"/>
      <c r="FYA1" s="67"/>
      <c r="FYB1" s="67"/>
      <c r="FYC1" s="67"/>
      <c r="FYD1" s="67"/>
      <c r="FYE1" s="67"/>
      <c r="FYF1" s="67"/>
      <c r="FYG1" s="67"/>
      <c r="FYH1" s="67"/>
      <c r="FYI1" s="67"/>
      <c r="FYJ1" s="67"/>
      <c r="FYK1" s="67"/>
      <c r="FYL1" s="67"/>
      <c r="FYM1" s="67"/>
      <c r="FYN1" s="67"/>
      <c r="FYO1" s="67"/>
      <c r="FYP1" s="67"/>
      <c r="FYQ1" s="67"/>
      <c r="FYR1" s="67"/>
      <c r="FYS1" s="67"/>
      <c r="FYT1" s="67"/>
      <c r="FYU1" s="67"/>
      <c r="FYV1" s="67"/>
      <c r="FYW1" s="67"/>
      <c r="FYX1" s="67"/>
      <c r="FYY1" s="67"/>
      <c r="FYZ1" s="67"/>
      <c r="FZA1" s="67"/>
      <c r="FZB1" s="67"/>
      <c r="FZC1" s="67"/>
      <c r="FZD1" s="67"/>
      <c r="FZE1" s="67"/>
      <c r="FZF1" s="67"/>
      <c r="FZG1" s="67"/>
      <c r="FZH1" s="67"/>
      <c r="FZI1" s="67"/>
      <c r="FZJ1" s="67"/>
      <c r="FZK1" s="67"/>
      <c r="FZL1" s="67"/>
      <c r="FZM1" s="67"/>
      <c r="FZN1" s="67"/>
      <c r="FZO1" s="67"/>
      <c r="FZP1" s="67"/>
      <c r="FZQ1" s="67"/>
      <c r="FZR1" s="67"/>
      <c r="FZS1" s="67"/>
      <c r="FZT1" s="67"/>
      <c r="FZU1" s="67"/>
      <c r="FZV1" s="67"/>
      <c r="FZW1" s="67"/>
      <c r="FZX1" s="67"/>
      <c r="FZY1" s="67"/>
      <c r="FZZ1" s="67"/>
      <c r="GAA1" s="67"/>
      <c r="GAB1" s="67"/>
      <c r="GAC1" s="67"/>
      <c r="GAD1" s="67"/>
      <c r="GAE1" s="67"/>
      <c r="GAF1" s="67"/>
      <c r="GAG1" s="67"/>
      <c r="GAH1" s="67"/>
      <c r="GAI1" s="67"/>
      <c r="GAJ1" s="67"/>
      <c r="GAK1" s="67"/>
      <c r="GAL1" s="67"/>
      <c r="GAM1" s="67"/>
      <c r="GAN1" s="67"/>
      <c r="GAO1" s="67"/>
      <c r="GAP1" s="67"/>
      <c r="GAQ1" s="67"/>
      <c r="GAR1" s="67"/>
      <c r="GAS1" s="67"/>
      <c r="GAT1" s="67"/>
      <c r="GAU1" s="67"/>
      <c r="GAV1" s="67"/>
      <c r="GAW1" s="67"/>
      <c r="GAX1" s="67"/>
      <c r="GAY1" s="67"/>
      <c r="GAZ1" s="67"/>
      <c r="GBA1" s="67"/>
      <c r="GBB1" s="67"/>
      <c r="GBC1" s="67"/>
      <c r="GBD1" s="67"/>
      <c r="GBE1" s="67"/>
      <c r="GBF1" s="67"/>
      <c r="GBG1" s="67"/>
      <c r="GBH1" s="67"/>
      <c r="GBI1" s="67"/>
      <c r="GBJ1" s="67"/>
      <c r="GBK1" s="67"/>
      <c r="GBL1" s="67"/>
      <c r="GBM1" s="67"/>
      <c r="GBN1" s="67"/>
      <c r="GBO1" s="67"/>
      <c r="GBP1" s="67"/>
      <c r="GBQ1" s="67"/>
      <c r="GBR1" s="67"/>
      <c r="GBS1" s="67"/>
      <c r="GBT1" s="67"/>
      <c r="GBU1" s="67"/>
      <c r="GBV1" s="67"/>
      <c r="GBW1" s="67"/>
      <c r="GBX1" s="67"/>
      <c r="GBY1" s="67"/>
      <c r="GBZ1" s="67"/>
      <c r="GCA1" s="67"/>
      <c r="GCB1" s="67"/>
      <c r="GCC1" s="67"/>
      <c r="GCD1" s="67"/>
      <c r="GCE1" s="67"/>
      <c r="GCF1" s="67"/>
      <c r="GCG1" s="67"/>
      <c r="GCH1" s="67"/>
      <c r="GCI1" s="67"/>
      <c r="GCJ1" s="67"/>
      <c r="GCK1" s="67"/>
      <c r="GCL1" s="67"/>
      <c r="GCM1" s="67"/>
      <c r="GCN1" s="67"/>
      <c r="GCO1" s="67"/>
      <c r="GCP1" s="67"/>
      <c r="GCQ1" s="67"/>
      <c r="GCR1" s="67"/>
      <c r="GCS1" s="67"/>
      <c r="GCT1" s="67"/>
      <c r="GCU1" s="67"/>
      <c r="GCV1" s="67"/>
      <c r="GCW1" s="67"/>
      <c r="GCX1" s="67"/>
      <c r="GCY1" s="67"/>
      <c r="GCZ1" s="67"/>
      <c r="GDA1" s="67"/>
      <c r="GDB1" s="67"/>
      <c r="GDC1" s="67"/>
      <c r="GDD1" s="67"/>
      <c r="GDE1" s="67"/>
      <c r="GDF1" s="67"/>
      <c r="GDG1" s="67"/>
      <c r="GDH1" s="67"/>
      <c r="GDI1" s="67"/>
      <c r="GDJ1" s="67"/>
      <c r="GDK1" s="67"/>
      <c r="GDL1" s="67"/>
      <c r="GDM1" s="67"/>
      <c r="GDN1" s="67"/>
      <c r="GDO1" s="67"/>
      <c r="GDP1" s="67"/>
      <c r="GDQ1" s="67"/>
      <c r="GDR1" s="67"/>
      <c r="GDS1" s="67"/>
      <c r="GDT1" s="67"/>
      <c r="GDU1" s="67"/>
      <c r="GDV1" s="67"/>
      <c r="GDW1" s="67"/>
      <c r="GDX1" s="67"/>
      <c r="GDY1" s="67"/>
      <c r="GDZ1" s="67"/>
      <c r="GEA1" s="67"/>
      <c r="GEB1" s="67"/>
      <c r="GEC1" s="67"/>
      <c r="GED1" s="67"/>
      <c r="GEE1" s="67"/>
      <c r="GEF1" s="67"/>
      <c r="GEG1" s="67"/>
      <c r="GEH1" s="67"/>
      <c r="GEI1" s="67"/>
      <c r="GEJ1" s="67"/>
      <c r="GEK1" s="67"/>
      <c r="GEL1" s="67"/>
      <c r="GEM1" s="67"/>
      <c r="GEN1" s="67"/>
      <c r="GEO1" s="67"/>
      <c r="GEP1" s="67"/>
      <c r="GEQ1" s="67"/>
      <c r="GER1" s="67"/>
      <c r="GES1" s="67"/>
      <c r="GET1" s="67"/>
      <c r="GEU1" s="67"/>
      <c r="GEV1" s="67"/>
      <c r="GEW1" s="67"/>
      <c r="GEX1" s="67"/>
      <c r="GEY1" s="67"/>
      <c r="GEZ1" s="67"/>
      <c r="GFA1" s="67"/>
      <c r="GFB1" s="67"/>
      <c r="GFC1" s="67"/>
      <c r="GFD1" s="67"/>
      <c r="GFE1" s="67"/>
      <c r="GFF1" s="67"/>
      <c r="GFG1" s="67"/>
      <c r="GFH1" s="67"/>
      <c r="GFI1" s="67"/>
      <c r="GFJ1" s="67"/>
      <c r="GFK1" s="67"/>
      <c r="GFL1" s="67"/>
      <c r="GFM1" s="67"/>
      <c r="GFN1" s="67"/>
      <c r="GFO1" s="67"/>
      <c r="GFP1" s="67"/>
      <c r="GFQ1" s="67"/>
      <c r="GFR1" s="67"/>
      <c r="GFS1" s="67"/>
      <c r="GFT1" s="67"/>
      <c r="GFU1" s="67"/>
      <c r="GFV1" s="67"/>
      <c r="GFW1" s="67"/>
      <c r="GFX1" s="67"/>
      <c r="GFY1" s="67"/>
      <c r="GFZ1" s="67"/>
      <c r="GGA1" s="67"/>
      <c r="GGB1" s="67"/>
      <c r="GGC1" s="67"/>
      <c r="GGD1" s="67"/>
      <c r="GGE1" s="67"/>
      <c r="GGF1" s="67"/>
      <c r="GGG1" s="67"/>
      <c r="GGH1" s="67"/>
      <c r="GGI1" s="67"/>
      <c r="GGJ1" s="67"/>
      <c r="GGK1" s="67"/>
      <c r="GGL1" s="67"/>
      <c r="GGM1" s="67"/>
      <c r="GGN1" s="67"/>
      <c r="GGO1" s="67"/>
      <c r="GGP1" s="67"/>
      <c r="GGQ1" s="67"/>
      <c r="GGR1" s="67"/>
      <c r="GGS1" s="67"/>
      <c r="GGT1" s="67"/>
      <c r="GGU1" s="67"/>
      <c r="GGV1" s="67"/>
      <c r="GGW1" s="67"/>
      <c r="GGX1" s="67"/>
      <c r="GGY1" s="67"/>
      <c r="GGZ1" s="67"/>
      <c r="GHA1" s="67"/>
      <c r="GHB1" s="67"/>
      <c r="GHC1" s="67"/>
      <c r="GHD1" s="67"/>
      <c r="GHE1" s="67"/>
      <c r="GHF1" s="67"/>
      <c r="GHG1" s="67"/>
      <c r="GHH1" s="67"/>
      <c r="GHI1" s="67"/>
      <c r="GHJ1" s="67"/>
      <c r="GHK1" s="67"/>
      <c r="GHL1" s="67"/>
      <c r="GHM1" s="67"/>
      <c r="GHN1" s="67"/>
      <c r="GHO1" s="67"/>
      <c r="GHP1" s="67"/>
      <c r="GHQ1" s="67"/>
      <c r="GHR1" s="67"/>
      <c r="GHS1" s="67"/>
      <c r="GHT1" s="67"/>
      <c r="GHU1" s="67"/>
      <c r="GHV1" s="67"/>
      <c r="GHW1" s="67"/>
      <c r="GHX1" s="67"/>
      <c r="GHY1" s="67"/>
      <c r="GHZ1" s="67"/>
      <c r="GIA1" s="67"/>
      <c r="GIB1" s="67"/>
      <c r="GIC1" s="67"/>
      <c r="GID1" s="67"/>
      <c r="GIE1" s="67"/>
      <c r="GIF1" s="67"/>
      <c r="GIG1" s="67"/>
      <c r="GIH1" s="67"/>
      <c r="GII1" s="67"/>
      <c r="GIJ1" s="67"/>
      <c r="GIK1" s="67"/>
      <c r="GIL1" s="67"/>
      <c r="GIM1" s="67"/>
      <c r="GIN1" s="67"/>
      <c r="GIO1" s="67"/>
      <c r="GIP1" s="67"/>
      <c r="GIQ1" s="67"/>
      <c r="GIR1" s="67"/>
      <c r="GIS1" s="67"/>
      <c r="GIT1" s="67"/>
      <c r="GIU1" s="67"/>
      <c r="GIV1" s="67"/>
      <c r="GIW1" s="67"/>
      <c r="GIX1" s="67"/>
      <c r="GIY1" s="67"/>
      <c r="GIZ1" s="67"/>
      <c r="GJA1" s="67"/>
      <c r="GJB1" s="67"/>
      <c r="GJC1" s="67"/>
      <c r="GJD1" s="67"/>
      <c r="GJE1" s="67"/>
      <c r="GJF1" s="67"/>
      <c r="GJG1" s="67"/>
      <c r="GJH1" s="67"/>
      <c r="GJI1" s="67"/>
      <c r="GJJ1" s="67"/>
      <c r="GJK1" s="67"/>
      <c r="GJL1" s="67"/>
      <c r="GJM1" s="67"/>
      <c r="GJN1" s="67"/>
      <c r="GJO1" s="67"/>
      <c r="GJP1" s="67"/>
      <c r="GJQ1" s="67"/>
      <c r="GJR1" s="67"/>
      <c r="GJS1" s="67"/>
      <c r="GJT1" s="67"/>
      <c r="GJU1" s="67"/>
      <c r="GJV1" s="67"/>
      <c r="GJW1" s="67"/>
      <c r="GJX1" s="67"/>
      <c r="GJY1" s="67"/>
      <c r="GJZ1" s="67"/>
      <c r="GKA1" s="67"/>
      <c r="GKB1" s="67"/>
      <c r="GKC1" s="67"/>
      <c r="GKD1" s="67"/>
      <c r="GKE1" s="67"/>
      <c r="GKF1" s="67"/>
      <c r="GKG1" s="67"/>
      <c r="GKH1" s="67"/>
      <c r="GKI1" s="67"/>
      <c r="GKJ1" s="67"/>
      <c r="GKK1" s="67"/>
      <c r="GKL1" s="67"/>
      <c r="GKM1" s="67"/>
      <c r="GKN1" s="67"/>
      <c r="GKO1" s="67"/>
      <c r="GKP1" s="67"/>
      <c r="GKQ1" s="67"/>
      <c r="GKR1" s="67"/>
      <c r="GKS1" s="67"/>
      <c r="GKT1" s="67"/>
      <c r="GKU1" s="67"/>
      <c r="GKV1" s="67"/>
      <c r="GKW1" s="67"/>
      <c r="GKX1" s="67"/>
      <c r="GKY1" s="67"/>
      <c r="GKZ1" s="67"/>
      <c r="GLA1" s="67"/>
      <c r="GLB1" s="67"/>
      <c r="GLC1" s="67"/>
      <c r="GLD1" s="67"/>
      <c r="GLE1" s="67"/>
      <c r="GLF1" s="67"/>
      <c r="GLG1" s="67"/>
      <c r="GLH1" s="67"/>
      <c r="GLI1" s="67"/>
      <c r="GLJ1" s="67"/>
      <c r="GLK1" s="67"/>
      <c r="GLL1" s="67"/>
      <c r="GLM1" s="67"/>
      <c r="GLN1" s="67"/>
      <c r="GLO1" s="67"/>
      <c r="GLP1" s="67"/>
      <c r="GLQ1" s="67"/>
      <c r="GLR1" s="67"/>
      <c r="GLS1" s="67"/>
      <c r="GLT1" s="67"/>
      <c r="GLU1" s="67"/>
      <c r="GLV1" s="67"/>
      <c r="GLW1" s="67"/>
      <c r="GLX1" s="67"/>
      <c r="GLY1" s="67"/>
      <c r="GLZ1" s="67"/>
      <c r="GMA1" s="67"/>
      <c r="GMB1" s="67"/>
      <c r="GMC1" s="67"/>
      <c r="GMD1" s="67"/>
      <c r="GME1" s="67"/>
      <c r="GMF1" s="67"/>
      <c r="GMG1" s="67"/>
      <c r="GMH1" s="67"/>
      <c r="GMI1" s="67"/>
      <c r="GMJ1" s="67"/>
      <c r="GMK1" s="67"/>
      <c r="GML1" s="67"/>
      <c r="GMM1" s="67"/>
      <c r="GMN1" s="67"/>
      <c r="GMO1" s="67"/>
      <c r="GMP1" s="67"/>
      <c r="GMQ1" s="67"/>
      <c r="GMR1" s="67"/>
      <c r="GMS1" s="67"/>
      <c r="GMT1" s="67"/>
      <c r="GMU1" s="67"/>
      <c r="GMV1" s="67"/>
      <c r="GMW1" s="67"/>
      <c r="GMX1" s="67"/>
      <c r="GMY1" s="67"/>
      <c r="GMZ1" s="67"/>
      <c r="GNA1" s="67"/>
      <c r="GNB1" s="67"/>
      <c r="GNC1" s="67"/>
      <c r="GND1" s="67"/>
      <c r="GNE1" s="67"/>
      <c r="GNF1" s="67"/>
      <c r="GNG1" s="67"/>
      <c r="GNH1" s="67"/>
      <c r="GNI1" s="67"/>
      <c r="GNJ1" s="67"/>
      <c r="GNK1" s="67"/>
      <c r="GNL1" s="67"/>
      <c r="GNM1" s="67"/>
      <c r="GNN1" s="67"/>
      <c r="GNO1" s="67"/>
      <c r="GNP1" s="67"/>
      <c r="GNQ1" s="67"/>
      <c r="GNR1" s="67"/>
      <c r="GNS1" s="67"/>
      <c r="GNT1" s="67"/>
      <c r="GNU1" s="67"/>
      <c r="GNV1" s="67"/>
      <c r="GNW1" s="67"/>
      <c r="GNX1" s="67"/>
      <c r="GNY1" s="67"/>
      <c r="GNZ1" s="67"/>
      <c r="GOA1" s="67"/>
      <c r="GOB1" s="67"/>
      <c r="GOC1" s="67"/>
      <c r="GOD1" s="67"/>
      <c r="GOE1" s="67"/>
      <c r="GOF1" s="67"/>
      <c r="GOG1" s="67"/>
      <c r="GOH1" s="67"/>
      <c r="GOI1" s="67"/>
      <c r="GOJ1" s="67"/>
      <c r="GOK1" s="67"/>
      <c r="GOL1" s="67"/>
      <c r="GOM1" s="67"/>
      <c r="GON1" s="67"/>
      <c r="GOO1" s="67"/>
      <c r="GOP1" s="67"/>
      <c r="GOQ1" s="67"/>
      <c r="GOR1" s="67"/>
      <c r="GOS1" s="67"/>
      <c r="GOT1" s="67"/>
      <c r="GOU1" s="67"/>
      <c r="GOV1" s="67"/>
      <c r="GOW1" s="67"/>
      <c r="GOX1" s="67"/>
      <c r="GOY1" s="67"/>
      <c r="GOZ1" s="67"/>
      <c r="GPA1" s="67"/>
      <c r="GPB1" s="67"/>
      <c r="GPC1" s="67"/>
      <c r="GPD1" s="67"/>
      <c r="GPE1" s="67"/>
      <c r="GPF1" s="67"/>
      <c r="GPG1" s="67"/>
      <c r="GPH1" s="67"/>
      <c r="GPI1" s="67"/>
      <c r="GPJ1" s="67"/>
      <c r="GPK1" s="67"/>
      <c r="GPL1" s="67"/>
      <c r="GPM1" s="67"/>
      <c r="GPN1" s="67"/>
      <c r="GPO1" s="67"/>
      <c r="GPP1" s="67"/>
      <c r="GPQ1" s="67"/>
      <c r="GPR1" s="67"/>
      <c r="GPS1" s="67"/>
      <c r="GPT1" s="67"/>
      <c r="GPU1" s="67"/>
      <c r="GPV1" s="67"/>
      <c r="GPW1" s="67"/>
      <c r="GPX1" s="67"/>
      <c r="GPY1" s="67"/>
      <c r="GPZ1" s="67"/>
      <c r="GQA1" s="67"/>
      <c r="GQB1" s="67"/>
      <c r="GQC1" s="67"/>
      <c r="GQD1" s="67"/>
      <c r="GQE1" s="67"/>
      <c r="GQF1" s="67"/>
      <c r="GQG1" s="67"/>
      <c r="GQH1" s="67"/>
      <c r="GQI1" s="67"/>
      <c r="GQJ1" s="67"/>
      <c r="GQK1" s="67"/>
      <c r="GQL1" s="67"/>
      <c r="GQM1" s="67"/>
      <c r="GQN1" s="67"/>
      <c r="GQO1" s="67"/>
      <c r="GQP1" s="67"/>
      <c r="GQQ1" s="67"/>
      <c r="GQR1" s="67"/>
      <c r="GQS1" s="67"/>
      <c r="GQT1" s="67"/>
      <c r="GQU1" s="67"/>
      <c r="GQV1" s="67"/>
      <c r="GQW1" s="67"/>
      <c r="GQX1" s="67"/>
      <c r="GQY1" s="67"/>
      <c r="GQZ1" s="67"/>
      <c r="GRA1" s="67"/>
      <c r="GRB1" s="67"/>
      <c r="GRC1" s="67"/>
      <c r="GRD1" s="67"/>
      <c r="GRE1" s="67"/>
      <c r="GRF1" s="67"/>
      <c r="GRG1" s="67"/>
      <c r="GRH1" s="67"/>
      <c r="GRI1" s="67"/>
      <c r="GRJ1" s="67"/>
      <c r="GRK1" s="67"/>
      <c r="GRL1" s="67"/>
      <c r="GRM1" s="67"/>
      <c r="GRN1" s="67"/>
      <c r="GRO1" s="67"/>
      <c r="GRP1" s="67"/>
      <c r="GRQ1" s="67"/>
      <c r="GRR1" s="67"/>
      <c r="GRS1" s="67"/>
      <c r="GRT1" s="67"/>
      <c r="GRU1" s="67"/>
      <c r="GRV1" s="67"/>
      <c r="GRW1" s="67"/>
      <c r="GRX1" s="67"/>
      <c r="GRY1" s="67"/>
      <c r="GRZ1" s="67"/>
      <c r="GSA1" s="67"/>
      <c r="GSB1" s="67"/>
      <c r="GSC1" s="67"/>
      <c r="GSD1" s="67"/>
      <c r="GSE1" s="67"/>
      <c r="GSF1" s="67"/>
      <c r="GSG1" s="67"/>
      <c r="GSH1" s="67"/>
      <c r="GSI1" s="67"/>
      <c r="GSJ1" s="67"/>
      <c r="GSK1" s="67"/>
      <c r="GSL1" s="67"/>
      <c r="GSM1" s="67"/>
      <c r="GSN1" s="67"/>
      <c r="GSO1" s="67"/>
      <c r="GSP1" s="67"/>
      <c r="GSQ1" s="67"/>
      <c r="GSR1" s="67"/>
      <c r="GSS1" s="67"/>
      <c r="GST1" s="67"/>
      <c r="GSU1" s="67"/>
      <c r="GSV1" s="67"/>
      <c r="GSW1" s="67"/>
      <c r="GSX1" s="67"/>
      <c r="GSY1" s="67"/>
      <c r="GSZ1" s="67"/>
      <c r="GTA1" s="67"/>
      <c r="GTB1" s="67"/>
      <c r="GTC1" s="67"/>
      <c r="GTD1" s="67"/>
      <c r="GTE1" s="67"/>
      <c r="GTF1" s="67"/>
      <c r="GTG1" s="67"/>
      <c r="GTH1" s="67"/>
      <c r="GTI1" s="67"/>
      <c r="GTJ1" s="67"/>
      <c r="GTK1" s="67"/>
      <c r="GTL1" s="67"/>
      <c r="GTM1" s="67"/>
      <c r="GTN1" s="67"/>
      <c r="GTO1" s="67"/>
      <c r="GTP1" s="67"/>
      <c r="GTQ1" s="67"/>
      <c r="GTR1" s="67"/>
      <c r="GTS1" s="67"/>
      <c r="GTT1" s="67"/>
      <c r="GTU1" s="67"/>
      <c r="GTV1" s="67"/>
      <c r="GTW1" s="67"/>
      <c r="GTX1" s="67"/>
      <c r="GTY1" s="67"/>
      <c r="GTZ1" s="67"/>
      <c r="GUA1" s="67"/>
      <c r="GUB1" s="67"/>
      <c r="GUC1" s="67"/>
      <c r="GUD1" s="67"/>
      <c r="GUE1" s="67"/>
      <c r="GUF1" s="67"/>
      <c r="GUG1" s="67"/>
      <c r="GUH1" s="67"/>
      <c r="GUI1" s="67"/>
      <c r="GUJ1" s="67"/>
      <c r="GUK1" s="67"/>
      <c r="GUL1" s="67"/>
      <c r="GUM1" s="67"/>
      <c r="GUN1" s="67"/>
      <c r="GUO1" s="67"/>
      <c r="GUP1" s="67"/>
      <c r="GUQ1" s="67"/>
      <c r="GUR1" s="67"/>
      <c r="GUS1" s="67"/>
      <c r="GUT1" s="67"/>
      <c r="GUU1" s="67"/>
      <c r="GUV1" s="67"/>
      <c r="GUW1" s="67"/>
      <c r="GUX1" s="67"/>
      <c r="GUY1" s="67"/>
      <c r="GUZ1" s="67"/>
      <c r="GVA1" s="67"/>
      <c r="GVB1" s="67"/>
      <c r="GVC1" s="67"/>
      <c r="GVD1" s="67"/>
      <c r="GVE1" s="67"/>
      <c r="GVF1" s="67"/>
      <c r="GVG1" s="67"/>
      <c r="GVH1" s="67"/>
      <c r="GVI1" s="67"/>
      <c r="GVJ1" s="67"/>
      <c r="GVK1" s="67"/>
      <c r="GVL1" s="67"/>
      <c r="GVM1" s="67"/>
      <c r="GVN1" s="67"/>
      <c r="GVO1" s="67"/>
      <c r="GVP1" s="67"/>
      <c r="GVQ1" s="67"/>
      <c r="GVR1" s="67"/>
      <c r="GVS1" s="67"/>
      <c r="GVT1" s="67"/>
      <c r="GVU1" s="67"/>
      <c r="GVV1" s="67"/>
      <c r="GVW1" s="67"/>
      <c r="GVX1" s="67"/>
      <c r="GVY1" s="67"/>
      <c r="GVZ1" s="67"/>
      <c r="GWA1" s="67"/>
      <c r="GWB1" s="67"/>
      <c r="GWC1" s="67"/>
      <c r="GWD1" s="67"/>
      <c r="GWE1" s="67"/>
      <c r="GWF1" s="67"/>
      <c r="GWG1" s="67"/>
      <c r="GWH1" s="67"/>
      <c r="GWI1" s="67"/>
      <c r="GWJ1" s="67"/>
      <c r="GWK1" s="67"/>
      <c r="GWL1" s="67"/>
      <c r="GWM1" s="67"/>
      <c r="GWN1" s="67"/>
      <c r="GWO1" s="67"/>
      <c r="GWP1" s="67"/>
      <c r="GWQ1" s="67"/>
      <c r="GWR1" s="67"/>
      <c r="GWS1" s="67"/>
      <c r="GWT1" s="67"/>
      <c r="GWU1" s="67"/>
      <c r="GWV1" s="67"/>
      <c r="GWW1" s="67"/>
      <c r="GWX1" s="67"/>
      <c r="GWY1" s="67"/>
      <c r="GWZ1" s="67"/>
      <c r="GXA1" s="67"/>
      <c r="GXB1" s="67"/>
      <c r="GXC1" s="67"/>
      <c r="GXD1" s="67"/>
      <c r="GXE1" s="67"/>
      <c r="GXF1" s="67"/>
      <c r="GXG1" s="67"/>
      <c r="GXH1" s="67"/>
      <c r="GXI1" s="67"/>
      <c r="GXJ1" s="67"/>
      <c r="GXK1" s="67"/>
      <c r="GXL1" s="67"/>
      <c r="GXM1" s="67"/>
      <c r="GXN1" s="67"/>
      <c r="GXO1" s="67"/>
      <c r="GXP1" s="67"/>
      <c r="GXQ1" s="67"/>
      <c r="GXR1" s="67"/>
      <c r="GXS1" s="67"/>
      <c r="GXT1" s="67"/>
      <c r="GXU1" s="67"/>
      <c r="GXV1" s="67"/>
      <c r="GXW1" s="67"/>
      <c r="GXX1" s="67"/>
      <c r="GXY1" s="67"/>
      <c r="GXZ1" s="67"/>
      <c r="GYA1" s="67"/>
      <c r="GYB1" s="67"/>
      <c r="GYC1" s="67"/>
      <c r="GYD1" s="67"/>
      <c r="GYE1" s="67"/>
      <c r="GYF1" s="67"/>
      <c r="GYG1" s="67"/>
      <c r="GYH1" s="67"/>
      <c r="GYI1" s="67"/>
      <c r="GYJ1" s="67"/>
      <c r="GYK1" s="67"/>
      <c r="GYL1" s="67"/>
      <c r="GYM1" s="67"/>
      <c r="GYN1" s="67"/>
      <c r="GYO1" s="67"/>
      <c r="GYP1" s="67"/>
      <c r="GYQ1" s="67"/>
      <c r="GYR1" s="67"/>
      <c r="GYS1" s="67"/>
      <c r="GYT1" s="67"/>
      <c r="GYU1" s="67"/>
      <c r="GYV1" s="67"/>
      <c r="GYW1" s="67"/>
      <c r="GYX1" s="67"/>
      <c r="GYY1" s="67"/>
      <c r="GYZ1" s="67"/>
      <c r="GZA1" s="67"/>
      <c r="GZB1" s="67"/>
      <c r="GZC1" s="67"/>
      <c r="GZD1" s="67"/>
      <c r="GZE1" s="67"/>
      <c r="GZF1" s="67"/>
      <c r="GZG1" s="67"/>
      <c r="GZH1" s="67"/>
      <c r="GZI1" s="67"/>
      <c r="GZJ1" s="67"/>
      <c r="GZK1" s="67"/>
      <c r="GZL1" s="67"/>
      <c r="GZM1" s="67"/>
      <c r="GZN1" s="67"/>
      <c r="GZO1" s="67"/>
      <c r="GZP1" s="67"/>
      <c r="GZQ1" s="67"/>
      <c r="GZR1" s="67"/>
      <c r="GZS1" s="67"/>
      <c r="GZT1" s="67"/>
      <c r="GZU1" s="67"/>
      <c r="GZV1" s="67"/>
      <c r="GZW1" s="67"/>
      <c r="GZX1" s="67"/>
      <c r="GZY1" s="67"/>
      <c r="GZZ1" s="67"/>
      <c r="HAA1" s="67"/>
      <c r="HAB1" s="67"/>
      <c r="HAC1" s="67"/>
      <c r="HAD1" s="67"/>
      <c r="HAE1" s="67"/>
      <c r="HAF1" s="67"/>
      <c r="HAG1" s="67"/>
      <c r="HAH1" s="67"/>
      <c r="HAI1" s="67"/>
      <c r="HAJ1" s="67"/>
      <c r="HAK1" s="67"/>
      <c r="HAL1" s="67"/>
      <c r="HAM1" s="67"/>
      <c r="HAN1" s="67"/>
      <c r="HAO1" s="67"/>
      <c r="HAP1" s="67"/>
      <c r="HAQ1" s="67"/>
      <c r="HAR1" s="67"/>
      <c r="HAS1" s="67"/>
      <c r="HAT1" s="67"/>
      <c r="HAU1" s="67"/>
      <c r="HAV1" s="67"/>
      <c r="HAW1" s="67"/>
      <c r="HAX1" s="67"/>
      <c r="HAY1" s="67"/>
      <c r="HAZ1" s="67"/>
      <c r="HBA1" s="67"/>
      <c r="HBB1" s="67"/>
      <c r="HBC1" s="67"/>
      <c r="HBD1" s="67"/>
      <c r="HBE1" s="67"/>
      <c r="HBF1" s="67"/>
      <c r="HBG1" s="67"/>
      <c r="HBH1" s="67"/>
      <c r="HBI1" s="67"/>
      <c r="HBJ1" s="67"/>
      <c r="HBK1" s="67"/>
      <c r="HBL1" s="67"/>
      <c r="HBM1" s="67"/>
      <c r="HBN1" s="67"/>
      <c r="HBO1" s="67"/>
      <c r="HBP1" s="67"/>
      <c r="HBQ1" s="67"/>
      <c r="HBR1" s="67"/>
      <c r="HBS1" s="67"/>
      <c r="HBT1" s="67"/>
      <c r="HBU1" s="67"/>
      <c r="HBV1" s="67"/>
      <c r="HBW1" s="67"/>
      <c r="HBX1" s="67"/>
      <c r="HBY1" s="67"/>
      <c r="HBZ1" s="67"/>
      <c r="HCA1" s="67"/>
      <c r="HCB1" s="67"/>
      <c r="HCC1" s="67"/>
      <c r="HCD1" s="67"/>
      <c r="HCE1" s="67"/>
      <c r="HCF1" s="67"/>
      <c r="HCG1" s="67"/>
      <c r="HCH1" s="67"/>
      <c r="HCI1" s="67"/>
      <c r="HCJ1" s="67"/>
      <c r="HCK1" s="67"/>
      <c r="HCL1" s="67"/>
      <c r="HCM1" s="67"/>
      <c r="HCN1" s="67"/>
      <c r="HCO1" s="67"/>
      <c r="HCP1" s="67"/>
      <c r="HCQ1" s="67"/>
      <c r="HCR1" s="67"/>
      <c r="HCS1" s="67"/>
      <c r="HCT1" s="67"/>
      <c r="HCU1" s="67"/>
      <c r="HCV1" s="67"/>
      <c r="HCW1" s="67"/>
      <c r="HCX1" s="67"/>
      <c r="HCY1" s="67"/>
      <c r="HCZ1" s="67"/>
      <c r="HDA1" s="67"/>
      <c r="HDB1" s="67"/>
      <c r="HDC1" s="67"/>
      <c r="HDD1" s="67"/>
      <c r="HDE1" s="67"/>
      <c r="HDF1" s="67"/>
      <c r="HDG1" s="67"/>
      <c r="HDH1" s="67"/>
      <c r="HDI1" s="67"/>
      <c r="HDJ1" s="67"/>
      <c r="HDK1" s="67"/>
      <c r="HDL1" s="67"/>
      <c r="HDM1" s="67"/>
      <c r="HDN1" s="67"/>
      <c r="HDO1" s="67"/>
      <c r="HDP1" s="67"/>
      <c r="HDQ1" s="67"/>
      <c r="HDR1" s="67"/>
      <c r="HDS1" s="67"/>
      <c r="HDT1" s="67"/>
      <c r="HDU1" s="67"/>
      <c r="HDV1" s="67"/>
      <c r="HDW1" s="67"/>
      <c r="HDX1" s="67"/>
      <c r="HDY1" s="67"/>
      <c r="HDZ1" s="67"/>
      <c r="HEA1" s="67"/>
      <c r="HEB1" s="67"/>
      <c r="HEC1" s="67"/>
      <c r="HED1" s="67"/>
      <c r="HEE1" s="67"/>
      <c r="HEF1" s="67"/>
      <c r="HEG1" s="67"/>
      <c r="HEH1" s="67"/>
      <c r="HEI1" s="67"/>
      <c r="HEJ1" s="67"/>
      <c r="HEK1" s="67"/>
      <c r="HEL1" s="67"/>
      <c r="HEM1" s="67"/>
      <c r="HEN1" s="67"/>
      <c r="HEO1" s="67"/>
      <c r="HEP1" s="67"/>
      <c r="HEQ1" s="67"/>
      <c r="HER1" s="67"/>
      <c r="HES1" s="67"/>
      <c r="HET1" s="67"/>
      <c r="HEU1" s="67"/>
      <c r="HEV1" s="67"/>
      <c r="HEW1" s="67"/>
      <c r="HEX1" s="67"/>
      <c r="HEY1" s="67"/>
      <c r="HEZ1" s="67"/>
      <c r="HFA1" s="67"/>
      <c r="HFB1" s="67"/>
      <c r="HFC1" s="67"/>
      <c r="HFD1" s="67"/>
      <c r="HFE1" s="67"/>
      <c r="HFF1" s="67"/>
      <c r="HFG1" s="67"/>
      <c r="HFH1" s="67"/>
      <c r="HFI1" s="67"/>
      <c r="HFJ1" s="67"/>
      <c r="HFK1" s="67"/>
      <c r="HFL1" s="67"/>
      <c r="HFM1" s="67"/>
      <c r="HFN1" s="67"/>
      <c r="HFO1" s="67"/>
      <c r="HFP1" s="67"/>
      <c r="HFQ1" s="67"/>
      <c r="HFR1" s="67"/>
      <c r="HFS1" s="67"/>
      <c r="HFT1" s="67"/>
      <c r="HFU1" s="67"/>
      <c r="HFV1" s="67"/>
      <c r="HFW1" s="67"/>
      <c r="HFX1" s="67"/>
      <c r="HFY1" s="67"/>
      <c r="HFZ1" s="67"/>
      <c r="HGA1" s="67"/>
      <c r="HGB1" s="67"/>
      <c r="HGC1" s="67"/>
      <c r="HGD1" s="67"/>
      <c r="HGE1" s="67"/>
      <c r="HGF1" s="67"/>
      <c r="HGG1" s="67"/>
      <c r="HGH1" s="67"/>
      <c r="HGI1" s="67"/>
      <c r="HGJ1" s="67"/>
      <c r="HGK1" s="67"/>
      <c r="HGL1" s="67"/>
      <c r="HGM1" s="67"/>
      <c r="HGN1" s="67"/>
      <c r="HGO1" s="67"/>
      <c r="HGP1" s="67"/>
      <c r="HGQ1" s="67"/>
      <c r="HGR1" s="67"/>
      <c r="HGS1" s="67"/>
      <c r="HGT1" s="67"/>
      <c r="HGU1" s="67"/>
      <c r="HGV1" s="67"/>
      <c r="HGW1" s="67"/>
      <c r="HGX1" s="67"/>
      <c r="HGY1" s="67"/>
      <c r="HGZ1" s="67"/>
      <c r="HHA1" s="67"/>
      <c r="HHB1" s="67"/>
      <c r="HHC1" s="67"/>
      <c r="HHD1" s="67"/>
      <c r="HHE1" s="67"/>
      <c r="HHF1" s="67"/>
      <c r="HHG1" s="67"/>
      <c r="HHH1" s="67"/>
      <c r="HHI1" s="67"/>
      <c r="HHJ1" s="67"/>
      <c r="HHK1" s="67"/>
      <c r="HHL1" s="67"/>
      <c r="HHM1" s="67"/>
      <c r="HHN1" s="67"/>
      <c r="HHO1" s="67"/>
      <c r="HHP1" s="67"/>
      <c r="HHQ1" s="67"/>
      <c r="HHR1" s="67"/>
      <c r="HHS1" s="67"/>
      <c r="HHT1" s="67"/>
      <c r="HHU1" s="67"/>
      <c r="HHV1" s="67"/>
      <c r="HHW1" s="67"/>
      <c r="HHX1" s="67"/>
      <c r="HHY1" s="67"/>
      <c r="HHZ1" s="67"/>
      <c r="HIA1" s="67"/>
      <c r="HIB1" s="67"/>
      <c r="HIC1" s="67"/>
      <c r="HID1" s="67"/>
      <c r="HIE1" s="67"/>
      <c r="HIF1" s="67"/>
      <c r="HIG1" s="67"/>
      <c r="HIH1" s="67"/>
      <c r="HII1" s="67"/>
      <c r="HIJ1" s="67"/>
      <c r="HIK1" s="67"/>
      <c r="HIL1" s="67"/>
      <c r="HIM1" s="67"/>
      <c r="HIN1" s="67"/>
      <c r="HIO1" s="67"/>
      <c r="HIP1" s="67"/>
      <c r="HIQ1" s="67"/>
      <c r="HIR1" s="67"/>
      <c r="HIS1" s="67"/>
      <c r="HIT1" s="67"/>
      <c r="HIU1" s="67"/>
      <c r="HIV1" s="67"/>
      <c r="HIW1" s="67"/>
      <c r="HIX1" s="67"/>
      <c r="HIY1" s="67"/>
      <c r="HIZ1" s="67"/>
      <c r="HJA1" s="67"/>
      <c r="HJB1" s="67"/>
      <c r="HJC1" s="67"/>
      <c r="HJD1" s="67"/>
      <c r="HJE1" s="67"/>
      <c r="HJF1" s="67"/>
      <c r="HJG1" s="67"/>
      <c r="HJH1" s="67"/>
      <c r="HJI1" s="67"/>
      <c r="HJJ1" s="67"/>
      <c r="HJK1" s="67"/>
      <c r="HJL1" s="67"/>
      <c r="HJM1" s="67"/>
      <c r="HJN1" s="67"/>
      <c r="HJO1" s="67"/>
      <c r="HJP1" s="67"/>
      <c r="HJQ1" s="67"/>
      <c r="HJR1" s="67"/>
      <c r="HJS1" s="67"/>
      <c r="HJT1" s="67"/>
      <c r="HJU1" s="67"/>
      <c r="HJV1" s="67"/>
      <c r="HJW1" s="67"/>
      <c r="HJX1" s="67"/>
      <c r="HJY1" s="67"/>
      <c r="HJZ1" s="67"/>
      <c r="HKA1" s="67"/>
      <c r="HKB1" s="67"/>
      <c r="HKC1" s="67"/>
      <c r="HKD1" s="67"/>
      <c r="HKE1" s="67"/>
      <c r="HKF1" s="67"/>
      <c r="HKG1" s="67"/>
      <c r="HKH1" s="67"/>
      <c r="HKI1" s="67"/>
      <c r="HKJ1" s="67"/>
      <c r="HKK1" s="67"/>
      <c r="HKL1" s="67"/>
      <c r="HKM1" s="67"/>
      <c r="HKN1" s="67"/>
      <c r="HKO1" s="67"/>
      <c r="HKP1" s="67"/>
      <c r="HKQ1" s="67"/>
      <c r="HKR1" s="67"/>
      <c r="HKS1" s="67"/>
      <c r="HKT1" s="67"/>
      <c r="HKU1" s="67"/>
      <c r="HKV1" s="67"/>
      <c r="HKW1" s="67"/>
      <c r="HKX1" s="67"/>
      <c r="HKY1" s="67"/>
      <c r="HKZ1" s="67"/>
      <c r="HLA1" s="67"/>
      <c r="HLB1" s="67"/>
      <c r="HLC1" s="67"/>
      <c r="HLD1" s="67"/>
      <c r="HLE1" s="67"/>
      <c r="HLF1" s="67"/>
      <c r="HLG1" s="67"/>
      <c r="HLH1" s="67"/>
      <c r="HLI1" s="67"/>
      <c r="HLJ1" s="67"/>
      <c r="HLK1" s="67"/>
      <c r="HLL1" s="67"/>
      <c r="HLM1" s="67"/>
      <c r="HLN1" s="67"/>
      <c r="HLO1" s="67"/>
      <c r="HLP1" s="67"/>
      <c r="HLQ1" s="67"/>
      <c r="HLR1" s="67"/>
      <c r="HLS1" s="67"/>
      <c r="HLT1" s="67"/>
      <c r="HLU1" s="67"/>
      <c r="HLV1" s="67"/>
      <c r="HLW1" s="67"/>
      <c r="HLX1" s="67"/>
      <c r="HLY1" s="67"/>
      <c r="HLZ1" s="67"/>
      <c r="HMA1" s="67"/>
      <c r="HMB1" s="67"/>
      <c r="HMC1" s="67"/>
      <c r="HMD1" s="67"/>
      <c r="HME1" s="67"/>
      <c r="HMF1" s="67"/>
      <c r="HMG1" s="67"/>
      <c r="HMH1" s="67"/>
      <c r="HMI1" s="67"/>
      <c r="HMJ1" s="67"/>
      <c r="HMK1" s="67"/>
      <c r="HML1" s="67"/>
      <c r="HMM1" s="67"/>
      <c r="HMN1" s="67"/>
      <c r="HMO1" s="67"/>
      <c r="HMP1" s="67"/>
      <c r="HMQ1" s="67"/>
      <c r="HMR1" s="67"/>
      <c r="HMS1" s="67"/>
      <c r="HMT1" s="67"/>
      <c r="HMU1" s="67"/>
      <c r="HMV1" s="67"/>
      <c r="HMW1" s="67"/>
      <c r="HMX1" s="67"/>
      <c r="HMY1" s="67"/>
      <c r="HMZ1" s="67"/>
      <c r="HNA1" s="67"/>
      <c r="HNB1" s="67"/>
      <c r="HNC1" s="67"/>
      <c r="HND1" s="67"/>
      <c r="HNE1" s="67"/>
      <c r="HNF1" s="67"/>
      <c r="HNG1" s="67"/>
      <c r="HNH1" s="67"/>
      <c r="HNI1" s="67"/>
      <c r="HNJ1" s="67"/>
      <c r="HNK1" s="67"/>
      <c r="HNL1" s="67"/>
      <c r="HNM1" s="67"/>
      <c r="HNN1" s="67"/>
      <c r="HNO1" s="67"/>
      <c r="HNP1" s="67"/>
      <c r="HNQ1" s="67"/>
      <c r="HNR1" s="67"/>
      <c r="HNS1" s="67"/>
      <c r="HNT1" s="67"/>
      <c r="HNU1" s="67"/>
      <c r="HNV1" s="67"/>
      <c r="HNW1" s="67"/>
      <c r="HNX1" s="67"/>
      <c r="HNY1" s="67"/>
      <c r="HNZ1" s="67"/>
      <c r="HOA1" s="67"/>
      <c r="HOB1" s="67"/>
      <c r="HOC1" s="67"/>
      <c r="HOD1" s="67"/>
      <c r="HOE1" s="67"/>
      <c r="HOF1" s="67"/>
      <c r="HOG1" s="67"/>
      <c r="HOH1" s="67"/>
      <c r="HOI1" s="67"/>
      <c r="HOJ1" s="67"/>
      <c r="HOK1" s="67"/>
      <c r="HOL1" s="67"/>
      <c r="HOM1" s="67"/>
      <c r="HON1" s="67"/>
      <c r="HOO1" s="67"/>
      <c r="HOP1" s="67"/>
      <c r="HOQ1" s="67"/>
      <c r="HOR1" s="67"/>
      <c r="HOS1" s="67"/>
      <c r="HOT1" s="67"/>
      <c r="HOU1" s="67"/>
      <c r="HOV1" s="67"/>
      <c r="HOW1" s="67"/>
      <c r="HOX1" s="67"/>
      <c r="HOY1" s="67"/>
      <c r="HOZ1" s="67"/>
      <c r="HPA1" s="67"/>
      <c r="HPB1" s="67"/>
      <c r="HPC1" s="67"/>
      <c r="HPD1" s="67"/>
      <c r="HPE1" s="67"/>
      <c r="HPF1" s="67"/>
      <c r="HPG1" s="67"/>
      <c r="HPH1" s="67"/>
      <c r="HPI1" s="67"/>
      <c r="HPJ1" s="67"/>
      <c r="HPK1" s="67"/>
      <c r="HPL1" s="67"/>
      <c r="HPM1" s="67"/>
      <c r="HPN1" s="67"/>
      <c r="HPO1" s="67"/>
      <c r="HPP1" s="67"/>
      <c r="HPQ1" s="67"/>
      <c r="HPR1" s="67"/>
      <c r="HPS1" s="67"/>
      <c r="HPT1" s="67"/>
      <c r="HPU1" s="67"/>
      <c r="HPV1" s="67"/>
      <c r="HPW1" s="67"/>
      <c r="HPX1" s="67"/>
      <c r="HPY1" s="67"/>
      <c r="HPZ1" s="67"/>
      <c r="HQA1" s="67"/>
      <c r="HQB1" s="67"/>
      <c r="HQC1" s="67"/>
      <c r="HQD1" s="67"/>
      <c r="HQE1" s="67"/>
      <c r="HQF1" s="67"/>
      <c r="HQG1" s="67"/>
      <c r="HQH1" s="67"/>
      <c r="HQI1" s="67"/>
      <c r="HQJ1" s="67"/>
      <c r="HQK1" s="67"/>
      <c r="HQL1" s="67"/>
      <c r="HQM1" s="67"/>
      <c r="HQN1" s="67"/>
      <c r="HQO1" s="67"/>
      <c r="HQP1" s="67"/>
      <c r="HQQ1" s="67"/>
      <c r="HQR1" s="67"/>
      <c r="HQS1" s="67"/>
      <c r="HQT1" s="67"/>
      <c r="HQU1" s="67"/>
      <c r="HQV1" s="67"/>
      <c r="HQW1" s="67"/>
      <c r="HQX1" s="67"/>
      <c r="HQY1" s="67"/>
      <c r="HQZ1" s="67"/>
      <c r="HRA1" s="67"/>
      <c r="HRB1" s="67"/>
      <c r="HRC1" s="67"/>
      <c r="HRD1" s="67"/>
      <c r="HRE1" s="67"/>
      <c r="HRF1" s="67"/>
      <c r="HRG1" s="67"/>
      <c r="HRH1" s="67"/>
      <c r="HRI1" s="67"/>
      <c r="HRJ1" s="67"/>
      <c r="HRK1" s="67"/>
      <c r="HRL1" s="67"/>
      <c r="HRM1" s="67"/>
      <c r="HRN1" s="67"/>
      <c r="HRO1" s="67"/>
      <c r="HRP1" s="67"/>
      <c r="HRQ1" s="67"/>
      <c r="HRR1" s="67"/>
      <c r="HRS1" s="67"/>
      <c r="HRT1" s="67"/>
      <c r="HRU1" s="67"/>
      <c r="HRV1" s="67"/>
      <c r="HRW1" s="67"/>
      <c r="HRX1" s="67"/>
      <c r="HRY1" s="67"/>
      <c r="HRZ1" s="67"/>
      <c r="HSA1" s="67"/>
      <c r="HSB1" s="67"/>
      <c r="HSC1" s="67"/>
      <c r="HSD1" s="67"/>
      <c r="HSE1" s="67"/>
      <c r="HSF1" s="67"/>
      <c r="HSG1" s="67"/>
      <c r="HSH1" s="67"/>
      <c r="HSI1" s="67"/>
      <c r="HSJ1" s="67"/>
      <c r="HSK1" s="67"/>
      <c r="HSL1" s="67"/>
      <c r="HSM1" s="67"/>
      <c r="HSN1" s="67"/>
      <c r="HSO1" s="67"/>
      <c r="HSP1" s="67"/>
      <c r="HSQ1" s="67"/>
      <c r="HSR1" s="67"/>
      <c r="HSS1" s="67"/>
      <c r="HST1" s="67"/>
      <c r="HSU1" s="67"/>
      <c r="HSV1" s="67"/>
      <c r="HSW1" s="67"/>
      <c r="HSX1" s="67"/>
      <c r="HSY1" s="67"/>
      <c r="HSZ1" s="67"/>
      <c r="HTA1" s="67"/>
      <c r="HTB1" s="67"/>
      <c r="HTC1" s="67"/>
      <c r="HTD1" s="67"/>
      <c r="HTE1" s="67"/>
      <c r="HTF1" s="67"/>
      <c r="HTG1" s="67"/>
      <c r="HTH1" s="67"/>
      <c r="HTI1" s="67"/>
      <c r="HTJ1" s="67"/>
      <c r="HTK1" s="67"/>
      <c r="HTL1" s="67"/>
      <c r="HTM1" s="67"/>
      <c r="HTN1" s="67"/>
      <c r="HTO1" s="67"/>
      <c r="HTP1" s="67"/>
      <c r="HTQ1" s="67"/>
      <c r="HTR1" s="67"/>
      <c r="HTS1" s="67"/>
      <c r="HTT1" s="67"/>
      <c r="HTU1" s="67"/>
      <c r="HTV1" s="67"/>
      <c r="HTW1" s="67"/>
      <c r="HTX1" s="67"/>
      <c r="HTY1" s="67"/>
      <c r="HTZ1" s="67"/>
      <c r="HUA1" s="67"/>
      <c r="HUB1" s="67"/>
      <c r="HUC1" s="67"/>
      <c r="HUD1" s="67"/>
      <c r="HUE1" s="67"/>
      <c r="HUF1" s="67"/>
      <c r="HUG1" s="67"/>
      <c r="HUH1" s="67"/>
      <c r="HUI1" s="67"/>
      <c r="HUJ1" s="67"/>
      <c r="HUK1" s="67"/>
      <c r="HUL1" s="67"/>
      <c r="HUM1" s="67"/>
      <c r="HUN1" s="67"/>
      <c r="HUO1" s="67"/>
      <c r="HUP1" s="67"/>
      <c r="HUQ1" s="67"/>
      <c r="HUR1" s="67"/>
      <c r="HUS1" s="67"/>
      <c r="HUT1" s="67"/>
      <c r="HUU1" s="67"/>
      <c r="HUV1" s="67"/>
      <c r="HUW1" s="67"/>
      <c r="HUX1" s="67"/>
      <c r="HUY1" s="67"/>
      <c r="HUZ1" s="67"/>
      <c r="HVA1" s="67"/>
      <c r="HVB1" s="67"/>
      <c r="HVC1" s="67"/>
      <c r="HVD1" s="67"/>
      <c r="HVE1" s="67"/>
      <c r="HVF1" s="67"/>
      <c r="HVG1" s="67"/>
      <c r="HVH1" s="67"/>
      <c r="HVI1" s="67"/>
      <c r="HVJ1" s="67"/>
      <c r="HVK1" s="67"/>
      <c r="HVL1" s="67"/>
      <c r="HVM1" s="67"/>
      <c r="HVN1" s="67"/>
      <c r="HVO1" s="67"/>
      <c r="HVP1" s="67"/>
      <c r="HVQ1" s="67"/>
      <c r="HVR1" s="67"/>
      <c r="HVS1" s="67"/>
      <c r="HVT1" s="67"/>
      <c r="HVU1" s="67"/>
      <c r="HVV1" s="67"/>
      <c r="HVW1" s="67"/>
      <c r="HVX1" s="67"/>
      <c r="HVY1" s="67"/>
      <c r="HVZ1" s="67"/>
      <c r="HWA1" s="67"/>
      <c r="HWB1" s="67"/>
      <c r="HWC1" s="67"/>
      <c r="HWD1" s="67"/>
      <c r="HWE1" s="67"/>
      <c r="HWF1" s="67"/>
      <c r="HWG1" s="67"/>
      <c r="HWH1" s="67"/>
      <c r="HWI1" s="67"/>
      <c r="HWJ1" s="67"/>
      <c r="HWK1" s="67"/>
      <c r="HWL1" s="67"/>
      <c r="HWM1" s="67"/>
      <c r="HWN1" s="67"/>
      <c r="HWO1" s="67"/>
      <c r="HWP1" s="67"/>
      <c r="HWQ1" s="67"/>
      <c r="HWR1" s="67"/>
      <c r="HWS1" s="67"/>
      <c r="HWT1" s="67"/>
      <c r="HWU1" s="67"/>
      <c r="HWV1" s="67"/>
      <c r="HWW1" s="67"/>
      <c r="HWX1" s="67"/>
      <c r="HWY1" s="67"/>
      <c r="HWZ1" s="67"/>
      <c r="HXA1" s="67"/>
      <c r="HXB1" s="67"/>
      <c r="HXC1" s="67"/>
      <c r="HXD1" s="67"/>
      <c r="HXE1" s="67"/>
      <c r="HXF1" s="67"/>
      <c r="HXG1" s="67"/>
      <c r="HXH1" s="67"/>
      <c r="HXI1" s="67"/>
      <c r="HXJ1" s="67"/>
      <c r="HXK1" s="67"/>
      <c r="HXL1" s="67"/>
      <c r="HXM1" s="67"/>
      <c r="HXN1" s="67"/>
      <c r="HXO1" s="67"/>
      <c r="HXP1" s="67"/>
      <c r="HXQ1" s="67"/>
      <c r="HXR1" s="67"/>
      <c r="HXS1" s="67"/>
      <c r="HXT1" s="67"/>
      <c r="HXU1" s="67"/>
      <c r="HXV1" s="67"/>
      <c r="HXW1" s="67"/>
      <c r="HXX1" s="67"/>
      <c r="HXY1" s="67"/>
      <c r="HXZ1" s="67"/>
      <c r="HYA1" s="67"/>
      <c r="HYB1" s="67"/>
      <c r="HYC1" s="67"/>
      <c r="HYD1" s="67"/>
      <c r="HYE1" s="67"/>
      <c r="HYF1" s="67"/>
      <c r="HYG1" s="67"/>
      <c r="HYH1" s="67"/>
      <c r="HYI1" s="67"/>
      <c r="HYJ1" s="67"/>
      <c r="HYK1" s="67"/>
      <c r="HYL1" s="67"/>
      <c r="HYM1" s="67"/>
      <c r="HYN1" s="67"/>
      <c r="HYO1" s="67"/>
      <c r="HYP1" s="67"/>
      <c r="HYQ1" s="67"/>
      <c r="HYR1" s="67"/>
      <c r="HYS1" s="67"/>
      <c r="HYT1" s="67"/>
      <c r="HYU1" s="67"/>
      <c r="HYV1" s="67"/>
      <c r="HYW1" s="67"/>
      <c r="HYX1" s="67"/>
      <c r="HYY1" s="67"/>
      <c r="HYZ1" s="67"/>
      <c r="HZA1" s="67"/>
      <c r="HZB1" s="67"/>
      <c r="HZC1" s="67"/>
      <c r="HZD1" s="67"/>
      <c r="HZE1" s="67"/>
      <c r="HZF1" s="67"/>
      <c r="HZG1" s="67"/>
      <c r="HZH1" s="67"/>
      <c r="HZI1" s="67"/>
      <c r="HZJ1" s="67"/>
      <c r="HZK1" s="67"/>
      <c r="HZL1" s="67"/>
      <c r="HZM1" s="67"/>
      <c r="HZN1" s="67"/>
      <c r="HZO1" s="67"/>
      <c r="HZP1" s="67"/>
      <c r="HZQ1" s="67"/>
      <c r="HZR1" s="67"/>
      <c r="HZS1" s="67"/>
      <c r="HZT1" s="67"/>
      <c r="HZU1" s="67"/>
      <c r="HZV1" s="67"/>
      <c r="HZW1" s="67"/>
      <c r="HZX1" s="67"/>
      <c r="HZY1" s="67"/>
      <c r="HZZ1" s="67"/>
      <c r="IAA1" s="67"/>
      <c r="IAB1" s="67"/>
      <c r="IAC1" s="67"/>
      <c r="IAD1" s="67"/>
      <c r="IAE1" s="67"/>
      <c r="IAF1" s="67"/>
      <c r="IAG1" s="67"/>
      <c r="IAH1" s="67"/>
      <c r="IAI1" s="67"/>
      <c r="IAJ1" s="67"/>
      <c r="IAK1" s="67"/>
      <c r="IAL1" s="67"/>
      <c r="IAM1" s="67"/>
      <c r="IAN1" s="67"/>
      <c r="IAO1" s="67"/>
      <c r="IAP1" s="67"/>
      <c r="IAQ1" s="67"/>
      <c r="IAR1" s="67"/>
      <c r="IAS1" s="67"/>
      <c r="IAT1" s="67"/>
      <c r="IAU1" s="67"/>
      <c r="IAV1" s="67"/>
      <c r="IAW1" s="67"/>
      <c r="IAX1" s="67"/>
      <c r="IAY1" s="67"/>
      <c r="IAZ1" s="67"/>
      <c r="IBA1" s="67"/>
      <c r="IBB1" s="67"/>
      <c r="IBC1" s="67"/>
      <c r="IBD1" s="67"/>
      <c r="IBE1" s="67"/>
      <c r="IBF1" s="67"/>
      <c r="IBG1" s="67"/>
      <c r="IBH1" s="67"/>
      <c r="IBI1" s="67"/>
      <c r="IBJ1" s="67"/>
      <c r="IBK1" s="67"/>
      <c r="IBL1" s="67"/>
      <c r="IBM1" s="67"/>
      <c r="IBN1" s="67"/>
      <c r="IBO1" s="67"/>
      <c r="IBP1" s="67"/>
      <c r="IBQ1" s="67"/>
      <c r="IBR1" s="67"/>
      <c r="IBS1" s="67"/>
      <c r="IBT1" s="67"/>
      <c r="IBU1" s="67"/>
      <c r="IBV1" s="67"/>
      <c r="IBW1" s="67"/>
      <c r="IBX1" s="67"/>
      <c r="IBY1" s="67"/>
      <c r="IBZ1" s="67"/>
      <c r="ICA1" s="67"/>
      <c r="ICB1" s="67"/>
      <c r="ICC1" s="67"/>
      <c r="ICD1" s="67"/>
      <c r="ICE1" s="67"/>
      <c r="ICF1" s="67"/>
      <c r="ICG1" s="67"/>
      <c r="ICH1" s="67"/>
      <c r="ICI1" s="67"/>
      <c r="ICJ1" s="67"/>
      <c r="ICK1" s="67"/>
      <c r="ICL1" s="67"/>
      <c r="ICM1" s="67"/>
      <c r="ICN1" s="67"/>
      <c r="ICO1" s="67"/>
      <c r="ICP1" s="67"/>
      <c r="ICQ1" s="67"/>
      <c r="ICR1" s="67"/>
      <c r="ICS1" s="67"/>
      <c r="ICT1" s="67"/>
      <c r="ICU1" s="67"/>
      <c r="ICV1" s="67"/>
      <c r="ICW1" s="67"/>
      <c r="ICX1" s="67"/>
      <c r="ICY1" s="67"/>
      <c r="ICZ1" s="67"/>
      <c r="IDA1" s="67"/>
      <c r="IDB1" s="67"/>
      <c r="IDC1" s="67"/>
      <c r="IDD1" s="67"/>
      <c r="IDE1" s="67"/>
      <c r="IDF1" s="67"/>
      <c r="IDG1" s="67"/>
      <c r="IDH1" s="67"/>
      <c r="IDI1" s="67"/>
      <c r="IDJ1" s="67"/>
      <c r="IDK1" s="67"/>
      <c r="IDL1" s="67"/>
      <c r="IDM1" s="67"/>
      <c r="IDN1" s="67"/>
      <c r="IDO1" s="67"/>
      <c r="IDP1" s="67"/>
      <c r="IDQ1" s="67"/>
      <c r="IDR1" s="67"/>
      <c r="IDS1" s="67"/>
      <c r="IDT1" s="67"/>
      <c r="IDU1" s="67"/>
      <c r="IDV1" s="67"/>
      <c r="IDW1" s="67"/>
      <c r="IDX1" s="67"/>
      <c r="IDY1" s="67"/>
      <c r="IDZ1" s="67"/>
      <c r="IEA1" s="67"/>
      <c r="IEB1" s="67"/>
      <c r="IEC1" s="67"/>
      <c r="IED1" s="67"/>
      <c r="IEE1" s="67"/>
      <c r="IEF1" s="67"/>
      <c r="IEG1" s="67"/>
      <c r="IEH1" s="67"/>
      <c r="IEI1" s="67"/>
      <c r="IEJ1" s="67"/>
      <c r="IEK1" s="67"/>
      <c r="IEL1" s="67"/>
      <c r="IEM1" s="67"/>
      <c r="IEN1" s="67"/>
      <c r="IEO1" s="67"/>
      <c r="IEP1" s="67"/>
      <c r="IEQ1" s="67"/>
      <c r="IER1" s="67"/>
      <c r="IES1" s="67"/>
      <c r="IET1" s="67"/>
      <c r="IEU1" s="67"/>
      <c r="IEV1" s="67"/>
      <c r="IEW1" s="67"/>
      <c r="IEX1" s="67"/>
      <c r="IEY1" s="67"/>
      <c r="IEZ1" s="67"/>
      <c r="IFA1" s="67"/>
      <c r="IFB1" s="67"/>
      <c r="IFC1" s="67"/>
      <c r="IFD1" s="67"/>
      <c r="IFE1" s="67"/>
      <c r="IFF1" s="67"/>
      <c r="IFG1" s="67"/>
      <c r="IFH1" s="67"/>
      <c r="IFI1" s="67"/>
      <c r="IFJ1" s="67"/>
      <c r="IFK1" s="67"/>
      <c r="IFL1" s="67"/>
      <c r="IFM1" s="67"/>
      <c r="IFN1" s="67"/>
      <c r="IFO1" s="67"/>
      <c r="IFP1" s="67"/>
      <c r="IFQ1" s="67"/>
      <c r="IFR1" s="67"/>
      <c r="IFS1" s="67"/>
      <c r="IFT1" s="67"/>
      <c r="IFU1" s="67"/>
      <c r="IFV1" s="67"/>
      <c r="IFW1" s="67"/>
      <c r="IFX1" s="67"/>
      <c r="IFY1" s="67"/>
      <c r="IFZ1" s="67"/>
      <c r="IGA1" s="67"/>
      <c r="IGB1" s="67"/>
      <c r="IGC1" s="67"/>
      <c r="IGD1" s="67"/>
      <c r="IGE1" s="67"/>
      <c r="IGF1" s="67"/>
      <c r="IGG1" s="67"/>
      <c r="IGH1" s="67"/>
      <c r="IGI1" s="67"/>
      <c r="IGJ1" s="67"/>
      <c r="IGK1" s="67"/>
      <c r="IGL1" s="67"/>
      <c r="IGM1" s="67"/>
      <c r="IGN1" s="67"/>
      <c r="IGO1" s="67"/>
      <c r="IGP1" s="67"/>
      <c r="IGQ1" s="67"/>
      <c r="IGR1" s="67"/>
      <c r="IGS1" s="67"/>
      <c r="IGT1" s="67"/>
      <c r="IGU1" s="67"/>
      <c r="IGV1" s="67"/>
      <c r="IGW1" s="67"/>
      <c r="IGX1" s="67"/>
      <c r="IGY1" s="67"/>
      <c r="IGZ1" s="67"/>
      <c r="IHA1" s="67"/>
      <c r="IHB1" s="67"/>
      <c r="IHC1" s="67"/>
      <c r="IHD1" s="67"/>
      <c r="IHE1" s="67"/>
      <c r="IHF1" s="67"/>
      <c r="IHG1" s="67"/>
      <c r="IHH1" s="67"/>
      <c r="IHI1" s="67"/>
      <c r="IHJ1" s="67"/>
      <c r="IHK1" s="67"/>
      <c r="IHL1" s="67"/>
      <c r="IHM1" s="67"/>
      <c r="IHN1" s="67"/>
      <c r="IHO1" s="67"/>
      <c r="IHP1" s="67"/>
      <c r="IHQ1" s="67"/>
      <c r="IHR1" s="67"/>
      <c r="IHS1" s="67"/>
      <c r="IHT1" s="67"/>
      <c r="IHU1" s="67"/>
      <c r="IHV1" s="67"/>
      <c r="IHW1" s="67"/>
      <c r="IHX1" s="67"/>
      <c r="IHY1" s="67"/>
      <c r="IHZ1" s="67"/>
      <c r="IIA1" s="67"/>
      <c r="IIB1" s="67"/>
      <c r="IIC1" s="67"/>
      <c r="IID1" s="67"/>
      <c r="IIE1" s="67"/>
      <c r="IIF1" s="67"/>
      <c r="IIG1" s="67"/>
      <c r="IIH1" s="67"/>
      <c r="III1" s="67"/>
      <c r="IIJ1" s="67"/>
      <c r="IIK1" s="67"/>
      <c r="IIL1" s="67"/>
      <c r="IIM1" s="67"/>
      <c r="IIN1" s="67"/>
      <c r="IIO1" s="67"/>
      <c r="IIP1" s="67"/>
      <c r="IIQ1" s="67"/>
      <c r="IIR1" s="67"/>
      <c r="IIS1" s="67"/>
      <c r="IIT1" s="67"/>
      <c r="IIU1" s="67"/>
      <c r="IIV1" s="67"/>
      <c r="IIW1" s="67"/>
      <c r="IIX1" s="67"/>
      <c r="IIY1" s="67"/>
      <c r="IIZ1" s="67"/>
      <c r="IJA1" s="67"/>
      <c r="IJB1" s="67"/>
      <c r="IJC1" s="67"/>
      <c r="IJD1" s="67"/>
      <c r="IJE1" s="67"/>
      <c r="IJF1" s="67"/>
      <c r="IJG1" s="67"/>
      <c r="IJH1" s="67"/>
      <c r="IJI1" s="67"/>
      <c r="IJJ1" s="67"/>
      <c r="IJK1" s="67"/>
      <c r="IJL1" s="67"/>
      <c r="IJM1" s="67"/>
      <c r="IJN1" s="67"/>
      <c r="IJO1" s="67"/>
      <c r="IJP1" s="67"/>
      <c r="IJQ1" s="67"/>
      <c r="IJR1" s="67"/>
      <c r="IJS1" s="67"/>
      <c r="IJT1" s="67"/>
      <c r="IJU1" s="67"/>
      <c r="IJV1" s="67"/>
      <c r="IJW1" s="67"/>
      <c r="IJX1" s="67"/>
      <c r="IJY1" s="67"/>
      <c r="IJZ1" s="67"/>
      <c r="IKA1" s="67"/>
      <c r="IKB1" s="67"/>
      <c r="IKC1" s="67"/>
      <c r="IKD1" s="67"/>
      <c r="IKE1" s="67"/>
      <c r="IKF1" s="67"/>
      <c r="IKG1" s="67"/>
      <c r="IKH1" s="67"/>
      <c r="IKI1" s="67"/>
      <c r="IKJ1" s="67"/>
      <c r="IKK1" s="67"/>
      <c r="IKL1" s="67"/>
      <c r="IKM1" s="67"/>
      <c r="IKN1" s="67"/>
      <c r="IKO1" s="67"/>
      <c r="IKP1" s="67"/>
      <c r="IKQ1" s="67"/>
      <c r="IKR1" s="67"/>
      <c r="IKS1" s="67"/>
      <c r="IKT1" s="67"/>
      <c r="IKU1" s="67"/>
      <c r="IKV1" s="67"/>
      <c r="IKW1" s="67"/>
      <c r="IKX1" s="67"/>
      <c r="IKY1" s="67"/>
      <c r="IKZ1" s="67"/>
      <c r="ILA1" s="67"/>
      <c r="ILB1" s="67"/>
      <c r="ILC1" s="67"/>
      <c r="ILD1" s="67"/>
      <c r="ILE1" s="67"/>
      <c r="ILF1" s="67"/>
      <c r="ILG1" s="67"/>
      <c r="ILH1" s="67"/>
      <c r="ILI1" s="67"/>
      <c r="ILJ1" s="67"/>
      <c r="ILK1" s="67"/>
      <c r="ILL1" s="67"/>
      <c r="ILM1" s="67"/>
      <c r="ILN1" s="67"/>
      <c r="ILO1" s="67"/>
      <c r="ILP1" s="67"/>
      <c r="ILQ1" s="67"/>
      <c r="ILR1" s="67"/>
      <c r="ILS1" s="67"/>
      <c r="ILT1" s="67"/>
      <c r="ILU1" s="67"/>
      <c r="ILV1" s="67"/>
      <c r="ILW1" s="67"/>
      <c r="ILX1" s="67"/>
      <c r="ILY1" s="67"/>
      <c r="ILZ1" s="67"/>
      <c r="IMA1" s="67"/>
      <c r="IMB1" s="67"/>
      <c r="IMC1" s="67"/>
      <c r="IMD1" s="67"/>
      <c r="IME1" s="67"/>
      <c r="IMF1" s="67"/>
      <c r="IMG1" s="67"/>
      <c r="IMH1" s="67"/>
      <c r="IMI1" s="67"/>
      <c r="IMJ1" s="67"/>
      <c r="IMK1" s="67"/>
      <c r="IML1" s="67"/>
      <c r="IMM1" s="67"/>
      <c r="IMN1" s="67"/>
      <c r="IMO1" s="67"/>
      <c r="IMP1" s="67"/>
      <c r="IMQ1" s="67"/>
      <c r="IMR1" s="67"/>
      <c r="IMS1" s="67"/>
      <c r="IMT1" s="67"/>
      <c r="IMU1" s="67"/>
      <c r="IMV1" s="67"/>
      <c r="IMW1" s="67"/>
      <c r="IMX1" s="67"/>
      <c r="IMY1" s="67"/>
      <c r="IMZ1" s="67"/>
      <c r="INA1" s="67"/>
      <c r="INB1" s="67"/>
      <c r="INC1" s="67"/>
      <c r="IND1" s="67"/>
      <c r="INE1" s="67"/>
      <c r="INF1" s="67"/>
      <c r="ING1" s="67"/>
      <c r="INH1" s="67"/>
      <c r="INI1" s="67"/>
      <c r="INJ1" s="67"/>
      <c r="INK1" s="67"/>
      <c r="INL1" s="67"/>
      <c r="INM1" s="67"/>
      <c r="INN1" s="67"/>
      <c r="INO1" s="67"/>
      <c r="INP1" s="67"/>
      <c r="INQ1" s="67"/>
      <c r="INR1" s="67"/>
      <c r="INS1" s="67"/>
      <c r="INT1" s="67"/>
      <c r="INU1" s="67"/>
      <c r="INV1" s="67"/>
      <c r="INW1" s="67"/>
      <c r="INX1" s="67"/>
      <c r="INY1" s="67"/>
      <c r="INZ1" s="67"/>
      <c r="IOA1" s="67"/>
      <c r="IOB1" s="67"/>
      <c r="IOC1" s="67"/>
      <c r="IOD1" s="67"/>
      <c r="IOE1" s="67"/>
      <c r="IOF1" s="67"/>
      <c r="IOG1" s="67"/>
      <c r="IOH1" s="67"/>
      <c r="IOI1" s="67"/>
      <c r="IOJ1" s="67"/>
      <c r="IOK1" s="67"/>
      <c r="IOL1" s="67"/>
      <c r="IOM1" s="67"/>
      <c r="ION1" s="67"/>
      <c r="IOO1" s="67"/>
      <c r="IOP1" s="67"/>
      <c r="IOQ1" s="67"/>
      <c r="IOR1" s="67"/>
      <c r="IOS1" s="67"/>
      <c r="IOT1" s="67"/>
      <c r="IOU1" s="67"/>
      <c r="IOV1" s="67"/>
      <c r="IOW1" s="67"/>
      <c r="IOX1" s="67"/>
      <c r="IOY1" s="67"/>
      <c r="IOZ1" s="67"/>
      <c r="IPA1" s="67"/>
      <c r="IPB1" s="67"/>
      <c r="IPC1" s="67"/>
      <c r="IPD1" s="67"/>
      <c r="IPE1" s="67"/>
      <c r="IPF1" s="67"/>
      <c r="IPG1" s="67"/>
      <c r="IPH1" s="67"/>
      <c r="IPI1" s="67"/>
      <c r="IPJ1" s="67"/>
      <c r="IPK1" s="67"/>
      <c r="IPL1" s="67"/>
      <c r="IPM1" s="67"/>
      <c r="IPN1" s="67"/>
      <c r="IPO1" s="67"/>
      <c r="IPP1" s="67"/>
      <c r="IPQ1" s="67"/>
      <c r="IPR1" s="67"/>
      <c r="IPS1" s="67"/>
      <c r="IPT1" s="67"/>
      <c r="IPU1" s="67"/>
      <c r="IPV1" s="67"/>
      <c r="IPW1" s="67"/>
      <c r="IPX1" s="67"/>
      <c r="IPY1" s="67"/>
      <c r="IPZ1" s="67"/>
      <c r="IQA1" s="67"/>
      <c r="IQB1" s="67"/>
      <c r="IQC1" s="67"/>
      <c r="IQD1" s="67"/>
      <c r="IQE1" s="67"/>
      <c r="IQF1" s="67"/>
      <c r="IQG1" s="67"/>
      <c r="IQH1" s="67"/>
      <c r="IQI1" s="67"/>
      <c r="IQJ1" s="67"/>
      <c r="IQK1" s="67"/>
      <c r="IQL1" s="67"/>
      <c r="IQM1" s="67"/>
      <c r="IQN1" s="67"/>
      <c r="IQO1" s="67"/>
      <c r="IQP1" s="67"/>
      <c r="IQQ1" s="67"/>
      <c r="IQR1" s="67"/>
      <c r="IQS1" s="67"/>
      <c r="IQT1" s="67"/>
      <c r="IQU1" s="67"/>
      <c r="IQV1" s="67"/>
      <c r="IQW1" s="67"/>
      <c r="IQX1" s="67"/>
      <c r="IQY1" s="67"/>
      <c r="IQZ1" s="67"/>
      <c r="IRA1" s="67"/>
      <c r="IRB1" s="67"/>
      <c r="IRC1" s="67"/>
      <c r="IRD1" s="67"/>
      <c r="IRE1" s="67"/>
      <c r="IRF1" s="67"/>
      <c r="IRG1" s="67"/>
      <c r="IRH1" s="67"/>
      <c r="IRI1" s="67"/>
      <c r="IRJ1" s="67"/>
      <c r="IRK1" s="67"/>
      <c r="IRL1" s="67"/>
      <c r="IRM1" s="67"/>
      <c r="IRN1" s="67"/>
      <c r="IRO1" s="67"/>
      <c r="IRP1" s="67"/>
      <c r="IRQ1" s="67"/>
      <c r="IRR1" s="67"/>
      <c r="IRS1" s="67"/>
      <c r="IRT1" s="67"/>
      <c r="IRU1" s="67"/>
      <c r="IRV1" s="67"/>
      <c r="IRW1" s="67"/>
      <c r="IRX1" s="67"/>
      <c r="IRY1" s="67"/>
      <c r="IRZ1" s="67"/>
      <c r="ISA1" s="67"/>
      <c r="ISB1" s="67"/>
      <c r="ISC1" s="67"/>
      <c r="ISD1" s="67"/>
      <c r="ISE1" s="67"/>
      <c r="ISF1" s="67"/>
      <c r="ISG1" s="67"/>
      <c r="ISH1" s="67"/>
      <c r="ISI1" s="67"/>
      <c r="ISJ1" s="67"/>
      <c r="ISK1" s="67"/>
      <c r="ISL1" s="67"/>
      <c r="ISM1" s="67"/>
      <c r="ISN1" s="67"/>
      <c r="ISO1" s="67"/>
      <c r="ISP1" s="67"/>
      <c r="ISQ1" s="67"/>
      <c r="ISR1" s="67"/>
      <c r="ISS1" s="67"/>
      <c r="IST1" s="67"/>
      <c r="ISU1" s="67"/>
      <c r="ISV1" s="67"/>
      <c r="ISW1" s="67"/>
      <c r="ISX1" s="67"/>
      <c r="ISY1" s="67"/>
      <c r="ISZ1" s="67"/>
      <c r="ITA1" s="67"/>
      <c r="ITB1" s="67"/>
      <c r="ITC1" s="67"/>
      <c r="ITD1" s="67"/>
      <c r="ITE1" s="67"/>
      <c r="ITF1" s="67"/>
      <c r="ITG1" s="67"/>
      <c r="ITH1" s="67"/>
      <c r="ITI1" s="67"/>
      <c r="ITJ1" s="67"/>
      <c r="ITK1" s="67"/>
      <c r="ITL1" s="67"/>
      <c r="ITM1" s="67"/>
      <c r="ITN1" s="67"/>
      <c r="ITO1" s="67"/>
      <c r="ITP1" s="67"/>
      <c r="ITQ1" s="67"/>
      <c r="ITR1" s="67"/>
      <c r="ITS1" s="67"/>
      <c r="ITT1" s="67"/>
      <c r="ITU1" s="67"/>
      <c r="ITV1" s="67"/>
      <c r="ITW1" s="67"/>
      <c r="ITX1" s="67"/>
      <c r="ITY1" s="67"/>
      <c r="ITZ1" s="67"/>
      <c r="IUA1" s="67"/>
      <c r="IUB1" s="67"/>
      <c r="IUC1" s="67"/>
      <c r="IUD1" s="67"/>
      <c r="IUE1" s="67"/>
      <c r="IUF1" s="67"/>
      <c r="IUG1" s="67"/>
      <c r="IUH1" s="67"/>
      <c r="IUI1" s="67"/>
      <c r="IUJ1" s="67"/>
      <c r="IUK1" s="67"/>
      <c r="IUL1" s="67"/>
      <c r="IUM1" s="67"/>
      <c r="IUN1" s="67"/>
      <c r="IUO1" s="67"/>
      <c r="IUP1" s="67"/>
      <c r="IUQ1" s="67"/>
      <c r="IUR1" s="67"/>
      <c r="IUS1" s="67"/>
      <c r="IUT1" s="67"/>
      <c r="IUU1" s="67"/>
      <c r="IUV1" s="67"/>
      <c r="IUW1" s="67"/>
      <c r="IUX1" s="67"/>
      <c r="IUY1" s="67"/>
      <c r="IUZ1" s="67"/>
      <c r="IVA1" s="67"/>
      <c r="IVB1" s="67"/>
      <c r="IVC1" s="67"/>
      <c r="IVD1" s="67"/>
      <c r="IVE1" s="67"/>
      <c r="IVF1" s="67"/>
      <c r="IVG1" s="67"/>
      <c r="IVH1" s="67"/>
      <c r="IVI1" s="67"/>
      <c r="IVJ1" s="67"/>
      <c r="IVK1" s="67"/>
      <c r="IVL1" s="67"/>
      <c r="IVM1" s="67"/>
      <c r="IVN1" s="67"/>
      <c r="IVO1" s="67"/>
      <c r="IVP1" s="67"/>
      <c r="IVQ1" s="67"/>
      <c r="IVR1" s="67"/>
      <c r="IVS1" s="67"/>
      <c r="IVT1" s="67"/>
      <c r="IVU1" s="67"/>
      <c r="IVV1" s="67"/>
      <c r="IVW1" s="67"/>
      <c r="IVX1" s="67"/>
      <c r="IVY1" s="67"/>
      <c r="IVZ1" s="67"/>
      <c r="IWA1" s="67"/>
      <c r="IWB1" s="67"/>
      <c r="IWC1" s="67"/>
      <c r="IWD1" s="67"/>
      <c r="IWE1" s="67"/>
      <c r="IWF1" s="67"/>
      <c r="IWG1" s="67"/>
      <c r="IWH1" s="67"/>
      <c r="IWI1" s="67"/>
      <c r="IWJ1" s="67"/>
      <c r="IWK1" s="67"/>
      <c r="IWL1" s="67"/>
      <c r="IWM1" s="67"/>
      <c r="IWN1" s="67"/>
      <c r="IWO1" s="67"/>
      <c r="IWP1" s="67"/>
      <c r="IWQ1" s="67"/>
      <c r="IWR1" s="67"/>
      <c r="IWS1" s="67"/>
      <c r="IWT1" s="67"/>
      <c r="IWU1" s="67"/>
      <c r="IWV1" s="67"/>
      <c r="IWW1" s="67"/>
      <c r="IWX1" s="67"/>
      <c r="IWY1" s="67"/>
      <c r="IWZ1" s="67"/>
      <c r="IXA1" s="67"/>
      <c r="IXB1" s="67"/>
      <c r="IXC1" s="67"/>
      <c r="IXD1" s="67"/>
      <c r="IXE1" s="67"/>
      <c r="IXF1" s="67"/>
      <c r="IXG1" s="67"/>
      <c r="IXH1" s="67"/>
      <c r="IXI1" s="67"/>
      <c r="IXJ1" s="67"/>
      <c r="IXK1" s="67"/>
      <c r="IXL1" s="67"/>
      <c r="IXM1" s="67"/>
      <c r="IXN1" s="67"/>
      <c r="IXO1" s="67"/>
      <c r="IXP1" s="67"/>
      <c r="IXQ1" s="67"/>
      <c r="IXR1" s="67"/>
      <c r="IXS1" s="67"/>
      <c r="IXT1" s="67"/>
      <c r="IXU1" s="67"/>
      <c r="IXV1" s="67"/>
      <c r="IXW1" s="67"/>
      <c r="IXX1" s="67"/>
      <c r="IXY1" s="67"/>
      <c r="IXZ1" s="67"/>
      <c r="IYA1" s="67"/>
      <c r="IYB1" s="67"/>
      <c r="IYC1" s="67"/>
      <c r="IYD1" s="67"/>
      <c r="IYE1" s="67"/>
      <c r="IYF1" s="67"/>
      <c r="IYG1" s="67"/>
      <c r="IYH1" s="67"/>
      <c r="IYI1" s="67"/>
      <c r="IYJ1" s="67"/>
      <c r="IYK1" s="67"/>
      <c r="IYL1" s="67"/>
      <c r="IYM1" s="67"/>
      <c r="IYN1" s="67"/>
      <c r="IYO1" s="67"/>
      <c r="IYP1" s="67"/>
      <c r="IYQ1" s="67"/>
      <c r="IYR1" s="67"/>
      <c r="IYS1" s="67"/>
      <c r="IYT1" s="67"/>
      <c r="IYU1" s="67"/>
      <c r="IYV1" s="67"/>
      <c r="IYW1" s="67"/>
      <c r="IYX1" s="67"/>
      <c r="IYY1" s="67"/>
      <c r="IYZ1" s="67"/>
      <c r="IZA1" s="67"/>
      <c r="IZB1" s="67"/>
      <c r="IZC1" s="67"/>
      <c r="IZD1" s="67"/>
      <c r="IZE1" s="67"/>
      <c r="IZF1" s="67"/>
      <c r="IZG1" s="67"/>
      <c r="IZH1" s="67"/>
      <c r="IZI1" s="67"/>
      <c r="IZJ1" s="67"/>
      <c r="IZK1" s="67"/>
      <c r="IZL1" s="67"/>
      <c r="IZM1" s="67"/>
      <c r="IZN1" s="67"/>
      <c r="IZO1" s="67"/>
      <c r="IZP1" s="67"/>
      <c r="IZQ1" s="67"/>
      <c r="IZR1" s="67"/>
      <c r="IZS1" s="67"/>
      <c r="IZT1" s="67"/>
      <c r="IZU1" s="67"/>
      <c r="IZV1" s="67"/>
      <c r="IZW1" s="67"/>
      <c r="IZX1" s="67"/>
      <c r="IZY1" s="67"/>
      <c r="IZZ1" s="67"/>
      <c r="JAA1" s="67"/>
      <c r="JAB1" s="67"/>
      <c r="JAC1" s="67"/>
      <c r="JAD1" s="67"/>
      <c r="JAE1" s="67"/>
      <c r="JAF1" s="67"/>
      <c r="JAG1" s="67"/>
      <c r="JAH1" s="67"/>
      <c r="JAI1" s="67"/>
      <c r="JAJ1" s="67"/>
      <c r="JAK1" s="67"/>
      <c r="JAL1" s="67"/>
      <c r="JAM1" s="67"/>
      <c r="JAN1" s="67"/>
      <c r="JAO1" s="67"/>
      <c r="JAP1" s="67"/>
      <c r="JAQ1" s="67"/>
      <c r="JAR1" s="67"/>
      <c r="JAS1" s="67"/>
      <c r="JAT1" s="67"/>
      <c r="JAU1" s="67"/>
      <c r="JAV1" s="67"/>
      <c r="JAW1" s="67"/>
      <c r="JAX1" s="67"/>
      <c r="JAY1" s="67"/>
      <c r="JAZ1" s="67"/>
      <c r="JBA1" s="67"/>
      <c r="JBB1" s="67"/>
      <c r="JBC1" s="67"/>
      <c r="JBD1" s="67"/>
      <c r="JBE1" s="67"/>
      <c r="JBF1" s="67"/>
      <c r="JBG1" s="67"/>
      <c r="JBH1" s="67"/>
      <c r="JBI1" s="67"/>
      <c r="JBJ1" s="67"/>
      <c r="JBK1" s="67"/>
      <c r="JBL1" s="67"/>
      <c r="JBM1" s="67"/>
      <c r="JBN1" s="67"/>
      <c r="JBO1" s="67"/>
      <c r="JBP1" s="67"/>
      <c r="JBQ1" s="67"/>
      <c r="JBR1" s="67"/>
      <c r="JBS1" s="67"/>
      <c r="JBT1" s="67"/>
      <c r="JBU1" s="67"/>
      <c r="JBV1" s="67"/>
      <c r="JBW1" s="67"/>
      <c r="JBX1" s="67"/>
      <c r="JBY1" s="67"/>
      <c r="JBZ1" s="67"/>
      <c r="JCA1" s="67"/>
      <c r="JCB1" s="67"/>
      <c r="JCC1" s="67"/>
      <c r="JCD1" s="67"/>
      <c r="JCE1" s="67"/>
      <c r="JCF1" s="67"/>
      <c r="JCG1" s="67"/>
      <c r="JCH1" s="67"/>
      <c r="JCI1" s="67"/>
      <c r="JCJ1" s="67"/>
      <c r="JCK1" s="67"/>
      <c r="JCL1" s="67"/>
      <c r="JCM1" s="67"/>
      <c r="JCN1" s="67"/>
      <c r="JCO1" s="67"/>
      <c r="JCP1" s="67"/>
      <c r="JCQ1" s="67"/>
      <c r="JCR1" s="67"/>
      <c r="JCS1" s="67"/>
      <c r="JCT1" s="67"/>
      <c r="JCU1" s="67"/>
      <c r="JCV1" s="67"/>
      <c r="JCW1" s="67"/>
      <c r="JCX1" s="67"/>
      <c r="JCY1" s="67"/>
      <c r="JCZ1" s="67"/>
      <c r="JDA1" s="67"/>
      <c r="JDB1" s="67"/>
      <c r="JDC1" s="67"/>
      <c r="JDD1" s="67"/>
      <c r="JDE1" s="67"/>
      <c r="JDF1" s="67"/>
      <c r="JDG1" s="67"/>
      <c r="JDH1" s="67"/>
      <c r="JDI1" s="67"/>
      <c r="JDJ1" s="67"/>
      <c r="JDK1" s="67"/>
      <c r="JDL1" s="67"/>
      <c r="JDM1" s="67"/>
      <c r="JDN1" s="67"/>
      <c r="JDO1" s="67"/>
      <c r="JDP1" s="67"/>
      <c r="JDQ1" s="67"/>
      <c r="JDR1" s="67"/>
      <c r="JDS1" s="67"/>
      <c r="JDT1" s="67"/>
      <c r="JDU1" s="67"/>
      <c r="JDV1" s="67"/>
      <c r="JDW1" s="67"/>
      <c r="JDX1" s="67"/>
      <c r="JDY1" s="67"/>
      <c r="JDZ1" s="67"/>
      <c r="JEA1" s="67"/>
      <c r="JEB1" s="67"/>
      <c r="JEC1" s="67"/>
      <c r="JED1" s="67"/>
      <c r="JEE1" s="67"/>
      <c r="JEF1" s="67"/>
      <c r="JEG1" s="67"/>
      <c r="JEH1" s="67"/>
      <c r="JEI1" s="67"/>
      <c r="JEJ1" s="67"/>
      <c r="JEK1" s="67"/>
      <c r="JEL1" s="67"/>
      <c r="JEM1" s="67"/>
      <c r="JEN1" s="67"/>
      <c r="JEO1" s="67"/>
      <c r="JEP1" s="67"/>
      <c r="JEQ1" s="67"/>
      <c r="JER1" s="67"/>
      <c r="JES1" s="67"/>
      <c r="JET1" s="67"/>
      <c r="JEU1" s="67"/>
      <c r="JEV1" s="67"/>
      <c r="JEW1" s="67"/>
      <c r="JEX1" s="67"/>
      <c r="JEY1" s="67"/>
      <c r="JEZ1" s="67"/>
      <c r="JFA1" s="67"/>
      <c r="JFB1" s="67"/>
      <c r="JFC1" s="67"/>
      <c r="JFD1" s="67"/>
      <c r="JFE1" s="67"/>
      <c r="JFF1" s="67"/>
      <c r="JFG1" s="67"/>
      <c r="JFH1" s="67"/>
      <c r="JFI1" s="67"/>
      <c r="JFJ1" s="67"/>
      <c r="JFK1" s="67"/>
      <c r="JFL1" s="67"/>
      <c r="JFM1" s="67"/>
      <c r="JFN1" s="67"/>
      <c r="JFO1" s="67"/>
      <c r="JFP1" s="67"/>
      <c r="JFQ1" s="67"/>
      <c r="JFR1" s="67"/>
      <c r="JFS1" s="67"/>
      <c r="JFT1" s="67"/>
      <c r="JFU1" s="67"/>
      <c r="JFV1" s="67"/>
      <c r="JFW1" s="67"/>
      <c r="JFX1" s="67"/>
      <c r="JFY1" s="67"/>
      <c r="JFZ1" s="67"/>
      <c r="JGA1" s="67"/>
      <c r="JGB1" s="67"/>
      <c r="JGC1" s="67"/>
      <c r="JGD1" s="67"/>
      <c r="JGE1" s="67"/>
      <c r="JGF1" s="67"/>
      <c r="JGG1" s="67"/>
      <c r="JGH1" s="67"/>
      <c r="JGI1" s="67"/>
      <c r="JGJ1" s="67"/>
      <c r="JGK1" s="67"/>
      <c r="JGL1" s="67"/>
      <c r="JGM1" s="67"/>
      <c r="JGN1" s="67"/>
      <c r="JGO1" s="67"/>
      <c r="JGP1" s="67"/>
      <c r="JGQ1" s="67"/>
      <c r="JGR1" s="67"/>
      <c r="JGS1" s="67"/>
      <c r="JGT1" s="67"/>
      <c r="JGU1" s="67"/>
      <c r="JGV1" s="67"/>
      <c r="JGW1" s="67"/>
      <c r="JGX1" s="67"/>
      <c r="JGY1" s="67"/>
      <c r="JGZ1" s="67"/>
      <c r="JHA1" s="67"/>
      <c r="JHB1" s="67"/>
      <c r="JHC1" s="67"/>
      <c r="JHD1" s="67"/>
      <c r="JHE1" s="67"/>
      <c r="JHF1" s="67"/>
      <c r="JHG1" s="67"/>
      <c r="JHH1" s="67"/>
      <c r="JHI1" s="67"/>
      <c r="JHJ1" s="67"/>
      <c r="JHK1" s="67"/>
      <c r="JHL1" s="67"/>
      <c r="JHM1" s="67"/>
      <c r="JHN1" s="67"/>
      <c r="JHO1" s="67"/>
      <c r="JHP1" s="67"/>
      <c r="JHQ1" s="67"/>
      <c r="JHR1" s="67"/>
      <c r="JHS1" s="67"/>
      <c r="JHT1" s="67"/>
      <c r="JHU1" s="67"/>
      <c r="JHV1" s="67"/>
      <c r="JHW1" s="67"/>
      <c r="JHX1" s="67"/>
      <c r="JHY1" s="67"/>
      <c r="JHZ1" s="67"/>
      <c r="JIA1" s="67"/>
      <c r="JIB1" s="67"/>
      <c r="JIC1" s="67"/>
      <c r="JID1" s="67"/>
      <c r="JIE1" s="67"/>
      <c r="JIF1" s="67"/>
      <c r="JIG1" s="67"/>
      <c r="JIH1" s="67"/>
      <c r="JII1" s="67"/>
      <c r="JIJ1" s="67"/>
      <c r="JIK1" s="67"/>
      <c r="JIL1" s="67"/>
      <c r="JIM1" s="67"/>
      <c r="JIN1" s="67"/>
      <c r="JIO1" s="67"/>
      <c r="JIP1" s="67"/>
      <c r="JIQ1" s="67"/>
      <c r="JIR1" s="67"/>
      <c r="JIS1" s="67"/>
      <c r="JIT1" s="67"/>
      <c r="JIU1" s="67"/>
      <c r="JIV1" s="67"/>
      <c r="JIW1" s="67"/>
      <c r="JIX1" s="67"/>
      <c r="JIY1" s="67"/>
      <c r="JIZ1" s="67"/>
      <c r="JJA1" s="67"/>
      <c r="JJB1" s="67"/>
      <c r="JJC1" s="67"/>
      <c r="JJD1" s="67"/>
      <c r="JJE1" s="67"/>
      <c r="JJF1" s="67"/>
      <c r="JJG1" s="67"/>
      <c r="JJH1" s="67"/>
      <c r="JJI1" s="67"/>
      <c r="JJJ1" s="67"/>
      <c r="JJK1" s="67"/>
      <c r="JJL1" s="67"/>
      <c r="JJM1" s="67"/>
      <c r="JJN1" s="67"/>
      <c r="JJO1" s="67"/>
      <c r="JJP1" s="67"/>
      <c r="JJQ1" s="67"/>
      <c r="JJR1" s="67"/>
      <c r="JJS1" s="67"/>
      <c r="JJT1" s="67"/>
      <c r="JJU1" s="67"/>
      <c r="JJV1" s="67"/>
      <c r="JJW1" s="67"/>
      <c r="JJX1" s="67"/>
      <c r="JJY1" s="67"/>
      <c r="JJZ1" s="67"/>
      <c r="JKA1" s="67"/>
      <c r="JKB1" s="67"/>
      <c r="JKC1" s="67"/>
      <c r="JKD1" s="67"/>
      <c r="JKE1" s="67"/>
      <c r="JKF1" s="67"/>
      <c r="JKG1" s="67"/>
      <c r="JKH1" s="67"/>
      <c r="JKI1" s="67"/>
      <c r="JKJ1" s="67"/>
      <c r="JKK1" s="67"/>
      <c r="JKL1" s="67"/>
      <c r="JKM1" s="67"/>
      <c r="JKN1" s="67"/>
      <c r="JKO1" s="67"/>
      <c r="JKP1" s="67"/>
      <c r="JKQ1" s="67"/>
      <c r="JKR1" s="67"/>
      <c r="JKS1" s="67"/>
      <c r="JKT1" s="67"/>
      <c r="JKU1" s="67"/>
      <c r="JKV1" s="67"/>
      <c r="JKW1" s="67"/>
      <c r="JKX1" s="67"/>
      <c r="JKY1" s="67"/>
      <c r="JKZ1" s="67"/>
      <c r="JLA1" s="67"/>
      <c r="JLB1" s="67"/>
      <c r="JLC1" s="67"/>
      <c r="JLD1" s="67"/>
      <c r="JLE1" s="67"/>
      <c r="JLF1" s="67"/>
      <c r="JLG1" s="67"/>
      <c r="JLH1" s="67"/>
      <c r="JLI1" s="67"/>
      <c r="JLJ1" s="67"/>
      <c r="JLK1" s="67"/>
      <c r="JLL1" s="67"/>
      <c r="JLM1" s="67"/>
      <c r="JLN1" s="67"/>
      <c r="JLO1" s="67"/>
      <c r="JLP1" s="67"/>
      <c r="JLQ1" s="67"/>
      <c r="JLR1" s="67"/>
      <c r="JLS1" s="67"/>
      <c r="JLT1" s="67"/>
      <c r="JLU1" s="67"/>
      <c r="JLV1" s="67"/>
      <c r="JLW1" s="67"/>
      <c r="JLX1" s="67"/>
      <c r="JLY1" s="67"/>
      <c r="JLZ1" s="67"/>
      <c r="JMA1" s="67"/>
      <c r="JMB1" s="67"/>
      <c r="JMC1" s="67"/>
      <c r="JMD1" s="67"/>
      <c r="JME1" s="67"/>
      <c r="JMF1" s="67"/>
      <c r="JMG1" s="67"/>
      <c r="JMH1" s="67"/>
      <c r="JMI1" s="67"/>
      <c r="JMJ1" s="67"/>
      <c r="JMK1" s="67"/>
      <c r="JML1" s="67"/>
      <c r="JMM1" s="67"/>
      <c r="JMN1" s="67"/>
      <c r="JMO1" s="67"/>
      <c r="JMP1" s="67"/>
      <c r="JMQ1" s="67"/>
      <c r="JMR1" s="67"/>
      <c r="JMS1" s="67"/>
      <c r="JMT1" s="67"/>
      <c r="JMU1" s="67"/>
      <c r="JMV1" s="67"/>
      <c r="JMW1" s="67"/>
      <c r="JMX1" s="67"/>
      <c r="JMY1" s="67"/>
      <c r="JMZ1" s="67"/>
      <c r="JNA1" s="67"/>
      <c r="JNB1" s="67"/>
      <c r="JNC1" s="67"/>
      <c r="JND1" s="67"/>
      <c r="JNE1" s="67"/>
      <c r="JNF1" s="67"/>
      <c r="JNG1" s="67"/>
      <c r="JNH1" s="67"/>
      <c r="JNI1" s="67"/>
      <c r="JNJ1" s="67"/>
      <c r="JNK1" s="67"/>
      <c r="JNL1" s="67"/>
      <c r="JNM1" s="67"/>
      <c r="JNN1" s="67"/>
      <c r="JNO1" s="67"/>
      <c r="JNP1" s="67"/>
      <c r="JNQ1" s="67"/>
      <c r="JNR1" s="67"/>
      <c r="JNS1" s="67"/>
      <c r="JNT1" s="67"/>
      <c r="JNU1" s="67"/>
      <c r="JNV1" s="67"/>
      <c r="JNW1" s="67"/>
      <c r="JNX1" s="67"/>
      <c r="JNY1" s="67"/>
      <c r="JNZ1" s="67"/>
      <c r="JOA1" s="67"/>
      <c r="JOB1" s="67"/>
      <c r="JOC1" s="67"/>
      <c r="JOD1" s="67"/>
      <c r="JOE1" s="67"/>
      <c r="JOF1" s="67"/>
      <c r="JOG1" s="67"/>
      <c r="JOH1" s="67"/>
      <c r="JOI1" s="67"/>
      <c r="JOJ1" s="67"/>
      <c r="JOK1" s="67"/>
      <c r="JOL1" s="67"/>
      <c r="JOM1" s="67"/>
      <c r="JON1" s="67"/>
      <c r="JOO1" s="67"/>
      <c r="JOP1" s="67"/>
      <c r="JOQ1" s="67"/>
      <c r="JOR1" s="67"/>
      <c r="JOS1" s="67"/>
      <c r="JOT1" s="67"/>
      <c r="JOU1" s="67"/>
      <c r="JOV1" s="67"/>
      <c r="JOW1" s="67"/>
      <c r="JOX1" s="67"/>
      <c r="JOY1" s="67"/>
      <c r="JOZ1" s="67"/>
      <c r="JPA1" s="67"/>
      <c r="JPB1" s="67"/>
      <c r="JPC1" s="67"/>
      <c r="JPD1" s="67"/>
      <c r="JPE1" s="67"/>
      <c r="JPF1" s="67"/>
      <c r="JPG1" s="67"/>
      <c r="JPH1" s="67"/>
      <c r="JPI1" s="67"/>
      <c r="JPJ1" s="67"/>
      <c r="JPK1" s="67"/>
      <c r="JPL1" s="67"/>
      <c r="JPM1" s="67"/>
      <c r="JPN1" s="67"/>
      <c r="JPO1" s="67"/>
      <c r="JPP1" s="67"/>
      <c r="JPQ1" s="67"/>
      <c r="JPR1" s="67"/>
      <c r="JPS1" s="67"/>
      <c r="JPT1" s="67"/>
      <c r="JPU1" s="67"/>
      <c r="JPV1" s="67"/>
      <c r="JPW1" s="67"/>
      <c r="JPX1" s="67"/>
      <c r="JPY1" s="67"/>
      <c r="JPZ1" s="67"/>
      <c r="JQA1" s="67"/>
      <c r="JQB1" s="67"/>
      <c r="JQC1" s="67"/>
      <c r="JQD1" s="67"/>
      <c r="JQE1" s="67"/>
      <c r="JQF1" s="67"/>
      <c r="JQG1" s="67"/>
      <c r="JQH1" s="67"/>
      <c r="JQI1" s="67"/>
      <c r="JQJ1" s="67"/>
      <c r="JQK1" s="67"/>
      <c r="JQL1" s="67"/>
      <c r="JQM1" s="67"/>
      <c r="JQN1" s="67"/>
      <c r="JQO1" s="67"/>
      <c r="JQP1" s="67"/>
      <c r="JQQ1" s="67"/>
      <c r="JQR1" s="67"/>
      <c r="JQS1" s="67"/>
      <c r="JQT1" s="67"/>
      <c r="JQU1" s="67"/>
      <c r="JQV1" s="67"/>
      <c r="JQW1" s="67"/>
      <c r="JQX1" s="67"/>
      <c r="JQY1" s="67"/>
      <c r="JQZ1" s="67"/>
      <c r="JRA1" s="67"/>
      <c r="JRB1" s="67"/>
      <c r="JRC1" s="67"/>
      <c r="JRD1" s="67"/>
      <c r="JRE1" s="67"/>
      <c r="JRF1" s="67"/>
      <c r="JRG1" s="67"/>
      <c r="JRH1" s="67"/>
      <c r="JRI1" s="67"/>
      <c r="JRJ1" s="67"/>
      <c r="JRK1" s="67"/>
      <c r="JRL1" s="67"/>
      <c r="JRM1" s="67"/>
      <c r="JRN1" s="67"/>
      <c r="JRO1" s="67"/>
      <c r="JRP1" s="67"/>
      <c r="JRQ1" s="67"/>
      <c r="JRR1" s="67"/>
      <c r="JRS1" s="67"/>
      <c r="JRT1" s="67"/>
      <c r="JRU1" s="67"/>
      <c r="JRV1" s="67"/>
      <c r="JRW1" s="67"/>
      <c r="JRX1" s="67"/>
      <c r="JRY1" s="67"/>
      <c r="JRZ1" s="67"/>
      <c r="JSA1" s="67"/>
      <c r="JSB1" s="67"/>
      <c r="JSC1" s="67"/>
      <c r="JSD1" s="67"/>
      <c r="JSE1" s="67"/>
      <c r="JSF1" s="67"/>
      <c r="JSG1" s="67"/>
      <c r="JSH1" s="67"/>
      <c r="JSI1" s="67"/>
      <c r="JSJ1" s="67"/>
      <c r="JSK1" s="67"/>
      <c r="JSL1" s="67"/>
      <c r="JSM1" s="67"/>
      <c r="JSN1" s="67"/>
      <c r="JSO1" s="67"/>
      <c r="JSP1" s="67"/>
      <c r="JSQ1" s="67"/>
      <c r="JSR1" s="67"/>
      <c r="JSS1" s="67"/>
      <c r="JST1" s="67"/>
      <c r="JSU1" s="67"/>
      <c r="JSV1" s="67"/>
      <c r="JSW1" s="67"/>
      <c r="JSX1" s="67"/>
      <c r="JSY1" s="67"/>
      <c r="JSZ1" s="67"/>
      <c r="JTA1" s="67"/>
      <c r="JTB1" s="67"/>
      <c r="JTC1" s="67"/>
      <c r="JTD1" s="67"/>
      <c r="JTE1" s="67"/>
      <c r="JTF1" s="67"/>
      <c r="JTG1" s="67"/>
      <c r="JTH1" s="67"/>
      <c r="JTI1" s="67"/>
      <c r="JTJ1" s="67"/>
      <c r="JTK1" s="67"/>
      <c r="JTL1" s="67"/>
      <c r="JTM1" s="67"/>
      <c r="JTN1" s="67"/>
      <c r="JTO1" s="67"/>
      <c r="JTP1" s="67"/>
      <c r="JTQ1" s="67"/>
      <c r="JTR1" s="67"/>
      <c r="JTS1" s="67"/>
      <c r="JTT1" s="67"/>
      <c r="JTU1" s="67"/>
      <c r="JTV1" s="67"/>
      <c r="JTW1" s="67"/>
      <c r="JTX1" s="67"/>
      <c r="JTY1" s="67"/>
      <c r="JTZ1" s="67"/>
      <c r="JUA1" s="67"/>
      <c r="JUB1" s="67"/>
      <c r="JUC1" s="67"/>
      <c r="JUD1" s="67"/>
      <c r="JUE1" s="67"/>
      <c r="JUF1" s="67"/>
      <c r="JUG1" s="67"/>
      <c r="JUH1" s="67"/>
      <c r="JUI1" s="67"/>
      <c r="JUJ1" s="67"/>
      <c r="JUK1" s="67"/>
      <c r="JUL1" s="67"/>
      <c r="JUM1" s="67"/>
      <c r="JUN1" s="67"/>
      <c r="JUO1" s="67"/>
      <c r="JUP1" s="67"/>
      <c r="JUQ1" s="67"/>
      <c r="JUR1" s="67"/>
      <c r="JUS1" s="67"/>
      <c r="JUT1" s="67"/>
      <c r="JUU1" s="67"/>
      <c r="JUV1" s="67"/>
      <c r="JUW1" s="67"/>
      <c r="JUX1" s="67"/>
      <c r="JUY1" s="67"/>
      <c r="JUZ1" s="67"/>
      <c r="JVA1" s="67"/>
      <c r="JVB1" s="67"/>
      <c r="JVC1" s="67"/>
      <c r="JVD1" s="67"/>
      <c r="JVE1" s="67"/>
      <c r="JVF1" s="67"/>
      <c r="JVG1" s="67"/>
      <c r="JVH1" s="67"/>
      <c r="JVI1" s="67"/>
      <c r="JVJ1" s="67"/>
      <c r="JVK1" s="67"/>
      <c r="JVL1" s="67"/>
      <c r="JVM1" s="67"/>
      <c r="JVN1" s="67"/>
      <c r="JVO1" s="67"/>
      <c r="JVP1" s="67"/>
      <c r="JVQ1" s="67"/>
      <c r="JVR1" s="67"/>
      <c r="JVS1" s="67"/>
      <c r="JVT1" s="67"/>
      <c r="JVU1" s="67"/>
      <c r="JVV1" s="67"/>
      <c r="JVW1" s="67"/>
      <c r="JVX1" s="67"/>
      <c r="JVY1" s="67"/>
      <c r="JVZ1" s="67"/>
      <c r="JWA1" s="67"/>
      <c r="JWB1" s="67"/>
      <c r="JWC1" s="67"/>
      <c r="JWD1" s="67"/>
      <c r="JWE1" s="67"/>
      <c r="JWF1" s="67"/>
      <c r="JWG1" s="67"/>
      <c r="JWH1" s="67"/>
      <c r="JWI1" s="67"/>
      <c r="JWJ1" s="67"/>
      <c r="JWK1" s="67"/>
      <c r="JWL1" s="67"/>
      <c r="JWM1" s="67"/>
      <c r="JWN1" s="67"/>
      <c r="JWO1" s="67"/>
      <c r="JWP1" s="67"/>
      <c r="JWQ1" s="67"/>
      <c r="JWR1" s="67"/>
      <c r="JWS1" s="67"/>
      <c r="JWT1" s="67"/>
      <c r="JWU1" s="67"/>
      <c r="JWV1" s="67"/>
      <c r="JWW1" s="67"/>
      <c r="JWX1" s="67"/>
      <c r="JWY1" s="67"/>
      <c r="JWZ1" s="67"/>
      <c r="JXA1" s="67"/>
      <c r="JXB1" s="67"/>
      <c r="JXC1" s="67"/>
      <c r="JXD1" s="67"/>
      <c r="JXE1" s="67"/>
      <c r="JXF1" s="67"/>
      <c r="JXG1" s="67"/>
      <c r="JXH1" s="67"/>
      <c r="JXI1" s="67"/>
      <c r="JXJ1" s="67"/>
      <c r="JXK1" s="67"/>
      <c r="JXL1" s="67"/>
      <c r="JXM1" s="67"/>
      <c r="JXN1" s="67"/>
      <c r="JXO1" s="67"/>
      <c r="JXP1" s="67"/>
      <c r="JXQ1" s="67"/>
      <c r="JXR1" s="67"/>
      <c r="JXS1" s="67"/>
      <c r="JXT1" s="67"/>
      <c r="JXU1" s="67"/>
      <c r="JXV1" s="67"/>
      <c r="JXW1" s="67"/>
      <c r="JXX1" s="67"/>
      <c r="JXY1" s="67"/>
      <c r="JXZ1" s="67"/>
      <c r="JYA1" s="67"/>
      <c r="JYB1" s="67"/>
      <c r="JYC1" s="67"/>
      <c r="JYD1" s="67"/>
      <c r="JYE1" s="67"/>
      <c r="JYF1" s="67"/>
      <c r="JYG1" s="67"/>
      <c r="JYH1" s="67"/>
      <c r="JYI1" s="67"/>
      <c r="JYJ1" s="67"/>
      <c r="JYK1" s="67"/>
      <c r="JYL1" s="67"/>
      <c r="JYM1" s="67"/>
      <c r="JYN1" s="67"/>
      <c r="JYO1" s="67"/>
      <c r="JYP1" s="67"/>
      <c r="JYQ1" s="67"/>
      <c r="JYR1" s="67"/>
      <c r="JYS1" s="67"/>
      <c r="JYT1" s="67"/>
      <c r="JYU1" s="67"/>
      <c r="JYV1" s="67"/>
      <c r="JYW1" s="67"/>
      <c r="JYX1" s="67"/>
      <c r="JYY1" s="67"/>
      <c r="JYZ1" s="67"/>
      <c r="JZA1" s="67"/>
      <c r="JZB1" s="67"/>
      <c r="JZC1" s="67"/>
      <c r="JZD1" s="67"/>
      <c r="JZE1" s="67"/>
      <c r="JZF1" s="67"/>
      <c r="JZG1" s="67"/>
      <c r="JZH1" s="67"/>
      <c r="JZI1" s="67"/>
      <c r="JZJ1" s="67"/>
      <c r="JZK1" s="67"/>
      <c r="JZL1" s="67"/>
      <c r="JZM1" s="67"/>
      <c r="JZN1" s="67"/>
      <c r="JZO1" s="67"/>
      <c r="JZP1" s="67"/>
      <c r="JZQ1" s="67"/>
      <c r="JZR1" s="67"/>
      <c r="JZS1" s="67"/>
      <c r="JZT1" s="67"/>
      <c r="JZU1" s="67"/>
      <c r="JZV1" s="67"/>
      <c r="JZW1" s="67"/>
      <c r="JZX1" s="67"/>
      <c r="JZY1" s="67"/>
      <c r="JZZ1" s="67"/>
      <c r="KAA1" s="67"/>
      <c r="KAB1" s="67"/>
      <c r="KAC1" s="67"/>
      <c r="KAD1" s="67"/>
      <c r="KAE1" s="67"/>
      <c r="KAF1" s="67"/>
      <c r="KAG1" s="67"/>
      <c r="KAH1" s="67"/>
      <c r="KAI1" s="67"/>
      <c r="KAJ1" s="67"/>
      <c r="KAK1" s="67"/>
      <c r="KAL1" s="67"/>
      <c r="KAM1" s="67"/>
      <c r="KAN1" s="67"/>
      <c r="KAO1" s="67"/>
      <c r="KAP1" s="67"/>
      <c r="KAQ1" s="67"/>
      <c r="KAR1" s="67"/>
      <c r="KAS1" s="67"/>
      <c r="KAT1" s="67"/>
      <c r="KAU1" s="67"/>
      <c r="KAV1" s="67"/>
      <c r="KAW1" s="67"/>
      <c r="KAX1" s="67"/>
      <c r="KAY1" s="67"/>
      <c r="KAZ1" s="67"/>
      <c r="KBA1" s="67"/>
      <c r="KBB1" s="67"/>
      <c r="KBC1" s="67"/>
      <c r="KBD1" s="67"/>
      <c r="KBE1" s="67"/>
      <c r="KBF1" s="67"/>
      <c r="KBG1" s="67"/>
      <c r="KBH1" s="67"/>
      <c r="KBI1" s="67"/>
      <c r="KBJ1" s="67"/>
      <c r="KBK1" s="67"/>
      <c r="KBL1" s="67"/>
      <c r="KBM1" s="67"/>
      <c r="KBN1" s="67"/>
      <c r="KBO1" s="67"/>
      <c r="KBP1" s="67"/>
      <c r="KBQ1" s="67"/>
      <c r="KBR1" s="67"/>
      <c r="KBS1" s="67"/>
      <c r="KBT1" s="67"/>
      <c r="KBU1" s="67"/>
      <c r="KBV1" s="67"/>
      <c r="KBW1" s="67"/>
      <c r="KBX1" s="67"/>
      <c r="KBY1" s="67"/>
      <c r="KBZ1" s="67"/>
      <c r="KCA1" s="67"/>
      <c r="KCB1" s="67"/>
      <c r="KCC1" s="67"/>
      <c r="KCD1" s="67"/>
      <c r="KCE1" s="67"/>
      <c r="KCF1" s="67"/>
      <c r="KCG1" s="67"/>
      <c r="KCH1" s="67"/>
      <c r="KCI1" s="67"/>
      <c r="KCJ1" s="67"/>
      <c r="KCK1" s="67"/>
      <c r="KCL1" s="67"/>
      <c r="KCM1" s="67"/>
      <c r="KCN1" s="67"/>
      <c r="KCO1" s="67"/>
      <c r="KCP1" s="67"/>
      <c r="KCQ1" s="67"/>
      <c r="KCR1" s="67"/>
      <c r="KCS1" s="67"/>
      <c r="KCT1" s="67"/>
      <c r="KCU1" s="67"/>
      <c r="KCV1" s="67"/>
      <c r="KCW1" s="67"/>
      <c r="KCX1" s="67"/>
      <c r="KCY1" s="67"/>
      <c r="KCZ1" s="67"/>
      <c r="KDA1" s="67"/>
      <c r="KDB1" s="67"/>
      <c r="KDC1" s="67"/>
      <c r="KDD1" s="67"/>
      <c r="KDE1" s="67"/>
      <c r="KDF1" s="67"/>
      <c r="KDG1" s="67"/>
      <c r="KDH1" s="67"/>
      <c r="KDI1" s="67"/>
      <c r="KDJ1" s="67"/>
      <c r="KDK1" s="67"/>
      <c r="KDL1" s="67"/>
      <c r="KDM1" s="67"/>
      <c r="KDN1" s="67"/>
      <c r="KDO1" s="67"/>
      <c r="KDP1" s="67"/>
      <c r="KDQ1" s="67"/>
      <c r="KDR1" s="67"/>
      <c r="KDS1" s="67"/>
      <c r="KDT1" s="67"/>
      <c r="KDU1" s="67"/>
      <c r="KDV1" s="67"/>
      <c r="KDW1" s="67"/>
      <c r="KDX1" s="67"/>
      <c r="KDY1" s="67"/>
      <c r="KDZ1" s="67"/>
      <c r="KEA1" s="67"/>
      <c r="KEB1" s="67"/>
      <c r="KEC1" s="67"/>
      <c r="KED1" s="67"/>
      <c r="KEE1" s="67"/>
      <c r="KEF1" s="67"/>
      <c r="KEG1" s="67"/>
      <c r="KEH1" s="67"/>
      <c r="KEI1" s="67"/>
      <c r="KEJ1" s="67"/>
      <c r="KEK1" s="67"/>
      <c r="KEL1" s="67"/>
      <c r="KEM1" s="67"/>
      <c r="KEN1" s="67"/>
      <c r="KEO1" s="67"/>
      <c r="KEP1" s="67"/>
      <c r="KEQ1" s="67"/>
      <c r="KER1" s="67"/>
      <c r="KES1" s="67"/>
      <c r="KET1" s="67"/>
      <c r="KEU1" s="67"/>
      <c r="KEV1" s="67"/>
      <c r="KEW1" s="67"/>
      <c r="KEX1" s="67"/>
      <c r="KEY1" s="67"/>
      <c r="KEZ1" s="67"/>
      <c r="KFA1" s="67"/>
      <c r="KFB1" s="67"/>
      <c r="KFC1" s="67"/>
      <c r="KFD1" s="67"/>
      <c r="KFE1" s="67"/>
      <c r="KFF1" s="67"/>
      <c r="KFG1" s="67"/>
      <c r="KFH1" s="67"/>
      <c r="KFI1" s="67"/>
      <c r="KFJ1" s="67"/>
      <c r="KFK1" s="67"/>
      <c r="KFL1" s="67"/>
      <c r="KFM1" s="67"/>
      <c r="KFN1" s="67"/>
      <c r="KFO1" s="67"/>
      <c r="KFP1" s="67"/>
      <c r="KFQ1" s="67"/>
      <c r="KFR1" s="67"/>
      <c r="KFS1" s="67"/>
      <c r="KFT1" s="67"/>
      <c r="KFU1" s="67"/>
      <c r="KFV1" s="67"/>
      <c r="KFW1" s="67"/>
      <c r="KFX1" s="67"/>
      <c r="KFY1" s="67"/>
      <c r="KFZ1" s="67"/>
      <c r="KGA1" s="67"/>
      <c r="KGB1" s="67"/>
      <c r="KGC1" s="67"/>
      <c r="KGD1" s="67"/>
      <c r="KGE1" s="67"/>
      <c r="KGF1" s="67"/>
      <c r="KGG1" s="67"/>
      <c r="KGH1" s="67"/>
      <c r="KGI1" s="67"/>
      <c r="KGJ1" s="67"/>
      <c r="KGK1" s="67"/>
      <c r="KGL1" s="67"/>
      <c r="KGM1" s="67"/>
      <c r="KGN1" s="67"/>
      <c r="KGO1" s="67"/>
      <c r="KGP1" s="67"/>
      <c r="KGQ1" s="67"/>
      <c r="KGR1" s="67"/>
      <c r="KGS1" s="67"/>
      <c r="KGT1" s="67"/>
      <c r="KGU1" s="67"/>
      <c r="KGV1" s="67"/>
      <c r="KGW1" s="67"/>
      <c r="KGX1" s="67"/>
      <c r="KGY1" s="67"/>
      <c r="KGZ1" s="67"/>
      <c r="KHA1" s="67"/>
      <c r="KHB1" s="67"/>
      <c r="KHC1" s="67"/>
      <c r="KHD1" s="67"/>
      <c r="KHE1" s="67"/>
      <c r="KHF1" s="67"/>
      <c r="KHG1" s="67"/>
      <c r="KHH1" s="67"/>
      <c r="KHI1" s="67"/>
      <c r="KHJ1" s="67"/>
      <c r="KHK1" s="67"/>
      <c r="KHL1" s="67"/>
      <c r="KHM1" s="67"/>
      <c r="KHN1" s="67"/>
      <c r="KHO1" s="67"/>
      <c r="KHP1" s="67"/>
      <c r="KHQ1" s="67"/>
      <c r="KHR1" s="67"/>
      <c r="KHS1" s="67"/>
      <c r="KHT1" s="67"/>
      <c r="KHU1" s="67"/>
      <c r="KHV1" s="67"/>
      <c r="KHW1" s="67"/>
      <c r="KHX1" s="67"/>
      <c r="KHY1" s="67"/>
      <c r="KHZ1" s="67"/>
      <c r="KIA1" s="67"/>
      <c r="KIB1" s="67"/>
      <c r="KIC1" s="67"/>
      <c r="KID1" s="67"/>
      <c r="KIE1" s="67"/>
      <c r="KIF1" s="67"/>
      <c r="KIG1" s="67"/>
      <c r="KIH1" s="67"/>
      <c r="KII1" s="67"/>
      <c r="KIJ1" s="67"/>
      <c r="KIK1" s="67"/>
      <c r="KIL1" s="67"/>
      <c r="KIM1" s="67"/>
      <c r="KIN1" s="67"/>
      <c r="KIO1" s="67"/>
      <c r="KIP1" s="67"/>
      <c r="KIQ1" s="67"/>
      <c r="KIR1" s="67"/>
      <c r="KIS1" s="67"/>
      <c r="KIT1" s="67"/>
      <c r="KIU1" s="67"/>
      <c r="KIV1" s="67"/>
      <c r="KIW1" s="67"/>
      <c r="KIX1" s="67"/>
      <c r="KIY1" s="67"/>
      <c r="KIZ1" s="67"/>
      <c r="KJA1" s="67"/>
      <c r="KJB1" s="67"/>
      <c r="KJC1" s="67"/>
      <c r="KJD1" s="67"/>
      <c r="KJE1" s="67"/>
      <c r="KJF1" s="67"/>
      <c r="KJG1" s="67"/>
      <c r="KJH1" s="67"/>
      <c r="KJI1" s="67"/>
      <c r="KJJ1" s="67"/>
      <c r="KJK1" s="67"/>
      <c r="KJL1" s="67"/>
      <c r="KJM1" s="67"/>
      <c r="KJN1" s="67"/>
      <c r="KJO1" s="67"/>
      <c r="KJP1" s="67"/>
      <c r="KJQ1" s="67"/>
      <c r="KJR1" s="67"/>
      <c r="KJS1" s="67"/>
      <c r="KJT1" s="67"/>
      <c r="KJU1" s="67"/>
      <c r="KJV1" s="67"/>
      <c r="KJW1" s="67"/>
      <c r="KJX1" s="67"/>
      <c r="KJY1" s="67"/>
      <c r="KJZ1" s="67"/>
      <c r="KKA1" s="67"/>
      <c r="KKB1" s="67"/>
      <c r="KKC1" s="67"/>
      <c r="KKD1" s="67"/>
      <c r="KKE1" s="67"/>
      <c r="KKF1" s="67"/>
      <c r="KKG1" s="67"/>
      <c r="KKH1" s="67"/>
      <c r="KKI1" s="67"/>
      <c r="KKJ1" s="67"/>
      <c r="KKK1" s="67"/>
      <c r="KKL1" s="67"/>
      <c r="KKM1" s="67"/>
      <c r="KKN1" s="67"/>
      <c r="KKO1" s="67"/>
      <c r="KKP1" s="67"/>
      <c r="KKQ1" s="67"/>
      <c r="KKR1" s="67"/>
      <c r="KKS1" s="67"/>
      <c r="KKT1" s="67"/>
      <c r="KKU1" s="67"/>
      <c r="KKV1" s="67"/>
      <c r="KKW1" s="67"/>
      <c r="KKX1" s="67"/>
      <c r="KKY1" s="67"/>
      <c r="KKZ1" s="67"/>
      <c r="KLA1" s="67"/>
      <c r="KLB1" s="67"/>
      <c r="KLC1" s="67"/>
      <c r="KLD1" s="67"/>
      <c r="KLE1" s="67"/>
      <c r="KLF1" s="67"/>
      <c r="KLG1" s="67"/>
      <c r="KLH1" s="67"/>
      <c r="KLI1" s="67"/>
      <c r="KLJ1" s="67"/>
      <c r="KLK1" s="67"/>
      <c r="KLL1" s="67"/>
      <c r="KLM1" s="67"/>
      <c r="KLN1" s="67"/>
      <c r="KLO1" s="67"/>
      <c r="KLP1" s="67"/>
      <c r="KLQ1" s="67"/>
      <c r="KLR1" s="67"/>
      <c r="KLS1" s="67"/>
      <c r="KLT1" s="67"/>
      <c r="KLU1" s="67"/>
      <c r="KLV1" s="67"/>
      <c r="KLW1" s="67"/>
      <c r="KLX1" s="67"/>
      <c r="KLY1" s="67"/>
      <c r="KLZ1" s="67"/>
      <c r="KMA1" s="67"/>
      <c r="KMB1" s="67"/>
      <c r="KMC1" s="67"/>
      <c r="KMD1" s="67"/>
      <c r="KME1" s="67"/>
      <c r="KMF1" s="67"/>
      <c r="KMG1" s="67"/>
      <c r="KMH1" s="67"/>
      <c r="KMI1" s="67"/>
      <c r="KMJ1" s="67"/>
      <c r="KMK1" s="67"/>
      <c r="KML1" s="67"/>
      <c r="KMM1" s="67"/>
      <c r="KMN1" s="67"/>
      <c r="KMO1" s="67"/>
      <c r="KMP1" s="67"/>
      <c r="KMQ1" s="67"/>
      <c r="KMR1" s="67"/>
      <c r="KMS1" s="67"/>
      <c r="KMT1" s="67"/>
      <c r="KMU1" s="67"/>
      <c r="KMV1" s="67"/>
      <c r="KMW1" s="67"/>
      <c r="KMX1" s="67"/>
      <c r="KMY1" s="67"/>
      <c r="KMZ1" s="67"/>
      <c r="KNA1" s="67"/>
      <c r="KNB1" s="67"/>
      <c r="KNC1" s="67"/>
      <c r="KND1" s="67"/>
      <c r="KNE1" s="67"/>
      <c r="KNF1" s="67"/>
      <c r="KNG1" s="67"/>
      <c r="KNH1" s="67"/>
      <c r="KNI1" s="67"/>
      <c r="KNJ1" s="67"/>
      <c r="KNK1" s="67"/>
      <c r="KNL1" s="67"/>
      <c r="KNM1" s="67"/>
      <c r="KNN1" s="67"/>
      <c r="KNO1" s="67"/>
      <c r="KNP1" s="67"/>
      <c r="KNQ1" s="67"/>
      <c r="KNR1" s="67"/>
      <c r="KNS1" s="67"/>
      <c r="KNT1" s="67"/>
      <c r="KNU1" s="67"/>
      <c r="KNV1" s="67"/>
      <c r="KNW1" s="67"/>
      <c r="KNX1" s="67"/>
      <c r="KNY1" s="67"/>
      <c r="KNZ1" s="67"/>
      <c r="KOA1" s="67"/>
      <c r="KOB1" s="67"/>
      <c r="KOC1" s="67"/>
      <c r="KOD1" s="67"/>
      <c r="KOE1" s="67"/>
      <c r="KOF1" s="67"/>
      <c r="KOG1" s="67"/>
      <c r="KOH1" s="67"/>
      <c r="KOI1" s="67"/>
      <c r="KOJ1" s="67"/>
      <c r="KOK1" s="67"/>
      <c r="KOL1" s="67"/>
      <c r="KOM1" s="67"/>
      <c r="KON1" s="67"/>
      <c r="KOO1" s="67"/>
      <c r="KOP1" s="67"/>
      <c r="KOQ1" s="67"/>
      <c r="KOR1" s="67"/>
      <c r="KOS1" s="67"/>
      <c r="KOT1" s="67"/>
      <c r="KOU1" s="67"/>
      <c r="KOV1" s="67"/>
      <c r="KOW1" s="67"/>
      <c r="KOX1" s="67"/>
      <c r="KOY1" s="67"/>
      <c r="KOZ1" s="67"/>
      <c r="KPA1" s="67"/>
      <c r="KPB1" s="67"/>
      <c r="KPC1" s="67"/>
      <c r="KPD1" s="67"/>
      <c r="KPE1" s="67"/>
      <c r="KPF1" s="67"/>
      <c r="KPG1" s="67"/>
      <c r="KPH1" s="67"/>
      <c r="KPI1" s="67"/>
      <c r="KPJ1" s="67"/>
      <c r="KPK1" s="67"/>
      <c r="KPL1" s="67"/>
      <c r="KPM1" s="67"/>
      <c r="KPN1" s="67"/>
      <c r="KPO1" s="67"/>
      <c r="KPP1" s="67"/>
      <c r="KPQ1" s="67"/>
      <c r="KPR1" s="67"/>
      <c r="KPS1" s="67"/>
      <c r="KPT1" s="67"/>
      <c r="KPU1" s="67"/>
      <c r="KPV1" s="67"/>
      <c r="KPW1" s="67"/>
      <c r="KPX1" s="67"/>
      <c r="KPY1" s="67"/>
      <c r="KPZ1" s="67"/>
      <c r="KQA1" s="67"/>
      <c r="KQB1" s="67"/>
      <c r="KQC1" s="67"/>
      <c r="KQD1" s="67"/>
      <c r="KQE1" s="67"/>
      <c r="KQF1" s="67"/>
      <c r="KQG1" s="67"/>
      <c r="KQH1" s="67"/>
      <c r="KQI1" s="67"/>
      <c r="KQJ1" s="67"/>
      <c r="KQK1" s="67"/>
      <c r="KQL1" s="67"/>
      <c r="KQM1" s="67"/>
      <c r="KQN1" s="67"/>
      <c r="KQO1" s="67"/>
      <c r="KQP1" s="67"/>
      <c r="KQQ1" s="67"/>
      <c r="KQR1" s="67"/>
      <c r="KQS1" s="67"/>
      <c r="KQT1" s="67"/>
      <c r="KQU1" s="67"/>
      <c r="KQV1" s="67"/>
      <c r="KQW1" s="67"/>
      <c r="KQX1" s="67"/>
      <c r="KQY1" s="67"/>
      <c r="KQZ1" s="67"/>
      <c r="KRA1" s="67"/>
      <c r="KRB1" s="67"/>
      <c r="KRC1" s="67"/>
      <c r="KRD1" s="67"/>
      <c r="KRE1" s="67"/>
      <c r="KRF1" s="67"/>
      <c r="KRG1" s="67"/>
      <c r="KRH1" s="67"/>
      <c r="KRI1" s="67"/>
      <c r="KRJ1" s="67"/>
      <c r="KRK1" s="67"/>
      <c r="KRL1" s="67"/>
      <c r="KRM1" s="67"/>
      <c r="KRN1" s="67"/>
      <c r="KRO1" s="67"/>
      <c r="KRP1" s="67"/>
      <c r="KRQ1" s="67"/>
      <c r="KRR1" s="67"/>
      <c r="KRS1" s="67"/>
      <c r="KRT1" s="67"/>
      <c r="KRU1" s="67"/>
      <c r="KRV1" s="67"/>
      <c r="KRW1" s="67"/>
      <c r="KRX1" s="67"/>
      <c r="KRY1" s="67"/>
      <c r="KRZ1" s="67"/>
      <c r="KSA1" s="67"/>
      <c r="KSB1" s="67"/>
      <c r="KSC1" s="67"/>
      <c r="KSD1" s="67"/>
      <c r="KSE1" s="67"/>
      <c r="KSF1" s="67"/>
      <c r="KSG1" s="67"/>
      <c r="KSH1" s="67"/>
      <c r="KSI1" s="67"/>
      <c r="KSJ1" s="67"/>
      <c r="KSK1" s="67"/>
      <c r="KSL1" s="67"/>
      <c r="KSM1" s="67"/>
      <c r="KSN1" s="67"/>
      <c r="KSO1" s="67"/>
      <c r="KSP1" s="67"/>
      <c r="KSQ1" s="67"/>
      <c r="KSR1" s="67"/>
      <c r="KSS1" s="67"/>
      <c r="KST1" s="67"/>
      <c r="KSU1" s="67"/>
      <c r="KSV1" s="67"/>
      <c r="KSW1" s="67"/>
      <c r="KSX1" s="67"/>
      <c r="KSY1" s="67"/>
      <c r="KSZ1" s="67"/>
      <c r="KTA1" s="67"/>
      <c r="KTB1" s="67"/>
      <c r="KTC1" s="67"/>
      <c r="KTD1" s="67"/>
      <c r="KTE1" s="67"/>
      <c r="KTF1" s="67"/>
      <c r="KTG1" s="67"/>
      <c r="KTH1" s="67"/>
      <c r="KTI1" s="67"/>
      <c r="KTJ1" s="67"/>
      <c r="KTK1" s="67"/>
      <c r="KTL1" s="67"/>
      <c r="KTM1" s="67"/>
      <c r="KTN1" s="67"/>
      <c r="KTO1" s="67"/>
      <c r="KTP1" s="67"/>
      <c r="KTQ1" s="67"/>
      <c r="KTR1" s="67"/>
      <c r="KTS1" s="67"/>
      <c r="KTT1" s="67"/>
      <c r="KTU1" s="67"/>
      <c r="KTV1" s="67"/>
      <c r="KTW1" s="67"/>
      <c r="KTX1" s="67"/>
      <c r="KTY1" s="67"/>
      <c r="KTZ1" s="67"/>
      <c r="KUA1" s="67"/>
      <c r="KUB1" s="67"/>
      <c r="KUC1" s="67"/>
      <c r="KUD1" s="67"/>
      <c r="KUE1" s="67"/>
      <c r="KUF1" s="67"/>
      <c r="KUG1" s="67"/>
      <c r="KUH1" s="67"/>
      <c r="KUI1" s="67"/>
      <c r="KUJ1" s="67"/>
      <c r="KUK1" s="67"/>
      <c r="KUL1" s="67"/>
      <c r="KUM1" s="67"/>
      <c r="KUN1" s="67"/>
      <c r="KUO1" s="67"/>
      <c r="KUP1" s="67"/>
      <c r="KUQ1" s="67"/>
      <c r="KUR1" s="67"/>
      <c r="KUS1" s="67"/>
      <c r="KUT1" s="67"/>
      <c r="KUU1" s="67"/>
      <c r="KUV1" s="67"/>
      <c r="KUW1" s="67"/>
      <c r="KUX1" s="67"/>
      <c r="KUY1" s="67"/>
      <c r="KUZ1" s="67"/>
      <c r="KVA1" s="67"/>
      <c r="KVB1" s="67"/>
      <c r="KVC1" s="67"/>
      <c r="KVD1" s="67"/>
      <c r="KVE1" s="67"/>
      <c r="KVF1" s="67"/>
      <c r="KVG1" s="67"/>
      <c r="KVH1" s="67"/>
      <c r="KVI1" s="67"/>
      <c r="KVJ1" s="67"/>
      <c r="KVK1" s="67"/>
      <c r="KVL1" s="67"/>
      <c r="KVM1" s="67"/>
      <c r="KVN1" s="67"/>
      <c r="KVO1" s="67"/>
      <c r="KVP1" s="67"/>
      <c r="KVQ1" s="67"/>
      <c r="KVR1" s="67"/>
      <c r="KVS1" s="67"/>
      <c r="KVT1" s="67"/>
      <c r="KVU1" s="67"/>
      <c r="KVV1" s="67"/>
      <c r="KVW1" s="67"/>
      <c r="KVX1" s="67"/>
      <c r="KVY1" s="67"/>
      <c r="KVZ1" s="67"/>
      <c r="KWA1" s="67"/>
      <c r="KWB1" s="67"/>
      <c r="KWC1" s="67"/>
      <c r="KWD1" s="67"/>
      <c r="KWE1" s="67"/>
      <c r="KWF1" s="67"/>
      <c r="KWG1" s="67"/>
      <c r="KWH1" s="67"/>
      <c r="KWI1" s="67"/>
      <c r="KWJ1" s="67"/>
      <c r="KWK1" s="67"/>
      <c r="KWL1" s="67"/>
      <c r="KWM1" s="67"/>
      <c r="KWN1" s="67"/>
      <c r="KWO1" s="67"/>
      <c r="KWP1" s="67"/>
      <c r="KWQ1" s="67"/>
      <c r="KWR1" s="67"/>
      <c r="KWS1" s="67"/>
      <c r="KWT1" s="67"/>
      <c r="KWU1" s="67"/>
      <c r="KWV1" s="67"/>
      <c r="KWW1" s="67"/>
      <c r="KWX1" s="67"/>
      <c r="KWY1" s="67"/>
      <c r="KWZ1" s="67"/>
      <c r="KXA1" s="67"/>
      <c r="KXB1" s="67"/>
      <c r="KXC1" s="67"/>
      <c r="KXD1" s="67"/>
      <c r="KXE1" s="67"/>
      <c r="KXF1" s="67"/>
      <c r="KXG1" s="67"/>
      <c r="KXH1" s="67"/>
      <c r="KXI1" s="67"/>
      <c r="KXJ1" s="67"/>
      <c r="KXK1" s="67"/>
      <c r="KXL1" s="67"/>
      <c r="KXM1" s="67"/>
      <c r="KXN1" s="67"/>
      <c r="KXO1" s="67"/>
      <c r="KXP1" s="67"/>
      <c r="KXQ1" s="67"/>
      <c r="KXR1" s="67"/>
      <c r="KXS1" s="67"/>
      <c r="KXT1" s="67"/>
      <c r="KXU1" s="67"/>
      <c r="KXV1" s="67"/>
      <c r="KXW1" s="67"/>
      <c r="KXX1" s="67"/>
      <c r="KXY1" s="67"/>
      <c r="KXZ1" s="67"/>
      <c r="KYA1" s="67"/>
      <c r="KYB1" s="67"/>
      <c r="KYC1" s="67"/>
      <c r="KYD1" s="67"/>
      <c r="KYE1" s="67"/>
      <c r="KYF1" s="67"/>
      <c r="KYG1" s="67"/>
      <c r="KYH1" s="67"/>
      <c r="KYI1" s="67"/>
      <c r="KYJ1" s="67"/>
      <c r="KYK1" s="67"/>
      <c r="KYL1" s="67"/>
      <c r="KYM1" s="67"/>
      <c r="KYN1" s="67"/>
      <c r="KYO1" s="67"/>
      <c r="KYP1" s="67"/>
      <c r="KYQ1" s="67"/>
      <c r="KYR1" s="67"/>
      <c r="KYS1" s="67"/>
      <c r="KYT1" s="67"/>
      <c r="KYU1" s="67"/>
      <c r="KYV1" s="67"/>
      <c r="KYW1" s="67"/>
      <c r="KYX1" s="67"/>
      <c r="KYY1" s="67"/>
      <c r="KYZ1" s="67"/>
      <c r="KZA1" s="67"/>
      <c r="KZB1" s="67"/>
      <c r="KZC1" s="67"/>
      <c r="KZD1" s="67"/>
      <c r="KZE1" s="67"/>
      <c r="KZF1" s="67"/>
      <c r="KZG1" s="67"/>
      <c r="KZH1" s="67"/>
      <c r="KZI1" s="67"/>
      <c r="KZJ1" s="67"/>
      <c r="KZK1" s="67"/>
      <c r="KZL1" s="67"/>
      <c r="KZM1" s="67"/>
      <c r="KZN1" s="67"/>
      <c r="KZO1" s="67"/>
      <c r="KZP1" s="67"/>
      <c r="KZQ1" s="67"/>
      <c r="KZR1" s="67"/>
      <c r="KZS1" s="67"/>
      <c r="KZT1" s="67"/>
      <c r="KZU1" s="67"/>
      <c r="KZV1" s="67"/>
      <c r="KZW1" s="67"/>
      <c r="KZX1" s="67"/>
      <c r="KZY1" s="67"/>
      <c r="KZZ1" s="67"/>
      <c r="LAA1" s="67"/>
      <c r="LAB1" s="67"/>
      <c r="LAC1" s="67"/>
      <c r="LAD1" s="67"/>
      <c r="LAE1" s="67"/>
      <c r="LAF1" s="67"/>
      <c r="LAG1" s="67"/>
      <c r="LAH1" s="67"/>
      <c r="LAI1" s="67"/>
      <c r="LAJ1" s="67"/>
      <c r="LAK1" s="67"/>
      <c r="LAL1" s="67"/>
      <c r="LAM1" s="67"/>
      <c r="LAN1" s="67"/>
      <c r="LAO1" s="67"/>
      <c r="LAP1" s="67"/>
      <c r="LAQ1" s="67"/>
      <c r="LAR1" s="67"/>
      <c r="LAS1" s="67"/>
      <c r="LAT1" s="67"/>
      <c r="LAU1" s="67"/>
      <c r="LAV1" s="67"/>
      <c r="LAW1" s="67"/>
      <c r="LAX1" s="67"/>
      <c r="LAY1" s="67"/>
      <c r="LAZ1" s="67"/>
      <c r="LBA1" s="67"/>
      <c r="LBB1" s="67"/>
      <c r="LBC1" s="67"/>
      <c r="LBD1" s="67"/>
      <c r="LBE1" s="67"/>
      <c r="LBF1" s="67"/>
      <c r="LBG1" s="67"/>
      <c r="LBH1" s="67"/>
      <c r="LBI1" s="67"/>
      <c r="LBJ1" s="67"/>
      <c r="LBK1" s="67"/>
      <c r="LBL1" s="67"/>
      <c r="LBM1" s="67"/>
      <c r="LBN1" s="67"/>
      <c r="LBO1" s="67"/>
      <c r="LBP1" s="67"/>
      <c r="LBQ1" s="67"/>
      <c r="LBR1" s="67"/>
      <c r="LBS1" s="67"/>
      <c r="LBT1" s="67"/>
      <c r="LBU1" s="67"/>
      <c r="LBV1" s="67"/>
      <c r="LBW1" s="67"/>
      <c r="LBX1" s="67"/>
      <c r="LBY1" s="67"/>
      <c r="LBZ1" s="67"/>
      <c r="LCA1" s="67"/>
      <c r="LCB1" s="67"/>
      <c r="LCC1" s="67"/>
      <c r="LCD1" s="67"/>
      <c r="LCE1" s="67"/>
      <c r="LCF1" s="67"/>
      <c r="LCG1" s="67"/>
      <c r="LCH1" s="67"/>
      <c r="LCI1" s="67"/>
      <c r="LCJ1" s="67"/>
      <c r="LCK1" s="67"/>
      <c r="LCL1" s="67"/>
      <c r="LCM1" s="67"/>
      <c r="LCN1" s="67"/>
      <c r="LCO1" s="67"/>
      <c r="LCP1" s="67"/>
      <c r="LCQ1" s="67"/>
      <c r="LCR1" s="67"/>
      <c r="LCS1" s="67"/>
      <c r="LCT1" s="67"/>
      <c r="LCU1" s="67"/>
      <c r="LCV1" s="67"/>
      <c r="LCW1" s="67"/>
      <c r="LCX1" s="67"/>
      <c r="LCY1" s="67"/>
      <c r="LCZ1" s="67"/>
      <c r="LDA1" s="67"/>
      <c r="LDB1" s="67"/>
      <c r="LDC1" s="67"/>
      <c r="LDD1" s="67"/>
      <c r="LDE1" s="67"/>
      <c r="LDF1" s="67"/>
      <c r="LDG1" s="67"/>
      <c r="LDH1" s="67"/>
      <c r="LDI1" s="67"/>
      <c r="LDJ1" s="67"/>
      <c r="LDK1" s="67"/>
      <c r="LDL1" s="67"/>
      <c r="LDM1" s="67"/>
      <c r="LDN1" s="67"/>
      <c r="LDO1" s="67"/>
      <c r="LDP1" s="67"/>
      <c r="LDQ1" s="67"/>
      <c r="LDR1" s="67"/>
      <c r="LDS1" s="67"/>
      <c r="LDT1" s="67"/>
      <c r="LDU1" s="67"/>
      <c r="LDV1" s="67"/>
      <c r="LDW1" s="67"/>
      <c r="LDX1" s="67"/>
      <c r="LDY1" s="67"/>
      <c r="LDZ1" s="67"/>
      <c r="LEA1" s="67"/>
      <c r="LEB1" s="67"/>
      <c r="LEC1" s="67"/>
      <c r="LED1" s="67"/>
      <c r="LEE1" s="67"/>
      <c r="LEF1" s="67"/>
      <c r="LEG1" s="67"/>
      <c r="LEH1" s="67"/>
      <c r="LEI1" s="67"/>
      <c r="LEJ1" s="67"/>
      <c r="LEK1" s="67"/>
      <c r="LEL1" s="67"/>
      <c r="LEM1" s="67"/>
      <c r="LEN1" s="67"/>
      <c r="LEO1" s="67"/>
      <c r="LEP1" s="67"/>
      <c r="LEQ1" s="67"/>
      <c r="LER1" s="67"/>
      <c r="LES1" s="67"/>
      <c r="LET1" s="67"/>
      <c r="LEU1" s="67"/>
      <c r="LEV1" s="67"/>
      <c r="LEW1" s="67"/>
      <c r="LEX1" s="67"/>
      <c r="LEY1" s="67"/>
      <c r="LEZ1" s="67"/>
      <c r="LFA1" s="67"/>
      <c r="LFB1" s="67"/>
      <c r="LFC1" s="67"/>
      <c r="LFD1" s="67"/>
      <c r="LFE1" s="67"/>
      <c r="LFF1" s="67"/>
      <c r="LFG1" s="67"/>
      <c r="LFH1" s="67"/>
      <c r="LFI1" s="67"/>
      <c r="LFJ1" s="67"/>
      <c r="LFK1" s="67"/>
      <c r="LFL1" s="67"/>
      <c r="LFM1" s="67"/>
      <c r="LFN1" s="67"/>
      <c r="LFO1" s="67"/>
      <c r="LFP1" s="67"/>
      <c r="LFQ1" s="67"/>
      <c r="LFR1" s="67"/>
      <c r="LFS1" s="67"/>
      <c r="LFT1" s="67"/>
      <c r="LFU1" s="67"/>
      <c r="LFV1" s="67"/>
      <c r="LFW1" s="67"/>
      <c r="LFX1" s="67"/>
      <c r="LFY1" s="67"/>
      <c r="LFZ1" s="67"/>
      <c r="LGA1" s="67"/>
      <c r="LGB1" s="67"/>
      <c r="LGC1" s="67"/>
      <c r="LGD1" s="67"/>
      <c r="LGE1" s="67"/>
      <c r="LGF1" s="67"/>
      <c r="LGG1" s="67"/>
      <c r="LGH1" s="67"/>
      <c r="LGI1" s="67"/>
      <c r="LGJ1" s="67"/>
      <c r="LGK1" s="67"/>
      <c r="LGL1" s="67"/>
      <c r="LGM1" s="67"/>
      <c r="LGN1" s="67"/>
      <c r="LGO1" s="67"/>
      <c r="LGP1" s="67"/>
      <c r="LGQ1" s="67"/>
      <c r="LGR1" s="67"/>
      <c r="LGS1" s="67"/>
      <c r="LGT1" s="67"/>
      <c r="LGU1" s="67"/>
      <c r="LGV1" s="67"/>
      <c r="LGW1" s="67"/>
      <c r="LGX1" s="67"/>
      <c r="LGY1" s="67"/>
      <c r="LGZ1" s="67"/>
      <c r="LHA1" s="67"/>
      <c r="LHB1" s="67"/>
      <c r="LHC1" s="67"/>
      <c r="LHD1" s="67"/>
      <c r="LHE1" s="67"/>
      <c r="LHF1" s="67"/>
      <c r="LHG1" s="67"/>
      <c r="LHH1" s="67"/>
      <c r="LHI1" s="67"/>
      <c r="LHJ1" s="67"/>
      <c r="LHK1" s="67"/>
      <c r="LHL1" s="67"/>
      <c r="LHM1" s="67"/>
      <c r="LHN1" s="67"/>
      <c r="LHO1" s="67"/>
      <c r="LHP1" s="67"/>
      <c r="LHQ1" s="67"/>
      <c r="LHR1" s="67"/>
      <c r="LHS1" s="67"/>
      <c r="LHT1" s="67"/>
      <c r="LHU1" s="67"/>
      <c r="LHV1" s="67"/>
      <c r="LHW1" s="67"/>
      <c r="LHX1" s="67"/>
      <c r="LHY1" s="67"/>
      <c r="LHZ1" s="67"/>
      <c r="LIA1" s="67"/>
      <c r="LIB1" s="67"/>
      <c r="LIC1" s="67"/>
      <c r="LID1" s="67"/>
      <c r="LIE1" s="67"/>
      <c r="LIF1" s="67"/>
      <c r="LIG1" s="67"/>
      <c r="LIH1" s="67"/>
      <c r="LII1" s="67"/>
      <c r="LIJ1" s="67"/>
      <c r="LIK1" s="67"/>
      <c r="LIL1" s="67"/>
      <c r="LIM1" s="67"/>
      <c r="LIN1" s="67"/>
      <c r="LIO1" s="67"/>
      <c r="LIP1" s="67"/>
      <c r="LIQ1" s="67"/>
      <c r="LIR1" s="67"/>
      <c r="LIS1" s="67"/>
      <c r="LIT1" s="67"/>
      <c r="LIU1" s="67"/>
      <c r="LIV1" s="67"/>
      <c r="LIW1" s="67"/>
      <c r="LIX1" s="67"/>
      <c r="LIY1" s="67"/>
      <c r="LIZ1" s="67"/>
      <c r="LJA1" s="67"/>
      <c r="LJB1" s="67"/>
      <c r="LJC1" s="67"/>
      <c r="LJD1" s="67"/>
      <c r="LJE1" s="67"/>
      <c r="LJF1" s="67"/>
      <c r="LJG1" s="67"/>
      <c r="LJH1" s="67"/>
      <c r="LJI1" s="67"/>
      <c r="LJJ1" s="67"/>
      <c r="LJK1" s="67"/>
      <c r="LJL1" s="67"/>
      <c r="LJM1" s="67"/>
      <c r="LJN1" s="67"/>
      <c r="LJO1" s="67"/>
      <c r="LJP1" s="67"/>
      <c r="LJQ1" s="67"/>
      <c r="LJR1" s="67"/>
      <c r="LJS1" s="67"/>
      <c r="LJT1" s="67"/>
      <c r="LJU1" s="67"/>
      <c r="LJV1" s="67"/>
      <c r="LJW1" s="67"/>
      <c r="LJX1" s="67"/>
      <c r="LJY1" s="67"/>
      <c r="LJZ1" s="67"/>
      <c r="LKA1" s="67"/>
      <c r="LKB1" s="67"/>
      <c r="LKC1" s="67"/>
      <c r="LKD1" s="67"/>
      <c r="LKE1" s="67"/>
      <c r="LKF1" s="67"/>
      <c r="LKG1" s="67"/>
      <c r="LKH1" s="67"/>
      <c r="LKI1" s="67"/>
      <c r="LKJ1" s="67"/>
      <c r="LKK1" s="67"/>
      <c r="LKL1" s="67"/>
      <c r="LKM1" s="67"/>
      <c r="LKN1" s="67"/>
      <c r="LKO1" s="67"/>
      <c r="LKP1" s="67"/>
      <c r="LKQ1" s="67"/>
      <c r="LKR1" s="67"/>
      <c r="LKS1" s="67"/>
      <c r="LKT1" s="67"/>
      <c r="LKU1" s="67"/>
      <c r="LKV1" s="67"/>
      <c r="LKW1" s="67"/>
      <c r="LKX1" s="67"/>
      <c r="LKY1" s="67"/>
      <c r="LKZ1" s="67"/>
      <c r="LLA1" s="67"/>
      <c r="LLB1" s="67"/>
      <c r="LLC1" s="67"/>
      <c r="LLD1" s="67"/>
      <c r="LLE1" s="67"/>
      <c r="LLF1" s="67"/>
      <c r="LLG1" s="67"/>
      <c r="LLH1" s="67"/>
      <c r="LLI1" s="67"/>
      <c r="LLJ1" s="67"/>
      <c r="LLK1" s="67"/>
      <c r="LLL1" s="67"/>
      <c r="LLM1" s="67"/>
      <c r="LLN1" s="67"/>
      <c r="LLO1" s="67"/>
      <c r="LLP1" s="67"/>
      <c r="LLQ1" s="67"/>
      <c r="LLR1" s="67"/>
      <c r="LLS1" s="67"/>
      <c r="LLT1" s="67"/>
      <c r="LLU1" s="67"/>
      <c r="LLV1" s="67"/>
      <c r="LLW1" s="67"/>
      <c r="LLX1" s="67"/>
      <c r="LLY1" s="67"/>
      <c r="LLZ1" s="67"/>
      <c r="LMA1" s="67"/>
      <c r="LMB1" s="67"/>
      <c r="LMC1" s="67"/>
      <c r="LMD1" s="67"/>
      <c r="LME1" s="67"/>
      <c r="LMF1" s="67"/>
      <c r="LMG1" s="67"/>
      <c r="LMH1" s="67"/>
      <c r="LMI1" s="67"/>
      <c r="LMJ1" s="67"/>
      <c r="LMK1" s="67"/>
      <c r="LML1" s="67"/>
      <c r="LMM1" s="67"/>
      <c r="LMN1" s="67"/>
      <c r="LMO1" s="67"/>
      <c r="LMP1" s="67"/>
      <c r="LMQ1" s="67"/>
      <c r="LMR1" s="67"/>
      <c r="LMS1" s="67"/>
      <c r="LMT1" s="67"/>
      <c r="LMU1" s="67"/>
      <c r="LMV1" s="67"/>
      <c r="LMW1" s="67"/>
      <c r="LMX1" s="67"/>
      <c r="LMY1" s="67"/>
      <c r="LMZ1" s="67"/>
      <c r="LNA1" s="67"/>
      <c r="LNB1" s="67"/>
      <c r="LNC1" s="67"/>
      <c r="LND1" s="67"/>
      <c r="LNE1" s="67"/>
      <c r="LNF1" s="67"/>
      <c r="LNG1" s="67"/>
      <c r="LNH1" s="67"/>
      <c r="LNI1" s="67"/>
      <c r="LNJ1" s="67"/>
      <c r="LNK1" s="67"/>
      <c r="LNL1" s="67"/>
      <c r="LNM1" s="67"/>
      <c r="LNN1" s="67"/>
      <c r="LNO1" s="67"/>
      <c r="LNP1" s="67"/>
      <c r="LNQ1" s="67"/>
      <c r="LNR1" s="67"/>
      <c r="LNS1" s="67"/>
      <c r="LNT1" s="67"/>
      <c r="LNU1" s="67"/>
      <c r="LNV1" s="67"/>
      <c r="LNW1" s="67"/>
      <c r="LNX1" s="67"/>
      <c r="LNY1" s="67"/>
      <c r="LNZ1" s="67"/>
      <c r="LOA1" s="67"/>
      <c r="LOB1" s="67"/>
      <c r="LOC1" s="67"/>
      <c r="LOD1" s="67"/>
      <c r="LOE1" s="67"/>
      <c r="LOF1" s="67"/>
      <c r="LOG1" s="67"/>
      <c r="LOH1" s="67"/>
      <c r="LOI1" s="67"/>
      <c r="LOJ1" s="67"/>
      <c r="LOK1" s="67"/>
      <c r="LOL1" s="67"/>
      <c r="LOM1" s="67"/>
      <c r="LON1" s="67"/>
      <c r="LOO1" s="67"/>
      <c r="LOP1" s="67"/>
      <c r="LOQ1" s="67"/>
      <c r="LOR1" s="67"/>
      <c r="LOS1" s="67"/>
      <c r="LOT1" s="67"/>
      <c r="LOU1" s="67"/>
      <c r="LOV1" s="67"/>
      <c r="LOW1" s="67"/>
      <c r="LOX1" s="67"/>
      <c r="LOY1" s="67"/>
      <c r="LOZ1" s="67"/>
      <c r="LPA1" s="67"/>
      <c r="LPB1" s="67"/>
      <c r="LPC1" s="67"/>
      <c r="LPD1" s="67"/>
      <c r="LPE1" s="67"/>
      <c r="LPF1" s="67"/>
      <c r="LPG1" s="67"/>
      <c r="LPH1" s="67"/>
      <c r="LPI1" s="67"/>
      <c r="LPJ1" s="67"/>
      <c r="LPK1" s="67"/>
      <c r="LPL1" s="67"/>
      <c r="LPM1" s="67"/>
      <c r="LPN1" s="67"/>
      <c r="LPO1" s="67"/>
      <c r="LPP1" s="67"/>
      <c r="LPQ1" s="67"/>
      <c r="LPR1" s="67"/>
      <c r="LPS1" s="67"/>
      <c r="LPT1" s="67"/>
      <c r="LPU1" s="67"/>
      <c r="LPV1" s="67"/>
      <c r="LPW1" s="67"/>
      <c r="LPX1" s="67"/>
      <c r="LPY1" s="67"/>
      <c r="LPZ1" s="67"/>
      <c r="LQA1" s="67"/>
      <c r="LQB1" s="67"/>
      <c r="LQC1" s="67"/>
      <c r="LQD1" s="67"/>
      <c r="LQE1" s="67"/>
      <c r="LQF1" s="67"/>
      <c r="LQG1" s="67"/>
      <c r="LQH1" s="67"/>
      <c r="LQI1" s="67"/>
      <c r="LQJ1" s="67"/>
      <c r="LQK1" s="67"/>
      <c r="LQL1" s="67"/>
      <c r="LQM1" s="67"/>
      <c r="LQN1" s="67"/>
      <c r="LQO1" s="67"/>
      <c r="LQP1" s="67"/>
      <c r="LQQ1" s="67"/>
      <c r="LQR1" s="67"/>
      <c r="LQS1" s="67"/>
      <c r="LQT1" s="67"/>
      <c r="LQU1" s="67"/>
      <c r="LQV1" s="67"/>
      <c r="LQW1" s="67"/>
      <c r="LQX1" s="67"/>
      <c r="LQY1" s="67"/>
      <c r="LQZ1" s="67"/>
      <c r="LRA1" s="67"/>
      <c r="LRB1" s="67"/>
      <c r="LRC1" s="67"/>
      <c r="LRD1" s="67"/>
      <c r="LRE1" s="67"/>
      <c r="LRF1" s="67"/>
      <c r="LRG1" s="67"/>
      <c r="LRH1" s="67"/>
      <c r="LRI1" s="67"/>
      <c r="LRJ1" s="67"/>
      <c r="LRK1" s="67"/>
      <c r="LRL1" s="67"/>
      <c r="LRM1" s="67"/>
      <c r="LRN1" s="67"/>
      <c r="LRO1" s="67"/>
      <c r="LRP1" s="67"/>
      <c r="LRQ1" s="67"/>
      <c r="LRR1" s="67"/>
      <c r="LRS1" s="67"/>
      <c r="LRT1" s="67"/>
      <c r="LRU1" s="67"/>
      <c r="LRV1" s="67"/>
      <c r="LRW1" s="67"/>
      <c r="LRX1" s="67"/>
      <c r="LRY1" s="67"/>
      <c r="LRZ1" s="67"/>
      <c r="LSA1" s="67"/>
      <c r="LSB1" s="67"/>
      <c r="LSC1" s="67"/>
      <c r="LSD1" s="67"/>
      <c r="LSE1" s="67"/>
      <c r="LSF1" s="67"/>
      <c r="LSG1" s="67"/>
      <c r="LSH1" s="67"/>
      <c r="LSI1" s="67"/>
      <c r="LSJ1" s="67"/>
      <c r="LSK1" s="67"/>
      <c r="LSL1" s="67"/>
      <c r="LSM1" s="67"/>
      <c r="LSN1" s="67"/>
      <c r="LSO1" s="67"/>
      <c r="LSP1" s="67"/>
      <c r="LSQ1" s="67"/>
      <c r="LSR1" s="67"/>
      <c r="LSS1" s="67"/>
      <c r="LST1" s="67"/>
      <c r="LSU1" s="67"/>
      <c r="LSV1" s="67"/>
      <c r="LSW1" s="67"/>
      <c r="LSX1" s="67"/>
      <c r="LSY1" s="67"/>
      <c r="LSZ1" s="67"/>
      <c r="LTA1" s="67"/>
      <c r="LTB1" s="67"/>
      <c r="LTC1" s="67"/>
      <c r="LTD1" s="67"/>
      <c r="LTE1" s="67"/>
      <c r="LTF1" s="67"/>
      <c r="LTG1" s="67"/>
      <c r="LTH1" s="67"/>
      <c r="LTI1" s="67"/>
      <c r="LTJ1" s="67"/>
      <c r="LTK1" s="67"/>
      <c r="LTL1" s="67"/>
      <c r="LTM1" s="67"/>
      <c r="LTN1" s="67"/>
      <c r="LTO1" s="67"/>
      <c r="LTP1" s="67"/>
      <c r="LTQ1" s="67"/>
      <c r="LTR1" s="67"/>
      <c r="LTS1" s="67"/>
      <c r="LTT1" s="67"/>
      <c r="LTU1" s="67"/>
      <c r="LTV1" s="67"/>
      <c r="LTW1" s="67"/>
      <c r="LTX1" s="67"/>
      <c r="LTY1" s="67"/>
      <c r="LTZ1" s="67"/>
      <c r="LUA1" s="67"/>
      <c r="LUB1" s="67"/>
      <c r="LUC1" s="67"/>
      <c r="LUD1" s="67"/>
      <c r="LUE1" s="67"/>
      <c r="LUF1" s="67"/>
      <c r="LUG1" s="67"/>
      <c r="LUH1" s="67"/>
      <c r="LUI1" s="67"/>
      <c r="LUJ1" s="67"/>
      <c r="LUK1" s="67"/>
      <c r="LUL1" s="67"/>
      <c r="LUM1" s="67"/>
      <c r="LUN1" s="67"/>
      <c r="LUO1" s="67"/>
      <c r="LUP1" s="67"/>
      <c r="LUQ1" s="67"/>
      <c r="LUR1" s="67"/>
      <c r="LUS1" s="67"/>
      <c r="LUT1" s="67"/>
      <c r="LUU1" s="67"/>
      <c r="LUV1" s="67"/>
      <c r="LUW1" s="67"/>
      <c r="LUX1" s="67"/>
      <c r="LUY1" s="67"/>
      <c r="LUZ1" s="67"/>
      <c r="LVA1" s="67"/>
      <c r="LVB1" s="67"/>
      <c r="LVC1" s="67"/>
      <c r="LVD1" s="67"/>
      <c r="LVE1" s="67"/>
      <c r="LVF1" s="67"/>
      <c r="LVG1" s="67"/>
      <c r="LVH1" s="67"/>
      <c r="LVI1" s="67"/>
      <c r="LVJ1" s="67"/>
      <c r="LVK1" s="67"/>
      <c r="LVL1" s="67"/>
      <c r="LVM1" s="67"/>
      <c r="LVN1" s="67"/>
      <c r="LVO1" s="67"/>
      <c r="LVP1" s="67"/>
      <c r="LVQ1" s="67"/>
      <c r="LVR1" s="67"/>
      <c r="LVS1" s="67"/>
      <c r="LVT1" s="67"/>
      <c r="LVU1" s="67"/>
      <c r="LVV1" s="67"/>
      <c r="LVW1" s="67"/>
      <c r="LVX1" s="67"/>
      <c r="LVY1" s="67"/>
      <c r="LVZ1" s="67"/>
      <c r="LWA1" s="67"/>
      <c r="LWB1" s="67"/>
      <c r="LWC1" s="67"/>
      <c r="LWD1" s="67"/>
      <c r="LWE1" s="67"/>
      <c r="LWF1" s="67"/>
      <c r="LWG1" s="67"/>
      <c r="LWH1" s="67"/>
      <c r="LWI1" s="67"/>
      <c r="LWJ1" s="67"/>
      <c r="LWK1" s="67"/>
      <c r="LWL1" s="67"/>
      <c r="LWM1" s="67"/>
      <c r="LWN1" s="67"/>
      <c r="LWO1" s="67"/>
      <c r="LWP1" s="67"/>
      <c r="LWQ1" s="67"/>
      <c r="LWR1" s="67"/>
      <c r="LWS1" s="67"/>
      <c r="LWT1" s="67"/>
      <c r="LWU1" s="67"/>
      <c r="LWV1" s="67"/>
      <c r="LWW1" s="67"/>
      <c r="LWX1" s="67"/>
      <c r="LWY1" s="67"/>
      <c r="LWZ1" s="67"/>
      <c r="LXA1" s="67"/>
      <c r="LXB1" s="67"/>
      <c r="LXC1" s="67"/>
      <c r="LXD1" s="67"/>
      <c r="LXE1" s="67"/>
      <c r="LXF1" s="67"/>
      <c r="LXG1" s="67"/>
      <c r="LXH1" s="67"/>
      <c r="LXI1" s="67"/>
      <c r="LXJ1" s="67"/>
      <c r="LXK1" s="67"/>
      <c r="LXL1" s="67"/>
      <c r="LXM1" s="67"/>
      <c r="LXN1" s="67"/>
      <c r="LXO1" s="67"/>
      <c r="LXP1" s="67"/>
      <c r="LXQ1" s="67"/>
      <c r="LXR1" s="67"/>
      <c r="LXS1" s="67"/>
      <c r="LXT1" s="67"/>
      <c r="LXU1" s="67"/>
      <c r="LXV1" s="67"/>
      <c r="LXW1" s="67"/>
      <c r="LXX1" s="67"/>
      <c r="LXY1" s="67"/>
      <c r="LXZ1" s="67"/>
      <c r="LYA1" s="67"/>
      <c r="LYB1" s="67"/>
      <c r="LYC1" s="67"/>
      <c r="LYD1" s="67"/>
      <c r="LYE1" s="67"/>
      <c r="LYF1" s="67"/>
      <c r="LYG1" s="67"/>
      <c r="LYH1" s="67"/>
      <c r="LYI1" s="67"/>
      <c r="LYJ1" s="67"/>
      <c r="LYK1" s="67"/>
      <c r="LYL1" s="67"/>
      <c r="LYM1" s="67"/>
      <c r="LYN1" s="67"/>
      <c r="LYO1" s="67"/>
      <c r="LYP1" s="67"/>
      <c r="LYQ1" s="67"/>
      <c r="LYR1" s="67"/>
      <c r="LYS1" s="67"/>
      <c r="LYT1" s="67"/>
      <c r="LYU1" s="67"/>
      <c r="LYV1" s="67"/>
      <c r="LYW1" s="67"/>
      <c r="LYX1" s="67"/>
      <c r="LYY1" s="67"/>
      <c r="LYZ1" s="67"/>
      <c r="LZA1" s="67"/>
      <c r="LZB1" s="67"/>
      <c r="LZC1" s="67"/>
      <c r="LZD1" s="67"/>
      <c r="LZE1" s="67"/>
      <c r="LZF1" s="67"/>
      <c r="LZG1" s="67"/>
      <c r="LZH1" s="67"/>
      <c r="LZI1" s="67"/>
      <c r="LZJ1" s="67"/>
      <c r="LZK1" s="67"/>
      <c r="LZL1" s="67"/>
      <c r="LZM1" s="67"/>
      <c r="LZN1" s="67"/>
      <c r="LZO1" s="67"/>
      <c r="LZP1" s="67"/>
      <c r="LZQ1" s="67"/>
      <c r="LZR1" s="67"/>
      <c r="LZS1" s="67"/>
      <c r="LZT1" s="67"/>
      <c r="LZU1" s="67"/>
      <c r="LZV1" s="67"/>
      <c r="LZW1" s="67"/>
      <c r="LZX1" s="67"/>
      <c r="LZY1" s="67"/>
      <c r="LZZ1" s="67"/>
      <c r="MAA1" s="67"/>
      <c r="MAB1" s="67"/>
      <c r="MAC1" s="67"/>
      <c r="MAD1" s="67"/>
      <c r="MAE1" s="67"/>
      <c r="MAF1" s="67"/>
      <c r="MAG1" s="67"/>
      <c r="MAH1" s="67"/>
      <c r="MAI1" s="67"/>
      <c r="MAJ1" s="67"/>
      <c r="MAK1" s="67"/>
      <c r="MAL1" s="67"/>
      <c r="MAM1" s="67"/>
      <c r="MAN1" s="67"/>
      <c r="MAO1" s="67"/>
      <c r="MAP1" s="67"/>
      <c r="MAQ1" s="67"/>
      <c r="MAR1" s="67"/>
      <c r="MAS1" s="67"/>
      <c r="MAT1" s="67"/>
      <c r="MAU1" s="67"/>
      <c r="MAV1" s="67"/>
      <c r="MAW1" s="67"/>
      <c r="MAX1" s="67"/>
      <c r="MAY1" s="67"/>
      <c r="MAZ1" s="67"/>
      <c r="MBA1" s="67"/>
      <c r="MBB1" s="67"/>
      <c r="MBC1" s="67"/>
      <c r="MBD1" s="67"/>
      <c r="MBE1" s="67"/>
      <c r="MBF1" s="67"/>
      <c r="MBG1" s="67"/>
      <c r="MBH1" s="67"/>
      <c r="MBI1" s="67"/>
      <c r="MBJ1" s="67"/>
      <c r="MBK1" s="67"/>
      <c r="MBL1" s="67"/>
      <c r="MBM1" s="67"/>
      <c r="MBN1" s="67"/>
      <c r="MBO1" s="67"/>
      <c r="MBP1" s="67"/>
      <c r="MBQ1" s="67"/>
      <c r="MBR1" s="67"/>
      <c r="MBS1" s="67"/>
      <c r="MBT1" s="67"/>
      <c r="MBU1" s="67"/>
      <c r="MBV1" s="67"/>
      <c r="MBW1" s="67"/>
      <c r="MBX1" s="67"/>
      <c r="MBY1" s="67"/>
      <c r="MBZ1" s="67"/>
      <c r="MCA1" s="67"/>
      <c r="MCB1" s="67"/>
      <c r="MCC1" s="67"/>
      <c r="MCD1" s="67"/>
      <c r="MCE1" s="67"/>
      <c r="MCF1" s="67"/>
      <c r="MCG1" s="67"/>
      <c r="MCH1" s="67"/>
      <c r="MCI1" s="67"/>
      <c r="MCJ1" s="67"/>
      <c r="MCK1" s="67"/>
      <c r="MCL1" s="67"/>
      <c r="MCM1" s="67"/>
      <c r="MCN1" s="67"/>
      <c r="MCO1" s="67"/>
      <c r="MCP1" s="67"/>
      <c r="MCQ1" s="67"/>
      <c r="MCR1" s="67"/>
      <c r="MCS1" s="67"/>
      <c r="MCT1" s="67"/>
      <c r="MCU1" s="67"/>
      <c r="MCV1" s="67"/>
      <c r="MCW1" s="67"/>
      <c r="MCX1" s="67"/>
      <c r="MCY1" s="67"/>
      <c r="MCZ1" s="67"/>
      <c r="MDA1" s="67"/>
      <c r="MDB1" s="67"/>
      <c r="MDC1" s="67"/>
      <c r="MDD1" s="67"/>
      <c r="MDE1" s="67"/>
      <c r="MDF1" s="67"/>
      <c r="MDG1" s="67"/>
      <c r="MDH1" s="67"/>
      <c r="MDI1" s="67"/>
      <c r="MDJ1" s="67"/>
      <c r="MDK1" s="67"/>
      <c r="MDL1" s="67"/>
      <c r="MDM1" s="67"/>
      <c r="MDN1" s="67"/>
      <c r="MDO1" s="67"/>
      <c r="MDP1" s="67"/>
      <c r="MDQ1" s="67"/>
      <c r="MDR1" s="67"/>
      <c r="MDS1" s="67"/>
      <c r="MDT1" s="67"/>
      <c r="MDU1" s="67"/>
      <c r="MDV1" s="67"/>
      <c r="MDW1" s="67"/>
      <c r="MDX1" s="67"/>
      <c r="MDY1" s="67"/>
      <c r="MDZ1" s="67"/>
      <c r="MEA1" s="67"/>
      <c r="MEB1" s="67"/>
      <c r="MEC1" s="67"/>
      <c r="MED1" s="67"/>
      <c r="MEE1" s="67"/>
      <c r="MEF1" s="67"/>
      <c r="MEG1" s="67"/>
      <c r="MEH1" s="67"/>
      <c r="MEI1" s="67"/>
      <c r="MEJ1" s="67"/>
      <c r="MEK1" s="67"/>
      <c r="MEL1" s="67"/>
      <c r="MEM1" s="67"/>
      <c r="MEN1" s="67"/>
      <c r="MEO1" s="67"/>
      <c r="MEP1" s="67"/>
      <c r="MEQ1" s="67"/>
      <c r="MER1" s="67"/>
      <c r="MES1" s="67"/>
      <c r="MET1" s="67"/>
      <c r="MEU1" s="67"/>
      <c r="MEV1" s="67"/>
      <c r="MEW1" s="67"/>
      <c r="MEX1" s="67"/>
      <c r="MEY1" s="67"/>
      <c r="MEZ1" s="67"/>
      <c r="MFA1" s="67"/>
      <c r="MFB1" s="67"/>
      <c r="MFC1" s="67"/>
      <c r="MFD1" s="67"/>
      <c r="MFE1" s="67"/>
      <c r="MFF1" s="67"/>
      <c r="MFG1" s="67"/>
      <c r="MFH1" s="67"/>
      <c r="MFI1" s="67"/>
      <c r="MFJ1" s="67"/>
      <c r="MFK1" s="67"/>
      <c r="MFL1" s="67"/>
      <c r="MFM1" s="67"/>
      <c r="MFN1" s="67"/>
      <c r="MFO1" s="67"/>
      <c r="MFP1" s="67"/>
      <c r="MFQ1" s="67"/>
      <c r="MFR1" s="67"/>
      <c r="MFS1" s="67"/>
      <c r="MFT1" s="67"/>
      <c r="MFU1" s="67"/>
      <c r="MFV1" s="67"/>
      <c r="MFW1" s="67"/>
      <c r="MFX1" s="67"/>
      <c r="MFY1" s="67"/>
      <c r="MFZ1" s="67"/>
      <c r="MGA1" s="67"/>
      <c r="MGB1" s="67"/>
      <c r="MGC1" s="67"/>
      <c r="MGD1" s="67"/>
      <c r="MGE1" s="67"/>
      <c r="MGF1" s="67"/>
      <c r="MGG1" s="67"/>
      <c r="MGH1" s="67"/>
      <c r="MGI1" s="67"/>
      <c r="MGJ1" s="67"/>
      <c r="MGK1" s="67"/>
      <c r="MGL1" s="67"/>
      <c r="MGM1" s="67"/>
      <c r="MGN1" s="67"/>
      <c r="MGO1" s="67"/>
      <c r="MGP1" s="67"/>
      <c r="MGQ1" s="67"/>
      <c r="MGR1" s="67"/>
      <c r="MGS1" s="67"/>
      <c r="MGT1" s="67"/>
      <c r="MGU1" s="67"/>
      <c r="MGV1" s="67"/>
      <c r="MGW1" s="67"/>
      <c r="MGX1" s="67"/>
      <c r="MGY1" s="67"/>
      <c r="MGZ1" s="67"/>
      <c r="MHA1" s="67"/>
      <c r="MHB1" s="67"/>
      <c r="MHC1" s="67"/>
      <c r="MHD1" s="67"/>
      <c r="MHE1" s="67"/>
      <c r="MHF1" s="67"/>
      <c r="MHG1" s="67"/>
      <c r="MHH1" s="67"/>
      <c r="MHI1" s="67"/>
      <c r="MHJ1" s="67"/>
      <c r="MHK1" s="67"/>
      <c r="MHL1" s="67"/>
      <c r="MHM1" s="67"/>
      <c r="MHN1" s="67"/>
      <c r="MHO1" s="67"/>
      <c r="MHP1" s="67"/>
      <c r="MHQ1" s="67"/>
      <c r="MHR1" s="67"/>
      <c r="MHS1" s="67"/>
      <c r="MHT1" s="67"/>
      <c r="MHU1" s="67"/>
      <c r="MHV1" s="67"/>
      <c r="MHW1" s="67"/>
      <c r="MHX1" s="67"/>
      <c r="MHY1" s="67"/>
      <c r="MHZ1" s="67"/>
      <c r="MIA1" s="67"/>
      <c r="MIB1" s="67"/>
      <c r="MIC1" s="67"/>
      <c r="MID1" s="67"/>
      <c r="MIE1" s="67"/>
      <c r="MIF1" s="67"/>
      <c r="MIG1" s="67"/>
      <c r="MIH1" s="67"/>
      <c r="MII1" s="67"/>
      <c r="MIJ1" s="67"/>
      <c r="MIK1" s="67"/>
      <c r="MIL1" s="67"/>
      <c r="MIM1" s="67"/>
      <c r="MIN1" s="67"/>
      <c r="MIO1" s="67"/>
      <c r="MIP1" s="67"/>
      <c r="MIQ1" s="67"/>
      <c r="MIR1" s="67"/>
      <c r="MIS1" s="67"/>
      <c r="MIT1" s="67"/>
      <c r="MIU1" s="67"/>
      <c r="MIV1" s="67"/>
      <c r="MIW1" s="67"/>
      <c r="MIX1" s="67"/>
      <c r="MIY1" s="67"/>
      <c r="MIZ1" s="67"/>
      <c r="MJA1" s="67"/>
      <c r="MJB1" s="67"/>
      <c r="MJC1" s="67"/>
      <c r="MJD1" s="67"/>
      <c r="MJE1" s="67"/>
      <c r="MJF1" s="67"/>
      <c r="MJG1" s="67"/>
      <c r="MJH1" s="67"/>
      <c r="MJI1" s="67"/>
      <c r="MJJ1" s="67"/>
      <c r="MJK1" s="67"/>
      <c r="MJL1" s="67"/>
      <c r="MJM1" s="67"/>
      <c r="MJN1" s="67"/>
      <c r="MJO1" s="67"/>
      <c r="MJP1" s="67"/>
      <c r="MJQ1" s="67"/>
      <c r="MJR1" s="67"/>
      <c r="MJS1" s="67"/>
      <c r="MJT1" s="67"/>
      <c r="MJU1" s="67"/>
      <c r="MJV1" s="67"/>
      <c r="MJW1" s="67"/>
      <c r="MJX1" s="67"/>
      <c r="MJY1" s="67"/>
      <c r="MJZ1" s="67"/>
      <c r="MKA1" s="67"/>
      <c r="MKB1" s="67"/>
      <c r="MKC1" s="67"/>
      <c r="MKD1" s="67"/>
      <c r="MKE1" s="67"/>
      <c r="MKF1" s="67"/>
      <c r="MKG1" s="67"/>
      <c r="MKH1" s="67"/>
      <c r="MKI1" s="67"/>
      <c r="MKJ1" s="67"/>
      <c r="MKK1" s="67"/>
      <c r="MKL1" s="67"/>
      <c r="MKM1" s="67"/>
      <c r="MKN1" s="67"/>
      <c r="MKO1" s="67"/>
      <c r="MKP1" s="67"/>
      <c r="MKQ1" s="67"/>
      <c r="MKR1" s="67"/>
      <c r="MKS1" s="67"/>
      <c r="MKT1" s="67"/>
      <c r="MKU1" s="67"/>
      <c r="MKV1" s="67"/>
      <c r="MKW1" s="67"/>
      <c r="MKX1" s="67"/>
      <c r="MKY1" s="67"/>
      <c r="MKZ1" s="67"/>
      <c r="MLA1" s="67"/>
      <c r="MLB1" s="67"/>
      <c r="MLC1" s="67"/>
      <c r="MLD1" s="67"/>
      <c r="MLE1" s="67"/>
      <c r="MLF1" s="67"/>
      <c r="MLG1" s="67"/>
      <c r="MLH1" s="67"/>
      <c r="MLI1" s="67"/>
      <c r="MLJ1" s="67"/>
      <c r="MLK1" s="67"/>
      <c r="MLL1" s="67"/>
      <c r="MLM1" s="67"/>
      <c r="MLN1" s="67"/>
      <c r="MLO1" s="67"/>
      <c r="MLP1" s="67"/>
      <c r="MLQ1" s="67"/>
      <c r="MLR1" s="67"/>
      <c r="MLS1" s="67"/>
      <c r="MLT1" s="67"/>
      <c r="MLU1" s="67"/>
      <c r="MLV1" s="67"/>
      <c r="MLW1" s="67"/>
      <c r="MLX1" s="67"/>
      <c r="MLY1" s="67"/>
      <c r="MLZ1" s="67"/>
      <c r="MMA1" s="67"/>
      <c r="MMB1" s="67"/>
      <c r="MMC1" s="67"/>
      <c r="MMD1" s="67"/>
      <c r="MME1" s="67"/>
      <c r="MMF1" s="67"/>
      <c r="MMG1" s="67"/>
      <c r="MMH1" s="67"/>
      <c r="MMI1" s="67"/>
      <c r="MMJ1" s="67"/>
      <c r="MMK1" s="67"/>
      <c r="MML1" s="67"/>
      <c r="MMM1" s="67"/>
      <c r="MMN1" s="67"/>
      <c r="MMO1" s="67"/>
      <c r="MMP1" s="67"/>
      <c r="MMQ1" s="67"/>
      <c r="MMR1" s="67"/>
      <c r="MMS1" s="67"/>
      <c r="MMT1" s="67"/>
      <c r="MMU1" s="67"/>
      <c r="MMV1" s="67"/>
      <c r="MMW1" s="67"/>
      <c r="MMX1" s="67"/>
      <c r="MMY1" s="67"/>
      <c r="MMZ1" s="67"/>
      <c r="MNA1" s="67"/>
      <c r="MNB1" s="67"/>
      <c r="MNC1" s="67"/>
      <c r="MND1" s="67"/>
      <c r="MNE1" s="67"/>
      <c r="MNF1" s="67"/>
      <c r="MNG1" s="67"/>
      <c r="MNH1" s="67"/>
      <c r="MNI1" s="67"/>
      <c r="MNJ1" s="67"/>
      <c r="MNK1" s="67"/>
      <c r="MNL1" s="67"/>
      <c r="MNM1" s="67"/>
      <c r="MNN1" s="67"/>
      <c r="MNO1" s="67"/>
      <c r="MNP1" s="67"/>
      <c r="MNQ1" s="67"/>
      <c r="MNR1" s="67"/>
      <c r="MNS1" s="67"/>
      <c r="MNT1" s="67"/>
      <c r="MNU1" s="67"/>
      <c r="MNV1" s="67"/>
      <c r="MNW1" s="67"/>
      <c r="MNX1" s="67"/>
      <c r="MNY1" s="67"/>
      <c r="MNZ1" s="67"/>
      <c r="MOA1" s="67"/>
      <c r="MOB1" s="67"/>
      <c r="MOC1" s="67"/>
      <c r="MOD1" s="67"/>
      <c r="MOE1" s="67"/>
      <c r="MOF1" s="67"/>
      <c r="MOG1" s="67"/>
      <c r="MOH1" s="67"/>
      <c r="MOI1" s="67"/>
      <c r="MOJ1" s="67"/>
      <c r="MOK1" s="67"/>
      <c r="MOL1" s="67"/>
      <c r="MOM1" s="67"/>
      <c r="MON1" s="67"/>
      <c r="MOO1" s="67"/>
      <c r="MOP1" s="67"/>
      <c r="MOQ1" s="67"/>
      <c r="MOR1" s="67"/>
      <c r="MOS1" s="67"/>
      <c r="MOT1" s="67"/>
      <c r="MOU1" s="67"/>
      <c r="MOV1" s="67"/>
      <c r="MOW1" s="67"/>
      <c r="MOX1" s="67"/>
      <c r="MOY1" s="67"/>
      <c r="MOZ1" s="67"/>
      <c r="MPA1" s="67"/>
      <c r="MPB1" s="67"/>
      <c r="MPC1" s="67"/>
      <c r="MPD1" s="67"/>
      <c r="MPE1" s="67"/>
      <c r="MPF1" s="67"/>
      <c r="MPG1" s="67"/>
      <c r="MPH1" s="67"/>
      <c r="MPI1" s="67"/>
      <c r="MPJ1" s="67"/>
      <c r="MPK1" s="67"/>
      <c r="MPL1" s="67"/>
      <c r="MPM1" s="67"/>
      <c r="MPN1" s="67"/>
      <c r="MPO1" s="67"/>
      <c r="MPP1" s="67"/>
      <c r="MPQ1" s="67"/>
      <c r="MPR1" s="67"/>
      <c r="MPS1" s="67"/>
      <c r="MPT1" s="67"/>
      <c r="MPU1" s="67"/>
      <c r="MPV1" s="67"/>
      <c r="MPW1" s="67"/>
      <c r="MPX1" s="67"/>
      <c r="MPY1" s="67"/>
      <c r="MPZ1" s="67"/>
      <c r="MQA1" s="67"/>
      <c r="MQB1" s="67"/>
      <c r="MQC1" s="67"/>
      <c r="MQD1" s="67"/>
      <c r="MQE1" s="67"/>
      <c r="MQF1" s="67"/>
      <c r="MQG1" s="67"/>
      <c r="MQH1" s="67"/>
      <c r="MQI1" s="67"/>
      <c r="MQJ1" s="67"/>
      <c r="MQK1" s="67"/>
      <c r="MQL1" s="67"/>
      <c r="MQM1" s="67"/>
      <c r="MQN1" s="67"/>
      <c r="MQO1" s="67"/>
      <c r="MQP1" s="67"/>
      <c r="MQQ1" s="67"/>
      <c r="MQR1" s="67"/>
      <c r="MQS1" s="67"/>
      <c r="MQT1" s="67"/>
      <c r="MQU1" s="67"/>
      <c r="MQV1" s="67"/>
      <c r="MQW1" s="67"/>
      <c r="MQX1" s="67"/>
      <c r="MQY1" s="67"/>
      <c r="MQZ1" s="67"/>
      <c r="MRA1" s="67"/>
      <c r="MRB1" s="67"/>
      <c r="MRC1" s="67"/>
      <c r="MRD1" s="67"/>
      <c r="MRE1" s="67"/>
      <c r="MRF1" s="67"/>
      <c r="MRG1" s="67"/>
      <c r="MRH1" s="67"/>
      <c r="MRI1" s="67"/>
      <c r="MRJ1" s="67"/>
      <c r="MRK1" s="67"/>
      <c r="MRL1" s="67"/>
      <c r="MRM1" s="67"/>
      <c r="MRN1" s="67"/>
      <c r="MRO1" s="67"/>
      <c r="MRP1" s="67"/>
      <c r="MRQ1" s="67"/>
      <c r="MRR1" s="67"/>
      <c r="MRS1" s="67"/>
      <c r="MRT1" s="67"/>
      <c r="MRU1" s="67"/>
      <c r="MRV1" s="67"/>
      <c r="MRW1" s="67"/>
      <c r="MRX1" s="67"/>
      <c r="MRY1" s="67"/>
      <c r="MRZ1" s="67"/>
      <c r="MSA1" s="67"/>
      <c r="MSB1" s="67"/>
      <c r="MSC1" s="67"/>
      <c r="MSD1" s="67"/>
      <c r="MSE1" s="67"/>
      <c r="MSF1" s="67"/>
      <c r="MSG1" s="67"/>
      <c r="MSH1" s="67"/>
      <c r="MSI1" s="67"/>
      <c r="MSJ1" s="67"/>
      <c r="MSK1" s="67"/>
      <c r="MSL1" s="67"/>
      <c r="MSM1" s="67"/>
      <c r="MSN1" s="67"/>
      <c r="MSO1" s="67"/>
      <c r="MSP1" s="67"/>
      <c r="MSQ1" s="67"/>
      <c r="MSR1" s="67"/>
      <c r="MSS1" s="67"/>
      <c r="MST1" s="67"/>
      <c r="MSU1" s="67"/>
      <c r="MSV1" s="67"/>
      <c r="MSW1" s="67"/>
      <c r="MSX1" s="67"/>
      <c r="MSY1" s="67"/>
      <c r="MSZ1" s="67"/>
      <c r="MTA1" s="67"/>
      <c r="MTB1" s="67"/>
      <c r="MTC1" s="67"/>
      <c r="MTD1" s="67"/>
      <c r="MTE1" s="67"/>
      <c r="MTF1" s="67"/>
      <c r="MTG1" s="67"/>
      <c r="MTH1" s="67"/>
      <c r="MTI1" s="67"/>
      <c r="MTJ1" s="67"/>
      <c r="MTK1" s="67"/>
      <c r="MTL1" s="67"/>
      <c r="MTM1" s="67"/>
      <c r="MTN1" s="67"/>
      <c r="MTO1" s="67"/>
      <c r="MTP1" s="67"/>
      <c r="MTQ1" s="67"/>
      <c r="MTR1" s="67"/>
      <c r="MTS1" s="67"/>
      <c r="MTT1" s="67"/>
      <c r="MTU1" s="67"/>
      <c r="MTV1" s="67"/>
      <c r="MTW1" s="67"/>
      <c r="MTX1" s="67"/>
      <c r="MTY1" s="67"/>
      <c r="MTZ1" s="67"/>
      <c r="MUA1" s="67"/>
      <c r="MUB1" s="67"/>
      <c r="MUC1" s="67"/>
      <c r="MUD1" s="67"/>
      <c r="MUE1" s="67"/>
      <c r="MUF1" s="67"/>
      <c r="MUG1" s="67"/>
      <c r="MUH1" s="67"/>
      <c r="MUI1" s="67"/>
      <c r="MUJ1" s="67"/>
      <c r="MUK1" s="67"/>
      <c r="MUL1" s="67"/>
      <c r="MUM1" s="67"/>
      <c r="MUN1" s="67"/>
      <c r="MUO1" s="67"/>
      <c r="MUP1" s="67"/>
      <c r="MUQ1" s="67"/>
      <c r="MUR1" s="67"/>
      <c r="MUS1" s="67"/>
      <c r="MUT1" s="67"/>
      <c r="MUU1" s="67"/>
      <c r="MUV1" s="67"/>
      <c r="MUW1" s="67"/>
      <c r="MUX1" s="67"/>
      <c r="MUY1" s="67"/>
      <c r="MUZ1" s="67"/>
      <c r="MVA1" s="67"/>
      <c r="MVB1" s="67"/>
      <c r="MVC1" s="67"/>
      <c r="MVD1" s="67"/>
      <c r="MVE1" s="67"/>
      <c r="MVF1" s="67"/>
      <c r="MVG1" s="67"/>
      <c r="MVH1" s="67"/>
      <c r="MVI1" s="67"/>
      <c r="MVJ1" s="67"/>
      <c r="MVK1" s="67"/>
      <c r="MVL1" s="67"/>
      <c r="MVM1" s="67"/>
      <c r="MVN1" s="67"/>
      <c r="MVO1" s="67"/>
      <c r="MVP1" s="67"/>
      <c r="MVQ1" s="67"/>
      <c r="MVR1" s="67"/>
      <c r="MVS1" s="67"/>
      <c r="MVT1" s="67"/>
      <c r="MVU1" s="67"/>
      <c r="MVV1" s="67"/>
      <c r="MVW1" s="67"/>
      <c r="MVX1" s="67"/>
      <c r="MVY1" s="67"/>
      <c r="MVZ1" s="67"/>
      <c r="MWA1" s="67"/>
      <c r="MWB1" s="67"/>
      <c r="MWC1" s="67"/>
      <c r="MWD1" s="67"/>
      <c r="MWE1" s="67"/>
      <c r="MWF1" s="67"/>
      <c r="MWG1" s="67"/>
      <c r="MWH1" s="67"/>
      <c r="MWI1" s="67"/>
      <c r="MWJ1" s="67"/>
      <c r="MWK1" s="67"/>
      <c r="MWL1" s="67"/>
      <c r="MWM1" s="67"/>
      <c r="MWN1" s="67"/>
      <c r="MWO1" s="67"/>
      <c r="MWP1" s="67"/>
      <c r="MWQ1" s="67"/>
      <c r="MWR1" s="67"/>
      <c r="MWS1" s="67"/>
      <c r="MWT1" s="67"/>
      <c r="MWU1" s="67"/>
      <c r="MWV1" s="67"/>
      <c r="MWW1" s="67"/>
      <c r="MWX1" s="67"/>
      <c r="MWY1" s="67"/>
      <c r="MWZ1" s="67"/>
      <c r="MXA1" s="67"/>
      <c r="MXB1" s="67"/>
      <c r="MXC1" s="67"/>
      <c r="MXD1" s="67"/>
      <c r="MXE1" s="67"/>
      <c r="MXF1" s="67"/>
      <c r="MXG1" s="67"/>
      <c r="MXH1" s="67"/>
      <c r="MXI1" s="67"/>
      <c r="MXJ1" s="67"/>
      <c r="MXK1" s="67"/>
      <c r="MXL1" s="67"/>
      <c r="MXM1" s="67"/>
      <c r="MXN1" s="67"/>
      <c r="MXO1" s="67"/>
      <c r="MXP1" s="67"/>
      <c r="MXQ1" s="67"/>
      <c r="MXR1" s="67"/>
      <c r="MXS1" s="67"/>
      <c r="MXT1" s="67"/>
      <c r="MXU1" s="67"/>
      <c r="MXV1" s="67"/>
      <c r="MXW1" s="67"/>
      <c r="MXX1" s="67"/>
      <c r="MXY1" s="67"/>
      <c r="MXZ1" s="67"/>
      <c r="MYA1" s="67"/>
      <c r="MYB1" s="67"/>
      <c r="MYC1" s="67"/>
      <c r="MYD1" s="67"/>
      <c r="MYE1" s="67"/>
      <c r="MYF1" s="67"/>
      <c r="MYG1" s="67"/>
      <c r="MYH1" s="67"/>
      <c r="MYI1" s="67"/>
      <c r="MYJ1" s="67"/>
      <c r="MYK1" s="67"/>
      <c r="MYL1" s="67"/>
      <c r="MYM1" s="67"/>
      <c r="MYN1" s="67"/>
      <c r="MYO1" s="67"/>
      <c r="MYP1" s="67"/>
      <c r="MYQ1" s="67"/>
      <c r="MYR1" s="67"/>
      <c r="MYS1" s="67"/>
      <c r="MYT1" s="67"/>
      <c r="MYU1" s="67"/>
      <c r="MYV1" s="67"/>
      <c r="MYW1" s="67"/>
      <c r="MYX1" s="67"/>
      <c r="MYY1" s="67"/>
      <c r="MYZ1" s="67"/>
      <c r="MZA1" s="67"/>
      <c r="MZB1" s="67"/>
      <c r="MZC1" s="67"/>
      <c r="MZD1" s="67"/>
      <c r="MZE1" s="67"/>
      <c r="MZF1" s="67"/>
      <c r="MZG1" s="67"/>
      <c r="MZH1" s="67"/>
      <c r="MZI1" s="67"/>
      <c r="MZJ1" s="67"/>
      <c r="MZK1" s="67"/>
      <c r="MZL1" s="67"/>
      <c r="MZM1" s="67"/>
      <c r="MZN1" s="67"/>
      <c r="MZO1" s="67"/>
      <c r="MZP1" s="67"/>
      <c r="MZQ1" s="67"/>
      <c r="MZR1" s="67"/>
      <c r="MZS1" s="67"/>
      <c r="MZT1" s="67"/>
      <c r="MZU1" s="67"/>
      <c r="MZV1" s="67"/>
      <c r="MZW1" s="67"/>
      <c r="MZX1" s="67"/>
      <c r="MZY1" s="67"/>
      <c r="MZZ1" s="67"/>
      <c r="NAA1" s="67"/>
      <c r="NAB1" s="67"/>
      <c r="NAC1" s="67"/>
      <c r="NAD1" s="67"/>
      <c r="NAE1" s="67"/>
      <c r="NAF1" s="67"/>
      <c r="NAG1" s="67"/>
      <c r="NAH1" s="67"/>
      <c r="NAI1" s="67"/>
      <c r="NAJ1" s="67"/>
      <c r="NAK1" s="67"/>
      <c r="NAL1" s="67"/>
      <c r="NAM1" s="67"/>
      <c r="NAN1" s="67"/>
      <c r="NAO1" s="67"/>
      <c r="NAP1" s="67"/>
      <c r="NAQ1" s="67"/>
      <c r="NAR1" s="67"/>
      <c r="NAS1" s="67"/>
      <c r="NAT1" s="67"/>
      <c r="NAU1" s="67"/>
      <c r="NAV1" s="67"/>
      <c r="NAW1" s="67"/>
      <c r="NAX1" s="67"/>
      <c r="NAY1" s="67"/>
      <c r="NAZ1" s="67"/>
      <c r="NBA1" s="67"/>
      <c r="NBB1" s="67"/>
      <c r="NBC1" s="67"/>
      <c r="NBD1" s="67"/>
      <c r="NBE1" s="67"/>
      <c r="NBF1" s="67"/>
      <c r="NBG1" s="67"/>
      <c r="NBH1" s="67"/>
      <c r="NBI1" s="67"/>
      <c r="NBJ1" s="67"/>
      <c r="NBK1" s="67"/>
      <c r="NBL1" s="67"/>
      <c r="NBM1" s="67"/>
      <c r="NBN1" s="67"/>
      <c r="NBO1" s="67"/>
      <c r="NBP1" s="67"/>
      <c r="NBQ1" s="67"/>
      <c r="NBR1" s="67"/>
      <c r="NBS1" s="67"/>
      <c r="NBT1" s="67"/>
      <c r="NBU1" s="67"/>
      <c r="NBV1" s="67"/>
      <c r="NBW1" s="67"/>
      <c r="NBX1" s="67"/>
      <c r="NBY1" s="67"/>
      <c r="NBZ1" s="67"/>
      <c r="NCA1" s="67"/>
      <c r="NCB1" s="67"/>
      <c r="NCC1" s="67"/>
      <c r="NCD1" s="67"/>
      <c r="NCE1" s="67"/>
      <c r="NCF1" s="67"/>
      <c r="NCG1" s="67"/>
      <c r="NCH1" s="67"/>
      <c r="NCI1" s="67"/>
      <c r="NCJ1" s="67"/>
      <c r="NCK1" s="67"/>
      <c r="NCL1" s="67"/>
      <c r="NCM1" s="67"/>
      <c r="NCN1" s="67"/>
      <c r="NCO1" s="67"/>
      <c r="NCP1" s="67"/>
      <c r="NCQ1" s="67"/>
      <c r="NCR1" s="67"/>
      <c r="NCS1" s="67"/>
      <c r="NCT1" s="67"/>
      <c r="NCU1" s="67"/>
      <c r="NCV1" s="67"/>
      <c r="NCW1" s="67"/>
      <c r="NCX1" s="67"/>
      <c r="NCY1" s="67"/>
      <c r="NCZ1" s="67"/>
      <c r="NDA1" s="67"/>
      <c r="NDB1" s="67"/>
      <c r="NDC1" s="67"/>
      <c r="NDD1" s="67"/>
      <c r="NDE1" s="67"/>
      <c r="NDF1" s="67"/>
      <c r="NDG1" s="67"/>
      <c r="NDH1" s="67"/>
      <c r="NDI1" s="67"/>
      <c r="NDJ1" s="67"/>
      <c r="NDK1" s="67"/>
      <c r="NDL1" s="67"/>
      <c r="NDM1" s="67"/>
      <c r="NDN1" s="67"/>
      <c r="NDO1" s="67"/>
      <c r="NDP1" s="67"/>
      <c r="NDQ1" s="67"/>
      <c r="NDR1" s="67"/>
      <c r="NDS1" s="67"/>
      <c r="NDT1" s="67"/>
      <c r="NDU1" s="67"/>
      <c r="NDV1" s="67"/>
      <c r="NDW1" s="67"/>
      <c r="NDX1" s="67"/>
      <c r="NDY1" s="67"/>
      <c r="NDZ1" s="67"/>
      <c r="NEA1" s="67"/>
      <c r="NEB1" s="67"/>
      <c r="NEC1" s="67"/>
      <c r="NED1" s="67"/>
      <c r="NEE1" s="67"/>
      <c r="NEF1" s="67"/>
      <c r="NEG1" s="67"/>
      <c r="NEH1" s="67"/>
      <c r="NEI1" s="67"/>
      <c r="NEJ1" s="67"/>
      <c r="NEK1" s="67"/>
      <c r="NEL1" s="67"/>
      <c r="NEM1" s="67"/>
      <c r="NEN1" s="67"/>
      <c r="NEO1" s="67"/>
      <c r="NEP1" s="67"/>
      <c r="NEQ1" s="67"/>
      <c r="NER1" s="67"/>
      <c r="NES1" s="67"/>
      <c r="NET1" s="67"/>
      <c r="NEU1" s="67"/>
      <c r="NEV1" s="67"/>
      <c r="NEW1" s="67"/>
      <c r="NEX1" s="67"/>
      <c r="NEY1" s="67"/>
      <c r="NEZ1" s="67"/>
      <c r="NFA1" s="67"/>
      <c r="NFB1" s="67"/>
      <c r="NFC1" s="67"/>
      <c r="NFD1" s="67"/>
      <c r="NFE1" s="67"/>
      <c r="NFF1" s="67"/>
      <c r="NFG1" s="67"/>
      <c r="NFH1" s="67"/>
      <c r="NFI1" s="67"/>
      <c r="NFJ1" s="67"/>
      <c r="NFK1" s="67"/>
      <c r="NFL1" s="67"/>
      <c r="NFM1" s="67"/>
      <c r="NFN1" s="67"/>
      <c r="NFO1" s="67"/>
      <c r="NFP1" s="67"/>
      <c r="NFQ1" s="67"/>
      <c r="NFR1" s="67"/>
      <c r="NFS1" s="67"/>
      <c r="NFT1" s="67"/>
      <c r="NFU1" s="67"/>
      <c r="NFV1" s="67"/>
      <c r="NFW1" s="67"/>
      <c r="NFX1" s="67"/>
      <c r="NFY1" s="67"/>
      <c r="NFZ1" s="67"/>
      <c r="NGA1" s="67"/>
      <c r="NGB1" s="67"/>
      <c r="NGC1" s="67"/>
      <c r="NGD1" s="67"/>
      <c r="NGE1" s="67"/>
      <c r="NGF1" s="67"/>
      <c r="NGG1" s="67"/>
      <c r="NGH1" s="67"/>
      <c r="NGI1" s="67"/>
      <c r="NGJ1" s="67"/>
      <c r="NGK1" s="67"/>
      <c r="NGL1" s="67"/>
      <c r="NGM1" s="67"/>
      <c r="NGN1" s="67"/>
      <c r="NGO1" s="67"/>
      <c r="NGP1" s="67"/>
      <c r="NGQ1" s="67"/>
      <c r="NGR1" s="67"/>
      <c r="NGS1" s="67"/>
      <c r="NGT1" s="67"/>
      <c r="NGU1" s="67"/>
      <c r="NGV1" s="67"/>
      <c r="NGW1" s="67"/>
      <c r="NGX1" s="67"/>
      <c r="NGY1" s="67"/>
      <c r="NGZ1" s="67"/>
      <c r="NHA1" s="67"/>
      <c r="NHB1" s="67"/>
      <c r="NHC1" s="67"/>
      <c r="NHD1" s="67"/>
      <c r="NHE1" s="67"/>
      <c r="NHF1" s="67"/>
      <c r="NHG1" s="67"/>
      <c r="NHH1" s="67"/>
      <c r="NHI1" s="67"/>
      <c r="NHJ1" s="67"/>
      <c r="NHK1" s="67"/>
      <c r="NHL1" s="67"/>
      <c r="NHM1" s="67"/>
      <c r="NHN1" s="67"/>
      <c r="NHO1" s="67"/>
      <c r="NHP1" s="67"/>
      <c r="NHQ1" s="67"/>
      <c r="NHR1" s="67"/>
      <c r="NHS1" s="67"/>
      <c r="NHT1" s="67"/>
      <c r="NHU1" s="67"/>
      <c r="NHV1" s="67"/>
      <c r="NHW1" s="67"/>
      <c r="NHX1" s="67"/>
      <c r="NHY1" s="67"/>
      <c r="NHZ1" s="67"/>
      <c r="NIA1" s="67"/>
      <c r="NIB1" s="67"/>
      <c r="NIC1" s="67"/>
      <c r="NID1" s="67"/>
      <c r="NIE1" s="67"/>
      <c r="NIF1" s="67"/>
      <c r="NIG1" s="67"/>
      <c r="NIH1" s="67"/>
      <c r="NII1" s="67"/>
      <c r="NIJ1" s="67"/>
      <c r="NIK1" s="67"/>
      <c r="NIL1" s="67"/>
      <c r="NIM1" s="67"/>
      <c r="NIN1" s="67"/>
      <c r="NIO1" s="67"/>
      <c r="NIP1" s="67"/>
      <c r="NIQ1" s="67"/>
      <c r="NIR1" s="67"/>
      <c r="NIS1" s="67"/>
      <c r="NIT1" s="67"/>
      <c r="NIU1" s="67"/>
      <c r="NIV1" s="67"/>
      <c r="NIW1" s="67"/>
      <c r="NIX1" s="67"/>
      <c r="NIY1" s="67"/>
      <c r="NIZ1" s="67"/>
      <c r="NJA1" s="67"/>
      <c r="NJB1" s="67"/>
      <c r="NJC1" s="67"/>
      <c r="NJD1" s="67"/>
      <c r="NJE1" s="67"/>
      <c r="NJF1" s="67"/>
      <c r="NJG1" s="67"/>
      <c r="NJH1" s="67"/>
      <c r="NJI1" s="67"/>
      <c r="NJJ1" s="67"/>
      <c r="NJK1" s="67"/>
      <c r="NJL1" s="67"/>
      <c r="NJM1" s="67"/>
      <c r="NJN1" s="67"/>
      <c r="NJO1" s="67"/>
      <c r="NJP1" s="67"/>
      <c r="NJQ1" s="67"/>
      <c r="NJR1" s="67"/>
      <c r="NJS1" s="67"/>
      <c r="NJT1" s="67"/>
      <c r="NJU1" s="67"/>
      <c r="NJV1" s="67"/>
      <c r="NJW1" s="67"/>
      <c r="NJX1" s="67"/>
      <c r="NJY1" s="67"/>
      <c r="NJZ1" s="67"/>
      <c r="NKA1" s="67"/>
      <c r="NKB1" s="67"/>
      <c r="NKC1" s="67"/>
      <c r="NKD1" s="67"/>
      <c r="NKE1" s="67"/>
      <c r="NKF1" s="67"/>
      <c r="NKG1" s="67"/>
      <c r="NKH1" s="67"/>
      <c r="NKI1" s="67"/>
      <c r="NKJ1" s="67"/>
      <c r="NKK1" s="67"/>
      <c r="NKL1" s="67"/>
      <c r="NKM1" s="67"/>
      <c r="NKN1" s="67"/>
      <c r="NKO1" s="67"/>
      <c r="NKP1" s="67"/>
      <c r="NKQ1" s="67"/>
      <c r="NKR1" s="67"/>
      <c r="NKS1" s="67"/>
      <c r="NKT1" s="67"/>
      <c r="NKU1" s="67"/>
      <c r="NKV1" s="67"/>
      <c r="NKW1" s="67"/>
      <c r="NKX1" s="67"/>
      <c r="NKY1" s="67"/>
      <c r="NKZ1" s="67"/>
      <c r="NLA1" s="67"/>
      <c r="NLB1" s="67"/>
      <c r="NLC1" s="67"/>
      <c r="NLD1" s="67"/>
      <c r="NLE1" s="67"/>
      <c r="NLF1" s="67"/>
      <c r="NLG1" s="67"/>
      <c r="NLH1" s="67"/>
      <c r="NLI1" s="67"/>
      <c r="NLJ1" s="67"/>
      <c r="NLK1" s="67"/>
      <c r="NLL1" s="67"/>
      <c r="NLM1" s="67"/>
      <c r="NLN1" s="67"/>
      <c r="NLO1" s="67"/>
      <c r="NLP1" s="67"/>
      <c r="NLQ1" s="67"/>
      <c r="NLR1" s="67"/>
      <c r="NLS1" s="67"/>
      <c r="NLT1" s="67"/>
      <c r="NLU1" s="67"/>
      <c r="NLV1" s="67"/>
      <c r="NLW1" s="67"/>
      <c r="NLX1" s="67"/>
      <c r="NLY1" s="67"/>
      <c r="NLZ1" s="67"/>
      <c r="NMA1" s="67"/>
      <c r="NMB1" s="67"/>
      <c r="NMC1" s="67"/>
      <c r="NMD1" s="67"/>
      <c r="NME1" s="67"/>
      <c r="NMF1" s="67"/>
      <c r="NMG1" s="67"/>
      <c r="NMH1" s="67"/>
      <c r="NMI1" s="67"/>
      <c r="NMJ1" s="67"/>
      <c r="NMK1" s="67"/>
      <c r="NML1" s="67"/>
      <c r="NMM1" s="67"/>
      <c r="NMN1" s="67"/>
      <c r="NMO1" s="67"/>
      <c r="NMP1" s="67"/>
      <c r="NMQ1" s="67"/>
      <c r="NMR1" s="67"/>
      <c r="NMS1" s="67"/>
      <c r="NMT1" s="67"/>
      <c r="NMU1" s="67"/>
      <c r="NMV1" s="67"/>
      <c r="NMW1" s="67"/>
      <c r="NMX1" s="67"/>
      <c r="NMY1" s="67"/>
      <c r="NMZ1" s="67"/>
      <c r="NNA1" s="67"/>
      <c r="NNB1" s="67"/>
      <c r="NNC1" s="67"/>
      <c r="NND1" s="67"/>
      <c r="NNE1" s="67"/>
      <c r="NNF1" s="67"/>
      <c r="NNG1" s="67"/>
      <c r="NNH1" s="67"/>
      <c r="NNI1" s="67"/>
      <c r="NNJ1" s="67"/>
      <c r="NNK1" s="67"/>
      <c r="NNL1" s="67"/>
      <c r="NNM1" s="67"/>
      <c r="NNN1" s="67"/>
      <c r="NNO1" s="67"/>
      <c r="NNP1" s="67"/>
      <c r="NNQ1" s="67"/>
      <c r="NNR1" s="67"/>
      <c r="NNS1" s="67"/>
      <c r="NNT1" s="67"/>
      <c r="NNU1" s="67"/>
      <c r="NNV1" s="67"/>
      <c r="NNW1" s="67"/>
      <c r="NNX1" s="67"/>
      <c r="NNY1" s="67"/>
      <c r="NNZ1" s="67"/>
      <c r="NOA1" s="67"/>
      <c r="NOB1" s="67"/>
      <c r="NOC1" s="67"/>
      <c r="NOD1" s="67"/>
      <c r="NOE1" s="67"/>
      <c r="NOF1" s="67"/>
      <c r="NOG1" s="67"/>
      <c r="NOH1" s="67"/>
      <c r="NOI1" s="67"/>
      <c r="NOJ1" s="67"/>
      <c r="NOK1" s="67"/>
      <c r="NOL1" s="67"/>
      <c r="NOM1" s="67"/>
      <c r="NON1" s="67"/>
      <c r="NOO1" s="67"/>
      <c r="NOP1" s="67"/>
      <c r="NOQ1" s="67"/>
      <c r="NOR1" s="67"/>
      <c r="NOS1" s="67"/>
      <c r="NOT1" s="67"/>
      <c r="NOU1" s="67"/>
      <c r="NOV1" s="67"/>
      <c r="NOW1" s="67"/>
      <c r="NOX1" s="67"/>
      <c r="NOY1" s="67"/>
      <c r="NOZ1" s="67"/>
      <c r="NPA1" s="67"/>
      <c r="NPB1" s="67"/>
      <c r="NPC1" s="67"/>
      <c r="NPD1" s="67"/>
      <c r="NPE1" s="67"/>
      <c r="NPF1" s="67"/>
      <c r="NPG1" s="67"/>
      <c r="NPH1" s="67"/>
      <c r="NPI1" s="67"/>
      <c r="NPJ1" s="67"/>
      <c r="NPK1" s="67"/>
      <c r="NPL1" s="67"/>
      <c r="NPM1" s="67"/>
      <c r="NPN1" s="67"/>
      <c r="NPO1" s="67"/>
      <c r="NPP1" s="67"/>
      <c r="NPQ1" s="67"/>
      <c r="NPR1" s="67"/>
      <c r="NPS1" s="67"/>
      <c r="NPT1" s="67"/>
      <c r="NPU1" s="67"/>
      <c r="NPV1" s="67"/>
      <c r="NPW1" s="67"/>
      <c r="NPX1" s="67"/>
      <c r="NPY1" s="67"/>
      <c r="NPZ1" s="67"/>
      <c r="NQA1" s="67"/>
      <c r="NQB1" s="67"/>
      <c r="NQC1" s="67"/>
      <c r="NQD1" s="67"/>
      <c r="NQE1" s="67"/>
      <c r="NQF1" s="67"/>
      <c r="NQG1" s="67"/>
      <c r="NQH1" s="67"/>
      <c r="NQI1" s="67"/>
      <c r="NQJ1" s="67"/>
      <c r="NQK1" s="67"/>
      <c r="NQL1" s="67"/>
      <c r="NQM1" s="67"/>
      <c r="NQN1" s="67"/>
      <c r="NQO1" s="67"/>
      <c r="NQP1" s="67"/>
      <c r="NQQ1" s="67"/>
      <c r="NQR1" s="67"/>
      <c r="NQS1" s="67"/>
      <c r="NQT1" s="67"/>
      <c r="NQU1" s="67"/>
      <c r="NQV1" s="67"/>
      <c r="NQW1" s="67"/>
      <c r="NQX1" s="67"/>
      <c r="NQY1" s="67"/>
      <c r="NQZ1" s="67"/>
      <c r="NRA1" s="67"/>
      <c r="NRB1" s="67"/>
      <c r="NRC1" s="67"/>
      <c r="NRD1" s="67"/>
      <c r="NRE1" s="67"/>
      <c r="NRF1" s="67"/>
      <c r="NRG1" s="67"/>
      <c r="NRH1" s="67"/>
      <c r="NRI1" s="67"/>
      <c r="NRJ1" s="67"/>
      <c r="NRK1" s="67"/>
      <c r="NRL1" s="67"/>
      <c r="NRM1" s="67"/>
      <c r="NRN1" s="67"/>
      <c r="NRO1" s="67"/>
      <c r="NRP1" s="67"/>
      <c r="NRQ1" s="67"/>
      <c r="NRR1" s="67"/>
      <c r="NRS1" s="67"/>
      <c r="NRT1" s="67"/>
      <c r="NRU1" s="67"/>
      <c r="NRV1" s="67"/>
      <c r="NRW1" s="67"/>
      <c r="NRX1" s="67"/>
      <c r="NRY1" s="67"/>
      <c r="NRZ1" s="67"/>
      <c r="NSA1" s="67"/>
      <c r="NSB1" s="67"/>
      <c r="NSC1" s="67"/>
      <c r="NSD1" s="67"/>
      <c r="NSE1" s="67"/>
      <c r="NSF1" s="67"/>
      <c r="NSG1" s="67"/>
      <c r="NSH1" s="67"/>
      <c r="NSI1" s="67"/>
      <c r="NSJ1" s="67"/>
      <c r="NSK1" s="67"/>
      <c r="NSL1" s="67"/>
      <c r="NSM1" s="67"/>
      <c r="NSN1" s="67"/>
      <c r="NSO1" s="67"/>
      <c r="NSP1" s="67"/>
      <c r="NSQ1" s="67"/>
      <c r="NSR1" s="67"/>
      <c r="NSS1" s="67"/>
      <c r="NST1" s="67"/>
      <c r="NSU1" s="67"/>
      <c r="NSV1" s="67"/>
      <c r="NSW1" s="67"/>
      <c r="NSX1" s="67"/>
      <c r="NSY1" s="67"/>
      <c r="NSZ1" s="67"/>
      <c r="NTA1" s="67"/>
      <c r="NTB1" s="67"/>
      <c r="NTC1" s="67"/>
      <c r="NTD1" s="67"/>
      <c r="NTE1" s="67"/>
      <c r="NTF1" s="67"/>
      <c r="NTG1" s="67"/>
      <c r="NTH1" s="67"/>
      <c r="NTI1" s="67"/>
      <c r="NTJ1" s="67"/>
      <c r="NTK1" s="67"/>
      <c r="NTL1" s="67"/>
      <c r="NTM1" s="67"/>
      <c r="NTN1" s="67"/>
      <c r="NTO1" s="67"/>
      <c r="NTP1" s="67"/>
      <c r="NTQ1" s="67"/>
      <c r="NTR1" s="67"/>
      <c r="NTS1" s="67"/>
      <c r="NTT1" s="67"/>
      <c r="NTU1" s="67"/>
      <c r="NTV1" s="67"/>
      <c r="NTW1" s="67"/>
      <c r="NTX1" s="67"/>
      <c r="NTY1" s="67"/>
      <c r="NTZ1" s="67"/>
      <c r="NUA1" s="67"/>
      <c r="NUB1" s="67"/>
      <c r="NUC1" s="67"/>
      <c r="NUD1" s="67"/>
      <c r="NUE1" s="67"/>
      <c r="NUF1" s="67"/>
      <c r="NUG1" s="67"/>
      <c r="NUH1" s="67"/>
      <c r="NUI1" s="67"/>
      <c r="NUJ1" s="67"/>
      <c r="NUK1" s="67"/>
      <c r="NUL1" s="67"/>
      <c r="NUM1" s="67"/>
      <c r="NUN1" s="67"/>
      <c r="NUO1" s="67"/>
      <c r="NUP1" s="67"/>
      <c r="NUQ1" s="67"/>
      <c r="NUR1" s="67"/>
      <c r="NUS1" s="67"/>
      <c r="NUT1" s="67"/>
      <c r="NUU1" s="67"/>
      <c r="NUV1" s="67"/>
      <c r="NUW1" s="67"/>
      <c r="NUX1" s="67"/>
      <c r="NUY1" s="67"/>
      <c r="NUZ1" s="67"/>
      <c r="NVA1" s="67"/>
      <c r="NVB1" s="67"/>
      <c r="NVC1" s="67"/>
      <c r="NVD1" s="67"/>
      <c r="NVE1" s="67"/>
      <c r="NVF1" s="67"/>
      <c r="NVG1" s="67"/>
      <c r="NVH1" s="67"/>
      <c r="NVI1" s="67"/>
      <c r="NVJ1" s="67"/>
      <c r="NVK1" s="67"/>
      <c r="NVL1" s="67"/>
      <c r="NVM1" s="67"/>
      <c r="NVN1" s="67"/>
      <c r="NVO1" s="67"/>
      <c r="NVP1" s="67"/>
      <c r="NVQ1" s="67"/>
      <c r="NVR1" s="67"/>
      <c r="NVS1" s="67"/>
      <c r="NVT1" s="67"/>
      <c r="NVU1" s="67"/>
      <c r="NVV1" s="67"/>
      <c r="NVW1" s="67"/>
      <c r="NVX1" s="67"/>
      <c r="NVY1" s="67"/>
      <c r="NVZ1" s="67"/>
      <c r="NWA1" s="67"/>
      <c r="NWB1" s="67"/>
      <c r="NWC1" s="67"/>
      <c r="NWD1" s="67"/>
      <c r="NWE1" s="67"/>
      <c r="NWF1" s="67"/>
      <c r="NWG1" s="67"/>
      <c r="NWH1" s="67"/>
      <c r="NWI1" s="67"/>
      <c r="NWJ1" s="67"/>
      <c r="NWK1" s="67"/>
      <c r="NWL1" s="67"/>
      <c r="NWM1" s="67"/>
      <c r="NWN1" s="67"/>
      <c r="NWO1" s="67"/>
      <c r="NWP1" s="67"/>
      <c r="NWQ1" s="67"/>
      <c r="NWR1" s="67"/>
      <c r="NWS1" s="67"/>
      <c r="NWT1" s="67"/>
      <c r="NWU1" s="67"/>
      <c r="NWV1" s="67"/>
      <c r="NWW1" s="67"/>
      <c r="NWX1" s="67"/>
      <c r="NWY1" s="67"/>
      <c r="NWZ1" s="67"/>
      <c r="NXA1" s="67"/>
      <c r="NXB1" s="67"/>
      <c r="NXC1" s="67"/>
      <c r="NXD1" s="67"/>
      <c r="NXE1" s="67"/>
      <c r="NXF1" s="67"/>
      <c r="NXG1" s="67"/>
      <c r="NXH1" s="67"/>
      <c r="NXI1" s="67"/>
      <c r="NXJ1" s="67"/>
      <c r="NXK1" s="67"/>
      <c r="NXL1" s="67"/>
      <c r="NXM1" s="67"/>
      <c r="NXN1" s="67"/>
      <c r="NXO1" s="67"/>
      <c r="NXP1" s="67"/>
      <c r="NXQ1" s="67"/>
      <c r="NXR1" s="67"/>
      <c r="NXS1" s="67"/>
      <c r="NXT1" s="67"/>
      <c r="NXU1" s="67"/>
      <c r="NXV1" s="67"/>
      <c r="NXW1" s="67"/>
      <c r="NXX1" s="67"/>
      <c r="NXY1" s="67"/>
      <c r="NXZ1" s="67"/>
      <c r="NYA1" s="67"/>
      <c r="NYB1" s="67"/>
      <c r="NYC1" s="67"/>
      <c r="NYD1" s="67"/>
      <c r="NYE1" s="67"/>
      <c r="NYF1" s="67"/>
      <c r="NYG1" s="67"/>
      <c r="NYH1" s="67"/>
      <c r="NYI1" s="67"/>
      <c r="NYJ1" s="67"/>
      <c r="NYK1" s="67"/>
      <c r="NYL1" s="67"/>
      <c r="NYM1" s="67"/>
      <c r="NYN1" s="67"/>
      <c r="NYO1" s="67"/>
      <c r="NYP1" s="67"/>
      <c r="NYQ1" s="67"/>
      <c r="NYR1" s="67"/>
      <c r="NYS1" s="67"/>
      <c r="NYT1" s="67"/>
      <c r="NYU1" s="67"/>
      <c r="NYV1" s="67"/>
      <c r="NYW1" s="67"/>
      <c r="NYX1" s="67"/>
      <c r="NYY1" s="67"/>
      <c r="NYZ1" s="67"/>
      <c r="NZA1" s="67"/>
      <c r="NZB1" s="67"/>
      <c r="NZC1" s="67"/>
      <c r="NZD1" s="67"/>
      <c r="NZE1" s="67"/>
      <c r="NZF1" s="67"/>
      <c r="NZG1" s="67"/>
      <c r="NZH1" s="67"/>
      <c r="NZI1" s="67"/>
      <c r="NZJ1" s="67"/>
      <c r="NZK1" s="67"/>
      <c r="NZL1" s="67"/>
      <c r="NZM1" s="67"/>
      <c r="NZN1" s="67"/>
      <c r="NZO1" s="67"/>
      <c r="NZP1" s="67"/>
      <c r="NZQ1" s="67"/>
      <c r="NZR1" s="67"/>
      <c r="NZS1" s="67"/>
      <c r="NZT1" s="67"/>
      <c r="NZU1" s="67"/>
      <c r="NZV1" s="67"/>
      <c r="NZW1" s="67"/>
      <c r="NZX1" s="67"/>
      <c r="NZY1" s="67"/>
      <c r="NZZ1" s="67"/>
      <c r="OAA1" s="67"/>
      <c r="OAB1" s="67"/>
      <c r="OAC1" s="67"/>
      <c r="OAD1" s="67"/>
      <c r="OAE1" s="67"/>
      <c r="OAF1" s="67"/>
      <c r="OAG1" s="67"/>
      <c r="OAH1" s="67"/>
      <c r="OAI1" s="67"/>
      <c r="OAJ1" s="67"/>
      <c r="OAK1" s="67"/>
      <c r="OAL1" s="67"/>
      <c r="OAM1" s="67"/>
      <c r="OAN1" s="67"/>
      <c r="OAO1" s="67"/>
      <c r="OAP1" s="67"/>
      <c r="OAQ1" s="67"/>
      <c r="OAR1" s="67"/>
      <c r="OAS1" s="67"/>
      <c r="OAT1" s="67"/>
      <c r="OAU1" s="67"/>
      <c r="OAV1" s="67"/>
      <c r="OAW1" s="67"/>
      <c r="OAX1" s="67"/>
      <c r="OAY1" s="67"/>
      <c r="OAZ1" s="67"/>
      <c r="OBA1" s="67"/>
      <c r="OBB1" s="67"/>
      <c r="OBC1" s="67"/>
      <c r="OBD1" s="67"/>
      <c r="OBE1" s="67"/>
      <c r="OBF1" s="67"/>
      <c r="OBG1" s="67"/>
      <c r="OBH1" s="67"/>
      <c r="OBI1" s="67"/>
      <c r="OBJ1" s="67"/>
      <c r="OBK1" s="67"/>
      <c r="OBL1" s="67"/>
      <c r="OBM1" s="67"/>
      <c r="OBN1" s="67"/>
      <c r="OBO1" s="67"/>
      <c r="OBP1" s="67"/>
      <c r="OBQ1" s="67"/>
      <c r="OBR1" s="67"/>
      <c r="OBS1" s="67"/>
      <c r="OBT1" s="67"/>
      <c r="OBU1" s="67"/>
      <c r="OBV1" s="67"/>
      <c r="OBW1" s="67"/>
      <c r="OBX1" s="67"/>
      <c r="OBY1" s="67"/>
      <c r="OBZ1" s="67"/>
      <c r="OCA1" s="67"/>
      <c r="OCB1" s="67"/>
      <c r="OCC1" s="67"/>
      <c r="OCD1" s="67"/>
      <c r="OCE1" s="67"/>
      <c r="OCF1" s="67"/>
      <c r="OCG1" s="67"/>
      <c r="OCH1" s="67"/>
      <c r="OCI1" s="67"/>
      <c r="OCJ1" s="67"/>
      <c r="OCK1" s="67"/>
      <c r="OCL1" s="67"/>
      <c r="OCM1" s="67"/>
      <c r="OCN1" s="67"/>
      <c r="OCO1" s="67"/>
      <c r="OCP1" s="67"/>
      <c r="OCQ1" s="67"/>
      <c r="OCR1" s="67"/>
      <c r="OCS1" s="67"/>
      <c r="OCT1" s="67"/>
      <c r="OCU1" s="67"/>
      <c r="OCV1" s="67"/>
      <c r="OCW1" s="67"/>
      <c r="OCX1" s="67"/>
      <c r="OCY1" s="67"/>
      <c r="OCZ1" s="67"/>
      <c r="ODA1" s="67"/>
      <c r="ODB1" s="67"/>
      <c r="ODC1" s="67"/>
      <c r="ODD1" s="67"/>
      <c r="ODE1" s="67"/>
      <c r="ODF1" s="67"/>
      <c r="ODG1" s="67"/>
      <c r="ODH1" s="67"/>
      <c r="ODI1" s="67"/>
      <c r="ODJ1" s="67"/>
      <c r="ODK1" s="67"/>
      <c r="ODL1" s="67"/>
      <c r="ODM1" s="67"/>
      <c r="ODN1" s="67"/>
      <c r="ODO1" s="67"/>
      <c r="ODP1" s="67"/>
      <c r="ODQ1" s="67"/>
      <c r="ODR1" s="67"/>
      <c r="ODS1" s="67"/>
      <c r="ODT1" s="67"/>
      <c r="ODU1" s="67"/>
      <c r="ODV1" s="67"/>
      <c r="ODW1" s="67"/>
      <c r="ODX1" s="67"/>
      <c r="ODY1" s="67"/>
      <c r="ODZ1" s="67"/>
      <c r="OEA1" s="67"/>
      <c r="OEB1" s="67"/>
      <c r="OEC1" s="67"/>
      <c r="OED1" s="67"/>
      <c r="OEE1" s="67"/>
      <c r="OEF1" s="67"/>
      <c r="OEG1" s="67"/>
      <c r="OEH1" s="67"/>
      <c r="OEI1" s="67"/>
      <c r="OEJ1" s="67"/>
      <c r="OEK1" s="67"/>
      <c r="OEL1" s="67"/>
      <c r="OEM1" s="67"/>
      <c r="OEN1" s="67"/>
      <c r="OEO1" s="67"/>
      <c r="OEP1" s="67"/>
      <c r="OEQ1" s="67"/>
      <c r="OER1" s="67"/>
      <c r="OES1" s="67"/>
      <c r="OET1" s="67"/>
      <c r="OEU1" s="67"/>
      <c r="OEV1" s="67"/>
      <c r="OEW1" s="67"/>
      <c r="OEX1" s="67"/>
      <c r="OEY1" s="67"/>
      <c r="OEZ1" s="67"/>
      <c r="OFA1" s="67"/>
      <c r="OFB1" s="67"/>
      <c r="OFC1" s="67"/>
      <c r="OFD1" s="67"/>
      <c r="OFE1" s="67"/>
      <c r="OFF1" s="67"/>
      <c r="OFG1" s="67"/>
      <c r="OFH1" s="67"/>
      <c r="OFI1" s="67"/>
      <c r="OFJ1" s="67"/>
      <c r="OFK1" s="67"/>
      <c r="OFL1" s="67"/>
      <c r="OFM1" s="67"/>
      <c r="OFN1" s="67"/>
      <c r="OFO1" s="67"/>
      <c r="OFP1" s="67"/>
      <c r="OFQ1" s="67"/>
      <c r="OFR1" s="67"/>
      <c r="OFS1" s="67"/>
      <c r="OFT1" s="67"/>
      <c r="OFU1" s="67"/>
      <c r="OFV1" s="67"/>
      <c r="OFW1" s="67"/>
      <c r="OFX1" s="67"/>
      <c r="OFY1" s="67"/>
      <c r="OFZ1" s="67"/>
      <c r="OGA1" s="67"/>
      <c r="OGB1" s="67"/>
      <c r="OGC1" s="67"/>
      <c r="OGD1" s="67"/>
      <c r="OGE1" s="67"/>
      <c r="OGF1" s="67"/>
      <c r="OGG1" s="67"/>
      <c r="OGH1" s="67"/>
      <c r="OGI1" s="67"/>
      <c r="OGJ1" s="67"/>
      <c r="OGK1" s="67"/>
      <c r="OGL1" s="67"/>
      <c r="OGM1" s="67"/>
      <c r="OGN1" s="67"/>
      <c r="OGO1" s="67"/>
      <c r="OGP1" s="67"/>
      <c r="OGQ1" s="67"/>
      <c r="OGR1" s="67"/>
      <c r="OGS1" s="67"/>
      <c r="OGT1" s="67"/>
      <c r="OGU1" s="67"/>
      <c r="OGV1" s="67"/>
      <c r="OGW1" s="67"/>
      <c r="OGX1" s="67"/>
      <c r="OGY1" s="67"/>
      <c r="OGZ1" s="67"/>
      <c r="OHA1" s="67"/>
      <c r="OHB1" s="67"/>
      <c r="OHC1" s="67"/>
      <c r="OHD1" s="67"/>
      <c r="OHE1" s="67"/>
      <c r="OHF1" s="67"/>
      <c r="OHG1" s="67"/>
      <c r="OHH1" s="67"/>
      <c r="OHI1" s="67"/>
      <c r="OHJ1" s="67"/>
      <c r="OHK1" s="67"/>
      <c r="OHL1" s="67"/>
      <c r="OHM1" s="67"/>
      <c r="OHN1" s="67"/>
      <c r="OHO1" s="67"/>
      <c r="OHP1" s="67"/>
      <c r="OHQ1" s="67"/>
      <c r="OHR1" s="67"/>
      <c r="OHS1" s="67"/>
      <c r="OHT1" s="67"/>
      <c r="OHU1" s="67"/>
      <c r="OHV1" s="67"/>
      <c r="OHW1" s="67"/>
      <c r="OHX1" s="67"/>
      <c r="OHY1" s="67"/>
      <c r="OHZ1" s="67"/>
      <c r="OIA1" s="67"/>
      <c r="OIB1" s="67"/>
      <c r="OIC1" s="67"/>
      <c r="OID1" s="67"/>
      <c r="OIE1" s="67"/>
      <c r="OIF1" s="67"/>
      <c r="OIG1" s="67"/>
      <c r="OIH1" s="67"/>
      <c r="OII1" s="67"/>
      <c r="OIJ1" s="67"/>
      <c r="OIK1" s="67"/>
      <c r="OIL1" s="67"/>
      <c r="OIM1" s="67"/>
      <c r="OIN1" s="67"/>
      <c r="OIO1" s="67"/>
      <c r="OIP1" s="67"/>
      <c r="OIQ1" s="67"/>
      <c r="OIR1" s="67"/>
      <c r="OIS1" s="67"/>
      <c r="OIT1" s="67"/>
      <c r="OIU1" s="67"/>
      <c r="OIV1" s="67"/>
      <c r="OIW1" s="67"/>
      <c r="OIX1" s="67"/>
      <c r="OIY1" s="67"/>
      <c r="OIZ1" s="67"/>
      <c r="OJA1" s="67"/>
      <c r="OJB1" s="67"/>
      <c r="OJC1" s="67"/>
      <c r="OJD1" s="67"/>
      <c r="OJE1" s="67"/>
      <c r="OJF1" s="67"/>
      <c r="OJG1" s="67"/>
      <c r="OJH1" s="67"/>
      <c r="OJI1" s="67"/>
      <c r="OJJ1" s="67"/>
      <c r="OJK1" s="67"/>
      <c r="OJL1" s="67"/>
      <c r="OJM1" s="67"/>
      <c r="OJN1" s="67"/>
      <c r="OJO1" s="67"/>
      <c r="OJP1" s="67"/>
      <c r="OJQ1" s="67"/>
      <c r="OJR1" s="67"/>
      <c r="OJS1" s="67"/>
      <c r="OJT1" s="67"/>
      <c r="OJU1" s="67"/>
      <c r="OJV1" s="67"/>
      <c r="OJW1" s="67"/>
      <c r="OJX1" s="67"/>
      <c r="OJY1" s="67"/>
      <c r="OJZ1" s="67"/>
      <c r="OKA1" s="67"/>
      <c r="OKB1" s="67"/>
      <c r="OKC1" s="67"/>
      <c r="OKD1" s="67"/>
      <c r="OKE1" s="67"/>
      <c r="OKF1" s="67"/>
      <c r="OKG1" s="67"/>
      <c r="OKH1" s="67"/>
      <c r="OKI1" s="67"/>
      <c r="OKJ1" s="67"/>
      <c r="OKK1" s="67"/>
      <c r="OKL1" s="67"/>
      <c r="OKM1" s="67"/>
      <c r="OKN1" s="67"/>
      <c r="OKO1" s="67"/>
      <c r="OKP1" s="67"/>
      <c r="OKQ1" s="67"/>
      <c r="OKR1" s="67"/>
      <c r="OKS1" s="67"/>
      <c r="OKT1" s="67"/>
      <c r="OKU1" s="67"/>
      <c r="OKV1" s="67"/>
      <c r="OKW1" s="67"/>
      <c r="OKX1" s="67"/>
      <c r="OKY1" s="67"/>
      <c r="OKZ1" s="67"/>
      <c r="OLA1" s="67"/>
      <c r="OLB1" s="67"/>
      <c r="OLC1" s="67"/>
      <c r="OLD1" s="67"/>
      <c r="OLE1" s="67"/>
      <c r="OLF1" s="67"/>
      <c r="OLG1" s="67"/>
      <c r="OLH1" s="67"/>
      <c r="OLI1" s="67"/>
      <c r="OLJ1" s="67"/>
      <c r="OLK1" s="67"/>
      <c r="OLL1" s="67"/>
      <c r="OLM1" s="67"/>
      <c r="OLN1" s="67"/>
      <c r="OLO1" s="67"/>
      <c r="OLP1" s="67"/>
      <c r="OLQ1" s="67"/>
      <c r="OLR1" s="67"/>
      <c r="OLS1" s="67"/>
      <c r="OLT1" s="67"/>
      <c r="OLU1" s="67"/>
      <c r="OLV1" s="67"/>
      <c r="OLW1" s="67"/>
      <c r="OLX1" s="67"/>
      <c r="OLY1" s="67"/>
      <c r="OLZ1" s="67"/>
      <c r="OMA1" s="67"/>
      <c r="OMB1" s="67"/>
      <c r="OMC1" s="67"/>
      <c r="OMD1" s="67"/>
      <c r="OME1" s="67"/>
      <c r="OMF1" s="67"/>
      <c r="OMG1" s="67"/>
      <c r="OMH1" s="67"/>
      <c r="OMI1" s="67"/>
      <c r="OMJ1" s="67"/>
      <c r="OMK1" s="67"/>
      <c r="OML1" s="67"/>
      <c r="OMM1" s="67"/>
      <c r="OMN1" s="67"/>
      <c r="OMO1" s="67"/>
      <c r="OMP1" s="67"/>
      <c r="OMQ1" s="67"/>
      <c r="OMR1" s="67"/>
      <c r="OMS1" s="67"/>
      <c r="OMT1" s="67"/>
      <c r="OMU1" s="67"/>
      <c r="OMV1" s="67"/>
      <c r="OMW1" s="67"/>
      <c r="OMX1" s="67"/>
      <c r="OMY1" s="67"/>
      <c r="OMZ1" s="67"/>
      <c r="ONA1" s="67"/>
      <c r="ONB1" s="67"/>
      <c r="ONC1" s="67"/>
      <c r="OND1" s="67"/>
      <c r="ONE1" s="67"/>
      <c r="ONF1" s="67"/>
      <c r="ONG1" s="67"/>
      <c r="ONH1" s="67"/>
      <c r="ONI1" s="67"/>
      <c r="ONJ1" s="67"/>
      <c r="ONK1" s="67"/>
      <c r="ONL1" s="67"/>
      <c r="ONM1" s="67"/>
      <c r="ONN1" s="67"/>
      <c r="ONO1" s="67"/>
      <c r="ONP1" s="67"/>
      <c r="ONQ1" s="67"/>
      <c r="ONR1" s="67"/>
      <c r="ONS1" s="67"/>
      <c r="ONT1" s="67"/>
      <c r="ONU1" s="67"/>
      <c r="ONV1" s="67"/>
      <c r="ONW1" s="67"/>
      <c r="ONX1" s="67"/>
      <c r="ONY1" s="67"/>
      <c r="ONZ1" s="67"/>
      <c r="OOA1" s="67"/>
      <c r="OOB1" s="67"/>
      <c r="OOC1" s="67"/>
      <c r="OOD1" s="67"/>
      <c r="OOE1" s="67"/>
      <c r="OOF1" s="67"/>
      <c r="OOG1" s="67"/>
      <c r="OOH1" s="67"/>
      <c r="OOI1" s="67"/>
      <c r="OOJ1" s="67"/>
      <c r="OOK1" s="67"/>
      <c r="OOL1" s="67"/>
      <c r="OOM1" s="67"/>
      <c r="OON1" s="67"/>
      <c r="OOO1" s="67"/>
      <c r="OOP1" s="67"/>
      <c r="OOQ1" s="67"/>
      <c r="OOR1" s="67"/>
      <c r="OOS1" s="67"/>
      <c r="OOT1" s="67"/>
      <c r="OOU1" s="67"/>
      <c r="OOV1" s="67"/>
      <c r="OOW1" s="67"/>
      <c r="OOX1" s="67"/>
      <c r="OOY1" s="67"/>
      <c r="OOZ1" s="67"/>
      <c r="OPA1" s="67"/>
      <c r="OPB1" s="67"/>
      <c r="OPC1" s="67"/>
      <c r="OPD1" s="67"/>
      <c r="OPE1" s="67"/>
      <c r="OPF1" s="67"/>
      <c r="OPG1" s="67"/>
      <c r="OPH1" s="67"/>
      <c r="OPI1" s="67"/>
      <c r="OPJ1" s="67"/>
      <c r="OPK1" s="67"/>
      <c r="OPL1" s="67"/>
      <c r="OPM1" s="67"/>
      <c r="OPN1" s="67"/>
      <c r="OPO1" s="67"/>
      <c r="OPP1" s="67"/>
      <c r="OPQ1" s="67"/>
      <c r="OPR1" s="67"/>
      <c r="OPS1" s="67"/>
      <c r="OPT1" s="67"/>
      <c r="OPU1" s="67"/>
      <c r="OPV1" s="67"/>
      <c r="OPW1" s="67"/>
      <c r="OPX1" s="67"/>
      <c r="OPY1" s="67"/>
      <c r="OPZ1" s="67"/>
      <c r="OQA1" s="67"/>
      <c r="OQB1" s="67"/>
      <c r="OQC1" s="67"/>
      <c r="OQD1" s="67"/>
      <c r="OQE1" s="67"/>
      <c r="OQF1" s="67"/>
      <c r="OQG1" s="67"/>
      <c r="OQH1" s="67"/>
      <c r="OQI1" s="67"/>
      <c r="OQJ1" s="67"/>
      <c r="OQK1" s="67"/>
      <c r="OQL1" s="67"/>
      <c r="OQM1" s="67"/>
      <c r="OQN1" s="67"/>
      <c r="OQO1" s="67"/>
      <c r="OQP1" s="67"/>
      <c r="OQQ1" s="67"/>
      <c r="OQR1" s="67"/>
      <c r="OQS1" s="67"/>
      <c r="OQT1" s="67"/>
      <c r="OQU1" s="67"/>
      <c r="OQV1" s="67"/>
      <c r="OQW1" s="67"/>
      <c r="OQX1" s="67"/>
      <c r="OQY1" s="67"/>
      <c r="OQZ1" s="67"/>
      <c r="ORA1" s="67"/>
      <c r="ORB1" s="67"/>
      <c r="ORC1" s="67"/>
      <c r="ORD1" s="67"/>
      <c r="ORE1" s="67"/>
      <c r="ORF1" s="67"/>
      <c r="ORG1" s="67"/>
      <c r="ORH1" s="67"/>
      <c r="ORI1" s="67"/>
      <c r="ORJ1" s="67"/>
      <c r="ORK1" s="67"/>
      <c r="ORL1" s="67"/>
      <c r="ORM1" s="67"/>
      <c r="ORN1" s="67"/>
      <c r="ORO1" s="67"/>
      <c r="ORP1" s="67"/>
      <c r="ORQ1" s="67"/>
      <c r="ORR1" s="67"/>
      <c r="ORS1" s="67"/>
      <c r="ORT1" s="67"/>
      <c r="ORU1" s="67"/>
      <c r="ORV1" s="67"/>
      <c r="ORW1" s="67"/>
      <c r="ORX1" s="67"/>
      <c r="ORY1" s="67"/>
      <c r="ORZ1" s="67"/>
      <c r="OSA1" s="67"/>
      <c r="OSB1" s="67"/>
      <c r="OSC1" s="67"/>
      <c r="OSD1" s="67"/>
      <c r="OSE1" s="67"/>
      <c r="OSF1" s="67"/>
      <c r="OSG1" s="67"/>
      <c r="OSH1" s="67"/>
      <c r="OSI1" s="67"/>
      <c r="OSJ1" s="67"/>
      <c r="OSK1" s="67"/>
      <c r="OSL1" s="67"/>
      <c r="OSM1" s="67"/>
      <c r="OSN1" s="67"/>
      <c r="OSO1" s="67"/>
      <c r="OSP1" s="67"/>
      <c r="OSQ1" s="67"/>
      <c r="OSR1" s="67"/>
      <c r="OSS1" s="67"/>
      <c r="OST1" s="67"/>
      <c r="OSU1" s="67"/>
      <c r="OSV1" s="67"/>
      <c r="OSW1" s="67"/>
      <c r="OSX1" s="67"/>
      <c r="OSY1" s="67"/>
      <c r="OSZ1" s="67"/>
      <c r="OTA1" s="67"/>
      <c r="OTB1" s="67"/>
      <c r="OTC1" s="67"/>
      <c r="OTD1" s="67"/>
      <c r="OTE1" s="67"/>
      <c r="OTF1" s="67"/>
      <c r="OTG1" s="67"/>
      <c r="OTH1" s="67"/>
      <c r="OTI1" s="67"/>
      <c r="OTJ1" s="67"/>
      <c r="OTK1" s="67"/>
      <c r="OTL1" s="67"/>
      <c r="OTM1" s="67"/>
      <c r="OTN1" s="67"/>
      <c r="OTO1" s="67"/>
      <c r="OTP1" s="67"/>
      <c r="OTQ1" s="67"/>
      <c r="OTR1" s="67"/>
      <c r="OTS1" s="67"/>
      <c r="OTT1" s="67"/>
      <c r="OTU1" s="67"/>
      <c r="OTV1" s="67"/>
      <c r="OTW1" s="67"/>
      <c r="OTX1" s="67"/>
      <c r="OTY1" s="67"/>
      <c r="OTZ1" s="67"/>
      <c r="OUA1" s="67"/>
      <c r="OUB1" s="67"/>
      <c r="OUC1" s="67"/>
      <c r="OUD1" s="67"/>
      <c r="OUE1" s="67"/>
      <c r="OUF1" s="67"/>
      <c r="OUG1" s="67"/>
      <c r="OUH1" s="67"/>
      <c r="OUI1" s="67"/>
      <c r="OUJ1" s="67"/>
      <c r="OUK1" s="67"/>
      <c r="OUL1" s="67"/>
      <c r="OUM1" s="67"/>
      <c r="OUN1" s="67"/>
      <c r="OUO1" s="67"/>
      <c r="OUP1" s="67"/>
      <c r="OUQ1" s="67"/>
      <c r="OUR1" s="67"/>
      <c r="OUS1" s="67"/>
      <c r="OUT1" s="67"/>
      <c r="OUU1" s="67"/>
      <c r="OUV1" s="67"/>
      <c r="OUW1" s="67"/>
      <c r="OUX1" s="67"/>
      <c r="OUY1" s="67"/>
      <c r="OUZ1" s="67"/>
      <c r="OVA1" s="67"/>
      <c r="OVB1" s="67"/>
      <c r="OVC1" s="67"/>
      <c r="OVD1" s="67"/>
      <c r="OVE1" s="67"/>
      <c r="OVF1" s="67"/>
      <c r="OVG1" s="67"/>
      <c r="OVH1" s="67"/>
      <c r="OVI1" s="67"/>
      <c r="OVJ1" s="67"/>
      <c r="OVK1" s="67"/>
      <c r="OVL1" s="67"/>
      <c r="OVM1" s="67"/>
      <c r="OVN1" s="67"/>
      <c r="OVO1" s="67"/>
      <c r="OVP1" s="67"/>
      <c r="OVQ1" s="67"/>
      <c r="OVR1" s="67"/>
      <c r="OVS1" s="67"/>
      <c r="OVT1" s="67"/>
      <c r="OVU1" s="67"/>
      <c r="OVV1" s="67"/>
      <c r="OVW1" s="67"/>
      <c r="OVX1" s="67"/>
      <c r="OVY1" s="67"/>
      <c r="OVZ1" s="67"/>
      <c r="OWA1" s="67"/>
      <c r="OWB1" s="67"/>
      <c r="OWC1" s="67"/>
      <c r="OWD1" s="67"/>
      <c r="OWE1" s="67"/>
      <c r="OWF1" s="67"/>
      <c r="OWG1" s="67"/>
      <c r="OWH1" s="67"/>
      <c r="OWI1" s="67"/>
      <c r="OWJ1" s="67"/>
      <c r="OWK1" s="67"/>
      <c r="OWL1" s="67"/>
      <c r="OWM1" s="67"/>
      <c r="OWN1" s="67"/>
      <c r="OWO1" s="67"/>
      <c r="OWP1" s="67"/>
      <c r="OWQ1" s="67"/>
      <c r="OWR1" s="67"/>
      <c r="OWS1" s="67"/>
      <c r="OWT1" s="67"/>
      <c r="OWU1" s="67"/>
      <c r="OWV1" s="67"/>
      <c r="OWW1" s="67"/>
      <c r="OWX1" s="67"/>
      <c r="OWY1" s="67"/>
      <c r="OWZ1" s="67"/>
      <c r="OXA1" s="67"/>
      <c r="OXB1" s="67"/>
      <c r="OXC1" s="67"/>
      <c r="OXD1" s="67"/>
      <c r="OXE1" s="67"/>
      <c r="OXF1" s="67"/>
      <c r="OXG1" s="67"/>
      <c r="OXH1" s="67"/>
      <c r="OXI1" s="67"/>
      <c r="OXJ1" s="67"/>
      <c r="OXK1" s="67"/>
      <c r="OXL1" s="67"/>
      <c r="OXM1" s="67"/>
      <c r="OXN1" s="67"/>
      <c r="OXO1" s="67"/>
      <c r="OXP1" s="67"/>
      <c r="OXQ1" s="67"/>
      <c r="OXR1" s="67"/>
      <c r="OXS1" s="67"/>
      <c r="OXT1" s="67"/>
      <c r="OXU1" s="67"/>
      <c r="OXV1" s="67"/>
      <c r="OXW1" s="67"/>
      <c r="OXX1" s="67"/>
      <c r="OXY1" s="67"/>
      <c r="OXZ1" s="67"/>
      <c r="OYA1" s="67"/>
      <c r="OYB1" s="67"/>
      <c r="OYC1" s="67"/>
      <c r="OYD1" s="67"/>
      <c r="OYE1" s="67"/>
      <c r="OYF1" s="67"/>
      <c r="OYG1" s="67"/>
      <c r="OYH1" s="67"/>
      <c r="OYI1" s="67"/>
      <c r="OYJ1" s="67"/>
      <c r="OYK1" s="67"/>
      <c r="OYL1" s="67"/>
      <c r="OYM1" s="67"/>
      <c r="OYN1" s="67"/>
      <c r="OYO1" s="67"/>
      <c r="OYP1" s="67"/>
      <c r="OYQ1" s="67"/>
      <c r="OYR1" s="67"/>
      <c r="OYS1" s="67"/>
      <c r="OYT1" s="67"/>
      <c r="OYU1" s="67"/>
      <c r="OYV1" s="67"/>
      <c r="OYW1" s="67"/>
      <c r="OYX1" s="67"/>
      <c r="OYY1" s="67"/>
      <c r="OYZ1" s="67"/>
      <c r="OZA1" s="67"/>
      <c r="OZB1" s="67"/>
      <c r="OZC1" s="67"/>
      <c r="OZD1" s="67"/>
      <c r="OZE1" s="67"/>
      <c r="OZF1" s="67"/>
      <c r="OZG1" s="67"/>
      <c r="OZH1" s="67"/>
      <c r="OZI1" s="67"/>
      <c r="OZJ1" s="67"/>
      <c r="OZK1" s="67"/>
      <c r="OZL1" s="67"/>
      <c r="OZM1" s="67"/>
      <c r="OZN1" s="67"/>
      <c r="OZO1" s="67"/>
      <c r="OZP1" s="67"/>
      <c r="OZQ1" s="67"/>
      <c r="OZR1" s="67"/>
      <c r="OZS1" s="67"/>
      <c r="OZT1" s="67"/>
      <c r="OZU1" s="67"/>
      <c r="OZV1" s="67"/>
      <c r="OZW1" s="67"/>
      <c r="OZX1" s="67"/>
      <c r="OZY1" s="67"/>
      <c r="OZZ1" s="67"/>
      <c r="PAA1" s="67"/>
      <c r="PAB1" s="67"/>
      <c r="PAC1" s="67"/>
      <c r="PAD1" s="67"/>
      <c r="PAE1" s="67"/>
      <c r="PAF1" s="67"/>
      <c r="PAG1" s="67"/>
      <c r="PAH1" s="67"/>
      <c r="PAI1" s="67"/>
      <c r="PAJ1" s="67"/>
      <c r="PAK1" s="67"/>
      <c r="PAL1" s="67"/>
      <c r="PAM1" s="67"/>
      <c r="PAN1" s="67"/>
      <c r="PAO1" s="67"/>
      <c r="PAP1" s="67"/>
      <c r="PAQ1" s="67"/>
      <c r="PAR1" s="67"/>
      <c r="PAS1" s="67"/>
      <c r="PAT1" s="67"/>
      <c r="PAU1" s="67"/>
      <c r="PAV1" s="67"/>
      <c r="PAW1" s="67"/>
      <c r="PAX1" s="67"/>
      <c r="PAY1" s="67"/>
      <c r="PAZ1" s="67"/>
      <c r="PBA1" s="67"/>
      <c r="PBB1" s="67"/>
      <c r="PBC1" s="67"/>
      <c r="PBD1" s="67"/>
      <c r="PBE1" s="67"/>
      <c r="PBF1" s="67"/>
      <c r="PBG1" s="67"/>
      <c r="PBH1" s="67"/>
      <c r="PBI1" s="67"/>
      <c r="PBJ1" s="67"/>
      <c r="PBK1" s="67"/>
      <c r="PBL1" s="67"/>
      <c r="PBM1" s="67"/>
      <c r="PBN1" s="67"/>
      <c r="PBO1" s="67"/>
      <c r="PBP1" s="67"/>
      <c r="PBQ1" s="67"/>
      <c r="PBR1" s="67"/>
      <c r="PBS1" s="67"/>
      <c r="PBT1" s="67"/>
      <c r="PBU1" s="67"/>
      <c r="PBV1" s="67"/>
      <c r="PBW1" s="67"/>
      <c r="PBX1" s="67"/>
      <c r="PBY1" s="67"/>
      <c r="PBZ1" s="67"/>
      <c r="PCA1" s="67"/>
      <c r="PCB1" s="67"/>
      <c r="PCC1" s="67"/>
      <c r="PCD1" s="67"/>
      <c r="PCE1" s="67"/>
      <c r="PCF1" s="67"/>
      <c r="PCG1" s="67"/>
      <c r="PCH1" s="67"/>
      <c r="PCI1" s="67"/>
      <c r="PCJ1" s="67"/>
      <c r="PCK1" s="67"/>
      <c r="PCL1" s="67"/>
      <c r="PCM1" s="67"/>
      <c r="PCN1" s="67"/>
      <c r="PCO1" s="67"/>
      <c r="PCP1" s="67"/>
      <c r="PCQ1" s="67"/>
      <c r="PCR1" s="67"/>
      <c r="PCS1" s="67"/>
      <c r="PCT1" s="67"/>
      <c r="PCU1" s="67"/>
      <c r="PCV1" s="67"/>
      <c r="PCW1" s="67"/>
      <c r="PCX1" s="67"/>
      <c r="PCY1" s="67"/>
      <c r="PCZ1" s="67"/>
      <c r="PDA1" s="67"/>
      <c r="PDB1" s="67"/>
      <c r="PDC1" s="67"/>
      <c r="PDD1" s="67"/>
      <c r="PDE1" s="67"/>
      <c r="PDF1" s="67"/>
      <c r="PDG1" s="67"/>
      <c r="PDH1" s="67"/>
      <c r="PDI1" s="67"/>
      <c r="PDJ1" s="67"/>
      <c r="PDK1" s="67"/>
      <c r="PDL1" s="67"/>
      <c r="PDM1" s="67"/>
      <c r="PDN1" s="67"/>
      <c r="PDO1" s="67"/>
      <c r="PDP1" s="67"/>
      <c r="PDQ1" s="67"/>
      <c r="PDR1" s="67"/>
      <c r="PDS1" s="67"/>
      <c r="PDT1" s="67"/>
      <c r="PDU1" s="67"/>
      <c r="PDV1" s="67"/>
      <c r="PDW1" s="67"/>
      <c r="PDX1" s="67"/>
      <c r="PDY1" s="67"/>
      <c r="PDZ1" s="67"/>
      <c r="PEA1" s="67"/>
      <c r="PEB1" s="67"/>
      <c r="PEC1" s="67"/>
      <c r="PED1" s="67"/>
      <c r="PEE1" s="67"/>
      <c r="PEF1" s="67"/>
      <c r="PEG1" s="67"/>
      <c r="PEH1" s="67"/>
      <c r="PEI1" s="67"/>
      <c r="PEJ1" s="67"/>
      <c r="PEK1" s="67"/>
      <c r="PEL1" s="67"/>
      <c r="PEM1" s="67"/>
      <c r="PEN1" s="67"/>
      <c r="PEO1" s="67"/>
      <c r="PEP1" s="67"/>
      <c r="PEQ1" s="67"/>
      <c r="PER1" s="67"/>
      <c r="PES1" s="67"/>
      <c r="PET1" s="67"/>
      <c r="PEU1" s="67"/>
      <c r="PEV1" s="67"/>
      <c r="PEW1" s="67"/>
      <c r="PEX1" s="67"/>
      <c r="PEY1" s="67"/>
      <c r="PEZ1" s="67"/>
      <c r="PFA1" s="67"/>
      <c r="PFB1" s="67"/>
      <c r="PFC1" s="67"/>
      <c r="PFD1" s="67"/>
      <c r="PFE1" s="67"/>
      <c r="PFF1" s="67"/>
      <c r="PFG1" s="67"/>
      <c r="PFH1" s="67"/>
      <c r="PFI1" s="67"/>
      <c r="PFJ1" s="67"/>
      <c r="PFK1" s="67"/>
      <c r="PFL1" s="67"/>
      <c r="PFM1" s="67"/>
      <c r="PFN1" s="67"/>
      <c r="PFO1" s="67"/>
      <c r="PFP1" s="67"/>
      <c r="PFQ1" s="67"/>
      <c r="PFR1" s="67"/>
      <c r="PFS1" s="67"/>
      <c r="PFT1" s="67"/>
      <c r="PFU1" s="67"/>
      <c r="PFV1" s="67"/>
      <c r="PFW1" s="67"/>
      <c r="PFX1" s="67"/>
      <c r="PFY1" s="67"/>
      <c r="PFZ1" s="67"/>
      <c r="PGA1" s="67"/>
      <c r="PGB1" s="67"/>
      <c r="PGC1" s="67"/>
      <c r="PGD1" s="67"/>
      <c r="PGE1" s="67"/>
      <c r="PGF1" s="67"/>
      <c r="PGG1" s="67"/>
      <c r="PGH1" s="67"/>
      <c r="PGI1" s="67"/>
      <c r="PGJ1" s="67"/>
      <c r="PGK1" s="67"/>
      <c r="PGL1" s="67"/>
      <c r="PGM1" s="67"/>
      <c r="PGN1" s="67"/>
      <c r="PGO1" s="67"/>
      <c r="PGP1" s="67"/>
      <c r="PGQ1" s="67"/>
      <c r="PGR1" s="67"/>
      <c r="PGS1" s="67"/>
      <c r="PGT1" s="67"/>
      <c r="PGU1" s="67"/>
      <c r="PGV1" s="67"/>
      <c r="PGW1" s="67"/>
      <c r="PGX1" s="67"/>
      <c r="PGY1" s="67"/>
      <c r="PGZ1" s="67"/>
      <c r="PHA1" s="67"/>
      <c r="PHB1" s="67"/>
      <c r="PHC1" s="67"/>
      <c r="PHD1" s="67"/>
      <c r="PHE1" s="67"/>
      <c r="PHF1" s="67"/>
      <c r="PHG1" s="67"/>
      <c r="PHH1" s="67"/>
      <c r="PHI1" s="67"/>
      <c r="PHJ1" s="67"/>
      <c r="PHK1" s="67"/>
      <c r="PHL1" s="67"/>
      <c r="PHM1" s="67"/>
      <c r="PHN1" s="67"/>
      <c r="PHO1" s="67"/>
      <c r="PHP1" s="67"/>
      <c r="PHQ1" s="67"/>
      <c r="PHR1" s="67"/>
      <c r="PHS1" s="67"/>
      <c r="PHT1" s="67"/>
      <c r="PHU1" s="67"/>
      <c r="PHV1" s="67"/>
      <c r="PHW1" s="67"/>
      <c r="PHX1" s="67"/>
      <c r="PHY1" s="67"/>
      <c r="PHZ1" s="67"/>
      <c r="PIA1" s="67"/>
      <c r="PIB1" s="67"/>
      <c r="PIC1" s="67"/>
      <c r="PID1" s="67"/>
      <c r="PIE1" s="67"/>
      <c r="PIF1" s="67"/>
      <c r="PIG1" s="67"/>
      <c r="PIH1" s="67"/>
      <c r="PII1" s="67"/>
      <c r="PIJ1" s="67"/>
      <c r="PIK1" s="67"/>
      <c r="PIL1" s="67"/>
      <c r="PIM1" s="67"/>
      <c r="PIN1" s="67"/>
      <c r="PIO1" s="67"/>
      <c r="PIP1" s="67"/>
      <c r="PIQ1" s="67"/>
      <c r="PIR1" s="67"/>
      <c r="PIS1" s="67"/>
      <c r="PIT1" s="67"/>
      <c r="PIU1" s="67"/>
      <c r="PIV1" s="67"/>
      <c r="PIW1" s="67"/>
      <c r="PIX1" s="67"/>
      <c r="PIY1" s="67"/>
      <c r="PIZ1" s="67"/>
      <c r="PJA1" s="67"/>
      <c r="PJB1" s="67"/>
      <c r="PJC1" s="67"/>
      <c r="PJD1" s="67"/>
      <c r="PJE1" s="67"/>
      <c r="PJF1" s="67"/>
      <c r="PJG1" s="67"/>
      <c r="PJH1" s="67"/>
      <c r="PJI1" s="67"/>
      <c r="PJJ1" s="67"/>
      <c r="PJK1" s="67"/>
      <c r="PJL1" s="67"/>
      <c r="PJM1" s="67"/>
      <c r="PJN1" s="67"/>
      <c r="PJO1" s="67"/>
      <c r="PJP1" s="67"/>
      <c r="PJQ1" s="67"/>
      <c r="PJR1" s="67"/>
      <c r="PJS1" s="67"/>
      <c r="PJT1" s="67"/>
      <c r="PJU1" s="67"/>
      <c r="PJV1" s="67"/>
      <c r="PJW1" s="67"/>
      <c r="PJX1" s="67"/>
      <c r="PJY1" s="67"/>
      <c r="PJZ1" s="67"/>
      <c r="PKA1" s="67"/>
      <c r="PKB1" s="67"/>
      <c r="PKC1" s="67"/>
      <c r="PKD1" s="67"/>
      <c r="PKE1" s="67"/>
      <c r="PKF1" s="67"/>
      <c r="PKG1" s="67"/>
      <c r="PKH1" s="67"/>
      <c r="PKI1" s="67"/>
      <c r="PKJ1" s="67"/>
      <c r="PKK1" s="67"/>
      <c r="PKL1" s="67"/>
      <c r="PKM1" s="67"/>
      <c r="PKN1" s="67"/>
      <c r="PKO1" s="67"/>
      <c r="PKP1" s="67"/>
      <c r="PKQ1" s="67"/>
      <c r="PKR1" s="67"/>
      <c r="PKS1" s="67"/>
      <c r="PKT1" s="67"/>
      <c r="PKU1" s="67"/>
      <c r="PKV1" s="67"/>
      <c r="PKW1" s="67"/>
      <c r="PKX1" s="67"/>
      <c r="PKY1" s="67"/>
      <c r="PKZ1" s="67"/>
      <c r="PLA1" s="67"/>
      <c r="PLB1" s="67"/>
      <c r="PLC1" s="67"/>
      <c r="PLD1" s="67"/>
      <c r="PLE1" s="67"/>
      <c r="PLF1" s="67"/>
      <c r="PLG1" s="67"/>
      <c r="PLH1" s="67"/>
      <c r="PLI1" s="67"/>
      <c r="PLJ1" s="67"/>
      <c r="PLK1" s="67"/>
      <c r="PLL1" s="67"/>
      <c r="PLM1" s="67"/>
      <c r="PLN1" s="67"/>
      <c r="PLO1" s="67"/>
      <c r="PLP1" s="67"/>
      <c r="PLQ1" s="67"/>
      <c r="PLR1" s="67"/>
      <c r="PLS1" s="67"/>
      <c r="PLT1" s="67"/>
      <c r="PLU1" s="67"/>
      <c r="PLV1" s="67"/>
      <c r="PLW1" s="67"/>
      <c r="PLX1" s="67"/>
      <c r="PLY1" s="67"/>
      <c r="PLZ1" s="67"/>
      <c r="PMA1" s="67"/>
      <c r="PMB1" s="67"/>
      <c r="PMC1" s="67"/>
      <c r="PMD1" s="67"/>
      <c r="PME1" s="67"/>
      <c r="PMF1" s="67"/>
      <c r="PMG1" s="67"/>
      <c r="PMH1" s="67"/>
      <c r="PMI1" s="67"/>
      <c r="PMJ1" s="67"/>
      <c r="PMK1" s="67"/>
      <c r="PML1" s="67"/>
      <c r="PMM1" s="67"/>
      <c r="PMN1" s="67"/>
      <c r="PMO1" s="67"/>
      <c r="PMP1" s="67"/>
      <c r="PMQ1" s="67"/>
      <c r="PMR1" s="67"/>
      <c r="PMS1" s="67"/>
      <c r="PMT1" s="67"/>
      <c r="PMU1" s="67"/>
      <c r="PMV1" s="67"/>
      <c r="PMW1" s="67"/>
      <c r="PMX1" s="67"/>
      <c r="PMY1" s="67"/>
      <c r="PMZ1" s="67"/>
      <c r="PNA1" s="67"/>
      <c r="PNB1" s="67"/>
      <c r="PNC1" s="67"/>
      <c r="PND1" s="67"/>
      <c r="PNE1" s="67"/>
      <c r="PNF1" s="67"/>
      <c r="PNG1" s="67"/>
      <c r="PNH1" s="67"/>
      <c r="PNI1" s="67"/>
      <c r="PNJ1" s="67"/>
      <c r="PNK1" s="67"/>
      <c r="PNL1" s="67"/>
      <c r="PNM1" s="67"/>
      <c r="PNN1" s="67"/>
      <c r="PNO1" s="67"/>
      <c r="PNP1" s="67"/>
      <c r="PNQ1" s="67"/>
      <c r="PNR1" s="67"/>
      <c r="PNS1" s="67"/>
      <c r="PNT1" s="67"/>
      <c r="PNU1" s="67"/>
      <c r="PNV1" s="67"/>
      <c r="PNW1" s="67"/>
      <c r="PNX1" s="67"/>
      <c r="PNY1" s="67"/>
      <c r="PNZ1" s="67"/>
      <c r="POA1" s="67"/>
      <c r="POB1" s="67"/>
      <c r="POC1" s="67"/>
      <c r="POD1" s="67"/>
      <c r="POE1" s="67"/>
      <c r="POF1" s="67"/>
      <c r="POG1" s="67"/>
      <c r="POH1" s="67"/>
      <c r="POI1" s="67"/>
      <c r="POJ1" s="67"/>
      <c r="POK1" s="67"/>
      <c r="POL1" s="67"/>
      <c r="POM1" s="67"/>
      <c r="PON1" s="67"/>
      <c r="POO1" s="67"/>
      <c r="POP1" s="67"/>
      <c r="POQ1" s="67"/>
      <c r="POR1" s="67"/>
      <c r="POS1" s="67"/>
      <c r="POT1" s="67"/>
      <c r="POU1" s="67"/>
      <c r="POV1" s="67"/>
      <c r="POW1" s="67"/>
      <c r="POX1" s="67"/>
      <c r="POY1" s="67"/>
      <c r="POZ1" s="67"/>
      <c r="PPA1" s="67"/>
      <c r="PPB1" s="67"/>
      <c r="PPC1" s="67"/>
      <c r="PPD1" s="67"/>
      <c r="PPE1" s="67"/>
      <c r="PPF1" s="67"/>
      <c r="PPG1" s="67"/>
      <c r="PPH1" s="67"/>
      <c r="PPI1" s="67"/>
      <c r="PPJ1" s="67"/>
      <c r="PPK1" s="67"/>
      <c r="PPL1" s="67"/>
      <c r="PPM1" s="67"/>
      <c r="PPN1" s="67"/>
      <c r="PPO1" s="67"/>
      <c r="PPP1" s="67"/>
      <c r="PPQ1" s="67"/>
      <c r="PPR1" s="67"/>
      <c r="PPS1" s="67"/>
      <c r="PPT1" s="67"/>
      <c r="PPU1" s="67"/>
      <c r="PPV1" s="67"/>
      <c r="PPW1" s="67"/>
      <c r="PPX1" s="67"/>
      <c r="PPY1" s="67"/>
      <c r="PPZ1" s="67"/>
      <c r="PQA1" s="67"/>
      <c r="PQB1" s="67"/>
      <c r="PQC1" s="67"/>
      <c r="PQD1" s="67"/>
      <c r="PQE1" s="67"/>
      <c r="PQF1" s="67"/>
      <c r="PQG1" s="67"/>
      <c r="PQH1" s="67"/>
      <c r="PQI1" s="67"/>
      <c r="PQJ1" s="67"/>
      <c r="PQK1" s="67"/>
      <c r="PQL1" s="67"/>
      <c r="PQM1" s="67"/>
      <c r="PQN1" s="67"/>
      <c r="PQO1" s="67"/>
      <c r="PQP1" s="67"/>
      <c r="PQQ1" s="67"/>
      <c r="PQR1" s="67"/>
      <c r="PQS1" s="67"/>
      <c r="PQT1" s="67"/>
      <c r="PQU1" s="67"/>
      <c r="PQV1" s="67"/>
      <c r="PQW1" s="67"/>
      <c r="PQX1" s="67"/>
      <c r="PQY1" s="67"/>
      <c r="PQZ1" s="67"/>
      <c r="PRA1" s="67"/>
      <c r="PRB1" s="67"/>
      <c r="PRC1" s="67"/>
      <c r="PRD1" s="67"/>
      <c r="PRE1" s="67"/>
      <c r="PRF1" s="67"/>
      <c r="PRG1" s="67"/>
      <c r="PRH1" s="67"/>
      <c r="PRI1" s="67"/>
      <c r="PRJ1" s="67"/>
      <c r="PRK1" s="67"/>
      <c r="PRL1" s="67"/>
      <c r="PRM1" s="67"/>
      <c r="PRN1" s="67"/>
      <c r="PRO1" s="67"/>
      <c r="PRP1" s="67"/>
      <c r="PRQ1" s="67"/>
      <c r="PRR1" s="67"/>
      <c r="PRS1" s="67"/>
      <c r="PRT1" s="67"/>
      <c r="PRU1" s="67"/>
      <c r="PRV1" s="67"/>
      <c r="PRW1" s="67"/>
      <c r="PRX1" s="67"/>
      <c r="PRY1" s="67"/>
      <c r="PRZ1" s="67"/>
      <c r="PSA1" s="67"/>
      <c r="PSB1" s="67"/>
      <c r="PSC1" s="67"/>
      <c r="PSD1" s="67"/>
      <c r="PSE1" s="67"/>
      <c r="PSF1" s="67"/>
      <c r="PSG1" s="67"/>
      <c r="PSH1" s="67"/>
      <c r="PSI1" s="67"/>
      <c r="PSJ1" s="67"/>
      <c r="PSK1" s="67"/>
      <c r="PSL1" s="67"/>
      <c r="PSM1" s="67"/>
      <c r="PSN1" s="67"/>
      <c r="PSO1" s="67"/>
      <c r="PSP1" s="67"/>
      <c r="PSQ1" s="67"/>
      <c r="PSR1" s="67"/>
      <c r="PSS1" s="67"/>
      <c r="PST1" s="67"/>
      <c r="PSU1" s="67"/>
      <c r="PSV1" s="67"/>
      <c r="PSW1" s="67"/>
      <c r="PSX1" s="67"/>
      <c r="PSY1" s="67"/>
      <c r="PSZ1" s="67"/>
      <c r="PTA1" s="67"/>
      <c r="PTB1" s="67"/>
      <c r="PTC1" s="67"/>
      <c r="PTD1" s="67"/>
      <c r="PTE1" s="67"/>
      <c r="PTF1" s="67"/>
      <c r="PTG1" s="67"/>
      <c r="PTH1" s="67"/>
      <c r="PTI1" s="67"/>
      <c r="PTJ1" s="67"/>
      <c r="PTK1" s="67"/>
      <c r="PTL1" s="67"/>
      <c r="PTM1" s="67"/>
      <c r="PTN1" s="67"/>
      <c r="PTO1" s="67"/>
      <c r="PTP1" s="67"/>
      <c r="PTQ1" s="67"/>
      <c r="PTR1" s="67"/>
      <c r="PTS1" s="67"/>
      <c r="PTT1" s="67"/>
      <c r="PTU1" s="67"/>
      <c r="PTV1" s="67"/>
      <c r="PTW1" s="67"/>
      <c r="PTX1" s="67"/>
      <c r="PTY1" s="67"/>
      <c r="PTZ1" s="67"/>
      <c r="PUA1" s="67"/>
      <c r="PUB1" s="67"/>
      <c r="PUC1" s="67"/>
      <c r="PUD1" s="67"/>
      <c r="PUE1" s="67"/>
      <c r="PUF1" s="67"/>
      <c r="PUG1" s="67"/>
      <c r="PUH1" s="67"/>
      <c r="PUI1" s="67"/>
      <c r="PUJ1" s="67"/>
      <c r="PUK1" s="67"/>
      <c r="PUL1" s="67"/>
      <c r="PUM1" s="67"/>
      <c r="PUN1" s="67"/>
      <c r="PUO1" s="67"/>
      <c r="PUP1" s="67"/>
      <c r="PUQ1" s="67"/>
      <c r="PUR1" s="67"/>
      <c r="PUS1" s="67"/>
      <c r="PUT1" s="67"/>
      <c r="PUU1" s="67"/>
      <c r="PUV1" s="67"/>
      <c r="PUW1" s="67"/>
      <c r="PUX1" s="67"/>
      <c r="PUY1" s="67"/>
      <c r="PUZ1" s="67"/>
      <c r="PVA1" s="67"/>
      <c r="PVB1" s="67"/>
      <c r="PVC1" s="67"/>
      <c r="PVD1" s="67"/>
      <c r="PVE1" s="67"/>
      <c r="PVF1" s="67"/>
      <c r="PVG1" s="67"/>
      <c r="PVH1" s="67"/>
      <c r="PVI1" s="67"/>
      <c r="PVJ1" s="67"/>
      <c r="PVK1" s="67"/>
      <c r="PVL1" s="67"/>
      <c r="PVM1" s="67"/>
      <c r="PVN1" s="67"/>
      <c r="PVO1" s="67"/>
      <c r="PVP1" s="67"/>
      <c r="PVQ1" s="67"/>
      <c r="PVR1" s="67"/>
      <c r="PVS1" s="67"/>
      <c r="PVT1" s="67"/>
      <c r="PVU1" s="67"/>
      <c r="PVV1" s="67"/>
      <c r="PVW1" s="67"/>
      <c r="PVX1" s="67"/>
      <c r="PVY1" s="67"/>
      <c r="PVZ1" s="67"/>
      <c r="PWA1" s="67"/>
      <c r="PWB1" s="67"/>
      <c r="PWC1" s="67"/>
      <c r="PWD1" s="67"/>
      <c r="PWE1" s="67"/>
      <c r="PWF1" s="67"/>
      <c r="PWG1" s="67"/>
      <c r="PWH1" s="67"/>
      <c r="PWI1" s="67"/>
      <c r="PWJ1" s="67"/>
      <c r="PWK1" s="67"/>
      <c r="PWL1" s="67"/>
      <c r="PWM1" s="67"/>
      <c r="PWN1" s="67"/>
      <c r="PWO1" s="67"/>
      <c r="PWP1" s="67"/>
      <c r="PWQ1" s="67"/>
      <c r="PWR1" s="67"/>
      <c r="PWS1" s="67"/>
      <c r="PWT1" s="67"/>
      <c r="PWU1" s="67"/>
      <c r="PWV1" s="67"/>
      <c r="PWW1" s="67"/>
      <c r="PWX1" s="67"/>
      <c r="PWY1" s="67"/>
      <c r="PWZ1" s="67"/>
      <c r="PXA1" s="67"/>
      <c r="PXB1" s="67"/>
      <c r="PXC1" s="67"/>
      <c r="PXD1" s="67"/>
      <c r="PXE1" s="67"/>
      <c r="PXF1" s="67"/>
      <c r="PXG1" s="67"/>
      <c r="PXH1" s="67"/>
      <c r="PXI1" s="67"/>
      <c r="PXJ1" s="67"/>
      <c r="PXK1" s="67"/>
      <c r="PXL1" s="67"/>
      <c r="PXM1" s="67"/>
      <c r="PXN1" s="67"/>
      <c r="PXO1" s="67"/>
      <c r="PXP1" s="67"/>
      <c r="PXQ1" s="67"/>
      <c r="PXR1" s="67"/>
      <c r="PXS1" s="67"/>
      <c r="PXT1" s="67"/>
      <c r="PXU1" s="67"/>
      <c r="PXV1" s="67"/>
      <c r="PXW1" s="67"/>
      <c r="PXX1" s="67"/>
      <c r="PXY1" s="67"/>
      <c r="PXZ1" s="67"/>
      <c r="PYA1" s="67"/>
      <c r="PYB1" s="67"/>
      <c r="PYC1" s="67"/>
      <c r="PYD1" s="67"/>
      <c r="PYE1" s="67"/>
      <c r="PYF1" s="67"/>
      <c r="PYG1" s="67"/>
      <c r="PYH1" s="67"/>
      <c r="PYI1" s="67"/>
      <c r="PYJ1" s="67"/>
      <c r="PYK1" s="67"/>
      <c r="PYL1" s="67"/>
      <c r="PYM1" s="67"/>
      <c r="PYN1" s="67"/>
      <c r="PYO1" s="67"/>
      <c r="PYP1" s="67"/>
      <c r="PYQ1" s="67"/>
      <c r="PYR1" s="67"/>
      <c r="PYS1" s="67"/>
      <c r="PYT1" s="67"/>
      <c r="PYU1" s="67"/>
      <c r="PYV1" s="67"/>
      <c r="PYW1" s="67"/>
      <c r="PYX1" s="67"/>
      <c r="PYY1" s="67"/>
      <c r="PYZ1" s="67"/>
      <c r="PZA1" s="67"/>
      <c r="PZB1" s="67"/>
      <c r="PZC1" s="67"/>
      <c r="PZD1" s="67"/>
      <c r="PZE1" s="67"/>
      <c r="PZF1" s="67"/>
      <c r="PZG1" s="67"/>
      <c r="PZH1" s="67"/>
      <c r="PZI1" s="67"/>
      <c r="PZJ1" s="67"/>
      <c r="PZK1" s="67"/>
      <c r="PZL1" s="67"/>
      <c r="PZM1" s="67"/>
      <c r="PZN1" s="67"/>
      <c r="PZO1" s="67"/>
      <c r="PZP1" s="67"/>
      <c r="PZQ1" s="67"/>
      <c r="PZR1" s="67"/>
      <c r="PZS1" s="67"/>
      <c r="PZT1" s="67"/>
      <c r="PZU1" s="67"/>
      <c r="PZV1" s="67"/>
      <c r="PZW1" s="67"/>
      <c r="PZX1" s="67"/>
      <c r="PZY1" s="67"/>
      <c r="PZZ1" s="67"/>
      <c r="QAA1" s="67"/>
      <c r="QAB1" s="67"/>
      <c r="QAC1" s="67"/>
      <c r="QAD1" s="67"/>
      <c r="QAE1" s="67"/>
      <c r="QAF1" s="67"/>
      <c r="QAG1" s="67"/>
      <c r="QAH1" s="67"/>
      <c r="QAI1" s="67"/>
      <c r="QAJ1" s="67"/>
      <c r="QAK1" s="67"/>
      <c r="QAL1" s="67"/>
      <c r="QAM1" s="67"/>
      <c r="QAN1" s="67"/>
      <c r="QAO1" s="67"/>
      <c r="QAP1" s="67"/>
      <c r="QAQ1" s="67"/>
      <c r="QAR1" s="67"/>
      <c r="QAS1" s="67"/>
      <c r="QAT1" s="67"/>
      <c r="QAU1" s="67"/>
      <c r="QAV1" s="67"/>
      <c r="QAW1" s="67"/>
      <c r="QAX1" s="67"/>
      <c r="QAY1" s="67"/>
      <c r="QAZ1" s="67"/>
      <c r="QBA1" s="67"/>
      <c r="QBB1" s="67"/>
      <c r="QBC1" s="67"/>
      <c r="QBD1" s="67"/>
      <c r="QBE1" s="67"/>
      <c r="QBF1" s="67"/>
      <c r="QBG1" s="67"/>
      <c r="QBH1" s="67"/>
      <c r="QBI1" s="67"/>
      <c r="QBJ1" s="67"/>
      <c r="QBK1" s="67"/>
      <c r="QBL1" s="67"/>
      <c r="QBM1" s="67"/>
      <c r="QBN1" s="67"/>
      <c r="QBO1" s="67"/>
      <c r="QBP1" s="67"/>
      <c r="QBQ1" s="67"/>
      <c r="QBR1" s="67"/>
      <c r="QBS1" s="67"/>
      <c r="QBT1" s="67"/>
      <c r="QBU1" s="67"/>
      <c r="QBV1" s="67"/>
      <c r="QBW1" s="67"/>
      <c r="QBX1" s="67"/>
      <c r="QBY1" s="67"/>
      <c r="QBZ1" s="67"/>
      <c r="QCA1" s="67"/>
      <c r="QCB1" s="67"/>
      <c r="QCC1" s="67"/>
      <c r="QCD1" s="67"/>
      <c r="QCE1" s="67"/>
      <c r="QCF1" s="67"/>
      <c r="QCG1" s="67"/>
      <c r="QCH1" s="67"/>
      <c r="QCI1" s="67"/>
      <c r="QCJ1" s="67"/>
      <c r="QCK1" s="67"/>
      <c r="QCL1" s="67"/>
      <c r="QCM1" s="67"/>
      <c r="QCN1" s="67"/>
      <c r="QCO1" s="67"/>
      <c r="QCP1" s="67"/>
      <c r="QCQ1" s="67"/>
      <c r="QCR1" s="67"/>
      <c r="QCS1" s="67"/>
      <c r="QCT1" s="67"/>
      <c r="QCU1" s="67"/>
      <c r="QCV1" s="67"/>
      <c r="QCW1" s="67"/>
      <c r="QCX1" s="67"/>
      <c r="QCY1" s="67"/>
      <c r="QCZ1" s="67"/>
      <c r="QDA1" s="67"/>
      <c r="QDB1" s="67"/>
      <c r="QDC1" s="67"/>
      <c r="QDD1" s="67"/>
      <c r="QDE1" s="67"/>
      <c r="QDF1" s="67"/>
      <c r="QDG1" s="67"/>
      <c r="QDH1" s="67"/>
      <c r="QDI1" s="67"/>
      <c r="QDJ1" s="67"/>
      <c r="QDK1" s="67"/>
      <c r="QDL1" s="67"/>
      <c r="QDM1" s="67"/>
      <c r="QDN1" s="67"/>
      <c r="QDO1" s="67"/>
      <c r="QDP1" s="67"/>
      <c r="QDQ1" s="67"/>
      <c r="QDR1" s="67"/>
      <c r="QDS1" s="67"/>
      <c r="QDT1" s="67"/>
      <c r="QDU1" s="67"/>
      <c r="QDV1" s="67"/>
      <c r="QDW1" s="67"/>
      <c r="QDX1" s="67"/>
      <c r="QDY1" s="67"/>
      <c r="QDZ1" s="67"/>
      <c r="QEA1" s="67"/>
      <c r="QEB1" s="67"/>
      <c r="QEC1" s="67"/>
      <c r="QED1" s="67"/>
      <c r="QEE1" s="67"/>
      <c r="QEF1" s="67"/>
      <c r="QEG1" s="67"/>
      <c r="QEH1" s="67"/>
      <c r="QEI1" s="67"/>
      <c r="QEJ1" s="67"/>
      <c r="QEK1" s="67"/>
      <c r="QEL1" s="67"/>
      <c r="QEM1" s="67"/>
      <c r="QEN1" s="67"/>
      <c r="QEO1" s="67"/>
      <c r="QEP1" s="67"/>
      <c r="QEQ1" s="67"/>
      <c r="QER1" s="67"/>
      <c r="QES1" s="67"/>
      <c r="QET1" s="67"/>
      <c r="QEU1" s="67"/>
      <c r="QEV1" s="67"/>
      <c r="QEW1" s="67"/>
      <c r="QEX1" s="67"/>
      <c r="QEY1" s="67"/>
      <c r="QEZ1" s="67"/>
      <c r="QFA1" s="67"/>
      <c r="QFB1" s="67"/>
      <c r="QFC1" s="67"/>
      <c r="QFD1" s="67"/>
      <c r="QFE1" s="67"/>
      <c r="QFF1" s="67"/>
      <c r="QFG1" s="67"/>
      <c r="QFH1" s="67"/>
      <c r="QFI1" s="67"/>
      <c r="QFJ1" s="67"/>
      <c r="QFK1" s="67"/>
      <c r="QFL1" s="67"/>
      <c r="QFM1" s="67"/>
      <c r="QFN1" s="67"/>
      <c r="QFO1" s="67"/>
      <c r="QFP1" s="67"/>
      <c r="QFQ1" s="67"/>
      <c r="QFR1" s="67"/>
      <c r="QFS1" s="67"/>
      <c r="QFT1" s="67"/>
      <c r="QFU1" s="67"/>
      <c r="QFV1" s="67"/>
      <c r="QFW1" s="67"/>
      <c r="QFX1" s="67"/>
      <c r="QFY1" s="67"/>
      <c r="QFZ1" s="67"/>
      <c r="QGA1" s="67"/>
      <c r="QGB1" s="67"/>
      <c r="QGC1" s="67"/>
      <c r="QGD1" s="67"/>
      <c r="QGE1" s="67"/>
      <c r="QGF1" s="67"/>
      <c r="QGG1" s="67"/>
      <c r="QGH1" s="67"/>
      <c r="QGI1" s="67"/>
      <c r="QGJ1" s="67"/>
      <c r="QGK1" s="67"/>
      <c r="QGL1" s="67"/>
      <c r="QGM1" s="67"/>
      <c r="QGN1" s="67"/>
      <c r="QGO1" s="67"/>
      <c r="QGP1" s="67"/>
      <c r="QGQ1" s="67"/>
      <c r="QGR1" s="67"/>
      <c r="QGS1" s="67"/>
      <c r="QGT1" s="67"/>
      <c r="QGU1" s="67"/>
      <c r="QGV1" s="67"/>
      <c r="QGW1" s="67"/>
      <c r="QGX1" s="67"/>
      <c r="QGY1" s="67"/>
      <c r="QGZ1" s="67"/>
      <c r="QHA1" s="67"/>
      <c r="QHB1" s="67"/>
      <c r="QHC1" s="67"/>
      <c r="QHD1" s="67"/>
      <c r="QHE1" s="67"/>
      <c r="QHF1" s="67"/>
      <c r="QHG1" s="67"/>
      <c r="QHH1" s="67"/>
      <c r="QHI1" s="67"/>
      <c r="QHJ1" s="67"/>
      <c r="QHK1" s="67"/>
      <c r="QHL1" s="67"/>
      <c r="QHM1" s="67"/>
      <c r="QHN1" s="67"/>
      <c r="QHO1" s="67"/>
      <c r="QHP1" s="67"/>
      <c r="QHQ1" s="67"/>
      <c r="QHR1" s="67"/>
      <c r="QHS1" s="67"/>
      <c r="QHT1" s="67"/>
      <c r="QHU1" s="67"/>
      <c r="QHV1" s="67"/>
      <c r="QHW1" s="67"/>
      <c r="QHX1" s="67"/>
      <c r="QHY1" s="67"/>
      <c r="QHZ1" s="67"/>
      <c r="QIA1" s="67"/>
      <c r="QIB1" s="67"/>
      <c r="QIC1" s="67"/>
      <c r="QID1" s="67"/>
      <c r="QIE1" s="67"/>
      <c r="QIF1" s="67"/>
      <c r="QIG1" s="67"/>
      <c r="QIH1" s="67"/>
      <c r="QII1" s="67"/>
      <c r="QIJ1" s="67"/>
      <c r="QIK1" s="67"/>
      <c r="QIL1" s="67"/>
      <c r="QIM1" s="67"/>
      <c r="QIN1" s="67"/>
      <c r="QIO1" s="67"/>
      <c r="QIP1" s="67"/>
      <c r="QIQ1" s="67"/>
      <c r="QIR1" s="67"/>
      <c r="QIS1" s="67"/>
      <c r="QIT1" s="67"/>
      <c r="QIU1" s="67"/>
      <c r="QIV1" s="67"/>
      <c r="QIW1" s="67"/>
      <c r="QIX1" s="67"/>
      <c r="QIY1" s="67"/>
      <c r="QIZ1" s="67"/>
      <c r="QJA1" s="67"/>
      <c r="QJB1" s="67"/>
      <c r="QJC1" s="67"/>
      <c r="QJD1" s="67"/>
      <c r="QJE1" s="67"/>
      <c r="QJF1" s="67"/>
      <c r="QJG1" s="67"/>
      <c r="QJH1" s="67"/>
      <c r="QJI1" s="67"/>
      <c r="QJJ1" s="67"/>
      <c r="QJK1" s="67"/>
      <c r="QJL1" s="67"/>
      <c r="QJM1" s="67"/>
      <c r="QJN1" s="67"/>
      <c r="QJO1" s="67"/>
      <c r="QJP1" s="67"/>
      <c r="QJQ1" s="67"/>
      <c r="QJR1" s="67"/>
      <c r="QJS1" s="67"/>
      <c r="QJT1" s="67"/>
      <c r="QJU1" s="67"/>
      <c r="QJV1" s="67"/>
      <c r="QJW1" s="67"/>
      <c r="QJX1" s="67"/>
      <c r="QJY1" s="67"/>
      <c r="QJZ1" s="67"/>
      <c r="QKA1" s="67"/>
      <c r="QKB1" s="67"/>
      <c r="QKC1" s="67"/>
      <c r="QKD1" s="67"/>
      <c r="QKE1" s="67"/>
      <c r="QKF1" s="67"/>
      <c r="QKG1" s="67"/>
      <c r="QKH1" s="67"/>
      <c r="QKI1" s="67"/>
      <c r="QKJ1" s="67"/>
      <c r="QKK1" s="67"/>
      <c r="QKL1" s="67"/>
      <c r="QKM1" s="67"/>
      <c r="QKN1" s="67"/>
      <c r="QKO1" s="67"/>
      <c r="QKP1" s="67"/>
      <c r="QKQ1" s="67"/>
      <c r="QKR1" s="67"/>
      <c r="QKS1" s="67"/>
      <c r="QKT1" s="67"/>
      <c r="QKU1" s="67"/>
      <c r="QKV1" s="67"/>
      <c r="QKW1" s="67"/>
      <c r="QKX1" s="67"/>
      <c r="QKY1" s="67"/>
      <c r="QKZ1" s="67"/>
      <c r="QLA1" s="67"/>
      <c r="QLB1" s="67"/>
      <c r="QLC1" s="67"/>
      <c r="QLD1" s="67"/>
      <c r="QLE1" s="67"/>
      <c r="QLF1" s="67"/>
      <c r="QLG1" s="67"/>
      <c r="QLH1" s="67"/>
      <c r="QLI1" s="67"/>
      <c r="QLJ1" s="67"/>
      <c r="QLK1" s="67"/>
      <c r="QLL1" s="67"/>
      <c r="QLM1" s="67"/>
      <c r="QLN1" s="67"/>
      <c r="QLO1" s="67"/>
      <c r="QLP1" s="67"/>
      <c r="QLQ1" s="67"/>
      <c r="QLR1" s="67"/>
      <c r="QLS1" s="67"/>
      <c r="QLT1" s="67"/>
      <c r="QLU1" s="67"/>
      <c r="QLV1" s="67"/>
      <c r="QLW1" s="67"/>
      <c r="QLX1" s="67"/>
      <c r="QLY1" s="67"/>
      <c r="QLZ1" s="67"/>
      <c r="QMA1" s="67"/>
      <c r="QMB1" s="67"/>
      <c r="QMC1" s="67"/>
      <c r="QMD1" s="67"/>
      <c r="QME1" s="67"/>
      <c r="QMF1" s="67"/>
      <c r="QMG1" s="67"/>
      <c r="QMH1" s="67"/>
      <c r="QMI1" s="67"/>
      <c r="QMJ1" s="67"/>
      <c r="QMK1" s="67"/>
      <c r="QML1" s="67"/>
      <c r="QMM1" s="67"/>
      <c r="QMN1" s="67"/>
      <c r="QMO1" s="67"/>
      <c r="QMP1" s="67"/>
      <c r="QMQ1" s="67"/>
      <c r="QMR1" s="67"/>
      <c r="QMS1" s="67"/>
      <c r="QMT1" s="67"/>
      <c r="QMU1" s="67"/>
      <c r="QMV1" s="67"/>
      <c r="QMW1" s="67"/>
      <c r="QMX1" s="67"/>
      <c r="QMY1" s="67"/>
      <c r="QMZ1" s="67"/>
      <c r="QNA1" s="67"/>
      <c r="QNB1" s="67"/>
      <c r="QNC1" s="67"/>
      <c r="QND1" s="67"/>
      <c r="QNE1" s="67"/>
      <c r="QNF1" s="67"/>
      <c r="QNG1" s="67"/>
      <c r="QNH1" s="67"/>
      <c r="QNI1" s="67"/>
      <c r="QNJ1" s="67"/>
      <c r="QNK1" s="67"/>
      <c r="QNL1" s="67"/>
      <c r="QNM1" s="67"/>
      <c r="QNN1" s="67"/>
      <c r="QNO1" s="67"/>
      <c r="QNP1" s="67"/>
      <c r="QNQ1" s="67"/>
      <c r="QNR1" s="67"/>
      <c r="QNS1" s="67"/>
      <c r="QNT1" s="67"/>
      <c r="QNU1" s="67"/>
      <c r="QNV1" s="67"/>
      <c r="QNW1" s="67"/>
      <c r="QNX1" s="67"/>
      <c r="QNY1" s="67"/>
      <c r="QNZ1" s="67"/>
      <c r="QOA1" s="67"/>
      <c r="QOB1" s="67"/>
      <c r="QOC1" s="67"/>
      <c r="QOD1" s="67"/>
      <c r="QOE1" s="67"/>
      <c r="QOF1" s="67"/>
      <c r="QOG1" s="67"/>
      <c r="QOH1" s="67"/>
      <c r="QOI1" s="67"/>
      <c r="QOJ1" s="67"/>
      <c r="QOK1" s="67"/>
      <c r="QOL1" s="67"/>
      <c r="QOM1" s="67"/>
      <c r="QON1" s="67"/>
      <c r="QOO1" s="67"/>
      <c r="QOP1" s="67"/>
      <c r="QOQ1" s="67"/>
      <c r="QOR1" s="67"/>
      <c r="QOS1" s="67"/>
      <c r="QOT1" s="67"/>
      <c r="QOU1" s="67"/>
      <c r="QOV1" s="67"/>
      <c r="QOW1" s="67"/>
      <c r="QOX1" s="67"/>
      <c r="QOY1" s="67"/>
      <c r="QOZ1" s="67"/>
      <c r="QPA1" s="67"/>
      <c r="QPB1" s="67"/>
      <c r="QPC1" s="67"/>
      <c r="QPD1" s="67"/>
      <c r="QPE1" s="67"/>
      <c r="QPF1" s="67"/>
      <c r="QPG1" s="67"/>
      <c r="QPH1" s="67"/>
      <c r="QPI1" s="67"/>
      <c r="QPJ1" s="67"/>
      <c r="QPK1" s="67"/>
      <c r="QPL1" s="67"/>
      <c r="QPM1" s="67"/>
      <c r="QPN1" s="67"/>
      <c r="QPO1" s="67"/>
      <c r="QPP1" s="67"/>
      <c r="QPQ1" s="67"/>
      <c r="QPR1" s="67"/>
      <c r="QPS1" s="67"/>
      <c r="QPT1" s="67"/>
      <c r="QPU1" s="67"/>
      <c r="QPV1" s="67"/>
      <c r="QPW1" s="67"/>
      <c r="QPX1" s="67"/>
      <c r="QPY1" s="67"/>
      <c r="QPZ1" s="67"/>
      <c r="QQA1" s="67"/>
      <c r="QQB1" s="67"/>
      <c r="QQC1" s="67"/>
      <c r="QQD1" s="67"/>
      <c r="QQE1" s="67"/>
      <c r="QQF1" s="67"/>
      <c r="QQG1" s="67"/>
      <c r="QQH1" s="67"/>
      <c r="QQI1" s="67"/>
      <c r="QQJ1" s="67"/>
      <c r="QQK1" s="67"/>
      <c r="QQL1" s="67"/>
      <c r="QQM1" s="67"/>
      <c r="QQN1" s="67"/>
      <c r="QQO1" s="67"/>
      <c r="QQP1" s="67"/>
      <c r="QQQ1" s="67"/>
      <c r="QQR1" s="67"/>
      <c r="QQS1" s="67"/>
      <c r="QQT1" s="67"/>
      <c r="QQU1" s="67"/>
      <c r="QQV1" s="67"/>
      <c r="QQW1" s="67"/>
      <c r="QQX1" s="67"/>
      <c r="QQY1" s="67"/>
      <c r="QQZ1" s="67"/>
      <c r="QRA1" s="67"/>
      <c r="QRB1" s="67"/>
      <c r="QRC1" s="67"/>
      <c r="QRD1" s="67"/>
      <c r="QRE1" s="67"/>
      <c r="QRF1" s="67"/>
      <c r="QRG1" s="67"/>
      <c r="QRH1" s="67"/>
      <c r="QRI1" s="67"/>
      <c r="QRJ1" s="67"/>
      <c r="QRK1" s="67"/>
      <c r="QRL1" s="67"/>
      <c r="QRM1" s="67"/>
      <c r="QRN1" s="67"/>
      <c r="QRO1" s="67"/>
      <c r="QRP1" s="67"/>
      <c r="QRQ1" s="67"/>
      <c r="QRR1" s="67"/>
      <c r="QRS1" s="67"/>
      <c r="QRT1" s="67"/>
      <c r="QRU1" s="67"/>
      <c r="QRV1" s="67"/>
      <c r="QRW1" s="67"/>
      <c r="QRX1" s="67"/>
      <c r="QRY1" s="67"/>
      <c r="QRZ1" s="67"/>
      <c r="QSA1" s="67"/>
      <c r="QSB1" s="67"/>
      <c r="QSC1" s="67"/>
      <c r="QSD1" s="67"/>
      <c r="QSE1" s="67"/>
      <c r="QSF1" s="67"/>
      <c r="QSG1" s="67"/>
      <c r="QSH1" s="67"/>
      <c r="QSI1" s="67"/>
      <c r="QSJ1" s="67"/>
      <c r="QSK1" s="67"/>
      <c r="QSL1" s="67"/>
      <c r="QSM1" s="67"/>
      <c r="QSN1" s="67"/>
      <c r="QSO1" s="67"/>
      <c r="QSP1" s="67"/>
      <c r="QSQ1" s="67"/>
      <c r="QSR1" s="67"/>
      <c r="QSS1" s="67"/>
      <c r="QST1" s="67"/>
      <c r="QSU1" s="67"/>
      <c r="QSV1" s="67"/>
      <c r="QSW1" s="67"/>
      <c r="QSX1" s="67"/>
      <c r="QSY1" s="67"/>
      <c r="QSZ1" s="67"/>
      <c r="QTA1" s="67"/>
      <c r="QTB1" s="67"/>
      <c r="QTC1" s="67"/>
      <c r="QTD1" s="67"/>
      <c r="QTE1" s="67"/>
      <c r="QTF1" s="67"/>
      <c r="QTG1" s="67"/>
      <c r="QTH1" s="67"/>
      <c r="QTI1" s="67"/>
      <c r="QTJ1" s="67"/>
      <c r="QTK1" s="67"/>
      <c r="QTL1" s="67"/>
      <c r="QTM1" s="67"/>
      <c r="QTN1" s="67"/>
      <c r="QTO1" s="67"/>
      <c r="QTP1" s="67"/>
      <c r="QTQ1" s="67"/>
      <c r="QTR1" s="67"/>
      <c r="QTS1" s="67"/>
      <c r="QTT1" s="67"/>
      <c r="QTU1" s="67"/>
      <c r="QTV1" s="67"/>
      <c r="QTW1" s="67"/>
      <c r="QTX1" s="67"/>
      <c r="QTY1" s="67"/>
      <c r="QTZ1" s="67"/>
      <c r="QUA1" s="67"/>
      <c r="QUB1" s="67"/>
      <c r="QUC1" s="67"/>
      <c r="QUD1" s="67"/>
      <c r="QUE1" s="67"/>
      <c r="QUF1" s="67"/>
      <c r="QUG1" s="67"/>
      <c r="QUH1" s="67"/>
      <c r="QUI1" s="67"/>
      <c r="QUJ1" s="67"/>
      <c r="QUK1" s="67"/>
      <c r="QUL1" s="67"/>
      <c r="QUM1" s="67"/>
      <c r="QUN1" s="67"/>
      <c r="QUO1" s="67"/>
      <c r="QUP1" s="67"/>
      <c r="QUQ1" s="67"/>
      <c r="QUR1" s="67"/>
      <c r="QUS1" s="67"/>
      <c r="QUT1" s="67"/>
      <c r="QUU1" s="67"/>
      <c r="QUV1" s="67"/>
      <c r="QUW1" s="67"/>
      <c r="QUX1" s="67"/>
      <c r="QUY1" s="67"/>
      <c r="QUZ1" s="67"/>
      <c r="QVA1" s="67"/>
      <c r="QVB1" s="67"/>
      <c r="QVC1" s="67"/>
      <c r="QVD1" s="67"/>
      <c r="QVE1" s="67"/>
      <c r="QVF1" s="67"/>
      <c r="QVG1" s="67"/>
      <c r="QVH1" s="67"/>
      <c r="QVI1" s="67"/>
      <c r="QVJ1" s="67"/>
      <c r="QVK1" s="67"/>
      <c r="QVL1" s="67"/>
      <c r="QVM1" s="67"/>
      <c r="QVN1" s="67"/>
      <c r="QVO1" s="67"/>
      <c r="QVP1" s="67"/>
      <c r="QVQ1" s="67"/>
      <c r="QVR1" s="67"/>
      <c r="QVS1" s="67"/>
      <c r="QVT1" s="67"/>
      <c r="QVU1" s="67"/>
      <c r="QVV1" s="67"/>
      <c r="QVW1" s="67"/>
      <c r="QVX1" s="67"/>
      <c r="QVY1" s="67"/>
      <c r="QVZ1" s="67"/>
      <c r="QWA1" s="67"/>
      <c r="QWB1" s="67"/>
      <c r="QWC1" s="67"/>
      <c r="QWD1" s="67"/>
      <c r="QWE1" s="67"/>
      <c r="QWF1" s="67"/>
      <c r="QWG1" s="67"/>
      <c r="QWH1" s="67"/>
      <c r="QWI1" s="67"/>
      <c r="QWJ1" s="67"/>
      <c r="QWK1" s="67"/>
      <c r="QWL1" s="67"/>
      <c r="QWM1" s="67"/>
      <c r="QWN1" s="67"/>
      <c r="QWO1" s="67"/>
      <c r="QWP1" s="67"/>
      <c r="QWQ1" s="67"/>
      <c r="QWR1" s="67"/>
      <c r="QWS1" s="67"/>
      <c r="QWT1" s="67"/>
      <c r="QWU1" s="67"/>
      <c r="QWV1" s="67"/>
      <c r="QWW1" s="67"/>
      <c r="QWX1" s="67"/>
      <c r="QWY1" s="67"/>
      <c r="QWZ1" s="67"/>
      <c r="QXA1" s="67"/>
      <c r="QXB1" s="67"/>
      <c r="QXC1" s="67"/>
      <c r="QXD1" s="67"/>
      <c r="QXE1" s="67"/>
      <c r="QXF1" s="67"/>
      <c r="QXG1" s="67"/>
      <c r="QXH1" s="67"/>
      <c r="QXI1" s="67"/>
      <c r="QXJ1" s="67"/>
      <c r="QXK1" s="67"/>
      <c r="QXL1" s="67"/>
      <c r="QXM1" s="67"/>
      <c r="QXN1" s="67"/>
      <c r="QXO1" s="67"/>
      <c r="QXP1" s="67"/>
      <c r="QXQ1" s="67"/>
      <c r="QXR1" s="67"/>
      <c r="QXS1" s="67"/>
      <c r="QXT1" s="67"/>
      <c r="QXU1" s="67"/>
      <c r="QXV1" s="67"/>
      <c r="QXW1" s="67"/>
      <c r="QXX1" s="67"/>
      <c r="QXY1" s="67"/>
      <c r="QXZ1" s="67"/>
      <c r="QYA1" s="67"/>
      <c r="QYB1" s="67"/>
      <c r="QYC1" s="67"/>
      <c r="QYD1" s="67"/>
      <c r="QYE1" s="67"/>
      <c r="QYF1" s="67"/>
      <c r="QYG1" s="67"/>
      <c r="QYH1" s="67"/>
      <c r="QYI1" s="67"/>
      <c r="QYJ1" s="67"/>
      <c r="QYK1" s="67"/>
      <c r="QYL1" s="67"/>
      <c r="QYM1" s="67"/>
      <c r="QYN1" s="67"/>
      <c r="QYO1" s="67"/>
      <c r="QYP1" s="67"/>
      <c r="QYQ1" s="67"/>
      <c r="QYR1" s="67"/>
      <c r="QYS1" s="67"/>
      <c r="QYT1" s="67"/>
      <c r="QYU1" s="67"/>
      <c r="QYV1" s="67"/>
      <c r="QYW1" s="67"/>
      <c r="QYX1" s="67"/>
      <c r="QYY1" s="67"/>
      <c r="QYZ1" s="67"/>
      <c r="QZA1" s="67"/>
      <c r="QZB1" s="67"/>
      <c r="QZC1" s="67"/>
      <c r="QZD1" s="67"/>
      <c r="QZE1" s="67"/>
      <c r="QZF1" s="67"/>
      <c r="QZG1" s="67"/>
      <c r="QZH1" s="67"/>
      <c r="QZI1" s="67"/>
      <c r="QZJ1" s="67"/>
      <c r="QZK1" s="67"/>
      <c r="QZL1" s="67"/>
      <c r="QZM1" s="67"/>
      <c r="QZN1" s="67"/>
      <c r="QZO1" s="67"/>
      <c r="QZP1" s="67"/>
      <c r="QZQ1" s="67"/>
      <c r="QZR1" s="67"/>
      <c r="QZS1" s="67"/>
      <c r="QZT1" s="67"/>
      <c r="QZU1" s="67"/>
      <c r="QZV1" s="67"/>
      <c r="QZW1" s="67"/>
      <c r="QZX1" s="67"/>
      <c r="QZY1" s="67"/>
      <c r="QZZ1" s="67"/>
      <c r="RAA1" s="67"/>
      <c r="RAB1" s="67"/>
      <c r="RAC1" s="67"/>
      <c r="RAD1" s="67"/>
      <c r="RAE1" s="67"/>
      <c r="RAF1" s="67"/>
      <c r="RAG1" s="67"/>
      <c r="RAH1" s="67"/>
      <c r="RAI1" s="67"/>
      <c r="RAJ1" s="67"/>
      <c r="RAK1" s="67"/>
      <c r="RAL1" s="67"/>
      <c r="RAM1" s="67"/>
      <c r="RAN1" s="67"/>
      <c r="RAO1" s="67"/>
      <c r="RAP1" s="67"/>
      <c r="RAQ1" s="67"/>
      <c r="RAR1" s="67"/>
      <c r="RAS1" s="67"/>
      <c r="RAT1" s="67"/>
      <c r="RAU1" s="67"/>
      <c r="RAV1" s="67"/>
      <c r="RAW1" s="67"/>
      <c r="RAX1" s="67"/>
      <c r="RAY1" s="67"/>
      <c r="RAZ1" s="67"/>
      <c r="RBA1" s="67"/>
      <c r="RBB1" s="67"/>
      <c r="RBC1" s="67"/>
      <c r="RBD1" s="67"/>
      <c r="RBE1" s="67"/>
      <c r="RBF1" s="67"/>
      <c r="RBG1" s="67"/>
      <c r="RBH1" s="67"/>
      <c r="RBI1" s="67"/>
      <c r="RBJ1" s="67"/>
      <c r="RBK1" s="67"/>
      <c r="RBL1" s="67"/>
      <c r="RBM1" s="67"/>
      <c r="RBN1" s="67"/>
      <c r="RBO1" s="67"/>
      <c r="RBP1" s="67"/>
      <c r="RBQ1" s="67"/>
      <c r="RBR1" s="67"/>
      <c r="RBS1" s="67"/>
      <c r="RBT1" s="67"/>
      <c r="RBU1" s="67"/>
      <c r="RBV1" s="67"/>
      <c r="RBW1" s="67"/>
      <c r="RBX1" s="67"/>
      <c r="RBY1" s="67"/>
      <c r="RBZ1" s="67"/>
      <c r="RCA1" s="67"/>
      <c r="RCB1" s="67"/>
      <c r="RCC1" s="67"/>
      <c r="RCD1" s="67"/>
      <c r="RCE1" s="67"/>
      <c r="RCF1" s="67"/>
      <c r="RCG1" s="67"/>
      <c r="RCH1" s="67"/>
      <c r="RCI1" s="67"/>
      <c r="RCJ1" s="67"/>
      <c r="RCK1" s="67"/>
      <c r="RCL1" s="67"/>
      <c r="RCM1" s="67"/>
      <c r="RCN1" s="67"/>
      <c r="RCO1" s="67"/>
      <c r="RCP1" s="67"/>
      <c r="RCQ1" s="67"/>
      <c r="RCR1" s="67"/>
      <c r="RCS1" s="67"/>
      <c r="RCT1" s="67"/>
      <c r="RCU1" s="67"/>
      <c r="RCV1" s="67"/>
      <c r="RCW1" s="67"/>
      <c r="RCX1" s="67"/>
      <c r="RCY1" s="67"/>
      <c r="RCZ1" s="67"/>
      <c r="RDA1" s="67"/>
      <c r="RDB1" s="67"/>
      <c r="RDC1" s="67"/>
      <c r="RDD1" s="67"/>
      <c r="RDE1" s="67"/>
      <c r="RDF1" s="67"/>
      <c r="RDG1" s="67"/>
      <c r="RDH1" s="67"/>
      <c r="RDI1" s="67"/>
      <c r="RDJ1" s="67"/>
      <c r="RDK1" s="67"/>
      <c r="RDL1" s="67"/>
      <c r="RDM1" s="67"/>
      <c r="RDN1" s="67"/>
      <c r="RDO1" s="67"/>
      <c r="RDP1" s="67"/>
      <c r="RDQ1" s="67"/>
      <c r="RDR1" s="67"/>
      <c r="RDS1" s="67"/>
      <c r="RDT1" s="67"/>
      <c r="RDU1" s="67"/>
      <c r="RDV1" s="67"/>
      <c r="RDW1" s="67"/>
      <c r="RDX1" s="67"/>
      <c r="RDY1" s="67"/>
      <c r="RDZ1" s="67"/>
      <c r="REA1" s="67"/>
      <c r="REB1" s="67"/>
      <c r="REC1" s="67"/>
      <c r="RED1" s="67"/>
      <c r="REE1" s="67"/>
      <c r="REF1" s="67"/>
      <c r="REG1" s="67"/>
      <c r="REH1" s="67"/>
      <c r="REI1" s="67"/>
      <c r="REJ1" s="67"/>
      <c r="REK1" s="67"/>
      <c r="REL1" s="67"/>
      <c r="REM1" s="67"/>
      <c r="REN1" s="67"/>
      <c r="REO1" s="67"/>
      <c r="REP1" s="67"/>
      <c r="REQ1" s="67"/>
      <c r="RER1" s="67"/>
      <c r="RES1" s="67"/>
      <c r="RET1" s="67"/>
      <c r="REU1" s="67"/>
      <c r="REV1" s="67"/>
      <c r="REW1" s="67"/>
      <c r="REX1" s="67"/>
      <c r="REY1" s="67"/>
      <c r="REZ1" s="67"/>
      <c r="RFA1" s="67"/>
      <c r="RFB1" s="67"/>
      <c r="RFC1" s="67"/>
      <c r="RFD1" s="67"/>
      <c r="RFE1" s="67"/>
      <c r="RFF1" s="67"/>
      <c r="RFG1" s="67"/>
      <c r="RFH1" s="67"/>
      <c r="RFI1" s="67"/>
      <c r="RFJ1" s="67"/>
      <c r="RFK1" s="67"/>
      <c r="RFL1" s="67"/>
      <c r="RFM1" s="67"/>
      <c r="RFN1" s="67"/>
      <c r="RFO1" s="67"/>
      <c r="RFP1" s="67"/>
      <c r="RFQ1" s="67"/>
      <c r="RFR1" s="67"/>
      <c r="RFS1" s="67"/>
      <c r="RFT1" s="67"/>
      <c r="RFU1" s="67"/>
      <c r="RFV1" s="67"/>
      <c r="RFW1" s="67"/>
      <c r="RFX1" s="67"/>
      <c r="RFY1" s="67"/>
      <c r="RFZ1" s="67"/>
      <c r="RGA1" s="67"/>
      <c r="RGB1" s="67"/>
      <c r="RGC1" s="67"/>
      <c r="RGD1" s="67"/>
      <c r="RGE1" s="67"/>
      <c r="RGF1" s="67"/>
      <c r="RGG1" s="67"/>
      <c r="RGH1" s="67"/>
      <c r="RGI1" s="67"/>
      <c r="RGJ1" s="67"/>
      <c r="RGK1" s="67"/>
      <c r="RGL1" s="67"/>
      <c r="RGM1" s="67"/>
      <c r="RGN1" s="67"/>
      <c r="RGO1" s="67"/>
      <c r="RGP1" s="67"/>
      <c r="RGQ1" s="67"/>
      <c r="RGR1" s="67"/>
      <c r="RGS1" s="67"/>
      <c r="RGT1" s="67"/>
      <c r="RGU1" s="67"/>
      <c r="RGV1" s="67"/>
      <c r="RGW1" s="67"/>
      <c r="RGX1" s="67"/>
      <c r="RGY1" s="67"/>
      <c r="RGZ1" s="67"/>
      <c r="RHA1" s="67"/>
      <c r="RHB1" s="67"/>
      <c r="RHC1" s="67"/>
      <c r="RHD1" s="67"/>
      <c r="RHE1" s="67"/>
      <c r="RHF1" s="67"/>
      <c r="RHG1" s="67"/>
      <c r="RHH1" s="67"/>
      <c r="RHI1" s="67"/>
      <c r="RHJ1" s="67"/>
      <c r="RHK1" s="67"/>
      <c r="RHL1" s="67"/>
      <c r="RHM1" s="67"/>
      <c r="RHN1" s="67"/>
      <c r="RHO1" s="67"/>
      <c r="RHP1" s="67"/>
      <c r="RHQ1" s="67"/>
      <c r="RHR1" s="67"/>
      <c r="RHS1" s="67"/>
      <c r="RHT1" s="67"/>
      <c r="RHU1" s="67"/>
      <c r="RHV1" s="67"/>
      <c r="RHW1" s="67"/>
      <c r="RHX1" s="67"/>
      <c r="RHY1" s="67"/>
      <c r="RHZ1" s="67"/>
      <c r="RIA1" s="67"/>
      <c r="RIB1" s="67"/>
      <c r="RIC1" s="67"/>
      <c r="RID1" s="67"/>
      <c r="RIE1" s="67"/>
      <c r="RIF1" s="67"/>
      <c r="RIG1" s="67"/>
      <c r="RIH1" s="67"/>
      <c r="RII1" s="67"/>
      <c r="RIJ1" s="67"/>
      <c r="RIK1" s="67"/>
      <c r="RIL1" s="67"/>
      <c r="RIM1" s="67"/>
      <c r="RIN1" s="67"/>
      <c r="RIO1" s="67"/>
      <c r="RIP1" s="67"/>
      <c r="RIQ1" s="67"/>
      <c r="RIR1" s="67"/>
      <c r="RIS1" s="67"/>
      <c r="RIT1" s="67"/>
      <c r="RIU1" s="67"/>
      <c r="RIV1" s="67"/>
      <c r="RIW1" s="67"/>
      <c r="RIX1" s="67"/>
      <c r="RIY1" s="67"/>
      <c r="RIZ1" s="67"/>
      <c r="RJA1" s="67"/>
      <c r="RJB1" s="67"/>
      <c r="RJC1" s="67"/>
      <c r="RJD1" s="67"/>
      <c r="RJE1" s="67"/>
      <c r="RJF1" s="67"/>
      <c r="RJG1" s="67"/>
      <c r="RJH1" s="67"/>
      <c r="RJI1" s="67"/>
      <c r="RJJ1" s="67"/>
      <c r="RJK1" s="67"/>
      <c r="RJL1" s="67"/>
      <c r="RJM1" s="67"/>
      <c r="RJN1" s="67"/>
      <c r="RJO1" s="67"/>
      <c r="RJP1" s="67"/>
      <c r="RJQ1" s="67"/>
      <c r="RJR1" s="67"/>
      <c r="RJS1" s="67"/>
      <c r="RJT1" s="67"/>
      <c r="RJU1" s="67"/>
      <c r="RJV1" s="67"/>
      <c r="RJW1" s="67"/>
      <c r="RJX1" s="67"/>
      <c r="RJY1" s="67"/>
      <c r="RJZ1" s="67"/>
      <c r="RKA1" s="67"/>
      <c r="RKB1" s="67"/>
      <c r="RKC1" s="67"/>
      <c r="RKD1" s="67"/>
      <c r="RKE1" s="67"/>
      <c r="RKF1" s="67"/>
      <c r="RKG1" s="67"/>
      <c r="RKH1" s="67"/>
      <c r="RKI1" s="67"/>
      <c r="RKJ1" s="67"/>
      <c r="RKK1" s="67"/>
      <c r="RKL1" s="67"/>
      <c r="RKM1" s="67"/>
      <c r="RKN1" s="67"/>
      <c r="RKO1" s="67"/>
      <c r="RKP1" s="67"/>
      <c r="RKQ1" s="67"/>
      <c r="RKR1" s="67"/>
      <c r="RKS1" s="67"/>
      <c r="RKT1" s="67"/>
      <c r="RKU1" s="67"/>
      <c r="RKV1" s="67"/>
      <c r="RKW1" s="67"/>
      <c r="RKX1" s="67"/>
      <c r="RKY1" s="67"/>
      <c r="RKZ1" s="67"/>
      <c r="RLA1" s="67"/>
      <c r="RLB1" s="67"/>
      <c r="RLC1" s="67"/>
      <c r="RLD1" s="67"/>
      <c r="RLE1" s="67"/>
      <c r="RLF1" s="67"/>
      <c r="RLG1" s="67"/>
      <c r="RLH1" s="67"/>
      <c r="RLI1" s="67"/>
      <c r="RLJ1" s="67"/>
      <c r="RLK1" s="67"/>
      <c r="RLL1" s="67"/>
      <c r="RLM1" s="67"/>
      <c r="RLN1" s="67"/>
      <c r="RLO1" s="67"/>
      <c r="RLP1" s="67"/>
      <c r="RLQ1" s="67"/>
      <c r="RLR1" s="67"/>
      <c r="RLS1" s="67"/>
      <c r="RLT1" s="67"/>
      <c r="RLU1" s="67"/>
      <c r="RLV1" s="67"/>
      <c r="RLW1" s="67"/>
      <c r="RLX1" s="67"/>
      <c r="RLY1" s="67"/>
      <c r="RLZ1" s="67"/>
      <c r="RMA1" s="67"/>
      <c r="RMB1" s="67"/>
      <c r="RMC1" s="67"/>
      <c r="RMD1" s="67"/>
      <c r="RME1" s="67"/>
      <c r="RMF1" s="67"/>
      <c r="RMG1" s="67"/>
      <c r="RMH1" s="67"/>
      <c r="RMI1" s="67"/>
      <c r="RMJ1" s="67"/>
      <c r="RMK1" s="67"/>
      <c r="RML1" s="67"/>
      <c r="RMM1" s="67"/>
      <c r="RMN1" s="67"/>
      <c r="RMO1" s="67"/>
      <c r="RMP1" s="67"/>
      <c r="RMQ1" s="67"/>
      <c r="RMR1" s="67"/>
      <c r="RMS1" s="67"/>
      <c r="RMT1" s="67"/>
      <c r="RMU1" s="67"/>
      <c r="RMV1" s="67"/>
      <c r="RMW1" s="67"/>
      <c r="RMX1" s="67"/>
      <c r="RMY1" s="67"/>
      <c r="RMZ1" s="67"/>
      <c r="RNA1" s="67"/>
      <c r="RNB1" s="67"/>
      <c r="RNC1" s="67"/>
      <c r="RND1" s="67"/>
      <c r="RNE1" s="67"/>
      <c r="RNF1" s="67"/>
      <c r="RNG1" s="67"/>
      <c r="RNH1" s="67"/>
      <c r="RNI1" s="67"/>
      <c r="RNJ1" s="67"/>
      <c r="RNK1" s="67"/>
      <c r="RNL1" s="67"/>
      <c r="RNM1" s="67"/>
      <c r="RNN1" s="67"/>
      <c r="RNO1" s="67"/>
      <c r="RNP1" s="67"/>
      <c r="RNQ1" s="67"/>
      <c r="RNR1" s="67"/>
      <c r="RNS1" s="67"/>
      <c r="RNT1" s="67"/>
      <c r="RNU1" s="67"/>
      <c r="RNV1" s="67"/>
      <c r="RNW1" s="67"/>
      <c r="RNX1" s="67"/>
      <c r="RNY1" s="67"/>
      <c r="RNZ1" s="67"/>
      <c r="ROA1" s="67"/>
      <c r="ROB1" s="67"/>
      <c r="ROC1" s="67"/>
      <c r="ROD1" s="67"/>
      <c r="ROE1" s="67"/>
      <c r="ROF1" s="67"/>
      <c r="ROG1" s="67"/>
      <c r="ROH1" s="67"/>
      <c r="ROI1" s="67"/>
      <c r="ROJ1" s="67"/>
      <c r="ROK1" s="67"/>
      <c r="ROL1" s="67"/>
      <c r="ROM1" s="67"/>
      <c r="RON1" s="67"/>
      <c r="ROO1" s="67"/>
      <c r="ROP1" s="67"/>
      <c r="ROQ1" s="67"/>
      <c r="ROR1" s="67"/>
      <c r="ROS1" s="67"/>
      <c r="ROT1" s="67"/>
      <c r="ROU1" s="67"/>
      <c r="ROV1" s="67"/>
      <c r="ROW1" s="67"/>
      <c r="ROX1" s="67"/>
      <c r="ROY1" s="67"/>
      <c r="ROZ1" s="67"/>
      <c r="RPA1" s="67"/>
      <c r="RPB1" s="67"/>
      <c r="RPC1" s="67"/>
      <c r="RPD1" s="67"/>
      <c r="RPE1" s="67"/>
      <c r="RPF1" s="67"/>
      <c r="RPG1" s="67"/>
      <c r="RPH1" s="67"/>
      <c r="RPI1" s="67"/>
      <c r="RPJ1" s="67"/>
      <c r="RPK1" s="67"/>
      <c r="RPL1" s="67"/>
      <c r="RPM1" s="67"/>
      <c r="RPN1" s="67"/>
      <c r="RPO1" s="67"/>
      <c r="RPP1" s="67"/>
      <c r="RPQ1" s="67"/>
      <c r="RPR1" s="67"/>
      <c r="RPS1" s="67"/>
      <c r="RPT1" s="67"/>
      <c r="RPU1" s="67"/>
      <c r="RPV1" s="67"/>
      <c r="RPW1" s="67"/>
      <c r="RPX1" s="67"/>
      <c r="RPY1" s="67"/>
      <c r="RPZ1" s="67"/>
      <c r="RQA1" s="67"/>
      <c r="RQB1" s="67"/>
      <c r="RQC1" s="67"/>
      <c r="RQD1" s="67"/>
      <c r="RQE1" s="67"/>
      <c r="RQF1" s="67"/>
      <c r="RQG1" s="67"/>
      <c r="RQH1" s="67"/>
      <c r="RQI1" s="67"/>
      <c r="RQJ1" s="67"/>
      <c r="RQK1" s="67"/>
      <c r="RQL1" s="67"/>
      <c r="RQM1" s="67"/>
      <c r="RQN1" s="67"/>
      <c r="RQO1" s="67"/>
      <c r="RQP1" s="67"/>
      <c r="RQQ1" s="67"/>
      <c r="RQR1" s="67"/>
      <c r="RQS1" s="67"/>
      <c r="RQT1" s="67"/>
      <c r="RQU1" s="67"/>
      <c r="RQV1" s="67"/>
      <c r="RQW1" s="67"/>
      <c r="RQX1" s="67"/>
      <c r="RQY1" s="67"/>
      <c r="RQZ1" s="67"/>
      <c r="RRA1" s="67"/>
      <c r="RRB1" s="67"/>
      <c r="RRC1" s="67"/>
      <c r="RRD1" s="67"/>
      <c r="RRE1" s="67"/>
      <c r="RRF1" s="67"/>
      <c r="RRG1" s="67"/>
      <c r="RRH1" s="67"/>
      <c r="RRI1" s="67"/>
      <c r="RRJ1" s="67"/>
      <c r="RRK1" s="67"/>
      <c r="RRL1" s="67"/>
      <c r="RRM1" s="67"/>
      <c r="RRN1" s="67"/>
      <c r="RRO1" s="67"/>
      <c r="RRP1" s="67"/>
      <c r="RRQ1" s="67"/>
      <c r="RRR1" s="67"/>
      <c r="RRS1" s="67"/>
      <c r="RRT1" s="67"/>
      <c r="RRU1" s="67"/>
      <c r="RRV1" s="67"/>
      <c r="RRW1" s="67"/>
      <c r="RRX1" s="67"/>
      <c r="RRY1" s="67"/>
      <c r="RRZ1" s="67"/>
      <c r="RSA1" s="67"/>
      <c r="RSB1" s="67"/>
      <c r="RSC1" s="67"/>
      <c r="RSD1" s="67"/>
      <c r="RSE1" s="67"/>
      <c r="RSF1" s="67"/>
      <c r="RSG1" s="67"/>
      <c r="RSH1" s="67"/>
      <c r="RSI1" s="67"/>
      <c r="RSJ1" s="67"/>
      <c r="RSK1" s="67"/>
      <c r="RSL1" s="67"/>
      <c r="RSM1" s="67"/>
      <c r="RSN1" s="67"/>
      <c r="RSO1" s="67"/>
      <c r="RSP1" s="67"/>
      <c r="RSQ1" s="67"/>
      <c r="RSR1" s="67"/>
      <c r="RSS1" s="67"/>
      <c r="RST1" s="67"/>
      <c r="RSU1" s="67"/>
      <c r="RSV1" s="67"/>
      <c r="RSW1" s="67"/>
      <c r="RSX1" s="67"/>
      <c r="RSY1" s="67"/>
      <c r="RSZ1" s="67"/>
      <c r="RTA1" s="67"/>
      <c r="RTB1" s="67"/>
      <c r="RTC1" s="67"/>
      <c r="RTD1" s="67"/>
      <c r="RTE1" s="67"/>
      <c r="RTF1" s="67"/>
      <c r="RTG1" s="67"/>
      <c r="RTH1" s="67"/>
      <c r="RTI1" s="67"/>
      <c r="RTJ1" s="67"/>
      <c r="RTK1" s="67"/>
      <c r="RTL1" s="67"/>
      <c r="RTM1" s="67"/>
      <c r="RTN1" s="67"/>
      <c r="RTO1" s="67"/>
      <c r="RTP1" s="67"/>
      <c r="RTQ1" s="67"/>
      <c r="RTR1" s="67"/>
      <c r="RTS1" s="67"/>
      <c r="RTT1" s="67"/>
      <c r="RTU1" s="67"/>
      <c r="RTV1" s="67"/>
      <c r="RTW1" s="67"/>
      <c r="RTX1" s="67"/>
      <c r="RTY1" s="67"/>
      <c r="RTZ1" s="67"/>
      <c r="RUA1" s="67"/>
      <c r="RUB1" s="67"/>
      <c r="RUC1" s="67"/>
      <c r="RUD1" s="67"/>
      <c r="RUE1" s="67"/>
      <c r="RUF1" s="67"/>
      <c r="RUG1" s="67"/>
      <c r="RUH1" s="67"/>
      <c r="RUI1" s="67"/>
      <c r="RUJ1" s="67"/>
      <c r="RUK1" s="67"/>
      <c r="RUL1" s="67"/>
      <c r="RUM1" s="67"/>
      <c r="RUN1" s="67"/>
      <c r="RUO1" s="67"/>
      <c r="RUP1" s="67"/>
      <c r="RUQ1" s="67"/>
      <c r="RUR1" s="67"/>
      <c r="RUS1" s="67"/>
      <c r="RUT1" s="67"/>
      <c r="RUU1" s="67"/>
      <c r="RUV1" s="67"/>
      <c r="RUW1" s="67"/>
      <c r="RUX1" s="67"/>
      <c r="RUY1" s="67"/>
      <c r="RUZ1" s="67"/>
      <c r="RVA1" s="67"/>
      <c r="RVB1" s="67"/>
      <c r="RVC1" s="67"/>
      <c r="RVD1" s="67"/>
      <c r="RVE1" s="67"/>
      <c r="RVF1" s="67"/>
      <c r="RVG1" s="67"/>
      <c r="RVH1" s="67"/>
      <c r="RVI1" s="67"/>
      <c r="RVJ1" s="67"/>
      <c r="RVK1" s="67"/>
      <c r="RVL1" s="67"/>
      <c r="RVM1" s="67"/>
      <c r="RVN1" s="67"/>
      <c r="RVO1" s="67"/>
      <c r="RVP1" s="67"/>
      <c r="RVQ1" s="67"/>
      <c r="RVR1" s="67"/>
      <c r="RVS1" s="67"/>
      <c r="RVT1" s="67"/>
      <c r="RVU1" s="67"/>
      <c r="RVV1" s="67"/>
      <c r="RVW1" s="67"/>
      <c r="RVX1" s="67"/>
      <c r="RVY1" s="67"/>
      <c r="RVZ1" s="67"/>
      <c r="RWA1" s="67"/>
      <c r="RWB1" s="67"/>
      <c r="RWC1" s="67"/>
      <c r="RWD1" s="67"/>
      <c r="RWE1" s="67"/>
      <c r="RWF1" s="67"/>
      <c r="RWG1" s="67"/>
      <c r="RWH1" s="67"/>
      <c r="RWI1" s="67"/>
      <c r="RWJ1" s="67"/>
      <c r="RWK1" s="67"/>
      <c r="RWL1" s="67"/>
      <c r="RWM1" s="67"/>
      <c r="RWN1" s="67"/>
      <c r="RWO1" s="67"/>
      <c r="RWP1" s="67"/>
      <c r="RWQ1" s="67"/>
      <c r="RWR1" s="67"/>
      <c r="RWS1" s="67"/>
      <c r="RWT1" s="67"/>
      <c r="RWU1" s="67"/>
      <c r="RWV1" s="67"/>
      <c r="RWW1" s="67"/>
      <c r="RWX1" s="67"/>
      <c r="RWY1" s="67"/>
      <c r="RWZ1" s="67"/>
      <c r="RXA1" s="67"/>
      <c r="RXB1" s="67"/>
      <c r="RXC1" s="67"/>
      <c r="RXD1" s="67"/>
      <c r="RXE1" s="67"/>
      <c r="RXF1" s="67"/>
      <c r="RXG1" s="67"/>
      <c r="RXH1" s="67"/>
      <c r="RXI1" s="67"/>
      <c r="RXJ1" s="67"/>
      <c r="RXK1" s="67"/>
      <c r="RXL1" s="67"/>
      <c r="RXM1" s="67"/>
      <c r="RXN1" s="67"/>
      <c r="RXO1" s="67"/>
      <c r="RXP1" s="67"/>
      <c r="RXQ1" s="67"/>
      <c r="RXR1" s="67"/>
      <c r="RXS1" s="67"/>
      <c r="RXT1" s="67"/>
      <c r="RXU1" s="67"/>
      <c r="RXV1" s="67"/>
      <c r="RXW1" s="67"/>
      <c r="RXX1" s="67"/>
      <c r="RXY1" s="67"/>
      <c r="RXZ1" s="67"/>
      <c r="RYA1" s="67"/>
      <c r="RYB1" s="67"/>
      <c r="RYC1" s="67"/>
      <c r="RYD1" s="67"/>
      <c r="RYE1" s="67"/>
      <c r="RYF1" s="67"/>
      <c r="RYG1" s="67"/>
      <c r="RYH1" s="67"/>
      <c r="RYI1" s="67"/>
      <c r="RYJ1" s="67"/>
      <c r="RYK1" s="67"/>
      <c r="RYL1" s="67"/>
      <c r="RYM1" s="67"/>
      <c r="RYN1" s="67"/>
      <c r="RYO1" s="67"/>
      <c r="RYP1" s="67"/>
      <c r="RYQ1" s="67"/>
      <c r="RYR1" s="67"/>
      <c r="RYS1" s="67"/>
      <c r="RYT1" s="67"/>
      <c r="RYU1" s="67"/>
      <c r="RYV1" s="67"/>
      <c r="RYW1" s="67"/>
      <c r="RYX1" s="67"/>
      <c r="RYY1" s="67"/>
      <c r="RYZ1" s="67"/>
      <c r="RZA1" s="67"/>
      <c r="RZB1" s="67"/>
      <c r="RZC1" s="67"/>
      <c r="RZD1" s="67"/>
      <c r="RZE1" s="67"/>
      <c r="RZF1" s="67"/>
      <c r="RZG1" s="67"/>
      <c r="RZH1" s="67"/>
      <c r="RZI1" s="67"/>
      <c r="RZJ1" s="67"/>
      <c r="RZK1" s="67"/>
      <c r="RZL1" s="67"/>
      <c r="RZM1" s="67"/>
      <c r="RZN1" s="67"/>
      <c r="RZO1" s="67"/>
      <c r="RZP1" s="67"/>
      <c r="RZQ1" s="67"/>
      <c r="RZR1" s="67"/>
      <c r="RZS1" s="67"/>
      <c r="RZT1" s="67"/>
      <c r="RZU1" s="67"/>
      <c r="RZV1" s="67"/>
      <c r="RZW1" s="67"/>
      <c r="RZX1" s="67"/>
      <c r="RZY1" s="67"/>
      <c r="RZZ1" s="67"/>
      <c r="SAA1" s="67"/>
      <c r="SAB1" s="67"/>
      <c r="SAC1" s="67"/>
      <c r="SAD1" s="67"/>
      <c r="SAE1" s="67"/>
      <c r="SAF1" s="67"/>
      <c r="SAG1" s="67"/>
      <c r="SAH1" s="67"/>
      <c r="SAI1" s="67"/>
      <c r="SAJ1" s="67"/>
      <c r="SAK1" s="67"/>
      <c r="SAL1" s="67"/>
      <c r="SAM1" s="67"/>
      <c r="SAN1" s="67"/>
      <c r="SAO1" s="67"/>
      <c r="SAP1" s="67"/>
      <c r="SAQ1" s="67"/>
      <c r="SAR1" s="67"/>
      <c r="SAS1" s="67"/>
      <c r="SAT1" s="67"/>
      <c r="SAU1" s="67"/>
      <c r="SAV1" s="67"/>
      <c r="SAW1" s="67"/>
      <c r="SAX1" s="67"/>
      <c r="SAY1" s="67"/>
      <c r="SAZ1" s="67"/>
      <c r="SBA1" s="67"/>
      <c r="SBB1" s="67"/>
      <c r="SBC1" s="67"/>
      <c r="SBD1" s="67"/>
      <c r="SBE1" s="67"/>
      <c r="SBF1" s="67"/>
      <c r="SBG1" s="67"/>
      <c r="SBH1" s="67"/>
      <c r="SBI1" s="67"/>
      <c r="SBJ1" s="67"/>
      <c r="SBK1" s="67"/>
      <c r="SBL1" s="67"/>
      <c r="SBM1" s="67"/>
      <c r="SBN1" s="67"/>
      <c r="SBO1" s="67"/>
      <c r="SBP1" s="67"/>
      <c r="SBQ1" s="67"/>
      <c r="SBR1" s="67"/>
      <c r="SBS1" s="67"/>
      <c r="SBT1" s="67"/>
      <c r="SBU1" s="67"/>
      <c r="SBV1" s="67"/>
      <c r="SBW1" s="67"/>
      <c r="SBX1" s="67"/>
      <c r="SBY1" s="67"/>
      <c r="SBZ1" s="67"/>
      <c r="SCA1" s="67"/>
      <c r="SCB1" s="67"/>
      <c r="SCC1" s="67"/>
      <c r="SCD1" s="67"/>
      <c r="SCE1" s="67"/>
      <c r="SCF1" s="67"/>
      <c r="SCG1" s="67"/>
      <c r="SCH1" s="67"/>
      <c r="SCI1" s="67"/>
      <c r="SCJ1" s="67"/>
      <c r="SCK1" s="67"/>
      <c r="SCL1" s="67"/>
      <c r="SCM1" s="67"/>
      <c r="SCN1" s="67"/>
      <c r="SCO1" s="67"/>
      <c r="SCP1" s="67"/>
      <c r="SCQ1" s="67"/>
      <c r="SCR1" s="67"/>
      <c r="SCS1" s="67"/>
      <c r="SCT1" s="67"/>
      <c r="SCU1" s="67"/>
      <c r="SCV1" s="67"/>
      <c r="SCW1" s="67"/>
      <c r="SCX1" s="67"/>
      <c r="SCY1" s="67"/>
      <c r="SCZ1" s="67"/>
      <c r="SDA1" s="67"/>
      <c r="SDB1" s="67"/>
      <c r="SDC1" s="67"/>
      <c r="SDD1" s="67"/>
      <c r="SDE1" s="67"/>
      <c r="SDF1" s="67"/>
      <c r="SDG1" s="67"/>
      <c r="SDH1" s="67"/>
      <c r="SDI1" s="67"/>
      <c r="SDJ1" s="67"/>
      <c r="SDK1" s="67"/>
      <c r="SDL1" s="67"/>
      <c r="SDM1" s="67"/>
      <c r="SDN1" s="67"/>
      <c r="SDO1" s="67"/>
      <c r="SDP1" s="67"/>
      <c r="SDQ1" s="67"/>
      <c r="SDR1" s="67"/>
      <c r="SDS1" s="67"/>
      <c r="SDT1" s="67"/>
      <c r="SDU1" s="67"/>
      <c r="SDV1" s="67"/>
      <c r="SDW1" s="67"/>
      <c r="SDX1" s="67"/>
      <c r="SDY1" s="67"/>
      <c r="SDZ1" s="67"/>
      <c r="SEA1" s="67"/>
      <c r="SEB1" s="67"/>
      <c r="SEC1" s="67"/>
      <c r="SED1" s="67"/>
      <c r="SEE1" s="67"/>
      <c r="SEF1" s="67"/>
      <c r="SEG1" s="67"/>
      <c r="SEH1" s="67"/>
      <c r="SEI1" s="67"/>
      <c r="SEJ1" s="67"/>
      <c r="SEK1" s="67"/>
      <c r="SEL1" s="67"/>
      <c r="SEM1" s="67"/>
      <c r="SEN1" s="67"/>
      <c r="SEO1" s="67"/>
      <c r="SEP1" s="67"/>
      <c r="SEQ1" s="67"/>
      <c r="SER1" s="67"/>
      <c r="SES1" s="67"/>
      <c r="SET1" s="67"/>
      <c r="SEU1" s="67"/>
      <c r="SEV1" s="67"/>
      <c r="SEW1" s="67"/>
      <c r="SEX1" s="67"/>
      <c r="SEY1" s="67"/>
      <c r="SEZ1" s="67"/>
      <c r="SFA1" s="67"/>
      <c r="SFB1" s="67"/>
      <c r="SFC1" s="67"/>
      <c r="SFD1" s="67"/>
      <c r="SFE1" s="67"/>
      <c r="SFF1" s="67"/>
      <c r="SFG1" s="67"/>
      <c r="SFH1" s="67"/>
      <c r="SFI1" s="67"/>
      <c r="SFJ1" s="67"/>
      <c r="SFK1" s="67"/>
      <c r="SFL1" s="67"/>
      <c r="SFM1" s="67"/>
      <c r="SFN1" s="67"/>
      <c r="SFO1" s="67"/>
      <c r="SFP1" s="67"/>
      <c r="SFQ1" s="67"/>
      <c r="SFR1" s="67"/>
      <c r="SFS1" s="67"/>
      <c r="SFT1" s="67"/>
      <c r="SFU1" s="67"/>
      <c r="SFV1" s="67"/>
      <c r="SFW1" s="67"/>
      <c r="SFX1" s="67"/>
      <c r="SFY1" s="67"/>
      <c r="SFZ1" s="67"/>
      <c r="SGA1" s="67"/>
      <c r="SGB1" s="67"/>
      <c r="SGC1" s="67"/>
      <c r="SGD1" s="67"/>
      <c r="SGE1" s="67"/>
      <c r="SGF1" s="67"/>
      <c r="SGG1" s="67"/>
      <c r="SGH1" s="67"/>
      <c r="SGI1" s="67"/>
      <c r="SGJ1" s="67"/>
      <c r="SGK1" s="67"/>
      <c r="SGL1" s="67"/>
      <c r="SGM1" s="67"/>
      <c r="SGN1" s="67"/>
      <c r="SGO1" s="67"/>
      <c r="SGP1" s="67"/>
      <c r="SGQ1" s="67"/>
      <c r="SGR1" s="67"/>
      <c r="SGS1" s="67"/>
      <c r="SGT1" s="67"/>
      <c r="SGU1" s="67"/>
      <c r="SGV1" s="67"/>
      <c r="SGW1" s="67"/>
      <c r="SGX1" s="67"/>
      <c r="SGY1" s="67"/>
      <c r="SGZ1" s="67"/>
      <c r="SHA1" s="67"/>
      <c r="SHB1" s="67"/>
      <c r="SHC1" s="67"/>
      <c r="SHD1" s="67"/>
      <c r="SHE1" s="67"/>
      <c r="SHF1" s="67"/>
      <c r="SHG1" s="67"/>
      <c r="SHH1" s="67"/>
      <c r="SHI1" s="67"/>
      <c r="SHJ1" s="67"/>
      <c r="SHK1" s="67"/>
      <c r="SHL1" s="67"/>
      <c r="SHM1" s="67"/>
      <c r="SHN1" s="67"/>
      <c r="SHO1" s="67"/>
      <c r="SHP1" s="67"/>
      <c r="SHQ1" s="67"/>
      <c r="SHR1" s="67"/>
      <c r="SHS1" s="67"/>
      <c r="SHT1" s="67"/>
      <c r="SHU1" s="67"/>
      <c r="SHV1" s="67"/>
      <c r="SHW1" s="67"/>
      <c r="SHX1" s="67"/>
      <c r="SHY1" s="67"/>
      <c r="SHZ1" s="67"/>
      <c r="SIA1" s="67"/>
      <c r="SIB1" s="67"/>
      <c r="SIC1" s="67"/>
      <c r="SID1" s="67"/>
      <c r="SIE1" s="67"/>
      <c r="SIF1" s="67"/>
      <c r="SIG1" s="67"/>
      <c r="SIH1" s="67"/>
      <c r="SII1" s="67"/>
      <c r="SIJ1" s="67"/>
      <c r="SIK1" s="67"/>
      <c r="SIL1" s="67"/>
      <c r="SIM1" s="67"/>
      <c r="SIN1" s="67"/>
      <c r="SIO1" s="67"/>
      <c r="SIP1" s="67"/>
      <c r="SIQ1" s="67"/>
      <c r="SIR1" s="67"/>
      <c r="SIS1" s="67"/>
      <c r="SIT1" s="67"/>
      <c r="SIU1" s="67"/>
      <c r="SIV1" s="67"/>
      <c r="SIW1" s="67"/>
      <c r="SIX1" s="67"/>
      <c r="SIY1" s="67"/>
      <c r="SIZ1" s="67"/>
      <c r="SJA1" s="67"/>
      <c r="SJB1" s="67"/>
      <c r="SJC1" s="67"/>
      <c r="SJD1" s="67"/>
      <c r="SJE1" s="67"/>
      <c r="SJF1" s="67"/>
      <c r="SJG1" s="67"/>
      <c r="SJH1" s="67"/>
      <c r="SJI1" s="67"/>
      <c r="SJJ1" s="67"/>
      <c r="SJK1" s="67"/>
      <c r="SJL1" s="67"/>
      <c r="SJM1" s="67"/>
      <c r="SJN1" s="67"/>
      <c r="SJO1" s="67"/>
      <c r="SJP1" s="67"/>
      <c r="SJQ1" s="67"/>
      <c r="SJR1" s="67"/>
      <c r="SJS1" s="67"/>
      <c r="SJT1" s="67"/>
      <c r="SJU1" s="67"/>
      <c r="SJV1" s="67"/>
      <c r="SJW1" s="67"/>
      <c r="SJX1" s="67"/>
      <c r="SJY1" s="67"/>
      <c r="SJZ1" s="67"/>
      <c r="SKA1" s="67"/>
      <c r="SKB1" s="67"/>
      <c r="SKC1" s="67"/>
      <c r="SKD1" s="67"/>
      <c r="SKE1" s="67"/>
      <c r="SKF1" s="67"/>
      <c r="SKG1" s="67"/>
      <c r="SKH1" s="67"/>
      <c r="SKI1" s="67"/>
      <c r="SKJ1" s="67"/>
      <c r="SKK1" s="67"/>
      <c r="SKL1" s="67"/>
      <c r="SKM1" s="67"/>
      <c r="SKN1" s="67"/>
      <c r="SKO1" s="67"/>
      <c r="SKP1" s="67"/>
      <c r="SKQ1" s="67"/>
      <c r="SKR1" s="67"/>
      <c r="SKS1" s="67"/>
      <c r="SKT1" s="67"/>
      <c r="SKU1" s="67"/>
      <c r="SKV1" s="67"/>
      <c r="SKW1" s="67"/>
      <c r="SKX1" s="67"/>
      <c r="SKY1" s="67"/>
      <c r="SKZ1" s="67"/>
      <c r="SLA1" s="67"/>
      <c r="SLB1" s="67"/>
      <c r="SLC1" s="67"/>
      <c r="SLD1" s="67"/>
      <c r="SLE1" s="67"/>
      <c r="SLF1" s="67"/>
      <c r="SLG1" s="67"/>
      <c r="SLH1" s="67"/>
      <c r="SLI1" s="67"/>
      <c r="SLJ1" s="67"/>
      <c r="SLK1" s="67"/>
      <c r="SLL1" s="67"/>
      <c r="SLM1" s="67"/>
      <c r="SLN1" s="67"/>
      <c r="SLO1" s="67"/>
      <c r="SLP1" s="67"/>
      <c r="SLQ1" s="67"/>
      <c r="SLR1" s="67"/>
      <c r="SLS1" s="67"/>
      <c r="SLT1" s="67"/>
      <c r="SLU1" s="67"/>
      <c r="SLV1" s="67"/>
      <c r="SLW1" s="67"/>
      <c r="SLX1" s="67"/>
      <c r="SLY1" s="67"/>
      <c r="SLZ1" s="67"/>
      <c r="SMA1" s="67"/>
      <c r="SMB1" s="67"/>
      <c r="SMC1" s="67"/>
      <c r="SMD1" s="67"/>
      <c r="SME1" s="67"/>
      <c r="SMF1" s="67"/>
      <c r="SMG1" s="67"/>
      <c r="SMH1" s="67"/>
      <c r="SMI1" s="67"/>
      <c r="SMJ1" s="67"/>
      <c r="SMK1" s="67"/>
      <c r="SML1" s="67"/>
      <c r="SMM1" s="67"/>
      <c r="SMN1" s="67"/>
      <c r="SMO1" s="67"/>
      <c r="SMP1" s="67"/>
      <c r="SMQ1" s="67"/>
      <c r="SMR1" s="67"/>
      <c r="SMS1" s="67"/>
      <c r="SMT1" s="67"/>
      <c r="SMU1" s="67"/>
      <c r="SMV1" s="67"/>
      <c r="SMW1" s="67"/>
      <c r="SMX1" s="67"/>
      <c r="SMY1" s="67"/>
      <c r="SMZ1" s="67"/>
      <c r="SNA1" s="67"/>
      <c r="SNB1" s="67"/>
      <c r="SNC1" s="67"/>
      <c r="SND1" s="67"/>
      <c r="SNE1" s="67"/>
      <c r="SNF1" s="67"/>
      <c r="SNG1" s="67"/>
      <c r="SNH1" s="67"/>
      <c r="SNI1" s="67"/>
      <c r="SNJ1" s="67"/>
      <c r="SNK1" s="67"/>
      <c r="SNL1" s="67"/>
      <c r="SNM1" s="67"/>
      <c r="SNN1" s="67"/>
      <c r="SNO1" s="67"/>
      <c r="SNP1" s="67"/>
      <c r="SNQ1" s="67"/>
      <c r="SNR1" s="67"/>
      <c r="SNS1" s="67"/>
      <c r="SNT1" s="67"/>
      <c r="SNU1" s="67"/>
      <c r="SNV1" s="67"/>
      <c r="SNW1" s="67"/>
      <c r="SNX1" s="67"/>
      <c r="SNY1" s="67"/>
      <c r="SNZ1" s="67"/>
      <c r="SOA1" s="67"/>
      <c r="SOB1" s="67"/>
      <c r="SOC1" s="67"/>
      <c r="SOD1" s="67"/>
      <c r="SOE1" s="67"/>
      <c r="SOF1" s="67"/>
      <c r="SOG1" s="67"/>
      <c r="SOH1" s="67"/>
      <c r="SOI1" s="67"/>
      <c r="SOJ1" s="67"/>
      <c r="SOK1" s="67"/>
      <c r="SOL1" s="67"/>
      <c r="SOM1" s="67"/>
      <c r="SON1" s="67"/>
      <c r="SOO1" s="67"/>
      <c r="SOP1" s="67"/>
      <c r="SOQ1" s="67"/>
      <c r="SOR1" s="67"/>
      <c r="SOS1" s="67"/>
      <c r="SOT1" s="67"/>
      <c r="SOU1" s="67"/>
      <c r="SOV1" s="67"/>
      <c r="SOW1" s="67"/>
      <c r="SOX1" s="67"/>
      <c r="SOY1" s="67"/>
      <c r="SOZ1" s="67"/>
      <c r="SPA1" s="67"/>
      <c r="SPB1" s="67"/>
      <c r="SPC1" s="67"/>
      <c r="SPD1" s="67"/>
      <c r="SPE1" s="67"/>
      <c r="SPF1" s="67"/>
      <c r="SPG1" s="67"/>
      <c r="SPH1" s="67"/>
      <c r="SPI1" s="67"/>
      <c r="SPJ1" s="67"/>
      <c r="SPK1" s="67"/>
      <c r="SPL1" s="67"/>
      <c r="SPM1" s="67"/>
      <c r="SPN1" s="67"/>
      <c r="SPO1" s="67"/>
      <c r="SPP1" s="67"/>
      <c r="SPQ1" s="67"/>
      <c r="SPR1" s="67"/>
      <c r="SPS1" s="67"/>
      <c r="SPT1" s="67"/>
      <c r="SPU1" s="67"/>
      <c r="SPV1" s="67"/>
      <c r="SPW1" s="67"/>
      <c r="SPX1" s="67"/>
      <c r="SPY1" s="67"/>
      <c r="SPZ1" s="67"/>
      <c r="SQA1" s="67"/>
      <c r="SQB1" s="67"/>
      <c r="SQC1" s="67"/>
      <c r="SQD1" s="67"/>
      <c r="SQE1" s="67"/>
      <c r="SQF1" s="67"/>
      <c r="SQG1" s="67"/>
      <c r="SQH1" s="67"/>
      <c r="SQI1" s="67"/>
      <c r="SQJ1" s="67"/>
      <c r="SQK1" s="67"/>
      <c r="SQL1" s="67"/>
      <c r="SQM1" s="67"/>
      <c r="SQN1" s="67"/>
      <c r="SQO1" s="67"/>
      <c r="SQP1" s="67"/>
      <c r="SQQ1" s="67"/>
      <c r="SQR1" s="67"/>
      <c r="SQS1" s="67"/>
      <c r="SQT1" s="67"/>
      <c r="SQU1" s="67"/>
      <c r="SQV1" s="67"/>
      <c r="SQW1" s="67"/>
      <c r="SQX1" s="67"/>
      <c r="SQY1" s="67"/>
      <c r="SQZ1" s="67"/>
      <c r="SRA1" s="67"/>
      <c r="SRB1" s="67"/>
      <c r="SRC1" s="67"/>
      <c r="SRD1" s="67"/>
      <c r="SRE1" s="67"/>
      <c r="SRF1" s="67"/>
      <c r="SRG1" s="67"/>
      <c r="SRH1" s="67"/>
      <c r="SRI1" s="67"/>
      <c r="SRJ1" s="67"/>
      <c r="SRK1" s="67"/>
      <c r="SRL1" s="67"/>
      <c r="SRM1" s="67"/>
      <c r="SRN1" s="67"/>
      <c r="SRO1" s="67"/>
      <c r="SRP1" s="67"/>
      <c r="SRQ1" s="67"/>
      <c r="SRR1" s="67"/>
      <c r="SRS1" s="67"/>
      <c r="SRT1" s="67"/>
      <c r="SRU1" s="67"/>
      <c r="SRV1" s="67"/>
      <c r="SRW1" s="67"/>
      <c r="SRX1" s="67"/>
      <c r="SRY1" s="67"/>
      <c r="SRZ1" s="67"/>
      <c r="SSA1" s="67"/>
      <c r="SSB1" s="67"/>
      <c r="SSC1" s="67"/>
      <c r="SSD1" s="67"/>
      <c r="SSE1" s="67"/>
      <c r="SSF1" s="67"/>
      <c r="SSG1" s="67"/>
      <c r="SSH1" s="67"/>
      <c r="SSI1" s="67"/>
      <c r="SSJ1" s="67"/>
      <c r="SSK1" s="67"/>
      <c r="SSL1" s="67"/>
      <c r="SSM1" s="67"/>
      <c r="SSN1" s="67"/>
      <c r="SSO1" s="67"/>
      <c r="SSP1" s="67"/>
      <c r="SSQ1" s="67"/>
      <c r="SSR1" s="67"/>
      <c r="SSS1" s="67"/>
      <c r="SST1" s="67"/>
      <c r="SSU1" s="67"/>
      <c r="SSV1" s="67"/>
      <c r="SSW1" s="67"/>
      <c r="SSX1" s="67"/>
      <c r="SSY1" s="67"/>
      <c r="SSZ1" s="67"/>
      <c r="STA1" s="67"/>
      <c r="STB1" s="67"/>
      <c r="STC1" s="67"/>
      <c r="STD1" s="67"/>
      <c r="STE1" s="67"/>
      <c r="STF1" s="67"/>
      <c r="STG1" s="67"/>
      <c r="STH1" s="67"/>
      <c r="STI1" s="67"/>
      <c r="STJ1" s="67"/>
      <c r="STK1" s="67"/>
      <c r="STL1" s="67"/>
      <c r="STM1" s="67"/>
      <c r="STN1" s="67"/>
      <c r="STO1" s="67"/>
      <c r="STP1" s="67"/>
      <c r="STQ1" s="67"/>
      <c r="STR1" s="67"/>
      <c r="STS1" s="67"/>
      <c r="STT1" s="67"/>
      <c r="STU1" s="67"/>
      <c r="STV1" s="67"/>
      <c r="STW1" s="67"/>
      <c r="STX1" s="67"/>
      <c r="STY1" s="67"/>
      <c r="STZ1" s="67"/>
      <c r="SUA1" s="67"/>
      <c r="SUB1" s="67"/>
      <c r="SUC1" s="67"/>
      <c r="SUD1" s="67"/>
      <c r="SUE1" s="67"/>
      <c r="SUF1" s="67"/>
      <c r="SUG1" s="67"/>
      <c r="SUH1" s="67"/>
      <c r="SUI1" s="67"/>
      <c r="SUJ1" s="67"/>
      <c r="SUK1" s="67"/>
      <c r="SUL1" s="67"/>
      <c r="SUM1" s="67"/>
      <c r="SUN1" s="67"/>
      <c r="SUO1" s="67"/>
      <c r="SUP1" s="67"/>
      <c r="SUQ1" s="67"/>
      <c r="SUR1" s="67"/>
      <c r="SUS1" s="67"/>
      <c r="SUT1" s="67"/>
      <c r="SUU1" s="67"/>
      <c r="SUV1" s="67"/>
      <c r="SUW1" s="67"/>
      <c r="SUX1" s="67"/>
      <c r="SUY1" s="67"/>
      <c r="SUZ1" s="67"/>
      <c r="SVA1" s="67"/>
      <c r="SVB1" s="67"/>
      <c r="SVC1" s="67"/>
      <c r="SVD1" s="67"/>
      <c r="SVE1" s="67"/>
      <c r="SVF1" s="67"/>
      <c r="SVG1" s="67"/>
      <c r="SVH1" s="67"/>
      <c r="SVI1" s="67"/>
      <c r="SVJ1" s="67"/>
      <c r="SVK1" s="67"/>
      <c r="SVL1" s="67"/>
      <c r="SVM1" s="67"/>
      <c r="SVN1" s="67"/>
      <c r="SVO1" s="67"/>
      <c r="SVP1" s="67"/>
      <c r="SVQ1" s="67"/>
      <c r="SVR1" s="67"/>
      <c r="SVS1" s="67"/>
      <c r="SVT1" s="67"/>
      <c r="SVU1" s="67"/>
      <c r="SVV1" s="67"/>
      <c r="SVW1" s="67"/>
      <c r="SVX1" s="67"/>
      <c r="SVY1" s="67"/>
      <c r="SVZ1" s="67"/>
      <c r="SWA1" s="67"/>
      <c r="SWB1" s="67"/>
      <c r="SWC1" s="67"/>
      <c r="SWD1" s="67"/>
      <c r="SWE1" s="67"/>
      <c r="SWF1" s="67"/>
      <c r="SWG1" s="67"/>
      <c r="SWH1" s="67"/>
      <c r="SWI1" s="67"/>
      <c r="SWJ1" s="67"/>
      <c r="SWK1" s="67"/>
      <c r="SWL1" s="67"/>
      <c r="SWM1" s="67"/>
      <c r="SWN1" s="67"/>
      <c r="SWO1" s="67"/>
      <c r="SWP1" s="67"/>
      <c r="SWQ1" s="67"/>
      <c r="SWR1" s="67"/>
      <c r="SWS1" s="67"/>
      <c r="SWT1" s="67"/>
      <c r="SWU1" s="67"/>
      <c r="SWV1" s="67"/>
      <c r="SWW1" s="67"/>
      <c r="SWX1" s="67"/>
      <c r="SWY1" s="67"/>
      <c r="SWZ1" s="67"/>
      <c r="SXA1" s="67"/>
      <c r="SXB1" s="67"/>
      <c r="SXC1" s="67"/>
      <c r="SXD1" s="67"/>
      <c r="SXE1" s="67"/>
      <c r="SXF1" s="67"/>
      <c r="SXG1" s="67"/>
      <c r="SXH1" s="67"/>
      <c r="SXI1" s="67"/>
      <c r="SXJ1" s="67"/>
      <c r="SXK1" s="67"/>
      <c r="SXL1" s="67"/>
      <c r="SXM1" s="67"/>
      <c r="SXN1" s="67"/>
      <c r="SXO1" s="67"/>
      <c r="SXP1" s="67"/>
      <c r="SXQ1" s="67"/>
      <c r="SXR1" s="67"/>
      <c r="SXS1" s="67"/>
      <c r="SXT1" s="67"/>
      <c r="SXU1" s="67"/>
      <c r="SXV1" s="67"/>
      <c r="SXW1" s="67"/>
      <c r="SXX1" s="67"/>
      <c r="SXY1" s="67"/>
      <c r="SXZ1" s="67"/>
      <c r="SYA1" s="67"/>
      <c r="SYB1" s="67"/>
      <c r="SYC1" s="67"/>
      <c r="SYD1" s="67"/>
      <c r="SYE1" s="67"/>
      <c r="SYF1" s="67"/>
      <c r="SYG1" s="67"/>
      <c r="SYH1" s="67"/>
      <c r="SYI1" s="67"/>
      <c r="SYJ1" s="67"/>
      <c r="SYK1" s="67"/>
      <c r="SYL1" s="67"/>
      <c r="SYM1" s="67"/>
      <c r="SYN1" s="67"/>
      <c r="SYO1" s="67"/>
      <c r="SYP1" s="67"/>
      <c r="SYQ1" s="67"/>
      <c r="SYR1" s="67"/>
      <c r="SYS1" s="67"/>
      <c r="SYT1" s="67"/>
      <c r="SYU1" s="67"/>
      <c r="SYV1" s="67"/>
      <c r="SYW1" s="67"/>
      <c r="SYX1" s="67"/>
      <c r="SYY1" s="67"/>
      <c r="SYZ1" s="67"/>
      <c r="SZA1" s="67"/>
      <c r="SZB1" s="67"/>
      <c r="SZC1" s="67"/>
      <c r="SZD1" s="67"/>
      <c r="SZE1" s="67"/>
      <c r="SZF1" s="67"/>
      <c r="SZG1" s="67"/>
      <c r="SZH1" s="67"/>
      <c r="SZI1" s="67"/>
      <c r="SZJ1" s="67"/>
      <c r="SZK1" s="67"/>
      <c r="SZL1" s="67"/>
      <c r="SZM1" s="67"/>
      <c r="SZN1" s="67"/>
      <c r="SZO1" s="67"/>
      <c r="SZP1" s="67"/>
      <c r="SZQ1" s="67"/>
      <c r="SZR1" s="67"/>
      <c r="SZS1" s="67"/>
      <c r="SZT1" s="67"/>
      <c r="SZU1" s="67"/>
      <c r="SZV1" s="67"/>
      <c r="SZW1" s="67"/>
      <c r="SZX1" s="67"/>
      <c r="SZY1" s="67"/>
      <c r="SZZ1" s="67"/>
      <c r="TAA1" s="67"/>
      <c r="TAB1" s="67"/>
      <c r="TAC1" s="67"/>
      <c r="TAD1" s="67"/>
      <c r="TAE1" s="67"/>
      <c r="TAF1" s="67"/>
      <c r="TAG1" s="67"/>
      <c r="TAH1" s="67"/>
      <c r="TAI1" s="67"/>
      <c r="TAJ1" s="67"/>
      <c r="TAK1" s="67"/>
      <c r="TAL1" s="67"/>
      <c r="TAM1" s="67"/>
      <c r="TAN1" s="67"/>
      <c r="TAO1" s="67"/>
      <c r="TAP1" s="67"/>
      <c r="TAQ1" s="67"/>
      <c r="TAR1" s="67"/>
      <c r="TAS1" s="67"/>
      <c r="TAT1" s="67"/>
      <c r="TAU1" s="67"/>
      <c r="TAV1" s="67"/>
      <c r="TAW1" s="67"/>
      <c r="TAX1" s="67"/>
      <c r="TAY1" s="67"/>
      <c r="TAZ1" s="67"/>
      <c r="TBA1" s="67"/>
      <c r="TBB1" s="67"/>
      <c r="TBC1" s="67"/>
      <c r="TBD1" s="67"/>
      <c r="TBE1" s="67"/>
      <c r="TBF1" s="67"/>
      <c r="TBG1" s="67"/>
      <c r="TBH1" s="67"/>
      <c r="TBI1" s="67"/>
      <c r="TBJ1" s="67"/>
      <c r="TBK1" s="67"/>
      <c r="TBL1" s="67"/>
      <c r="TBM1" s="67"/>
      <c r="TBN1" s="67"/>
      <c r="TBO1" s="67"/>
      <c r="TBP1" s="67"/>
      <c r="TBQ1" s="67"/>
      <c r="TBR1" s="67"/>
      <c r="TBS1" s="67"/>
      <c r="TBT1" s="67"/>
      <c r="TBU1" s="67"/>
      <c r="TBV1" s="67"/>
      <c r="TBW1" s="67"/>
      <c r="TBX1" s="67"/>
      <c r="TBY1" s="67"/>
      <c r="TBZ1" s="67"/>
      <c r="TCA1" s="67"/>
      <c r="TCB1" s="67"/>
      <c r="TCC1" s="67"/>
      <c r="TCD1" s="67"/>
      <c r="TCE1" s="67"/>
      <c r="TCF1" s="67"/>
      <c r="TCG1" s="67"/>
      <c r="TCH1" s="67"/>
      <c r="TCI1" s="67"/>
      <c r="TCJ1" s="67"/>
      <c r="TCK1" s="67"/>
      <c r="TCL1" s="67"/>
      <c r="TCM1" s="67"/>
      <c r="TCN1" s="67"/>
      <c r="TCO1" s="67"/>
      <c r="TCP1" s="67"/>
      <c r="TCQ1" s="67"/>
      <c r="TCR1" s="67"/>
      <c r="TCS1" s="67"/>
      <c r="TCT1" s="67"/>
      <c r="TCU1" s="67"/>
      <c r="TCV1" s="67"/>
      <c r="TCW1" s="67"/>
      <c r="TCX1" s="67"/>
      <c r="TCY1" s="67"/>
      <c r="TCZ1" s="67"/>
      <c r="TDA1" s="67"/>
      <c r="TDB1" s="67"/>
      <c r="TDC1" s="67"/>
      <c r="TDD1" s="67"/>
      <c r="TDE1" s="67"/>
      <c r="TDF1" s="67"/>
      <c r="TDG1" s="67"/>
      <c r="TDH1" s="67"/>
      <c r="TDI1" s="67"/>
      <c r="TDJ1" s="67"/>
      <c r="TDK1" s="67"/>
      <c r="TDL1" s="67"/>
      <c r="TDM1" s="67"/>
      <c r="TDN1" s="67"/>
      <c r="TDO1" s="67"/>
      <c r="TDP1" s="67"/>
      <c r="TDQ1" s="67"/>
      <c r="TDR1" s="67"/>
      <c r="TDS1" s="67"/>
      <c r="TDT1" s="67"/>
      <c r="TDU1" s="67"/>
      <c r="TDV1" s="67"/>
      <c r="TDW1" s="67"/>
      <c r="TDX1" s="67"/>
      <c r="TDY1" s="67"/>
      <c r="TDZ1" s="67"/>
      <c r="TEA1" s="67"/>
      <c r="TEB1" s="67"/>
      <c r="TEC1" s="67"/>
      <c r="TED1" s="67"/>
      <c r="TEE1" s="67"/>
      <c r="TEF1" s="67"/>
      <c r="TEG1" s="67"/>
      <c r="TEH1" s="67"/>
      <c r="TEI1" s="67"/>
      <c r="TEJ1" s="67"/>
      <c r="TEK1" s="67"/>
      <c r="TEL1" s="67"/>
      <c r="TEM1" s="67"/>
      <c r="TEN1" s="67"/>
      <c r="TEO1" s="67"/>
      <c r="TEP1" s="67"/>
      <c r="TEQ1" s="67"/>
      <c r="TER1" s="67"/>
      <c r="TES1" s="67"/>
      <c r="TET1" s="67"/>
      <c r="TEU1" s="67"/>
      <c r="TEV1" s="67"/>
      <c r="TEW1" s="67"/>
      <c r="TEX1" s="67"/>
      <c r="TEY1" s="67"/>
      <c r="TEZ1" s="67"/>
      <c r="TFA1" s="67"/>
      <c r="TFB1" s="67"/>
      <c r="TFC1" s="67"/>
      <c r="TFD1" s="67"/>
      <c r="TFE1" s="67"/>
      <c r="TFF1" s="67"/>
      <c r="TFG1" s="67"/>
      <c r="TFH1" s="67"/>
      <c r="TFI1" s="67"/>
      <c r="TFJ1" s="67"/>
      <c r="TFK1" s="67"/>
      <c r="TFL1" s="67"/>
      <c r="TFM1" s="67"/>
      <c r="TFN1" s="67"/>
      <c r="TFO1" s="67"/>
      <c r="TFP1" s="67"/>
      <c r="TFQ1" s="67"/>
      <c r="TFR1" s="67"/>
      <c r="TFS1" s="67"/>
      <c r="TFT1" s="67"/>
      <c r="TFU1" s="67"/>
      <c r="TFV1" s="67"/>
      <c r="TFW1" s="67"/>
      <c r="TFX1" s="67"/>
      <c r="TFY1" s="67"/>
      <c r="TFZ1" s="67"/>
      <c r="TGA1" s="67"/>
      <c r="TGB1" s="67"/>
      <c r="TGC1" s="67"/>
      <c r="TGD1" s="67"/>
      <c r="TGE1" s="67"/>
      <c r="TGF1" s="67"/>
      <c r="TGG1" s="67"/>
      <c r="TGH1" s="67"/>
      <c r="TGI1" s="67"/>
      <c r="TGJ1" s="67"/>
      <c r="TGK1" s="67"/>
      <c r="TGL1" s="67"/>
      <c r="TGM1" s="67"/>
      <c r="TGN1" s="67"/>
      <c r="TGO1" s="67"/>
      <c r="TGP1" s="67"/>
      <c r="TGQ1" s="67"/>
      <c r="TGR1" s="67"/>
      <c r="TGS1" s="67"/>
      <c r="TGT1" s="67"/>
      <c r="TGU1" s="67"/>
      <c r="TGV1" s="67"/>
      <c r="TGW1" s="67"/>
      <c r="TGX1" s="67"/>
      <c r="TGY1" s="67"/>
      <c r="TGZ1" s="67"/>
      <c r="THA1" s="67"/>
      <c r="THB1" s="67"/>
      <c r="THC1" s="67"/>
      <c r="THD1" s="67"/>
      <c r="THE1" s="67"/>
      <c r="THF1" s="67"/>
      <c r="THG1" s="67"/>
      <c r="THH1" s="67"/>
      <c r="THI1" s="67"/>
      <c r="THJ1" s="67"/>
      <c r="THK1" s="67"/>
      <c r="THL1" s="67"/>
      <c r="THM1" s="67"/>
      <c r="THN1" s="67"/>
      <c r="THO1" s="67"/>
      <c r="THP1" s="67"/>
      <c r="THQ1" s="67"/>
      <c r="THR1" s="67"/>
      <c r="THS1" s="67"/>
      <c r="THT1" s="67"/>
      <c r="THU1" s="67"/>
      <c r="THV1" s="67"/>
      <c r="THW1" s="67"/>
      <c r="THX1" s="67"/>
      <c r="THY1" s="67"/>
      <c r="THZ1" s="67"/>
      <c r="TIA1" s="67"/>
      <c r="TIB1" s="67"/>
      <c r="TIC1" s="67"/>
      <c r="TID1" s="67"/>
      <c r="TIE1" s="67"/>
      <c r="TIF1" s="67"/>
      <c r="TIG1" s="67"/>
      <c r="TIH1" s="67"/>
      <c r="TII1" s="67"/>
      <c r="TIJ1" s="67"/>
      <c r="TIK1" s="67"/>
      <c r="TIL1" s="67"/>
      <c r="TIM1" s="67"/>
      <c r="TIN1" s="67"/>
      <c r="TIO1" s="67"/>
      <c r="TIP1" s="67"/>
      <c r="TIQ1" s="67"/>
      <c r="TIR1" s="67"/>
      <c r="TIS1" s="67"/>
      <c r="TIT1" s="67"/>
      <c r="TIU1" s="67"/>
      <c r="TIV1" s="67"/>
      <c r="TIW1" s="67"/>
      <c r="TIX1" s="67"/>
      <c r="TIY1" s="67"/>
      <c r="TIZ1" s="67"/>
      <c r="TJA1" s="67"/>
      <c r="TJB1" s="67"/>
      <c r="TJC1" s="67"/>
      <c r="TJD1" s="67"/>
      <c r="TJE1" s="67"/>
      <c r="TJF1" s="67"/>
      <c r="TJG1" s="67"/>
      <c r="TJH1" s="67"/>
      <c r="TJI1" s="67"/>
      <c r="TJJ1" s="67"/>
      <c r="TJK1" s="67"/>
      <c r="TJL1" s="67"/>
      <c r="TJM1" s="67"/>
      <c r="TJN1" s="67"/>
      <c r="TJO1" s="67"/>
      <c r="TJP1" s="67"/>
      <c r="TJQ1" s="67"/>
      <c r="TJR1" s="67"/>
      <c r="TJS1" s="67"/>
      <c r="TJT1" s="67"/>
      <c r="TJU1" s="67"/>
      <c r="TJV1" s="67"/>
      <c r="TJW1" s="67"/>
      <c r="TJX1" s="67"/>
      <c r="TJY1" s="67"/>
      <c r="TJZ1" s="67"/>
      <c r="TKA1" s="67"/>
      <c r="TKB1" s="67"/>
      <c r="TKC1" s="67"/>
      <c r="TKD1" s="67"/>
      <c r="TKE1" s="67"/>
      <c r="TKF1" s="67"/>
      <c r="TKG1" s="67"/>
      <c r="TKH1" s="67"/>
      <c r="TKI1" s="67"/>
      <c r="TKJ1" s="67"/>
      <c r="TKK1" s="67"/>
      <c r="TKL1" s="67"/>
      <c r="TKM1" s="67"/>
      <c r="TKN1" s="67"/>
      <c r="TKO1" s="67"/>
      <c r="TKP1" s="67"/>
      <c r="TKQ1" s="67"/>
      <c r="TKR1" s="67"/>
      <c r="TKS1" s="67"/>
      <c r="TKT1" s="67"/>
      <c r="TKU1" s="67"/>
      <c r="TKV1" s="67"/>
      <c r="TKW1" s="67"/>
      <c r="TKX1" s="67"/>
      <c r="TKY1" s="67"/>
      <c r="TKZ1" s="67"/>
      <c r="TLA1" s="67"/>
      <c r="TLB1" s="67"/>
      <c r="TLC1" s="67"/>
      <c r="TLD1" s="67"/>
      <c r="TLE1" s="67"/>
      <c r="TLF1" s="67"/>
      <c r="TLG1" s="67"/>
      <c r="TLH1" s="67"/>
      <c r="TLI1" s="67"/>
      <c r="TLJ1" s="67"/>
      <c r="TLK1" s="67"/>
      <c r="TLL1" s="67"/>
      <c r="TLM1" s="67"/>
      <c r="TLN1" s="67"/>
      <c r="TLO1" s="67"/>
      <c r="TLP1" s="67"/>
      <c r="TLQ1" s="67"/>
      <c r="TLR1" s="67"/>
      <c r="TLS1" s="67"/>
      <c r="TLT1" s="67"/>
      <c r="TLU1" s="67"/>
      <c r="TLV1" s="67"/>
      <c r="TLW1" s="67"/>
      <c r="TLX1" s="67"/>
      <c r="TLY1" s="67"/>
      <c r="TLZ1" s="67"/>
      <c r="TMA1" s="67"/>
      <c r="TMB1" s="67"/>
      <c r="TMC1" s="67"/>
      <c r="TMD1" s="67"/>
      <c r="TME1" s="67"/>
      <c r="TMF1" s="67"/>
      <c r="TMG1" s="67"/>
      <c r="TMH1" s="67"/>
      <c r="TMI1" s="67"/>
      <c r="TMJ1" s="67"/>
      <c r="TMK1" s="67"/>
      <c r="TML1" s="67"/>
      <c r="TMM1" s="67"/>
      <c r="TMN1" s="67"/>
      <c r="TMO1" s="67"/>
      <c r="TMP1" s="67"/>
      <c r="TMQ1" s="67"/>
      <c r="TMR1" s="67"/>
      <c r="TMS1" s="67"/>
      <c r="TMT1" s="67"/>
      <c r="TMU1" s="67"/>
      <c r="TMV1" s="67"/>
      <c r="TMW1" s="67"/>
      <c r="TMX1" s="67"/>
      <c r="TMY1" s="67"/>
      <c r="TMZ1" s="67"/>
      <c r="TNA1" s="67"/>
      <c r="TNB1" s="67"/>
      <c r="TNC1" s="67"/>
      <c r="TND1" s="67"/>
      <c r="TNE1" s="67"/>
      <c r="TNF1" s="67"/>
      <c r="TNG1" s="67"/>
      <c r="TNH1" s="67"/>
      <c r="TNI1" s="67"/>
      <c r="TNJ1" s="67"/>
      <c r="TNK1" s="67"/>
      <c r="TNL1" s="67"/>
      <c r="TNM1" s="67"/>
      <c r="TNN1" s="67"/>
      <c r="TNO1" s="67"/>
      <c r="TNP1" s="67"/>
      <c r="TNQ1" s="67"/>
      <c r="TNR1" s="67"/>
      <c r="TNS1" s="67"/>
      <c r="TNT1" s="67"/>
      <c r="TNU1" s="67"/>
      <c r="TNV1" s="67"/>
      <c r="TNW1" s="67"/>
      <c r="TNX1" s="67"/>
      <c r="TNY1" s="67"/>
      <c r="TNZ1" s="67"/>
      <c r="TOA1" s="67"/>
      <c r="TOB1" s="67"/>
      <c r="TOC1" s="67"/>
      <c r="TOD1" s="67"/>
      <c r="TOE1" s="67"/>
      <c r="TOF1" s="67"/>
      <c r="TOG1" s="67"/>
      <c r="TOH1" s="67"/>
      <c r="TOI1" s="67"/>
      <c r="TOJ1" s="67"/>
      <c r="TOK1" s="67"/>
      <c r="TOL1" s="67"/>
      <c r="TOM1" s="67"/>
      <c r="TON1" s="67"/>
      <c r="TOO1" s="67"/>
      <c r="TOP1" s="67"/>
      <c r="TOQ1" s="67"/>
      <c r="TOR1" s="67"/>
      <c r="TOS1" s="67"/>
      <c r="TOT1" s="67"/>
      <c r="TOU1" s="67"/>
      <c r="TOV1" s="67"/>
      <c r="TOW1" s="67"/>
      <c r="TOX1" s="67"/>
      <c r="TOY1" s="67"/>
      <c r="TOZ1" s="67"/>
      <c r="TPA1" s="67"/>
      <c r="TPB1" s="67"/>
      <c r="TPC1" s="67"/>
      <c r="TPD1" s="67"/>
      <c r="TPE1" s="67"/>
      <c r="TPF1" s="67"/>
      <c r="TPG1" s="67"/>
      <c r="TPH1" s="67"/>
      <c r="TPI1" s="67"/>
      <c r="TPJ1" s="67"/>
      <c r="TPK1" s="67"/>
      <c r="TPL1" s="67"/>
      <c r="TPM1" s="67"/>
      <c r="TPN1" s="67"/>
      <c r="TPO1" s="67"/>
      <c r="TPP1" s="67"/>
      <c r="TPQ1" s="67"/>
      <c r="TPR1" s="67"/>
      <c r="TPS1" s="67"/>
      <c r="TPT1" s="67"/>
      <c r="TPU1" s="67"/>
      <c r="TPV1" s="67"/>
      <c r="TPW1" s="67"/>
      <c r="TPX1" s="67"/>
      <c r="TPY1" s="67"/>
      <c r="TPZ1" s="67"/>
      <c r="TQA1" s="67"/>
      <c r="TQB1" s="67"/>
      <c r="TQC1" s="67"/>
      <c r="TQD1" s="67"/>
      <c r="TQE1" s="67"/>
      <c r="TQF1" s="67"/>
      <c r="TQG1" s="67"/>
      <c r="TQH1" s="67"/>
      <c r="TQI1" s="67"/>
      <c r="TQJ1" s="67"/>
      <c r="TQK1" s="67"/>
      <c r="TQL1" s="67"/>
      <c r="TQM1" s="67"/>
      <c r="TQN1" s="67"/>
      <c r="TQO1" s="67"/>
      <c r="TQP1" s="67"/>
      <c r="TQQ1" s="67"/>
      <c r="TQR1" s="67"/>
      <c r="TQS1" s="67"/>
      <c r="TQT1" s="67"/>
      <c r="TQU1" s="67"/>
      <c r="TQV1" s="67"/>
      <c r="TQW1" s="67"/>
      <c r="TQX1" s="67"/>
      <c r="TQY1" s="67"/>
      <c r="TQZ1" s="67"/>
      <c r="TRA1" s="67"/>
      <c r="TRB1" s="67"/>
      <c r="TRC1" s="67"/>
      <c r="TRD1" s="67"/>
      <c r="TRE1" s="67"/>
      <c r="TRF1" s="67"/>
      <c r="TRG1" s="67"/>
      <c r="TRH1" s="67"/>
      <c r="TRI1" s="67"/>
      <c r="TRJ1" s="67"/>
      <c r="TRK1" s="67"/>
      <c r="TRL1" s="67"/>
      <c r="TRM1" s="67"/>
      <c r="TRN1" s="67"/>
      <c r="TRO1" s="67"/>
      <c r="TRP1" s="67"/>
      <c r="TRQ1" s="67"/>
      <c r="TRR1" s="67"/>
      <c r="TRS1" s="67"/>
      <c r="TRT1" s="67"/>
      <c r="TRU1" s="67"/>
      <c r="TRV1" s="67"/>
      <c r="TRW1" s="67"/>
      <c r="TRX1" s="67"/>
      <c r="TRY1" s="67"/>
      <c r="TRZ1" s="67"/>
      <c r="TSA1" s="67"/>
      <c r="TSB1" s="67"/>
      <c r="TSC1" s="67"/>
      <c r="TSD1" s="67"/>
      <c r="TSE1" s="67"/>
      <c r="TSF1" s="67"/>
      <c r="TSG1" s="67"/>
      <c r="TSH1" s="67"/>
      <c r="TSI1" s="67"/>
      <c r="TSJ1" s="67"/>
      <c r="TSK1" s="67"/>
      <c r="TSL1" s="67"/>
      <c r="TSM1" s="67"/>
      <c r="TSN1" s="67"/>
      <c r="TSO1" s="67"/>
      <c r="TSP1" s="67"/>
      <c r="TSQ1" s="67"/>
      <c r="TSR1" s="67"/>
      <c r="TSS1" s="67"/>
      <c r="TST1" s="67"/>
      <c r="TSU1" s="67"/>
      <c r="TSV1" s="67"/>
      <c r="TSW1" s="67"/>
      <c r="TSX1" s="67"/>
      <c r="TSY1" s="67"/>
      <c r="TSZ1" s="67"/>
      <c r="TTA1" s="67"/>
      <c r="TTB1" s="67"/>
      <c r="TTC1" s="67"/>
      <c r="TTD1" s="67"/>
      <c r="TTE1" s="67"/>
      <c r="TTF1" s="67"/>
      <c r="TTG1" s="67"/>
      <c r="TTH1" s="67"/>
      <c r="TTI1" s="67"/>
      <c r="TTJ1" s="67"/>
      <c r="TTK1" s="67"/>
      <c r="TTL1" s="67"/>
      <c r="TTM1" s="67"/>
      <c r="TTN1" s="67"/>
      <c r="TTO1" s="67"/>
      <c r="TTP1" s="67"/>
      <c r="TTQ1" s="67"/>
      <c r="TTR1" s="67"/>
      <c r="TTS1" s="67"/>
      <c r="TTT1" s="67"/>
      <c r="TTU1" s="67"/>
      <c r="TTV1" s="67"/>
      <c r="TTW1" s="67"/>
      <c r="TTX1" s="67"/>
      <c r="TTY1" s="67"/>
      <c r="TTZ1" s="67"/>
      <c r="TUA1" s="67"/>
      <c r="TUB1" s="67"/>
      <c r="TUC1" s="67"/>
      <c r="TUD1" s="67"/>
      <c r="TUE1" s="67"/>
      <c r="TUF1" s="67"/>
      <c r="TUG1" s="67"/>
      <c r="TUH1" s="67"/>
      <c r="TUI1" s="67"/>
      <c r="TUJ1" s="67"/>
      <c r="TUK1" s="67"/>
      <c r="TUL1" s="67"/>
      <c r="TUM1" s="67"/>
      <c r="TUN1" s="67"/>
      <c r="TUO1" s="67"/>
      <c r="TUP1" s="67"/>
      <c r="TUQ1" s="67"/>
      <c r="TUR1" s="67"/>
      <c r="TUS1" s="67"/>
      <c r="TUT1" s="67"/>
      <c r="TUU1" s="67"/>
      <c r="TUV1" s="67"/>
      <c r="TUW1" s="67"/>
      <c r="TUX1" s="67"/>
      <c r="TUY1" s="67"/>
      <c r="TUZ1" s="67"/>
      <c r="TVA1" s="67"/>
      <c r="TVB1" s="67"/>
      <c r="TVC1" s="67"/>
      <c r="TVD1" s="67"/>
      <c r="TVE1" s="67"/>
      <c r="TVF1" s="67"/>
      <c r="TVG1" s="67"/>
      <c r="TVH1" s="67"/>
      <c r="TVI1" s="67"/>
      <c r="TVJ1" s="67"/>
      <c r="TVK1" s="67"/>
      <c r="TVL1" s="67"/>
      <c r="TVM1" s="67"/>
      <c r="TVN1" s="67"/>
      <c r="TVO1" s="67"/>
      <c r="TVP1" s="67"/>
      <c r="TVQ1" s="67"/>
      <c r="TVR1" s="67"/>
      <c r="TVS1" s="67"/>
      <c r="TVT1" s="67"/>
      <c r="TVU1" s="67"/>
      <c r="TVV1" s="67"/>
      <c r="TVW1" s="67"/>
      <c r="TVX1" s="67"/>
      <c r="TVY1" s="67"/>
      <c r="TVZ1" s="67"/>
      <c r="TWA1" s="67"/>
      <c r="TWB1" s="67"/>
      <c r="TWC1" s="67"/>
      <c r="TWD1" s="67"/>
      <c r="TWE1" s="67"/>
      <c r="TWF1" s="67"/>
      <c r="TWG1" s="67"/>
      <c r="TWH1" s="67"/>
      <c r="TWI1" s="67"/>
      <c r="TWJ1" s="67"/>
      <c r="TWK1" s="67"/>
      <c r="TWL1" s="67"/>
      <c r="TWM1" s="67"/>
      <c r="TWN1" s="67"/>
      <c r="TWO1" s="67"/>
      <c r="TWP1" s="67"/>
      <c r="TWQ1" s="67"/>
      <c r="TWR1" s="67"/>
      <c r="TWS1" s="67"/>
      <c r="TWT1" s="67"/>
      <c r="TWU1" s="67"/>
      <c r="TWV1" s="67"/>
      <c r="TWW1" s="67"/>
      <c r="TWX1" s="67"/>
      <c r="TWY1" s="67"/>
      <c r="TWZ1" s="67"/>
      <c r="TXA1" s="67"/>
      <c r="TXB1" s="67"/>
      <c r="TXC1" s="67"/>
      <c r="TXD1" s="67"/>
      <c r="TXE1" s="67"/>
      <c r="TXF1" s="67"/>
      <c r="TXG1" s="67"/>
      <c r="TXH1" s="67"/>
      <c r="TXI1" s="67"/>
      <c r="TXJ1" s="67"/>
      <c r="TXK1" s="67"/>
      <c r="TXL1" s="67"/>
      <c r="TXM1" s="67"/>
      <c r="TXN1" s="67"/>
      <c r="TXO1" s="67"/>
      <c r="TXP1" s="67"/>
      <c r="TXQ1" s="67"/>
      <c r="TXR1" s="67"/>
      <c r="TXS1" s="67"/>
      <c r="TXT1" s="67"/>
      <c r="TXU1" s="67"/>
      <c r="TXV1" s="67"/>
      <c r="TXW1" s="67"/>
      <c r="TXX1" s="67"/>
      <c r="TXY1" s="67"/>
      <c r="TXZ1" s="67"/>
      <c r="TYA1" s="67"/>
      <c r="TYB1" s="67"/>
      <c r="TYC1" s="67"/>
      <c r="TYD1" s="67"/>
      <c r="TYE1" s="67"/>
      <c r="TYF1" s="67"/>
      <c r="TYG1" s="67"/>
      <c r="TYH1" s="67"/>
      <c r="TYI1" s="67"/>
      <c r="TYJ1" s="67"/>
      <c r="TYK1" s="67"/>
      <c r="TYL1" s="67"/>
      <c r="TYM1" s="67"/>
      <c r="TYN1" s="67"/>
      <c r="TYO1" s="67"/>
      <c r="TYP1" s="67"/>
      <c r="TYQ1" s="67"/>
      <c r="TYR1" s="67"/>
      <c r="TYS1" s="67"/>
      <c r="TYT1" s="67"/>
      <c r="TYU1" s="67"/>
      <c r="TYV1" s="67"/>
      <c r="TYW1" s="67"/>
      <c r="TYX1" s="67"/>
      <c r="TYY1" s="67"/>
      <c r="TYZ1" s="67"/>
      <c r="TZA1" s="67"/>
      <c r="TZB1" s="67"/>
      <c r="TZC1" s="67"/>
      <c r="TZD1" s="67"/>
      <c r="TZE1" s="67"/>
      <c r="TZF1" s="67"/>
      <c r="TZG1" s="67"/>
      <c r="TZH1" s="67"/>
      <c r="TZI1" s="67"/>
      <c r="TZJ1" s="67"/>
      <c r="TZK1" s="67"/>
      <c r="TZL1" s="67"/>
      <c r="TZM1" s="67"/>
      <c r="TZN1" s="67"/>
      <c r="TZO1" s="67"/>
      <c r="TZP1" s="67"/>
      <c r="TZQ1" s="67"/>
      <c r="TZR1" s="67"/>
      <c r="TZS1" s="67"/>
      <c r="TZT1" s="67"/>
      <c r="TZU1" s="67"/>
      <c r="TZV1" s="67"/>
      <c r="TZW1" s="67"/>
      <c r="TZX1" s="67"/>
      <c r="TZY1" s="67"/>
      <c r="TZZ1" s="67"/>
      <c r="UAA1" s="67"/>
      <c r="UAB1" s="67"/>
      <c r="UAC1" s="67"/>
      <c r="UAD1" s="67"/>
      <c r="UAE1" s="67"/>
      <c r="UAF1" s="67"/>
      <c r="UAG1" s="67"/>
      <c r="UAH1" s="67"/>
      <c r="UAI1" s="67"/>
      <c r="UAJ1" s="67"/>
      <c r="UAK1" s="67"/>
      <c r="UAL1" s="67"/>
      <c r="UAM1" s="67"/>
      <c r="UAN1" s="67"/>
      <c r="UAO1" s="67"/>
      <c r="UAP1" s="67"/>
      <c r="UAQ1" s="67"/>
      <c r="UAR1" s="67"/>
      <c r="UAS1" s="67"/>
      <c r="UAT1" s="67"/>
      <c r="UAU1" s="67"/>
      <c r="UAV1" s="67"/>
      <c r="UAW1" s="67"/>
      <c r="UAX1" s="67"/>
      <c r="UAY1" s="67"/>
      <c r="UAZ1" s="67"/>
      <c r="UBA1" s="67"/>
      <c r="UBB1" s="67"/>
      <c r="UBC1" s="67"/>
      <c r="UBD1" s="67"/>
      <c r="UBE1" s="67"/>
      <c r="UBF1" s="67"/>
      <c r="UBG1" s="67"/>
      <c r="UBH1" s="67"/>
      <c r="UBI1" s="67"/>
      <c r="UBJ1" s="67"/>
      <c r="UBK1" s="67"/>
      <c r="UBL1" s="67"/>
      <c r="UBM1" s="67"/>
      <c r="UBN1" s="67"/>
      <c r="UBO1" s="67"/>
      <c r="UBP1" s="67"/>
      <c r="UBQ1" s="67"/>
      <c r="UBR1" s="67"/>
      <c r="UBS1" s="67"/>
      <c r="UBT1" s="67"/>
      <c r="UBU1" s="67"/>
      <c r="UBV1" s="67"/>
      <c r="UBW1" s="67"/>
      <c r="UBX1" s="67"/>
      <c r="UBY1" s="67"/>
      <c r="UBZ1" s="67"/>
      <c r="UCA1" s="67"/>
      <c r="UCB1" s="67"/>
      <c r="UCC1" s="67"/>
      <c r="UCD1" s="67"/>
      <c r="UCE1" s="67"/>
      <c r="UCF1" s="67"/>
      <c r="UCG1" s="67"/>
      <c r="UCH1" s="67"/>
      <c r="UCI1" s="67"/>
      <c r="UCJ1" s="67"/>
      <c r="UCK1" s="67"/>
      <c r="UCL1" s="67"/>
      <c r="UCM1" s="67"/>
      <c r="UCN1" s="67"/>
      <c r="UCO1" s="67"/>
      <c r="UCP1" s="67"/>
      <c r="UCQ1" s="67"/>
      <c r="UCR1" s="67"/>
      <c r="UCS1" s="67"/>
      <c r="UCT1" s="67"/>
      <c r="UCU1" s="67"/>
      <c r="UCV1" s="67"/>
      <c r="UCW1" s="67"/>
      <c r="UCX1" s="67"/>
      <c r="UCY1" s="67"/>
      <c r="UCZ1" s="67"/>
      <c r="UDA1" s="67"/>
      <c r="UDB1" s="67"/>
      <c r="UDC1" s="67"/>
      <c r="UDD1" s="67"/>
      <c r="UDE1" s="67"/>
      <c r="UDF1" s="67"/>
      <c r="UDG1" s="67"/>
      <c r="UDH1" s="67"/>
      <c r="UDI1" s="67"/>
      <c r="UDJ1" s="67"/>
      <c r="UDK1" s="67"/>
      <c r="UDL1" s="67"/>
      <c r="UDM1" s="67"/>
      <c r="UDN1" s="67"/>
      <c r="UDO1" s="67"/>
      <c r="UDP1" s="67"/>
      <c r="UDQ1" s="67"/>
      <c r="UDR1" s="67"/>
      <c r="UDS1" s="67"/>
      <c r="UDT1" s="67"/>
      <c r="UDU1" s="67"/>
      <c r="UDV1" s="67"/>
      <c r="UDW1" s="67"/>
      <c r="UDX1" s="67"/>
      <c r="UDY1" s="67"/>
      <c r="UDZ1" s="67"/>
      <c r="UEA1" s="67"/>
      <c r="UEB1" s="67"/>
      <c r="UEC1" s="67"/>
      <c r="UED1" s="67"/>
      <c r="UEE1" s="67"/>
      <c r="UEF1" s="67"/>
      <c r="UEG1" s="67"/>
      <c r="UEH1" s="67"/>
      <c r="UEI1" s="67"/>
      <c r="UEJ1" s="67"/>
      <c r="UEK1" s="67"/>
      <c r="UEL1" s="67"/>
      <c r="UEM1" s="67"/>
      <c r="UEN1" s="67"/>
      <c r="UEO1" s="67"/>
      <c r="UEP1" s="67"/>
      <c r="UEQ1" s="67"/>
      <c r="UER1" s="67"/>
      <c r="UES1" s="67"/>
      <c r="UET1" s="67"/>
      <c r="UEU1" s="67"/>
      <c r="UEV1" s="67"/>
      <c r="UEW1" s="67"/>
      <c r="UEX1" s="67"/>
      <c r="UEY1" s="67"/>
      <c r="UEZ1" s="67"/>
      <c r="UFA1" s="67"/>
      <c r="UFB1" s="67"/>
      <c r="UFC1" s="67"/>
      <c r="UFD1" s="67"/>
      <c r="UFE1" s="67"/>
      <c r="UFF1" s="67"/>
      <c r="UFG1" s="67"/>
      <c r="UFH1" s="67"/>
      <c r="UFI1" s="67"/>
      <c r="UFJ1" s="67"/>
      <c r="UFK1" s="67"/>
      <c r="UFL1" s="67"/>
      <c r="UFM1" s="67"/>
      <c r="UFN1" s="67"/>
      <c r="UFO1" s="67"/>
      <c r="UFP1" s="67"/>
      <c r="UFQ1" s="67"/>
      <c r="UFR1" s="67"/>
      <c r="UFS1" s="67"/>
      <c r="UFT1" s="67"/>
      <c r="UFU1" s="67"/>
      <c r="UFV1" s="67"/>
      <c r="UFW1" s="67"/>
      <c r="UFX1" s="67"/>
      <c r="UFY1" s="67"/>
      <c r="UFZ1" s="67"/>
      <c r="UGA1" s="67"/>
      <c r="UGB1" s="67"/>
      <c r="UGC1" s="67"/>
      <c r="UGD1" s="67"/>
      <c r="UGE1" s="67"/>
      <c r="UGF1" s="67"/>
      <c r="UGG1" s="67"/>
      <c r="UGH1" s="67"/>
      <c r="UGI1" s="67"/>
      <c r="UGJ1" s="67"/>
      <c r="UGK1" s="67"/>
      <c r="UGL1" s="67"/>
      <c r="UGM1" s="67"/>
      <c r="UGN1" s="67"/>
      <c r="UGO1" s="67"/>
      <c r="UGP1" s="67"/>
      <c r="UGQ1" s="67"/>
      <c r="UGR1" s="67"/>
      <c r="UGS1" s="67"/>
      <c r="UGT1" s="67"/>
      <c r="UGU1" s="67"/>
      <c r="UGV1" s="67"/>
      <c r="UGW1" s="67"/>
      <c r="UGX1" s="67"/>
      <c r="UGY1" s="67"/>
      <c r="UGZ1" s="67"/>
      <c r="UHA1" s="67"/>
      <c r="UHB1" s="67"/>
      <c r="UHC1" s="67"/>
      <c r="UHD1" s="67"/>
      <c r="UHE1" s="67"/>
      <c r="UHF1" s="67"/>
      <c r="UHG1" s="67"/>
      <c r="UHH1" s="67"/>
      <c r="UHI1" s="67"/>
      <c r="UHJ1" s="67"/>
      <c r="UHK1" s="67"/>
      <c r="UHL1" s="67"/>
      <c r="UHM1" s="67"/>
      <c r="UHN1" s="67"/>
      <c r="UHO1" s="67"/>
      <c r="UHP1" s="67"/>
      <c r="UHQ1" s="67"/>
      <c r="UHR1" s="67"/>
      <c r="UHS1" s="67"/>
      <c r="UHT1" s="67"/>
      <c r="UHU1" s="67"/>
      <c r="UHV1" s="67"/>
      <c r="UHW1" s="67"/>
      <c r="UHX1" s="67"/>
      <c r="UHY1" s="67"/>
      <c r="UHZ1" s="67"/>
      <c r="UIA1" s="67"/>
      <c r="UIB1" s="67"/>
      <c r="UIC1" s="67"/>
      <c r="UID1" s="67"/>
      <c r="UIE1" s="67"/>
      <c r="UIF1" s="67"/>
      <c r="UIG1" s="67"/>
      <c r="UIH1" s="67"/>
      <c r="UII1" s="67"/>
      <c r="UIJ1" s="67"/>
      <c r="UIK1" s="67"/>
      <c r="UIL1" s="67"/>
      <c r="UIM1" s="67"/>
      <c r="UIN1" s="67"/>
      <c r="UIO1" s="67"/>
      <c r="UIP1" s="67"/>
      <c r="UIQ1" s="67"/>
      <c r="UIR1" s="67"/>
      <c r="UIS1" s="67"/>
      <c r="UIT1" s="67"/>
      <c r="UIU1" s="67"/>
      <c r="UIV1" s="67"/>
      <c r="UIW1" s="67"/>
      <c r="UIX1" s="67"/>
      <c r="UIY1" s="67"/>
      <c r="UIZ1" s="67"/>
      <c r="UJA1" s="67"/>
      <c r="UJB1" s="67"/>
      <c r="UJC1" s="67"/>
      <c r="UJD1" s="67"/>
      <c r="UJE1" s="67"/>
      <c r="UJF1" s="67"/>
      <c r="UJG1" s="67"/>
      <c r="UJH1" s="67"/>
      <c r="UJI1" s="67"/>
      <c r="UJJ1" s="67"/>
      <c r="UJK1" s="67"/>
      <c r="UJL1" s="67"/>
      <c r="UJM1" s="67"/>
      <c r="UJN1" s="67"/>
      <c r="UJO1" s="67"/>
      <c r="UJP1" s="67"/>
      <c r="UJQ1" s="67"/>
      <c r="UJR1" s="67"/>
      <c r="UJS1" s="67"/>
      <c r="UJT1" s="67"/>
      <c r="UJU1" s="67"/>
      <c r="UJV1" s="67"/>
      <c r="UJW1" s="67"/>
      <c r="UJX1" s="67"/>
      <c r="UJY1" s="67"/>
      <c r="UJZ1" s="67"/>
      <c r="UKA1" s="67"/>
      <c r="UKB1" s="67"/>
      <c r="UKC1" s="67"/>
      <c r="UKD1" s="67"/>
      <c r="UKE1" s="67"/>
      <c r="UKF1" s="67"/>
      <c r="UKG1" s="67"/>
      <c r="UKH1" s="67"/>
      <c r="UKI1" s="67"/>
      <c r="UKJ1" s="67"/>
      <c r="UKK1" s="67"/>
      <c r="UKL1" s="67"/>
      <c r="UKM1" s="67"/>
      <c r="UKN1" s="67"/>
      <c r="UKO1" s="67"/>
      <c r="UKP1" s="67"/>
      <c r="UKQ1" s="67"/>
      <c r="UKR1" s="67"/>
      <c r="UKS1" s="67"/>
      <c r="UKT1" s="67"/>
      <c r="UKU1" s="67"/>
      <c r="UKV1" s="67"/>
      <c r="UKW1" s="67"/>
      <c r="UKX1" s="67"/>
      <c r="UKY1" s="67"/>
      <c r="UKZ1" s="67"/>
      <c r="ULA1" s="67"/>
      <c r="ULB1" s="67"/>
      <c r="ULC1" s="67"/>
      <c r="ULD1" s="67"/>
      <c r="ULE1" s="67"/>
      <c r="ULF1" s="67"/>
      <c r="ULG1" s="67"/>
      <c r="ULH1" s="67"/>
      <c r="ULI1" s="67"/>
      <c r="ULJ1" s="67"/>
      <c r="ULK1" s="67"/>
      <c r="ULL1" s="67"/>
      <c r="ULM1" s="67"/>
      <c r="ULN1" s="67"/>
      <c r="ULO1" s="67"/>
      <c r="ULP1" s="67"/>
      <c r="ULQ1" s="67"/>
      <c r="ULR1" s="67"/>
      <c r="ULS1" s="67"/>
      <c r="ULT1" s="67"/>
      <c r="ULU1" s="67"/>
      <c r="ULV1" s="67"/>
      <c r="ULW1" s="67"/>
      <c r="ULX1" s="67"/>
      <c r="ULY1" s="67"/>
      <c r="ULZ1" s="67"/>
      <c r="UMA1" s="67"/>
      <c r="UMB1" s="67"/>
      <c r="UMC1" s="67"/>
      <c r="UMD1" s="67"/>
      <c r="UME1" s="67"/>
      <c r="UMF1" s="67"/>
      <c r="UMG1" s="67"/>
      <c r="UMH1" s="67"/>
      <c r="UMI1" s="67"/>
      <c r="UMJ1" s="67"/>
      <c r="UMK1" s="67"/>
      <c r="UML1" s="67"/>
      <c r="UMM1" s="67"/>
      <c r="UMN1" s="67"/>
      <c r="UMO1" s="67"/>
      <c r="UMP1" s="67"/>
      <c r="UMQ1" s="67"/>
      <c r="UMR1" s="67"/>
      <c r="UMS1" s="67"/>
      <c r="UMT1" s="67"/>
      <c r="UMU1" s="67"/>
      <c r="UMV1" s="67"/>
      <c r="UMW1" s="67"/>
      <c r="UMX1" s="67"/>
      <c r="UMY1" s="67"/>
      <c r="UMZ1" s="67"/>
      <c r="UNA1" s="67"/>
      <c r="UNB1" s="67"/>
      <c r="UNC1" s="67"/>
      <c r="UND1" s="67"/>
      <c r="UNE1" s="67"/>
      <c r="UNF1" s="67"/>
      <c r="UNG1" s="67"/>
      <c r="UNH1" s="67"/>
      <c r="UNI1" s="67"/>
      <c r="UNJ1" s="67"/>
      <c r="UNK1" s="67"/>
      <c r="UNL1" s="67"/>
      <c r="UNM1" s="67"/>
      <c r="UNN1" s="67"/>
      <c r="UNO1" s="67"/>
      <c r="UNP1" s="67"/>
      <c r="UNQ1" s="67"/>
      <c r="UNR1" s="67"/>
      <c r="UNS1" s="67"/>
      <c r="UNT1" s="67"/>
      <c r="UNU1" s="67"/>
      <c r="UNV1" s="67"/>
      <c r="UNW1" s="67"/>
      <c r="UNX1" s="67"/>
      <c r="UNY1" s="67"/>
      <c r="UNZ1" s="67"/>
      <c r="UOA1" s="67"/>
      <c r="UOB1" s="67"/>
      <c r="UOC1" s="67"/>
      <c r="UOD1" s="67"/>
      <c r="UOE1" s="67"/>
      <c r="UOF1" s="67"/>
      <c r="UOG1" s="67"/>
      <c r="UOH1" s="67"/>
      <c r="UOI1" s="67"/>
      <c r="UOJ1" s="67"/>
      <c r="UOK1" s="67"/>
      <c r="UOL1" s="67"/>
      <c r="UOM1" s="67"/>
      <c r="UON1" s="67"/>
      <c r="UOO1" s="67"/>
      <c r="UOP1" s="67"/>
      <c r="UOQ1" s="67"/>
      <c r="UOR1" s="67"/>
      <c r="UOS1" s="67"/>
      <c r="UOT1" s="67"/>
      <c r="UOU1" s="67"/>
      <c r="UOV1" s="67"/>
      <c r="UOW1" s="67"/>
      <c r="UOX1" s="67"/>
      <c r="UOY1" s="67"/>
      <c r="UOZ1" s="67"/>
      <c r="UPA1" s="67"/>
      <c r="UPB1" s="67"/>
      <c r="UPC1" s="67"/>
      <c r="UPD1" s="67"/>
      <c r="UPE1" s="67"/>
      <c r="UPF1" s="67"/>
      <c r="UPG1" s="67"/>
      <c r="UPH1" s="67"/>
      <c r="UPI1" s="67"/>
      <c r="UPJ1" s="67"/>
      <c r="UPK1" s="67"/>
      <c r="UPL1" s="67"/>
      <c r="UPM1" s="67"/>
      <c r="UPN1" s="67"/>
      <c r="UPO1" s="67"/>
      <c r="UPP1" s="67"/>
      <c r="UPQ1" s="67"/>
      <c r="UPR1" s="67"/>
      <c r="UPS1" s="67"/>
      <c r="UPT1" s="67"/>
      <c r="UPU1" s="67"/>
      <c r="UPV1" s="67"/>
      <c r="UPW1" s="67"/>
      <c r="UPX1" s="67"/>
      <c r="UPY1" s="67"/>
      <c r="UPZ1" s="67"/>
      <c r="UQA1" s="67"/>
      <c r="UQB1" s="67"/>
      <c r="UQC1" s="67"/>
      <c r="UQD1" s="67"/>
      <c r="UQE1" s="67"/>
      <c r="UQF1" s="67"/>
      <c r="UQG1" s="67"/>
      <c r="UQH1" s="67"/>
      <c r="UQI1" s="67"/>
      <c r="UQJ1" s="67"/>
      <c r="UQK1" s="67"/>
      <c r="UQL1" s="67"/>
      <c r="UQM1" s="67"/>
      <c r="UQN1" s="67"/>
      <c r="UQO1" s="67"/>
      <c r="UQP1" s="67"/>
      <c r="UQQ1" s="67"/>
      <c r="UQR1" s="67"/>
      <c r="UQS1" s="67"/>
      <c r="UQT1" s="67"/>
      <c r="UQU1" s="67"/>
      <c r="UQV1" s="67"/>
      <c r="UQW1" s="67"/>
      <c r="UQX1" s="67"/>
      <c r="UQY1" s="67"/>
      <c r="UQZ1" s="67"/>
      <c r="URA1" s="67"/>
      <c r="URB1" s="67"/>
      <c r="URC1" s="67"/>
      <c r="URD1" s="67"/>
      <c r="URE1" s="67"/>
      <c r="URF1" s="67"/>
      <c r="URG1" s="67"/>
      <c r="URH1" s="67"/>
      <c r="URI1" s="67"/>
      <c r="URJ1" s="67"/>
      <c r="URK1" s="67"/>
      <c r="URL1" s="67"/>
      <c r="URM1" s="67"/>
      <c r="URN1" s="67"/>
      <c r="URO1" s="67"/>
      <c r="URP1" s="67"/>
      <c r="URQ1" s="67"/>
      <c r="URR1" s="67"/>
      <c r="URS1" s="67"/>
      <c r="URT1" s="67"/>
      <c r="URU1" s="67"/>
      <c r="URV1" s="67"/>
      <c r="URW1" s="67"/>
      <c r="URX1" s="67"/>
      <c r="URY1" s="67"/>
      <c r="URZ1" s="67"/>
      <c r="USA1" s="67"/>
      <c r="USB1" s="67"/>
      <c r="USC1" s="67"/>
      <c r="USD1" s="67"/>
      <c r="USE1" s="67"/>
      <c r="USF1" s="67"/>
      <c r="USG1" s="67"/>
      <c r="USH1" s="67"/>
      <c r="USI1" s="67"/>
      <c r="USJ1" s="67"/>
      <c r="USK1" s="67"/>
      <c r="USL1" s="67"/>
      <c r="USM1" s="67"/>
      <c r="USN1" s="67"/>
      <c r="USO1" s="67"/>
      <c r="USP1" s="67"/>
      <c r="USQ1" s="67"/>
      <c r="USR1" s="67"/>
      <c r="USS1" s="67"/>
      <c r="UST1" s="67"/>
      <c r="USU1" s="67"/>
      <c r="USV1" s="67"/>
      <c r="USW1" s="67"/>
      <c r="USX1" s="67"/>
      <c r="USY1" s="67"/>
      <c r="USZ1" s="67"/>
      <c r="UTA1" s="67"/>
      <c r="UTB1" s="67"/>
      <c r="UTC1" s="67"/>
      <c r="UTD1" s="67"/>
      <c r="UTE1" s="67"/>
      <c r="UTF1" s="67"/>
      <c r="UTG1" s="67"/>
      <c r="UTH1" s="67"/>
      <c r="UTI1" s="67"/>
      <c r="UTJ1" s="67"/>
      <c r="UTK1" s="67"/>
      <c r="UTL1" s="67"/>
      <c r="UTM1" s="67"/>
      <c r="UTN1" s="67"/>
      <c r="UTO1" s="67"/>
      <c r="UTP1" s="67"/>
      <c r="UTQ1" s="67"/>
      <c r="UTR1" s="67"/>
      <c r="UTS1" s="67"/>
      <c r="UTT1" s="67"/>
      <c r="UTU1" s="67"/>
      <c r="UTV1" s="67"/>
      <c r="UTW1" s="67"/>
      <c r="UTX1" s="67"/>
      <c r="UTY1" s="67"/>
      <c r="UTZ1" s="67"/>
      <c r="UUA1" s="67"/>
      <c r="UUB1" s="67"/>
      <c r="UUC1" s="67"/>
      <c r="UUD1" s="67"/>
      <c r="UUE1" s="67"/>
      <c r="UUF1" s="67"/>
      <c r="UUG1" s="67"/>
      <c r="UUH1" s="67"/>
      <c r="UUI1" s="67"/>
      <c r="UUJ1" s="67"/>
      <c r="UUK1" s="67"/>
      <c r="UUL1" s="67"/>
      <c r="UUM1" s="67"/>
      <c r="UUN1" s="67"/>
      <c r="UUO1" s="67"/>
      <c r="UUP1" s="67"/>
      <c r="UUQ1" s="67"/>
      <c r="UUR1" s="67"/>
      <c r="UUS1" s="67"/>
      <c r="UUT1" s="67"/>
      <c r="UUU1" s="67"/>
      <c r="UUV1" s="67"/>
      <c r="UUW1" s="67"/>
      <c r="UUX1" s="67"/>
      <c r="UUY1" s="67"/>
      <c r="UUZ1" s="67"/>
      <c r="UVA1" s="67"/>
      <c r="UVB1" s="67"/>
      <c r="UVC1" s="67"/>
      <c r="UVD1" s="67"/>
      <c r="UVE1" s="67"/>
      <c r="UVF1" s="67"/>
      <c r="UVG1" s="67"/>
      <c r="UVH1" s="67"/>
      <c r="UVI1" s="67"/>
      <c r="UVJ1" s="67"/>
      <c r="UVK1" s="67"/>
      <c r="UVL1" s="67"/>
      <c r="UVM1" s="67"/>
      <c r="UVN1" s="67"/>
      <c r="UVO1" s="67"/>
      <c r="UVP1" s="67"/>
      <c r="UVQ1" s="67"/>
      <c r="UVR1" s="67"/>
      <c r="UVS1" s="67"/>
      <c r="UVT1" s="67"/>
      <c r="UVU1" s="67"/>
      <c r="UVV1" s="67"/>
      <c r="UVW1" s="67"/>
      <c r="UVX1" s="67"/>
      <c r="UVY1" s="67"/>
      <c r="UVZ1" s="67"/>
      <c r="UWA1" s="67"/>
      <c r="UWB1" s="67"/>
      <c r="UWC1" s="67"/>
      <c r="UWD1" s="67"/>
      <c r="UWE1" s="67"/>
      <c r="UWF1" s="67"/>
      <c r="UWG1" s="67"/>
      <c r="UWH1" s="67"/>
      <c r="UWI1" s="67"/>
      <c r="UWJ1" s="67"/>
      <c r="UWK1" s="67"/>
      <c r="UWL1" s="67"/>
      <c r="UWM1" s="67"/>
      <c r="UWN1" s="67"/>
      <c r="UWO1" s="67"/>
      <c r="UWP1" s="67"/>
      <c r="UWQ1" s="67"/>
      <c r="UWR1" s="67"/>
      <c r="UWS1" s="67"/>
      <c r="UWT1" s="67"/>
      <c r="UWU1" s="67"/>
      <c r="UWV1" s="67"/>
      <c r="UWW1" s="67"/>
      <c r="UWX1" s="67"/>
      <c r="UWY1" s="67"/>
      <c r="UWZ1" s="67"/>
      <c r="UXA1" s="67"/>
      <c r="UXB1" s="67"/>
      <c r="UXC1" s="67"/>
      <c r="UXD1" s="67"/>
      <c r="UXE1" s="67"/>
      <c r="UXF1" s="67"/>
      <c r="UXG1" s="67"/>
      <c r="UXH1" s="67"/>
      <c r="UXI1" s="67"/>
      <c r="UXJ1" s="67"/>
      <c r="UXK1" s="67"/>
      <c r="UXL1" s="67"/>
      <c r="UXM1" s="67"/>
      <c r="UXN1" s="67"/>
      <c r="UXO1" s="67"/>
      <c r="UXP1" s="67"/>
      <c r="UXQ1" s="67"/>
      <c r="UXR1" s="67"/>
      <c r="UXS1" s="67"/>
      <c r="UXT1" s="67"/>
      <c r="UXU1" s="67"/>
      <c r="UXV1" s="67"/>
      <c r="UXW1" s="67"/>
      <c r="UXX1" s="67"/>
      <c r="UXY1" s="67"/>
      <c r="UXZ1" s="67"/>
      <c r="UYA1" s="67"/>
      <c r="UYB1" s="67"/>
      <c r="UYC1" s="67"/>
      <c r="UYD1" s="67"/>
      <c r="UYE1" s="67"/>
      <c r="UYF1" s="67"/>
      <c r="UYG1" s="67"/>
      <c r="UYH1" s="67"/>
      <c r="UYI1" s="67"/>
      <c r="UYJ1" s="67"/>
      <c r="UYK1" s="67"/>
      <c r="UYL1" s="67"/>
      <c r="UYM1" s="67"/>
      <c r="UYN1" s="67"/>
      <c r="UYO1" s="67"/>
      <c r="UYP1" s="67"/>
      <c r="UYQ1" s="67"/>
      <c r="UYR1" s="67"/>
      <c r="UYS1" s="67"/>
      <c r="UYT1" s="67"/>
      <c r="UYU1" s="67"/>
      <c r="UYV1" s="67"/>
      <c r="UYW1" s="67"/>
      <c r="UYX1" s="67"/>
      <c r="UYY1" s="67"/>
      <c r="UYZ1" s="67"/>
      <c r="UZA1" s="67"/>
      <c r="UZB1" s="67"/>
      <c r="UZC1" s="67"/>
      <c r="UZD1" s="67"/>
      <c r="UZE1" s="67"/>
      <c r="UZF1" s="67"/>
      <c r="UZG1" s="67"/>
      <c r="UZH1" s="67"/>
      <c r="UZI1" s="67"/>
      <c r="UZJ1" s="67"/>
      <c r="UZK1" s="67"/>
      <c r="UZL1" s="67"/>
      <c r="UZM1" s="67"/>
      <c r="UZN1" s="67"/>
      <c r="UZO1" s="67"/>
      <c r="UZP1" s="67"/>
      <c r="UZQ1" s="67"/>
      <c r="UZR1" s="67"/>
      <c r="UZS1" s="67"/>
      <c r="UZT1" s="67"/>
      <c r="UZU1" s="67"/>
      <c r="UZV1" s="67"/>
      <c r="UZW1" s="67"/>
      <c r="UZX1" s="67"/>
      <c r="UZY1" s="67"/>
      <c r="UZZ1" s="67"/>
      <c r="VAA1" s="67"/>
      <c r="VAB1" s="67"/>
      <c r="VAC1" s="67"/>
      <c r="VAD1" s="67"/>
      <c r="VAE1" s="67"/>
      <c r="VAF1" s="67"/>
      <c r="VAG1" s="67"/>
      <c r="VAH1" s="67"/>
      <c r="VAI1" s="67"/>
      <c r="VAJ1" s="67"/>
      <c r="VAK1" s="67"/>
      <c r="VAL1" s="67"/>
      <c r="VAM1" s="67"/>
      <c r="VAN1" s="67"/>
      <c r="VAO1" s="67"/>
      <c r="VAP1" s="67"/>
      <c r="VAQ1" s="67"/>
      <c r="VAR1" s="67"/>
      <c r="VAS1" s="67"/>
      <c r="VAT1" s="67"/>
      <c r="VAU1" s="67"/>
      <c r="VAV1" s="67"/>
      <c r="VAW1" s="67"/>
      <c r="VAX1" s="67"/>
      <c r="VAY1" s="67"/>
      <c r="VAZ1" s="67"/>
      <c r="VBA1" s="67"/>
      <c r="VBB1" s="67"/>
      <c r="VBC1" s="67"/>
      <c r="VBD1" s="67"/>
      <c r="VBE1" s="67"/>
      <c r="VBF1" s="67"/>
      <c r="VBG1" s="67"/>
      <c r="VBH1" s="67"/>
      <c r="VBI1" s="67"/>
      <c r="VBJ1" s="67"/>
      <c r="VBK1" s="67"/>
      <c r="VBL1" s="67"/>
      <c r="VBM1" s="67"/>
      <c r="VBN1" s="67"/>
      <c r="VBO1" s="67"/>
      <c r="VBP1" s="67"/>
      <c r="VBQ1" s="67"/>
      <c r="VBR1" s="67"/>
      <c r="VBS1" s="67"/>
      <c r="VBT1" s="67"/>
      <c r="VBU1" s="67"/>
      <c r="VBV1" s="67"/>
      <c r="VBW1" s="67"/>
      <c r="VBX1" s="67"/>
      <c r="VBY1" s="67"/>
      <c r="VBZ1" s="67"/>
      <c r="VCA1" s="67"/>
      <c r="VCB1" s="67"/>
      <c r="VCC1" s="67"/>
      <c r="VCD1" s="67"/>
      <c r="VCE1" s="67"/>
      <c r="VCF1" s="67"/>
      <c r="VCG1" s="67"/>
      <c r="VCH1" s="67"/>
      <c r="VCI1" s="67"/>
      <c r="VCJ1" s="67"/>
      <c r="VCK1" s="67"/>
      <c r="VCL1" s="67"/>
      <c r="VCM1" s="67"/>
      <c r="VCN1" s="67"/>
      <c r="VCO1" s="67"/>
      <c r="VCP1" s="67"/>
      <c r="VCQ1" s="67"/>
      <c r="VCR1" s="67"/>
      <c r="VCS1" s="67"/>
      <c r="VCT1" s="67"/>
      <c r="VCU1" s="67"/>
      <c r="VCV1" s="67"/>
      <c r="VCW1" s="67"/>
      <c r="VCX1" s="67"/>
      <c r="VCY1" s="67"/>
      <c r="VCZ1" s="67"/>
      <c r="VDA1" s="67"/>
      <c r="VDB1" s="67"/>
      <c r="VDC1" s="67"/>
      <c r="VDD1" s="67"/>
      <c r="VDE1" s="67"/>
      <c r="VDF1" s="67"/>
      <c r="VDG1" s="67"/>
      <c r="VDH1" s="67"/>
      <c r="VDI1" s="67"/>
      <c r="VDJ1" s="67"/>
      <c r="VDK1" s="67"/>
      <c r="VDL1" s="67"/>
      <c r="VDM1" s="67"/>
      <c r="VDN1" s="67"/>
      <c r="VDO1" s="67"/>
      <c r="VDP1" s="67"/>
      <c r="VDQ1" s="67"/>
      <c r="VDR1" s="67"/>
      <c r="VDS1" s="67"/>
      <c r="VDT1" s="67"/>
      <c r="VDU1" s="67"/>
      <c r="VDV1" s="67"/>
      <c r="VDW1" s="67"/>
      <c r="VDX1" s="67"/>
      <c r="VDY1" s="67"/>
      <c r="VDZ1" s="67"/>
      <c r="VEA1" s="67"/>
      <c r="VEB1" s="67"/>
      <c r="VEC1" s="67"/>
      <c r="VED1" s="67"/>
      <c r="VEE1" s="67"/>
      <c r="VEF1" s="67"/>
      <c r="VEG1" s="67"/>
      <c r="VEH1" s="67"/>
      <c r="VEI1" s="67"/>
      <c r="VEJ1" s="67"/>
      <c r="VEK1" s="67"/>
      <c r="VEL1" s="67"/>
      <c r="VEM1" s="67"/>
      <c r="VEN1" s="67"/>
      <c r="VEO1" s="67"/>
      <c r="VEP1" s="67"/>
      <c r="VEQ1" s="67"/>
      <c r="VER1" s="67"/>
      <c r="VES1" s="67"/>
      <c r="VET1" s="67"/>
      <c r="VEU1" s="67"/>
      <c r="VEV1" s="67"/>
      <c r="VEW1" s="67"/>
      <c r="VEX1" s="67"/>
      <c r="VEY1" s="67"/>
      <c r="VEZ1" s="67"/>
      <c r="VFA1" s="67"/>
      <c r="VFB1" s="67"/>
      <c r="VFC1" s="67"/>
      <c r="VFD1" s="67"/>
      <c r="VFE1" s="67"/>
      <c r="VFF1" s="67"/>
      <c r="VFG1" s="67"/>
      <c r="VFH1" s="67"/>
      <c r="VFI1" s="67"/>
      <c r="VFJ1" s="67"/>
      <c r="VFK1" s="67"/>
      <c r="VFL1" s="67"/>
      <c r="VFM1" s="67"/>
      <c r="VFN1" s="67"/>
      <c r="VFO1" s="67"/>
      <c r="VFP1" s="67"/>
      <c r="VFQ1" s="67"/>
      <c r="VFR1" s="67"/>
      <c r="VFS1" s="67"/>
      <c r="VFT1" s="67"/>
      <c r="VFU1" s="67"/>
      <c r="VFV1" s="67"/>
      <c r="VFW1" s="67"/>
      <c r="VFX1" s="67"/>
      <c r="VFY1" s="67"/>
      <c r="VFZ1" s="67"/>
      <c r="VGA1" s="67"/>
      <c r="VGB1" s="67"/>
      <c r="VGC1" s="67"/>
      <c r="VGD1" s="67"/>
      <c r="VGE1" s="67"/>
      <c r="VGF1" s="67"/>
      <c r="VGG1" s="67"/>
      <c r="VGH1" s="67"/>
      <c r="VGI1" s="67"/>
      <c r="VGJ1" s="67"/>
      <c r="VGK1" s="67"/>
      <c r="VGL1" s="67"/>
      <c r="VGM1" s="67"/>
      <c r="VGN1" s="67"/>
      <c r="VGO1" s="67"/>
      <c r="VGP1" s="67"/>
      <c r="VGQ1" s="67"/>
      <c r="VGR1" s="67"/>
      <c r="VGS1" s="67"/>
      <c r="VGT1" s="67"/>
      <c r="VGU1" s="67"/>
      <c r="VGV1" s="67"/>
      <c r="VGW1" s="67"/>
      <c r="VGX1" s="67"/>
      <c r="VGY1" s="67"/>
      <c r="VGZ1" s="67"/>
      <c r="VHA1" s="67"/>
      <c r="VHB1" s="67"/>
      <c r="VHC1" s="67"/>
      <c r="VHD1" s="67"/>
      <c r="VHE1" s="67"/>
      <c r="VHF1" s="67"/>
      <c r="VHG1" s="67"/>
      <c r="VHH1" s="67"/>
      <c r="VHI1" s="67"/>
      <c r="VHJ1" s="67"/>
      <c r="VHK1" s="67"/>
      <c r="VHL1" s="67"/>
      <c r="VHM1" s="67"/>
      <c r="VHN1" s="67"/>
      <c r="VHO1" s="67"/>
      <c r="VHP1" s="67"/>
      <c r="VHQ1" s="67"/>
      <c r="VHR1" s="67"/>
      <c r="VHS1" s="67"/>
      <c r="VHT1" s="67"/>
      <c r="VHU1" s="67"/>
      <c r="VHV1" s="67"/>
      <c r="VHW1" s="67"/>
      <c r="VHX1" s="67"/>
      <c r="VHY1" s="67"/>
      <c r="VHZ1" s="67"/>
      <c r="VIA1" s="67"/>
      <c r="VIB1" s="67"/>
      <c r="VIC1" s="67"/>
      <c r="VID1" s="67"/>
      <c r="VIE1" s="67"/>
      <c r="VIF1" s="67"/>
      <c r="VIG1" s="67"/>
      <c r="VIH1" s="67"/>
      <c r="VII1" s="67"/>
      <c r="VIJ1" s="67"/>
      <c r="VIK1" s="67"/>
      <c r="VIL1" s="67"/>
      <c r="VIM1" s="67"/>
      <c r="VIN1" s="67"/>
      <c r="VIO1" s="67"/>
      <c r="VIP1" s="67"/>
      <c r="VIQ1" s="67"/>
      <c r="VIR1" s="67"/>
      <c r="VIS1" s="67"/>
      <c r="VIT1" s="67"/>
      <c r="VIU1" s="67"/>
      <c r="VIV1" s="67"/>
      <c r="VIW1" s="67"/>
      <c r="VIX1" s="67"/>
      <c r="VIY1" s="67"/>
      <c r="VIZ1" s="67"/>
      <c r="VJA1" s="67"/>
      <c r="VJB1" s="67"/>
      <c r="VJC1" s="67"/>
      <c r="VJD1" s="67"/>
      <c r="VJE1" s="67"/>
      <c r="VJF1" s="67"/>
      <c r="VJG1" s="67"/>
      <c r="VJH1" s="67"/>
      <c r="VJI1" s="67"/>
      <c r="VJJ1" s="67"/>
      <c r="VJK1" s="67"/>
      <c r="VJL1" s="67"/>
      <c r="VJM1" s="67"/>
      <c r="VJN1" s="67"/>
      <c r="VJO1" s="67"/>
      <c r="VJP1" s="67"/>
      <c r="VJQ1" s="67"/>
      <c r="VJR1" s="67"/>
      <c r="VJS1" s="67"/>
      <c r="VJT1" s="67"/>
      <c r="VJU1" s="67"/>
      <c r="VJV1" s="67"/>
      <c r="VJW1" s="67"/>
      <c r="VJX1" s="67"/>
      <c r="VJY1" s="67"/>
      <c r="VJZ1" s="67"/>
      <c r="VKA1" s="67"/>
      <c r="VKB1" s="67"/>
      <c r="VKC1" s="67"/>
      <c r="VKD1" s="67"/>
      <c r="VKE1" s="67"/>
      <c r="VKF1" s="67"/>
      <c r="VKG1" s="67"/>
      <c r="VKH1" s="67"/>
      <c r="VKI1" s="67"/>
      <c r="VKJ1" s="67"/>
      <c r="VKK1" s="67"/>
      <c r="VKL1" s="67"/>
      <c r="VKM1" s="67"/>
      <c r="VKN1" s="67"/>
      <c r="VKO1" s="67"/>
      <c r="VKP1" s="67"/>
      <c r="VKQ1" s="67"/>
      <c r="VKR1" s="67"/>
      <c r="VKS1" s="67"/>
      <c r="VKT1" s="67"/>
      <c r="VKU1" s="67"/>
      <c r="VKV1" s="67"/>
      <c r="VKW1" s="67"/>
      <c r="VKX1" s="67"/>
      <c r="VKY1" s="67"/>
      <c r="VKZ1" s="67"/>
      <c r="VLA1" s="67"/>
      <c r="VLB1" s="67"/>
      <c r="VLC1" s="67"/>
      <c r="VLD1" s="67"/>
      <c r="VLE1" s="67"/>
      <c r="VLF1" s="67"/>
      <c r="VLG1" s="67"/>
      <c r="VLH1" s="67"/>
      <c r="VLI1" s="67"/>
      <c r="VLJ1" s="67"/>
      <c r="VLK1" s="67"/>
      <c r="VLL1" s="67"/>
      <c r="VLM1" s="67"/>
      <c r="VLN1" s="67"/>
      <c r="VLO1" s="67"/>
      <c r="VLP1" s="67"/>
      <c r="VLQ1" s="67"/>
      <c r="VLR1" s="67"/>
      <c r="VLS1" s="67"/>
      <c r="VLT1" s="67"/>
      <c r="VLU1" s="67"/>
      <c r="VLV1" s="67"/>
      <c r="VLW1" s="67"/>
      <c r="VLX1" s="67"/>
      <c r="VLY1" s="67"/>
      <c r="VLZ1" s="67"/>
      <c r="VMA1" s="67"/>
      <c r="VMB1" s="67"/>
      <c r="VMC1" s="67"/>
      <c r="VMD1" s="67"/>
      <c r="VME1" s="67"/>
      <c r="VMF1" s="67"/>
      <c r="VMG1" s="67"/>
      <c r="VMH1" s="67"/>
      <c r="VMI1" s="67"/>
      <c r="VMJ1" s="67"/>
      <c r="VMK1" s="67"/>
      <c r="VML1" s="67"/>
      <c r="VMM1" s="67"/>
      <c r="VMN1" s="67"/>
      <c r="VMO1" s="67"/>
      <c r="VMP1" s="67"/>
      <c r="VMQ1" s="67"/>
      <c r="VMR1" s="67"/>
      <c r="VMS1" s="67"/>
      <c r="VMT1" s="67"/>
      <c r="VMU1" s="67"/>
      <c r="VMV1" s="67"/>
      <c r="VMW1" s="67"/>
      <c r="VMX1" s="67"/>
      <c r="VMY1" s="67"/>
      <c r="VMZ1" s="67"/>
      <c r="VNA1" s="67"/>
      <c r="VNB1" s="67"/>
      <c r="VNC1" s="67"/>
      <c r="VND1" s="67"/>
      <c r="VNE1" s="67"/>
      <c r="VNF1" s="67"/>
      <c r="VNG1" s="67"/>
      <c r="VNH1" s="67"/>
      <c r="VNI1" s="67"/>
      <c r="VNJ1" s="67"/>
      <c r="VNK1" s="67"/>
      <c r="VNL1" s="67"/>
      <c r="VNM1" s="67"/>
      <c r="VNN1" s="67"/>
      <c r="VNO1" s="67"/>
      <c r="VNP1" s="67"/>
      <c r="VNQ1" s="67"/>
      <c r="VNR1" s="67"/>
      <c r="VNS1" s="67"/>
      <c r="VNT1" s="67"/>
      <c r="VNU1" s="67"/>
      <c r="VNV1" s="67"/>
      <c r="VNW1" s="67"/>
      <c r="VNX1" s="67"/>
      <c r="VNY1" s="67"/>
      <c r="VNZ1" s="67"/>
      <c r="VOA1" s="67"/>
      <c r="VOB1" s="67"/>
      <c r="VOC1" s="67"/>
      <c r="VOD1" s="67"/>
      <c r="VOE1" s="67"/>
      <c r="VOF1" s="67"/>
      <c r="VOG1" s="67"/>
      <c r="VOH1" s="67"/>
      <c r="VOI1" s="67"/>
      <c r="VOJ1" s="67"/>
      <c r="VOK1" s="67"/>
      <c r="VOL1" s="67"/>
      <c r="VOM1" s="67"/>
      <c r="VON1" s="67"/>
      <c r="VOO1" s="67"/>
      <c r="VOP1" s="67"/>
      <c r="VOQ1" s="67"/>
      <c r="VOR1" s="67"/>
      <c r="VOS1" s="67"/>
      <c r="VOT1" s="67"/>
      <c r="VOU1" s="67"/>
      <c r="VOV1" s="67"/>
      <c r="VOW1" s="67"/>
      <c r="VOX1" s="67"/>
      <c r="VOY1" s="67"/>
      <c r="VOZ1" s="67"/>
      <c r="VPA1" s="67"/>
      <c r="VPB1" s="67"/>
      <c r="VPC1" s="67"/>
      <c r="VPD1" s="67"/>
      <c r="VPE1" s="67"/>
      <c r="VPF1" s="67"/>
      <c r="VPG1" s="67"/>
      <c r="VPH1" s="67"/>
      <c r="VPI1" s="67"/>
      <c r="VPJ1" s="67"/>
      <c r="VPK1" s="67"/>
      <c r="VPL1" s="67"/>
      <c r="VPM1" s="67"/>
      <c r="VPN1" s="67"/>
      <c r="VPO1" s="67"/>
      <c r="VPP1" s="67"/>
      <c r="VPQ1" s="67"/>
      <c r="VPR1" s="67"/>
      <c r="VPS1" s="67"/>
      <c r="VPT1" s="67"/>
      <c r="VPU1" s="67"/>
      <c r="VPV1" s="67"/>
      <c r="VPW1" s="67"/>
      <c r="VPX1" s="67"/>
      <c r="VPY1" s="67"/>
      <c r="VPZ1" s="67"/>
      <c r="VQA1" s="67"/>
      <c r="VQB1" s="67"/>
      <c r="VQC1" s="67"/>
      <c r="VQD1" s="67"/>
      <c r="VQE1" s="67"/>
      <c r="VQF1" s="67"/>
      <c r="VQG1" s="67"/>
      <c r="VQH1" s="67"/>
      <c r="VQI1" s="67"/>
      <c r="VQJ1" s="67"/>
      <c r="VQK1" s="67"/>
      <c r="VQL1" s="67"/>
      <c r="VQM1" s="67"/>
      <c r="VQN1" s="67"/>
      <c r="VQO1" s="67"/>
      <c r="VQP1" s="67"/>
      <c r="VQQ1" s="67"/>
      <c r="VQR1" s="67"/>
      <c r="VQS1" s="67"/>
      <c r="VQT1" s="67"/>
      <c r="VQU1" s="67"/>
      <c r="VQV1" s="67"/>
      <c r="VQW1" s="67"/>
      <c r="VQX1" s="67"/>
      <c r="VQY1" s="67"/>
      <c r="VQZ1" s="67"/>
      <c r="VRA1" s="67"/>
      <c r="VRB1" s="67"/>
      <c r="VRC1" s="67"/>
      <c r="VRD1" s="67"/>
      <c r="VRE1" s="67"/>
      <c r="VRF1" s="67"/>
      <c r="VRG1" s="67"/>
      <c r="VRH1" s="67"/>
      <c r="VRI1" s="67"/>
      <c r="VRJ1" s="67"/>
      <c r="VRK1" s="67"/>
      <c r="VRL1" s="67"/>
      <c r="VRM1" s="67"/>
      <c r="VRN1" s="67"/>
      <c r="VRO1" s="67"/>
      <c r="VRP1" s="67"/>
      <c r="VRQ1" s="67"/>
      <c r="VRR1" s="67"/>
      <c r="VRS1" s="67"/>
      <c r="VRT1" s="67"/>
      <c r="VRU1" s="67"/>
      <c r="VRV1" s="67"/>
      <c r="VRW1" s="67"/>
      <c r="VRX1" s="67"/>
      <c r="VRY1" s="67"/>
      <c r="VRZ1" s="67"/>
      <c r="VSA1" s="67"/>
      <c r="VSB1" s="67"/>
      <c r="VSC1" s="67"/>
      <c r="VSD1" s="67"/>
      <c r="VSE1" s="67"/>
      <c r="VSF1" s="67"/>
      <c r="VSG1" s="67"/>
      <c r="VSH1" s="67"/>
      <c r="VSI1" s="67"/>
      <c r="VSJ1" s="67"/>
      <c r="VSK1" s="67"/>
      <c r="VSL1" s="67"/>
      <c r="VSM1" s="67"/>
      <c r="VSN1" s="67"/>
      <c r="VSO1" s="67"/>
      <c r="VSP1" s="67"/>
      <c r="VSQ1" s="67"/>
      <c r="VSR1" s="67"/>
      <c r="VSS1" s="67"/>
      <c r="VST1" s="67"/>
      <c r="VSU1" s="67"/>
      <c r="VSV1" s="67"/>
      <c r="VSW1" s="67"/>
      <c r="VSX1" s="67"/>
      <c r="VSY1" s="67"/>
      <c r="VSZ1" s="67"/>
      <c r="VTA1" s="67"/>
      <c r="VTB1" s="67"/>
      <c r="VTC1" s="67"/>
      <c r="VTD1" s="67"/>
      <c r="VTE1" s="67"/>
      <c r="VTF1" s="67"/>
      <c r="VTG1" s="67"/>
      <c r="VTH1" s="67"/>
      <c r="VTI1" s="67"/>
      <c r="VTJ1" s="67"/>
      <c r="VTK1" s="67"/>
      <c r="VTL1" s="67"/>
      <c r="VTM1" s="67"/>
      <c r="VTN1" s="67"/>
      <c r="VTO1" s="67"/>
      <c r="VTP1" s="67"/>
      <c r="VTQ1" s="67"/>
      <c r="VTR1" s="67"/>
      <c r="VTS1" s="67"/>
      <c r="VTT1" s="67"/>
      <c r="VTU1" s="67"/>
      <c r="VTV1" s="67"/>
      <c r="VTW1" s="67"/>
      <c r="VTX1" s="67"/>
      <c r="VTY1" s="67"/>
      <c r="VTZ1" s="67"/>
      <c r="VUA1" s="67"/>
      <c r="VUB1" s="67"/>
      <c r="VUC1" s="67"/>
      <c r="VUD1" s="67"/>
      <c r="VUE1" s="67"/>
      <c r="VUF1" s="67"/>
      <c r="VUG1" s="67"/>
      <c r="VUH1" s="67"/>
      <c r="VUI1" s="67"/>
      <c r="VUJ1" s="67"/>
      <c r="VUK1" s="67"/>
      <c r="VUL1" s="67"/>
      <c r="VUM1" s="67"/>
      <c r="VUN1" s="67"/>
      <c r="VUO1" s="67"/>
      <c r="VUP1" s="67"/>
      <c r="VUQ1" s="67"/>
      <c r="VUR1" s="67"/>
      <c r="VUS1" s="67"/>
      <c r="VUT1" s="67"/>
      <c r="VUU1" s="67"/>
      <c r="VUV1" s="67"/>
      <c r="VUW1" s="67"/>
      <c r="VUX1" s="67"/>
      <c r="VUY1" s="67"/>
      <c r="VUZ1" s="67"/>
      <c r="VVA1" s="67"/>
      <c r="VVB1" s="67"/>
      <c r="VVC1" s="67"/>
      <c r="VVD1" s="67"/>
      <c r="VVE1" s="67"/>
      <c r="VVF1" s="67"/>
      <c r="VVG1" s="67"/>
      <c r="VVH1" s="67"/>
      <c r="VVI1" s="67"/>
      <c r="VVJ1" s="67"/>
      <c r="VVK1" s="67"/>
      <c r="VVL1" s="67"/>
      <c r="VVM1" s="67"/>
      <c r="VVN1" s="67"/>
      <c r="VVO1" s="67"/>
      <c r="VVP1" s="67"/>
      <c r="VVQ1" s="67"/>
      <c r="VVR1" s="67"/>
      <c r="VVS1" s="67"/>
      <c r="VVT1" s="67"/>
      <c r="VVU1" s="67"/>
      <c r="VVV1" s="67"/>
      <c r="VVW1" s="67"/>
      <c r="VVX1" s="67"/>
      <c r="VVY1" s="67"/>
      <c r="VVZ1" s="67"/>
      <c r="VWA1" s="67"/>
      <c r="VWB1" s="67"/>
      <c r="VWC1" s="67"/>
      <c r="VWD1" s="67"/>
      <c r="VWE1" s="67"/>
      <c r="VWF1" s="67"/>
      <c r="VWG1" s="67"/>
      <c r="VWH1" s="67"/>
      <c r="VWI1" s="67"/>
      <c r="VWJ1" s="67"/>
      <c r="VWK1" s="67"/>
      <c r="VWL1" s="67"/>
      <c r="VWM1" s="67"/>
      <c r="VWN1" s="67"/>
      <c r="VWO1" s="67"/>
      <c r="VWP1" s="67"/>
      <c r="VWQ1" s="67"/>
      <c r="VWR1" s="67"/>
      <c r="VWS1" s="67"/>
      <c r="VWT1" s="67"/>
      <c r="VWU1" s="67"/>
      <c r="VWV1" s="67"/>
      <c r="VWW1" s="67"/>
      <c r="VWX1" s="67"/>
      <c r="VWY1" s="67"/>
      <c r="VWZ1" s="67"/>
      <c r="VXA1" s="67"/>
      <c r="VXB1" s="67"/>
      <c r="VXC1" s="67"/>
      <c r="VXD1" s="67"/>
      <c r="VXE1" s="67"/>
      <c r="VXF1" s="67"/>
      <c r="VXG1" s="67"/>
      <c r="VXH1" s="67"/>
      <c r="VXI1" s="67"/>
      <c r="VXJ1" s="67"/>
      <c r="VXK1" s="67"/>
      <c r="VXL1" s="67"/>
      <c r="VXM1" s="67"/>
      <c r="VXN1" s="67"/>
      <c r="VXO1" s="67"/>
      <c r="VXP1" s="67"/>
      <c r="VXQ1" s="67"/>
      <c r="VXR1" s="67"/>
      <c r="VXS1" s="67"/>
      <c r="VXT1" s="67"/>
      <c r="VXU1" s="67"/>
      <c r="VXV1" s="67"/>
      <c r="VXW1" s="67"/>
      <c r="VXX1" s="67"/>
      <c r="VXY1" s="67"/>
      <c r="VXZ1" s="67"/>
      <c r="VYA1" s="67"/>
      <c r="VYB1" s="67"/>
      <c r="VYC1" s="67"/>
      <c r="VYD1" s="67"/>
      <c r="VYE1" s="67"/>
      <c r="VYF1" s="67"/>
      <c r="VYG1" s="67"/>
      <c r="VYH1" s="67"/>
      <c r="VYI1" s="67"/>
      <c r="VYJ1" s="67"/>
      <c r="VYK1" s="67"/>
      <c r="VYL1" s="67"/>
      <c r="VYM1" s="67"/>
      <c r="VYN1" s="67"/>
      <c r="VYO1" s="67"/>
      <c r="VYP1" s="67"/>
      <c r="VYQ1" s="67"/>
      <c r="VYR1" s="67"/>
      <c r="VYS1" s="67"/>
      <c r="VYT1" s="67"/>
      <c r="VYU1" s="67"/>
      <c r="VYV1" s="67"/>
      <c r="VYW1" s="67"/>
      <c r="VYX1" s="67"/>
      <c r="VYY1" s="67"/>
      <c r="VYZ1" s="67"/>
      <c r="VZA1" s="67"/>
      <c r="VZB1" s="67"/>
      <c r="VZC1" s="67"/>
      <c r="VZD1" s="67"/>
      <c r="VZE1" s="67"/>
      <c r="VZF1" s="67"/>
      <c r="VZG1" s="67"/>
      <c r="VZH1" s="67"/>
      <c r="VZI1" s="67"/>
      <c r="VZJ1" s="67"/>
      <c r="VZK1" s="67"/>
      <c r="VZL1" s="67"/>
      <c r="VZM1" s="67"/>
      <c r="VZN1" s="67"/>
      <c r="VZO1" s="67"/>
      <c r="VZP1" s="67"/>
      <c r="VZQ1" s="67"/>
      <c r="VZR1" s="67"/>
      <c r="VZS1" s="67"/>
      <c r="VZT1" s="67"/>
      <c r="VZU1" s="67"/>
      <c r="VZV1" s="67"/>
      <c r="VZW1" s="67"/>
      <c r="VZX1" s="67"/>
      <c r="VZY1" s="67"/>
      <c r="VZZ1" s="67"/>
      <c r="WAA1" s="67"/>
      <c r="WAB1" s="67"/>
      <c r="WAC1" s="67"/>
      <c r="WAD1" s="67"/>
      <c r="WAE1" s="67"/>
      <c r="WAF1" s="67"/>
      <c r="WAG1" s="67"/>
      <c r="WAH1" s="67"/>
      <c r="WAI1" s="67"/>
      <c r="WAJ1" s="67"/>
      <c r="WAK1" s="67"/>
      <c r="WAL1" s="67"/>
      <c r="WAM1" s="67"/>
      <c r="WAN1" s="67"/>
      <c r="WAO1" s="67"/>
      <c r="WAP1" s="67"/>
      <c r="WAQ1" s="67"/>
      <c r="WAR1" s="67"/>
      <c r="WAS1" s="67"/>
      <c r="WAT1" s="67"/>
      <c r="WAU1" s="67"/>
      <c r="WAV1" s="67"/>
      <c r="WAW1" s="67"/>
      <c r="WAX1" s="67"/>
      <c r="WAY1" s="67"/>
      <c r="WAZ1" s="67"/>
      <c r="WBA1" s="67"/>
      <c r="WBB1" s="67"/>
      <c r="WBC1" s="67"/>
      <c r="WBD1" s="67"/>
      <c r="WBE1" s="67"/>
      <c r="WBF1" s="67"/>
      <c r="WBG1" s="67"/>
      <c r="WBH1" s="67"/>
      <c r="WBI1" s="67"/>
      <c r="WBJ1" s="67"/>
      <c r="WBK1" s="67"/>
      <c r="WBL1" s="67"/>
      <c r="WBM1" s="67"/>
      <c r="WBN1" s="67"/>
      <c r="WBO1" s="67"/>
      <c r="WBP1" s="67"/>
      <c r="WBQ1" s="67"/>
      <c r="WBR1" s="67"/>
      <c r="WBS1" s="67"/>
      <c r="WBT1" s="67"/>
      <c r="WBU1" s="67"/>
      <c r="WBV1" s="67"/>
      <c r="WBW1" s="67"/>
      <c r="WBX1" s="67"/>
      <c r="WBY1" s="67"/>
      <c r="WBZ1" s="67"/>
      <c r="WCA1" s="67"/>
      <c r="WCB1" s="67"/>
      <c r="WCC1" s="67"/>
      <c r="WCD1" s="67"/>
      <c r="WCE1" s="67"/>
      <c r="WCF1" s="67"/>
      <c r="WCG1" s="67"/>
      <c r="WCH1" s="67"/>
      <c r="WCI1" s="67"/>
      <c r="WCJ1" s="67"/>
      <c r="WCK1" s="67"/>
      <c r="WCL1" s="67"/>
      <c r="WCM1" s="67"/>
      <c r="WCN1" s="67"/>
      <c r="WCO1" s="67"/>
      <c r="WCP1" s="67"/>
      <c r="WCQ1" s="67"/>
      <c r="WCR1" s="67"/>
      <c r="WCS1" s="67"/>
      <c r="WCT1" s="67"/>
      <c r="WCU1" s="67"/>
      <c r="WCV1" s="67"/>
      <c r="WCW1" s="67"/>
      <c r="WCX1" s="67"/>
      <c r="WCY1" s="67"/>
      <c r="WCZ1" s="67"/>
      <c r="WDA1" s="67"/>
      <c r="WDB1" s="67"/>
      <c r="WDC1" s="67"/>
      <c r="WDD1" s="67"/>
      <c r="WDE1" s="67"/>
      <c r="WDF1" s="67"/>
      <c r="WDG1" s="67"/>
      <c r="WDH1" s="67"/>
      <c r="WDI1" s="67"/>
      <c r="WDJ1" s="67"/>
      <c r="WDK1" s="67"/>
      <c r="WDL1" s="67"/>
      <c r="WDM1" s="67"/>
      <c r="WDN1" s="67"/>
      <c r="WDO1" s="67"/>
      <c r="WDP1" s="67"/>
      <c r="WDQ1" s="67"/>
      <c r="WDR1" s="67"/>
      <c r="WDS1" s="67"/>
      <c r="WDT1" s="67"/>
      <c r="WDU1" s="67"/>
      <c r="WDV1" s="67"/>
      <c r="WDW1" s="67"/>
      <c r="WDX1" s="67"/>
      <c r="WDY1" s="67"/>
      <c r="WDZ1" s="67"/>
      <c r="WEA1" s="67"/>
      <c r="WEB1" s="67"/>
      <c r="WEC1" s="67"/>
      <c r="WED1" s="67"/>
      <c r="WEE1" s="67"/>
      <c r="WEF1" s="67"/>
      <c r="WEG1" s="67"/>
      <c r="WEH1" s="67"/>
      <c r="WEI1" s="67"/>
      <c r="WEJ1" s="67"/>
      <c r="WEK1" s="67"/>
      <c r="WEL1" s="67"/>
      <c r="WEM1" s="67"/>
      <c r="WEN1" s="67"/>
      <c r="WEO1" s="67"/>
      <c r="WEP1" s="67"/>
      <c r="WEQ1" s="67"/>
      <c r="WER1" s="67"/>
      <c r="WES1" s="67"/>
      <c r="WET1" s="67"/>
      <c r="WEU1" s="67"/>
      <c r="WEV1" s="67"/>
      <c r="WEW1" s="67"/>
      <c r="WEX1" s="67"/>
      <c r="WEY1" s="67"/>
      <c r="WEZ1" s="67"/>
      <c r="WFA1" s="67"/>
      <c r="WFB1" s="67"/>
      <c r="WFC1" s="67"/>
      <c r="WFD1" s="67"/>
      <c r="WFE1" s="67"/>
      <c r="WFF1" s="67"/>
      <c r="WFG1" s="67"/>
      <c r="WFH1" s="67"/>
      <c r="WFI1" s="67"/>
      <c r="WFJ1" s="67"/>
      <c r="WFK1" s="67"/>
      <c r="WFL1" s="67"/>
      <c r="WFM1" s="67"/>
      <c r="WFN1" s="67"/>
      <c r="WFO1" s="67"/>
      <c r="WFP1" s="67"/>
      <c r="WFQ1" s="67"/>
      <c r="WFR1" s="67"/>
      <c r="WFS1" s="67"/>
      <c r="WFT1" s="67"/>
      <c r="WFU1" s="67"/>
      <c r="WFV1" s="67"/>
      <c r="WFW1" s="67"/>
      <c r="WFX1" s="67"/>
      <c r="WFY1" s="67"/>
      <c r="WFZ1" s="67"/>
      <c r="WGA1" s="67"/>
      <c r="WGB1" s="67"/>
      <c r="WGC1" s="67"/>
      <c r="WGD1" s="67"/>
      <c r="WGE1" s="67"/>
      <c r="WGF1" s="67"/>
      <c r="WGG1" s="67"/>
      <c r="WGH1" s="67"/>
      <c r="WGI1" s="67"/>
      <c r="WGJ1" s="67"/>
      <c r="WGK1" s="67"/>
      <c r="WGL1" s="67"/>
      <c r="WGM1" s="67"/>
      <c r="WGN1" s="67"/>
      <c r="WGO1" s="67"/>
      <c r="WGP1" s="67"/>
      <c r="WGQ1" s="67"/>
      <c r="WGR1" s="67"/>
      <c r="WGS1" s="67"/>
      <c r="WGT1" s="67"/>
      <c r="WGU1" s="67"/>
      <c r="WGV1" s="67"/>
      <c r="WGW1" s="67"/>
      <c r="WGX1" s="67"/>
      <c r="WGY1" s="67"/>
      <c r="WGZ1" s="67"/>
      <c r="WHA1" s="67"/>
      <c r="WHB1" s="67"/>
      <c r="WHC1" s="67"/>
      <c r="WHD1" s="67"/>
      <c r="WHE1" s="67"/>
      <c r="WHF1" s="67"/>
      <c r="WHG1" s="67"/>
      <c r="WHH1" s="67"/>
      <c r="WHI1" s="67"/>
      <c r="WHJ1" s="67"/>
      <c r="WHK1" s="67"/>
      <c r="WHL1" s="67"/>
      <c r="WHM1" s="67"/>
      <c r="WHN1" s="67"/>
      <c r="WHO1" s="67"/>
      <c r="WHP1" s="67"/>
      <c r="WHQ1" s="67"/>
      <c r="WHR1" s="67"/>
      <c r="WHS1" s="67"/>
      <c r="WHT1" s="67"/>
      <c r="WHU1" s="67"/>
      <c r="WHV1" s="67"/>
      <c r="WHW1" s="67"/>
      <c r="WHX1" s="67"/>
      <c r="WHY1" s="67"/>
      <c r="WHZ1" s="67"/>
      <c r="WIA1" s="67"/>
      <c r="WIB1" s="67"/>
      <c r="WIC1" s="67"/>
      <c r="WID1" s="67"/>
      <c r="WIE1" s="67"/>
      <c r="WIF1" s="67"/>
      <c r="WIG1" s="67"/>
      <c r="WIH1" s="67"/>
      <c r="WII1" s="67"/>
      <c r="WIJ1" s="67"/>
      <c r="WIK1" s="67"/>
      <c r="WIL1" s="67"/>
      <c r="WIM1" s="67"/>
      <c r="WIN1" s="67"/>
      <c r="WIO1" s="67"/>
      <c r="WIP1" s="67"/>
      <c r="WIQ1" s="67"/>
      <c r="WIR1" s="67"/>
      <c r="WIS1" s="67"/>
      <c r="WIT1" s="67"/>
      <c r="WIU1" s="67"/>
      <c r="WIV1" s="67"/>
      <c r="WIW1" s="67"/>
      <c r="WIX1" s="67"/>
      <c r="WIY1" s="67"/>
      <c r="WIZ1" s="67"/>
      <c r="WJA1" s="67"/>
      <c r="WJB1" s="67"/>
      <c r="WJC1" s="67"/>
      <c r="WJD1" s="67"/>
      <c r="WJE1" s="67"/>
      <c r="WJF1" s="67"/>
      <c r="WJG1" s="67"/>
      <c r="WJH1" s="67"/>
      <c r="WJI1" s="67"/>
      <c r="WJJ1" s="67"/>
      <c r="WJK1" s="67"/>
      <c r="WJL1" s="67"/>
      <c r="WJM1" s="67"/>
      <c r="WJN1" s="67"/>
      <c r="WJO1" s="67"/>
      <c r="WJP1" s="67"/>
      <c r="WJQ1" s="67"/>
      <c r="WJR1" s="67"/>
      <c r="WJS1" s="67"/>
      <c r="WJT1" s="67"/>
      <c r="WJU1" s="67"/>
      <c r="WJV1" s="67"/>
      <c r="WJW1" s="67"/>
      <c r="WJX1" s="67"/>
      <c r="WJY1" s="67"/>
      <c r="WJZ1" s="67"/>
      <c r="WKA1" s="67"/>
      <c r="WKB1" s="67"/>
      <c r="WKC1" s="67"/>
      <c r="WKD1" s="67"/>
      <c r="WKE1" s="67"/>
      <c r="WKF1" s="67"/>
      <c r="WKG1" s="67"/>
      <c r="WKH1" s="67"/>
      <c r="WKI1" s="67"/>
      <c r="WKJ1" s="67"/>
      <c r="WKK1" s="67"/>
      <c r="WKL1" s="67"/>
      <c r="WKM1" s="67"/>
      <c r="WKN1" s="67"/>
      <c r="WKO1" s="67"/>
      <c r="WKP1" s="67"/>
      <c r="WKQ1" s="67"/>
      <c r="WKR1" s="67"/>
      <c r="WKS1" s="67"/>
      <c r="WKT1" s="67"/>
      <c r="WKU1" s="67"/>
      <c r="WKV1" s="67"/>
      <c r="WKW1" s="67"/>
      <c r="WKX1" s="67"/>
      <c r="WKY1" s="67"/>
      <c r="WKZ1" s="67"/>
      <c r="WLA1" s="67"/>
      <c r="WLB1" s="67"/>
      <c r="WLC1" s="67"/>
      <c r="WLD1" s="67"/>
      <c r="WLE1" s="67"/>
      <c r="WLF1" s="67"/>
      <c r="WLG1" s="67"/>
      <c r="WLH1" s="67"/>
      <c r="WLI1" s="67"/>
      <c r="WLJ1" s="67"/>
      <c r="WLK1" s="67"/>
      <c r="WLL1" s="67"/>
      <c r="WLM1" s="67"/>
      <c r="WLN1" s="67"/>
      <c r="WLO1" s="67"/>
      <c r="WLP1" s="67"/>
      <c r="WLQ1" s="67"/>
      <c r="WLR1" s="67"/>
      <c r="WLS1" s="67"/>
      <c r="WLT1" s="67"/>
      <c r="WLU1" s="67"/>
      <c r="WLV1" s="67"/>
      <c r="WLW1" s="67"/>
      <c r="WLX1" s="67"/>
      <c r="WLY1" s="67"/>
      <c r="WLZ1" s="67"/>
      <c r="WMA1" s="67"/>
      <c r="WMB1" s="67"/>
      <c r="WMC1" s="67"/>
      <c r="WMD1" s="67"/>
      <c r="WME1" s="67"/>
      <c r="WMF1" s="67"/>
      <c r="WMG1" s="67"/>
      <c r="WMH1" s="67"/>
      <c r="WMI1" s="67"/>
      <c r="WMJ1" s="67"/>
      <c r="WMK1" s="67"/>
      <c r="WML1" s="67"/>
      <c r="WMM1" s="67"/>
      <c r="WMN1" s="67"/>
      <c r="WMO1" s="67"/>
      <c r="WMP1" s="67"/>
      <c r="WMQ1" s="67"/>
      <c r="WMR1" s="67"/>
      <c r="WMS1" s="67"/>
      <c r="WMT1" s="67"/>
      <c r="WMU1" s="67"/>
      <c r="WMV1" s="67"/>
      <c r="WMW1" s="67"/>
      <c r="WMX1" s="67"/>
      <c r="WMY1" s="67"/>
      <c r="WMZ1" s="67"/>
      <c r="WNA1" s="67"/>
      <c r="WNB1" s="67"/>
      <c r="WNC1" s="67"/>
      <c r="WND1" s="67"/>
      <c r="WNE1" s="67"/>
      <c r="WNF1" s="67"/>
      <c r="WNG1" s="67"/>
      <c r="WNH1" s="67"/>
      <c r="WNI1" s="67"/>
      <c r="WNJ1" s="67"/>
      <c r="WNK1" s="67"/>
      <c r="WNL1" s="67"/>
      <c r="WNM1" s="67"/>
      <c r="WNN1" s="67"/>
      <c r="WNO1" s="67"/>
      <c r="WNP1" s="67"/>
      <c r="WNQ1" s="67"/>
      <c r="WNR1" s="67"/>
      <c r="WNS1" s="67"/>
      <c r="WNT1" s="67"/>
      <c r="WNU1" s="67"/>
      <c r="WNV1" s="67"/>
      <c r="WNW1" s="67"/>
      <c r="WNX1" s="67"/>
      <c r="WNY1" s="67"/>
      <c r="WNZ1" s="67"/>
      <c r="WOA1" s="67"/>
      <c r="WOB1" s="67"/>
      <c r="WOC1" s="67"/>
      <c r="WOD1" s="67"/>
      <c r="WOE1" s="67"/>
      <c r="WOF1" s="67"/>
      <c r="WOG1" s="67"/>
      <c r="WOH1" s="67"/>
      <c r="WOI1" s="67"/>
      <c r="WOJ1" s="67"/>
      <c r="WOK1" s="67"/>
      <c r="WOL1" s="67"/>
      <c r="WOM1" s="67"/>
      <c r="WON1" s="67"/>
      <c r="WOO1" s="67"/>
      <c r="WOP1" s="67"/>
      <c r="WOQ1" s="67"/>
      <c r="WOR1" s="67"/>
      <c r="WOS1" s="67"/>
      <c r="WOT1" s="67"/>
      <c r="WOU1" s="67"/>
      <c r="WOV1" s="67"/>
      <c r="WOW1" s="67"/>
      <c r="WOX1" s="67"/>
      <c r="WOY1" s="67"/>
      <c r="WOZ1" s="67"/>
      <c r="WPA1" s="67"/>
      <c r="WPB1" s="67"/>
      <c r="WPC1" s="67"/>
      <c r="WPD1" s="67"/>
      <c r="WPE1" s="67"/>
      <c r="WPF1" s="67"/>
      <c r="WPG1" s="67"/>
      <c r="WPH1" s="67"/>
      <c r="WPI1" s="67"/>
      <c r="WPJ1" s="67"/>
      <c r="WPK1" s="67"/>
      <c r="WPL1" s="67"/>
      <c r="WPM1" s="67"/>
      <c r="WPN1" s="67"/>
      <c r="WPO1" s="67"/>
      <c r="WPP1" s="67"/>
      <c r="WPQ1" s="67"/>
      <c r="WPR1" s="67"/>
      <c r="WPS1" s="67"/>
      <c r="WPT1" s="67"/>
      <c r="WPU1" s="67"/>
      <c r="WPV1" s="67"/>
      <c r="WPW1" s="67"/>
      <c r="WPX1" s="67"/>
      <c r="WPY1" s="67"/>
      <c r="WPZ1" s="67"/>
      <c r="WQA1" s="67"/>
      <c r="WQB1" s="67"/>
      <c r="WQC1" s="67"/>
      <c r="WQD1" s="67"/>
      <c r="WQE1" s="67"/>
      <c r="WQF1" s="67"/>
      <c r="WQG1" s="67"/>
      <c r="WQH1" s="67"/>
      <c r="WQI1" s="67"/>
      <c r="WQJ1" s="67"/>
      <c r="WQK1" s="67"/>
      <c r="WQL1" s="67"/>
      <c r="WQM1" s="67"/>
      <c r="WQN1" s="67"/>
      <c r="WQO1" s="67"/>
      <c r="WQP1" s="67"/>
      <c r="WQQ1" s="67"/>
      <c r="WQR1" s="67"/>
      <c r="WQS1" s="67"/>
      <c r="WQT1" s="67"/>
      <c r="WQU1" s="67"/>
      <c r="WQV1" s="67"/>
      <c r="WQW1" s="67"/>
      <c r="WQX1" s="67"/>
      <c r="WQY1" s="67"/>
      <c r="WQZ1" s="67"/>
      <c r="WRA1" s="67"/>
      <c r="WRB1" s="67"/>
      <c r="WRC1" s="67"/>
      <c r="WRD1" s="67"/>
      <c r="WRE1" s="67"/>
      <c r="WRF1" s="67"/>
      <c r="WRG1" s="67"/>
      <c r="WRH1" s="67"/>
      <c r="WRI1" s="67"/>
      <c r="WRJ1" s="67"/>
      <c r="WRK1" s="67"/>
      <c r="WRL1" s="67"/>
      <c r="WRM1" s="67"/>
      <c r="WRN1" s="67"/>
      <c r="WRO1" s="67"/>
      <c r="WRP1" s="67"/>
      <c r="WRQ1" s="67"/>
      <c r="WRR1" s="67"/>
      <c r="WRS1" s="67"/>
      <c r="WRT1" s="67"/>
      <c r="WRU1" s="67"/>
      <c r="WRV1" s="67"/>
      <c r="WRW1" s="67"/>
      <c r="WRX1" s="67"/>
      <c r="WRY1" s="67"/>
      <c r="WRZ1" s="67"/>
      <c r="WSA1" s="67"/>
      <c r="WSB1" s="67"/>
      <c r="WSC1" s="67"/>
      <c r="WSD1" s="67"/>
      <c r="WSE1" s="67"/>
      <c r="WSF1" s="67"/>
      <c r="WSG1" s="67"/>
      <c r="WSH1" s="67"/>
      <c r="WSI1" s="67"/>
      <c r="WSJ1" s="67"/>
      <c r="WSK1" s="67"/>
      <c r="WSL1" s="67"/>
      <c r="WSM1" s="67"/>
      <c r="WSN1" s="67"/>
      <c r="WSO1" s="67"/>
      <c r="WSP1" s="67"/>
      <c r="WSQ1" s="67"/>
      <c r="WSR1" s="67"/>
      <c r="WSS1" s="67"/>
      <c r="WST1" s="67"/>
      <c r="WSU1" s="67"/>
      <c r="WSV1" s="67"/>
      <c r="WSW1" s="67"/>
      <c r="WSX1" s="67"/>
      <c r="WSY1" s="67"/>
      <c r="WSZ1" s="67"/>
      <c r="WTA1" s="67"/>
      <c r="WTB1" s="67"/>
      <c r="WTC1" s="67"/>
      <c r="WTD1" s="67"/>
      <c r="WTE1" s="67"/>
      <c r="WTF1" s="67"/>
      <c r="WTG1" s="67"/>
      <c r="WTH1" s="67"/>
      <c r="WTI1" s="67"/>
      <c r="WTJ1" s="67"/>
      <c r="WTK1" s="67"/>
      <c r="WTL1" s="67"/>
      <c r="WTM1" s="67"/>
      <c r="WTN1" s="67"/>
      <c r="WTO1" s="67"/>
      <c r="WTP1" s="67"/>
      <c r="WTQ1" s="67"/>
      <c r="WTR1" s="67"/>
      <c r="WTS1" s="67"/>
      <c r="WTT1" s="67"/>
      <c r="WTU1" s="67"/>
      <c r="WTV1" s="67"/>
      <c r="WTW1" s="67"/>
      <c r="WTX1" s="67"/>
      <c r="WTY1" s="67"/>
      <c r="WTZ1" s="67"/>
      <c r="WUA1" s="67"/>
      <c r="WUB1" s="67"/>
      <c r="WUC1" s="67"/>
      <c r="WUD1" s="67"/>
      <c r="WUE1" s="67"/>
      <c r="WUF1" s="67"/>
      <c r="WUG1" s="67"/>
      <c r="WUH1" s="67"/>
      <c r="WUI1" s="67"/>
      <c r="WUJ1" s="67"/>
      <c r="WUK1" s="67"/>
      <c r="WUL1" s="67"/>
      <c r="WUM1" s="67"/>
      <c r="WUN1" s="67"/>
      <c r="WUO1" s="67"/>
      <c r="WUP1" s="67"/>
      <c r="WUQ1" s="67"/>
      <c r="WUR1" s="67"/>
      <c r="WUS1" s="67"/>
      <c r="WUT1" s="67"/>
      <c r="WUU1" s="67"/>
      <c r="WUV1" s="67"/>
      <c r="WUW1" s="67"/>
      <c r="WUX1" s="67"/>
      <c r="WUY1" s="67"/>
      <c r="WUZ1" s="67"/>
      <c r="WVA1" s="67"/>
      <c r="WVB1" s="67"/>
      <c r="WVC1" s="67"/>
      <c r="WVD1" s="67"/>
      <c r="WVE1" s="67"/>
      <c r="WVF1" s="67"/>
      <c r="WVG1" s="67"/>
      <c r="WVH1" s="67"/>
      <c r="WVI1" s="67"/>
      <c r="WVJ1" s="67"/>
      <c r="WVK1" s="67"/>
      <c r="WVL1" s="67"/>
      <c r="WVM1" s="67"/>
      <c r="WVN1" s="67"/>
      <c r="WVO1" s="67"/>
      <c r="WVP1" s="67"/>
      <c r="WVQ1" s="67"/>
      <c r="WVR1" s="67"/>
      <c r="WVS1" s="67"/>
      <c r="WVT1" s="67"/>
      <c r="WVU1" s="67"/>
      <c r="WVV1" s="67"/>
      <c r="WVW1" s="67"/>
      <c r="WVX1" s="67"/>
      <c r="WVY1" s="67"/>
      <c r="WVZ1" s="67"/>
      <c r="WWA1" s="67"/>
      <c r="WWB1" s="67"/>
      <c r="WWC1" s="67"/>
      <c r="WWD1" s="67"/>
      <c r="WWE1" s="67"/>
      <c r="WWF1" s="67"/>
      <c r="WWG1" s="67"/>
      <c r="WWH1" s="67"/>
      <c r="WWI1" s="67"/>
      <c r="WWJ1" s="67"/>
      <c r="WWK1" s="67"/>
      <c r="WWL1" s="67"/>
      <c r="WWM1" s="67"/>
      <c r="WWN1" s="67"/>
      <c r="WWO1" s="67"/>
      <c r="WWP1" s="67"/>
      <c r="WWQ1" s="67"/>
      <c r="WWR1" s="67"/>
      <c r="WWS1" s="67"/>
      <c r="WWT1" s="67"/>
      <c r="WWU1" s="67"/>
      <c r="WWV1" s="67"/>
      <c r="WWW1" s="67"/>
      <c r="WWX1" s="67"/>
      <c r="WWY1" s="67"/>
      <c r="WWZ1" s="67"/>
      <c r="WXA1" s="67"/>
      <c r="WXB1" s="67"/>
      <c r="WXC1" s="67"/>
      <c r="WXD1" s="67"/>
      <c r="WXE1" s="67"/>
      <c r="WXF1" s="67"/>
      <c r="WXG1" s="67"/>
      <c r="WXH1" s="67"/>
      <c r="WXI1" s="67"/>
      <c r="WXJ1" s="67"/>
      <c r="WXK1" s="67"/>
      <c r="WXL1" s="67"/>
      <c r="WXM1" s="67"/>
      <c r="WXN1" s="67"/>
      <c r="WXO1" s="67"/>
      <c r="WXP1" s="67"/>
      <c r="WXQ1" s="67"/>
      <c r="WXR1" s="67"/>
      <c r="WXS1" s="67"/>
      <c r="WXT1" s="67"/>
      <c r="WXU1" s="67"/>
      <c r="WXV1" s="67"/>
      <c r="WXW1" s="67"/>
      <c r="WXX1" s="67"/>
      <c r="WXY1" s="67"/>
      <c r="WXZ1" s="67"/>
      <c r="WYA1" s="67"/>
      <c r="WYB1" s="67"/>
      <c r="WYC1" s="67"/>
      <c r="WYD1" s="67"/>
      <c r="WYE1" s="67"/>
      <c r="WYF1" s="67"/>
      <c r="WYG1" s="67"/>
      <c r="WYH1" s="67"/>
      <c r="WYI1" s="67"/>
      <c r="WYJ1" s="67"/>
      <c r="WYK1" s="67"/>
      <c r="WYL1" s="67"/>
      <c r="WYM1" s="67"/>
      <c r="WYN1" s="67"/>
      <c r="WYO1" s="67"/>
      <c r="WYP1" s="67"/>
      <c r="WYQ1" s="67"/>
      <c r="WYR1" s="67"/>
      <c r="WYS1" s="67"/>
      <c r="WYT1" s="67"/>
      <c r="WYU1" s="67"/>
      <c r="WYV1" s="67"/>
      <c r="WYW1" s="67"/>
      <c r="WYX1" s="67"/>
      <c r="WYY1" s="67"/>
      <c r="WYZ1" s="67"/>
      <c r="WZA1" s="67"/>
      <c r="WZB1" s="67"/>
      <c r="WZC1" s="67"/>
      <c r="WZD1" s="67"/>
      <c r="WZE1" s="67"/>
      <c r="WZF1" s="67"/>
      <c r="WZG1" s="67"/>
      <c r="WZH1" s="67"/>
      <c r="WZI1" s="67"/>
      <c r="WZJ1" s="67"/>
      <c r="WZK1" s="67"/>
      <c r="WZL1" s="67"/>
      <c r="WZM1" s="67"/>
      <c r="WZN1" s="67"/>
      <c r="WZO1" s="67"/>
      <c r="WZP1" s="67"/>
      <c r="WZQ1" s="67"/>
      <c r="WZR1" s="67"/>
      <c r="WZS1" s="67"/>
      <c r="WZT1" s="67"/>
      <c r="WZU1" s="67"/>
      <c r="WZV1" s="67"/>
      <c r="WZW1" s="67"/>
      <c r="WZX1" s="67"/>
      <c r="WZY1" s="67"/>
      <c r="WZZ1" s="67"/>
      <c r="XAA1" s="67"/>
      <c r="XAB1" s="67"/>
      <c r="XAC1" s="67"/>
      <c r="XAD1" s="67"/>
      <c r="XAE1" s="67"/>
      <c r="XAF1" s="67"/>
      <c r="XAG1" s="67"/>
      <c r="XAH1" s="67"/>
      <c r="XAI1" s="67"/>
      <c r="XAJ1" s="67"/>
      <c r="XAK1" s="67"/>
      <c r="XAL1" s="67"/>
      <c r="XAM1" s="67"/>
      <c r="XAN1" s="67"/>
      <c r="XAO1" s="67"/>
      <c r="XAP1" s="67"/>
      <c r="XAQ1" s="67"/>
      <c r="XAR1" s="67"/>
      <c r="XAS1" s="67"/>
      <c r="XAT1" s="67"/>
      <c r="XAU1" s="67"/>
      <c r="XAV1" s="67"/>
      <c r="XAW1" s="67"/>
      <c r="XAX1" s="67"/>
      <c r="XAY1" s="67"/>
      <c r="XAZ1" s="67"/>
      <c r="XBA1" s="67"/>
      <c r="XBB1" s="67"/>
      <c r="XBC1" s="67"/>
      <c r="XBD1" s="67"/>
      <c r="XBE1" s="67"/>
      <c r="XBF1" s="67"/>
      <c r="XBG1" s="67"/>
      <c r="XBH1" s="67"/>
      <c r="XBI1" s="67"/>
      <c r="XBJ1" s="67"/>
      <c r="XBK1" s="67"/>
      <c r="XBL1" s="67"/>
      <c r="XBM1" s="67"/>
      <c r="XBN1" s="67"/>
      <c r="XBO1" s="67"/>
      <c r="XBP1" s="67"/>
      <c r="XBQ1" s="67"/>
      <c r="XBR1" s="67"/>
      <c r="XBS1" s="67"/>
      <c r="XBT1" s="67"/>
      <c r="XBU1" s="67"/>
      <c r="XBV1" s="67"/>
      <c r="XBW1" s="67"/>
      <c r="XBX1" s="67"/>
      <c r="XBY1" s="67"/>
      <c r="XBZ1" s="67"/>
      <c r="XCA1" s="67"/>
      <c r="XCB1" s="67"/>
      <c r="XCC1" s="67"/>
      <c r="XCD1" s="67"/>
      <c r="XCE1" s="67"/>
      <c r="XCF1" s="67"/>
      <c r="XCG1" s="67"/>
      <c r="XCH1" s="67"/>
      <c r="XCI1" s="67"/>
      <c r="XCJ1" s="67"/>
      <c r="XCK1" s="67"/>
      <c r="XCL1" s="67"/>
      <c r="XCM1" s="67"/>
      <c r="XCN1" s="67"/>
      <c r="XCO1" s="67"/>
      <c r="XCP1" s="67"/>
      <c r="XCQ1" s="67"/>
      <c r="XCR1" s="67"/>
      <c r="XCS1" s="67"/>
      <c r="XCT1" s="67"/>
      <c r="XCU1" s="67"/>
      <c r="XCV1" s="67"/>
      <c r="XCW1" s="67"/>
      <c r="XCX1" s="67"/>
      <c r="XCY1" s="67"/>
      <c r="XCZ1" s="67"/>
      <c r="XDA1" s="67"/>
      <c r="XDB1" s="67"/>
      <c r="XDC1" s="67"/>
      <c r="XDD1" s="67"/>
      <c r="XDE1" s="67"/>
      <c r="XDF1" s="67"/>
      <c r="XDG1" s="67"/>
      <c r="XDH1" s="67"/>
      <c r="XDI1" s="67"/>
      <c r="XDJ1" s="67"/>
      <c r="XDK1" s="67"/>
      <c r="XDL1" s="67"/>
      <c r="XDM1" s="67"/>
      <c r="XDN1" s="67"/>
      <c r="XDO1" s="67"/>
      <c r="XDP1" s="67"/>
      <c r="XDQ1" s="67"/>
      <c r="XDR1" s="67"/>
      <c r="XDS1" s="67"/>
      <c r="XDT1" s="67"/>
      <c r="XDU1" s="67"/>
      <c r="XDV1" s="67"/>
      <c r="XDW1" s="67"/>
      <c r="XDX1" s="67"/>
      <c r="XDY1" s="67"/>
      <c r="XDZ1" s="67"/>
      <c r="XEA1" s="67"/>
      <c r="XEB1" s="67"/>
      <c r="XEC1" s="67"/>
      <c r="XED1" s="67"/>
      <c r="XEE1" s="67"/>
      <c r="XEF1" s="67"/>
      <c r="XEG1" s="67"/>
      <c r="XEH1" s="67"/>
      <c r="XEI1" s="67"/>
      <c r="XEJ1" s="67"/>
      <c r="XEK1" s="67"/>
      <c r="XEL1" s="67"/>
      <c r="XEM1" s="67"/>
      <c r="XEN1" s="67"/>
      <c r="XEO1" s="67"/>
      <c r="XEP1" s="67"/>
      <c r="XEQ1" s="67"/>
      <c r="XER1" s="67"/>
      <c r="XES1" s="67"/>
      <c r="XET1" s="67"/>
      <c r="XEU1" s="67"/>
      <c r="XEV1" s="67"/>
      <c r="XEW1" s="67"/>
      <c r="XEX1" s="67"/>
      <c r="XEY1" s="67"/>
      <c r="XEZ1" s="67"/>
      <c r="XFA1" s="67"/>
      <c r="XFB1" s="67"/>
      <c r="XFC1" s="67"/>
      <c r="XFD1" s="67"/>
    </row>
    <row r="2" ht="54.75" customHeight="1" spans="1:5">
      <c r="A2" s="174" t="s">
        <v>606</v>
      </c>
      <c r="B2" s="174"/>
      <c r="C2" s="174"/>
      <c r="D2" s="174"/>
      <c r="E2" s="174"/>
    </row>
    <row r="3" ht="21" customHeight="1" spans="1:5">
      <c r="A3" s="175"/>
      <c r="B3" s="175"/>
      <c r="C3" s="175"/>
      <c r="D3" s="175"/>
      <c r="E3" s="176" t="s">
        <v>38</v>
      </c>
    </row>
    <row r="4" ht="46" customHeight="1" spans="1:5">
      <c r="A4" s="177" t="s">
        <v>607</v>
      </c>
      <c r="B4" s="177" t="s">
        <v>557</v>
      </c>
      <c r="C4" s="177" t="s">
        <v>608</v>
      </c>
      <c r="D4" s="177" t="s">
        <v>609</v>
      </c>
      <c r="E4" s="177" t="s">
        <v>610</v>
      </c>
    </row>
    <row r="5" ht="24" customHeight="1" spans="1:5">
      <c r="A5" s="178" t="s">
        <v>558</v>
      </c>
      <c r="B5" s="179" t="s">
        <v>562</v>
      </c>
      <c r="C5" s="180"/>
      <c r="D5" s="180"/>
      <c r="E5" s="180"/>
    </row>
    <row r="6" ht="24" customHeight="1" spans="1:5">
      <c r="A6" s="178" t="s">
        <v>558</v>
      </c>
      <c r="B6" s="181"/>
      <c r="C6" s="180"/>
      <c r="D6" s="180"/>
      <c r="E6" s="180"/>
    </row>
    <row r="7" ht="24" customHeight="1" spans="1:5">
      <c r="A7" s="178" t="s">
        <v>558</v>
      </c>
      <c r="B7" s="181"/>
      <c r="C7" s="180"/>
      <c r="D7" s="180"/>
      <c r="E7" s="180"/>
    </row>
    <row r="8" ht="24" customHeight="1" spans="1:5">
      <c r="A8" s="178" t="s">
        <v>558</v>
      </c>
      <c r="B8" s="181"/>
      <c r="C8" s="180"/>
      <c r="D8" s="180"/>
      <c r="E8" s="180"/>
    </row>
    <row r="9" ht="24" customHeight="1" spans="1:5">
      <c r="A9" s="178" t="s">
        <v>558</v>
      </c>
      <c r="B9" s="181"/>
      <c r="C9" s="180"/>
      <c r="D9" s="180"/>
      <c r="E9" s="180"/>
    </row>
    <row r="10" ht="24" customHeight="1" spans="1:5">
      <c r="A10" s="178" t="s">
        <v>558</v>
      </c>
      <c r="B10" s="181"/>
      <c r="C10" s="180"/>
      <c r="D10" s="180"/>
      <c r="E10" s="180"/>
    </row>
    <row r="11" ht="24" customHeight="1" spans="1:5">
      <c r="A11" s="178" t="s">
        <v>558</v>
      </c>
      <c r="B11" s="181"/>
      <c r="C11" s="180"/>
      <c r="D11" s="180"/>
      <c r="E11" s="180"/>
    </row>
    <row r="12" ht="24" customHeight="1" spans="1:5">
      <c r="A12" s="178" t="s">
        <v>558</v>
      </c>
      <c r="B12" s="181"/>
      <c r="C12" s="180"/>
      <c r="D12" s="180"/>
      <c r="E12" s="180"/>
    </row>
    <row r="13" ht="24" customHeight="1" spans="1:5">
      <c r="A13" s="178" t="s">
        <v>558</v>
      </c>
      <c r="B13" s="181"/>
      <c r="C13" s="180"/>
      <c r="D13" s="180"/>
      <c r="E13" s="180"/>
    </row>
    <row r="14" ht="24" customHeight="1" spans="1:5">
      <c r="A14" s="178" t="s">
        <v>558</v>
      </c>
      <c r="B14" s="181"/>
      <c r="C14" s="180"/>
      <c r="D14" s="180"/>
      <c r="E14" s="180"/>
    </row>
    <row r="15" ht="24" customHeight="1" spans="1:5">
      <c r="A15" s="178" t="s">
        <v>560</v>
      </c>
      <c r="B15" s="182"/>
      <c r="C15" s="180"/>
      <c r="D15" s="180"/>
      <c r="E15" s="180"/>
    </row>
    <row r="16" ht="24" customHeight="1" spans="1:5">
      <c r="A16" s="177" t="s">
        <v>484</v>
      </c>
      <c r="B16" s="177"/>
      <c r="C16" s="183"/>
      <c r="D16" s="183"/>
      <c r="E16" s="183"/>
    </row>
    <row r="17" ht="48.75" customHeight="1" spans="1:5">
      <c r="A17" s="184"/>
      <c r="B17" s="184"/>
      <c r="C17" s="184"/>
      <c r="D17" s="184"/>
      <c r="E17" s="184"/>
    </row>
  </sheetData>
  <mergeCells count="3">
    <mergeCell ref="A2:E2"/>
    <mergeCell ref="A17:E17"/>
    <mergeCell ref="B5:B15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封面</vt:lpstr>
      <vt:lpstr>附表1-1</vt:lpstr>
      <vt:lpstr>附表1-2</vt:lpstr>
      <vt:lpstr>附表1-3</vt:lpstr>
      <vt:lpstr>附表1-4</vt:lpstr>
      <vt:lpstr>附表1-5</vt:lpstr>
      <vt:lpstr>附表1-6</vt:lpstr>
      <vt:lpstr>附表1-7</vt:lpstr>
      <vt:lpstr>附表1-8</vt:lpstr>
      <vt:lpstr>附表1-9</vt:lpstr>
      <vt:lpstr>附表1-10</vt:lpstr>
      <vt:lpstr>附表1-11</vt:lpstr>
      <vt:lpstr>附表1-12</vt:lpstr>
      <vt:lpstr>附表1-13</vt:lpstr>
      <vt:lpstr>附表1-14</vt:lpstr>
      <vt:lpstr>附 表1-15</vt:lpstr>
      <vt:lpstr>附表1-16</vt:lpstr>
      <vt:lpstr>附表1-17</vt:lpstr>
      <vt:lpstr>附表1-18</vt:lpstr>
      <vt:lpstr>附表1-19</vt:lpstr>
      <vt:lpstr>附表1-20</vt:lpstr>
      <vt:lpstr>附表1-21</vt:lpstr>
      <vt:lpstr>附表1-22</vt:lpstr>
      <vt:lpstr>附表5-1</vt:lpstr>
      <vt:lpstr>附表5-3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预算处/俞元鹉</dc:creator>
  <cp:lastModifiedBy>曾腾</cp:lastModifiedBy>
  <dcterms:created xsi:type="dcterms:W3CDTF">2008-01-10T09:59:00Z</dcterms:created>
  <cp:lastPrinted>2019-04-02T02:19:00Z</cp:lastPrinted>
  <dcterms:modified xsi:type="dcterms:W3CDTF">2022-10-20T08:40:03Z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2052-11.8.2.10393</vt:lpwstr>
  </property>
</Properties>
</file>