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45" windowWidth="21720" windowHeight="13020" tabRatio="1000"/>
  </bookViews>
  <sheets>
    <sheet name="封2" sheetId="18" r:id="rId1"/>
    <sheet name="附表1-1" sheetId="19" r:id="rId2"/>
    <sheet name="附表1-2" sheetId="21" r:id="rId3"/>
    <sheet name="附表1-4" sheetId="22" r:id="rId4"/>
    <sheet name="附表1-6" sheetId="24" r:id="rId5"/>
    <sheet name="附表1-7" sheetId="42" r:id="rId6"/>
    <sheet name="附表1-8" sheetId="25" r:id="rId7"/>
    <sheet name="附表1-11" sheetId="38" r:id="rId8"/>
    <sheet name="附表1-12" sheetId="29" r:id="rId9"/>
    <sheet name="附表1-13" sheetId="28" r:id="rId10"/>
    <sheet name="附表1-16" sheetId="32" r:id="rId11"/>
    <sheet name="附表1-17" sheetId="33" r:id="rId12"/>
    <sheet name="附表1-20" sheetId="36" r:id="rId13"/>
    <sheet name="附表1-21" sheetId="37" r:id="rId14"/>
    <sheet name="附表1-23" sheetId="97" r:id="rId15"/>
    <sheet name="附表1-24" sheetId="98" r:id="rId16"/>
  </sheets>
  <externalReferences>
    <externalReference r:id="rId17"/>
    <externalReference r:id="rId18"/>
  </externalReferences>
  <definedNames>
    <definedName name="_xlnm._FilterDatabase" localSheetId="3" hidden="1">'附表1-4'!$A$1:$D$569</definedName>
    <definedName name="_Order1" hidden="1">255</definedName>
    <definedName name="_Order2" hidden="1">255</definedName>
    <definedName name="_xlnm.Database" localSheetId="0">#REF!</definedName>
    <definedName name="_xlnm.Database">#REF!</definedName>
    <definedName name="database2">#REF!</definedName>
    <definedName name="database3">#REF!</definedName>
    <definedName name="gxxe2003">[1]P1012001!$A$6:$E$117</definedName>
    <definedName name="hhhh">#REF!</definedName>
    <definedName name="kkkk">#REF!</definedName>
    <definedName name="_xlnm.Print_Titles" localSheetId="1">'附表1-1'!$2:$5</definedName>
    <definedName name="_xlnm.Print_Titles" localSheetId="7">'附表1-11'!$1:$4</definedName>
    <definedName name="_xlnm.Print_Titles" localSheetId="8">'附表1-12'!$1:$4</definedName>
    <definedName name="_xlnm.Print_Titles" localSheetId="9">'附表1-13'!$1:$4</definedName>
    <definedName name="_xlnm.Print_Titles" localSheetId="10">'附表1-16'!$1:$4</definedName>
    <definedName name="_xlnm.Print_Titles" localSheetId="11">'附表1-17'!$1:$4</definedName>
    <definedName name="_xlnm.Print_Titles" localSheetId="2">'附表1-2'!$1:$4</definedName>
    <definedName name="_xlnm.Print_Titles" localSheetId="12">'附表1-20'!$1:$4</definedName>
    <definedName name="_xlnm.Print_Titles" localSheetId="13">'附表1-21'!$1:$4</definedName>
    <definedName name="_xlnm.Print_Titles" localSheetId="3">'附表1-4'!$1:$4</definedName>
    <definedName name="_xlnm.Print_Titles" localSheetId="4">'附表1-6'!$1:$4</definedName>
    <definedName name="_xlnm.Print_Titles" localSheetId="5">'附表1-7'!$1:$4</definedName>
    <definedName name="_xlnm.Print_Titles" localSheetId="6">'附表1-8'!$1:$4</definedName>
    <definedName name="_xlnm.Print_Titles">#N/A</definedName>
    <definedName name="UU">#REF!</definedName>
    <definedName name="YY">#REF!</definedName>
    <definedName name="Z_54431C6A_6CB5_493F_BA5A_1F9237B1985C_.wvu.PrintArea" localSheetId="0" hidden="1">封2!$B$2:$C$25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24519" fullPrecision="0"/>
</workbook>
</file>

<file path=xl/calcChain.xml><?xml version="1.0" encoding="utf-8"?>
<calcChain xmlns="http://schemas.openxmlformats.org/spreadsheetml/2006/main">
  <c r="D81" i="24"/>
  <c r="D79"/>
  <c r="C81"/>
  <c r="D12" i="36"/>
  <c r="D13"/>
  <c r="D14"/>
  <c r="D15"/>
  <c r="D17"/>
  <c r="D18"/>
  <c r="D19"/>
  <c r="D20"/>
  <c r="D21"/>
  <c r="D11"/>
  <c r="D11" i="37"/>
  <c r="D12"/>
  <c r="D13"/>
  <c r="D14"/>
  <c r="D15"/>
  <c r="D16"/>
  <c r="D17"/>
  <c r="D10"/>
  <c r="D45" i="19"/>
  <c r="C45"/>
  <c r="B45"/>
  <c r="C34"/>
  <c r="B34"/>
  <c r="D35"/>
  <c r="C35"/>
  <c r="B35"/>
  <c r="D7" i="25"/>
  <c r="D8"/>
  <c r="D9"/>
  <c r="D5"/>
  <c r="C12" i="36"/>
  <c r="B12"/>
  <c r="D6" i="22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1"/>
  <c r="D5"/>
  <c r="B81" i="24"/>
  <c r="C28" i="38"/>
  <c r="C22"/>
  <c r="B22"/>
  <c r="B28"/>
  <c r="C20"/>
  <c r="B20"/>
  <c r="C42" i="29"/>
  <c r="B50"/>
  <c r="B42"/>
  <c r="C50"/>
  <c r="C11"/>
  <c r="C7"/>
  <c r="C18" i="38"/>
  <c r="D32" i="19"/>
  <c r="D29" i="21"/>
  <c r="C32" i="19"/>
  <c r="B32"/>
  <c r="D6" i="24"/>
  <c r="D7"/>
  <c r="D8"/>
  <c r="D9"/>
  <c r="D11"/>
  <c r="D12"/>
  <c r="D13"/>
  <c r="D14"/>
  <c r="D27"/>
  <c r="D28"/>
  <c r="D29"/>
  <c r="D37"/>
  <c r="D40"/>
  <c r="D41"/>
  <c r="D42"/>
  <c r="D43"/>
  <c r="D45"/>
  <c r="D46"/>
  <c r="D47"/>
  <c r="D48"/>
  <c r="D50"/>
  <c r="D52"/>
  <c r="D55"/>
  <c r="D60"/>
  <c r="D61"/>
  <c r="D62"/>
  <c r="D70"/>
  <c r="D71"/>
  <c r="D72"/>
  <c r="D74"/>
  <c r="D75"/>
  <c r="D5"/>
  <c r="C29" i="21"/>
  <c r="B29"/>
  <c r="D7"/>
  <c r="D8"/>
  <c r="D9"/>
  <c r="D10"/>
  <c r="D11"/>
  <c r="D12"/>
  <c r="D13"/>
  <c r="D14"/>
  <c r="D15"/>
  <c r="D16"/>
  <c r="D17"/>
  <c r="D18"/>
  <c r="D19"/>
  <c r="D20"/>
  <c r="D22"/>
  <c r="D23"/>
  <c r="D24"/>
  <c r="D26"/>
  <c r="D27"/>
  <c r="D28"/>
  <c r="D5"/>
  <c r="D37" i="19"/>
  <c r="D38"/>
  <c r="D41"/>
  <c r="D42"/>
  <c r="D43"/>
  <c r="D31"/>
  <c r="D24"/>
  <c r="D25"/>
  <c r="D26"/>
  <c r="D28"/>
  <c r="C23"/>
  <c r="B23"/>
  <c r="D6"/>
  <c r="D7"/>
  <c r="D11"/>
  <c r="D12"/>
  <c r="D13"/>
  <c r="D14"/>
  <c r="D15"/>
  <c r="D16"/>
  <c r="D17"/>
  <c r="D18"/>
  <c r="D19"/>
  <c r="D20"/>
  <c r="D21"/>
  <c r="D8"/>
  <c r="D9"/>
  <c r="D23" l="1"/>
  <c r="D36" i="24"/>
  <c r="D56" l="1"/>
  <c r="D58"/>
  <c r="D59"/>
</calcChain>
</file>

<file path=xl/sharedStrings.xml><?xml version="1.0" encoding="utf-8"?>
<sst xmlns="http://schemas.openxmlformats.org/spreadsheetml/2006/main" count="2040" uniqueCount="1586">
  <si>
    <t>1、</t>
  </si>
  <si>
    <t>2、</t>
  </si>
  <si>
    <t>3、</t>
  </si>
  <si>
    <t>4、</t>
  </si>
  <si>
    <t>5、</t>
    <phoneticPr fontId="37" type="noConversion"/>
  </si>
  <si>
    <t>6、</t>
    <phoneticPr fontId="37" type="noConversion"/>
  </si>
  <si>
    <t>7、</t>
    <phoneticPr fontId="37" type="noConversion"/>
  </si>
  <si>
    <t>8、</t>
    <phoneticPr fontId="37" type="noConversion"/>
  </si>
  <si>
    <t>9、</t>
    <phoneticPr fontId="37" type="noConversion"/>
  </si>
  <si>
    <t>10、</t>
    <phoneticPr fontId="37" type="noConversion"/>
  </si>
  <si>
    <t>11、</t>
    <phoneticPr fontId="37" type="noConversion"/>
  </si>
  <si>
    <t>12、</t>
    <phoneticPr fontId="37" type="noConversion"/>
  </si>
  <si>
    <t>13、</t>
    <phoneticPr fontId="37" type="noConversion"/>
  </si>
  <si>
    <t>14、</t>
    <phoneticPr fontId="37" type="noConversion"/>
  </si>
  <si>
    <t>15、</t>
    <phoneticPr fontId="37" type="noConversion"/>
  </si>
  <si>
    <t>一、税收收入</t>
  </si>
  <si>
    <t>一、一般公共服务支出</t>
  </si>
  <si>
    <t>二、非税收入</t>
  </si>
  <si>
    <t>收入合计</t>
  </si>
  <si>
    <t>支出合计</t>
  </si>
  <si>
    <t>国债还本支出</t>
  </si>
  <si>
    <t>转移性支出</t>
  </si>
  <si>
    <t>收入总计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</si>
  <si>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</si>
  <si>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</si>
  <si>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</si>
  <si>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</si>
  <si>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</si>
  <si>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</si>
  <si>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</si>
  <si>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</si>
  <si>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</si>
  <si>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</si>
  <si>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</si>
  <si>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</si>
  <si>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</si>
  <si>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</si>
  <si>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</si>
  <si>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</si>
  <si>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</si>
  <si>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</si>
  <si>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</si>
  <si>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</si>
  <si>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</si>
  <si>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</si>
  <si>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</si>
  <si>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</si>
  <si>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当年预算数</t>
    <phoneticPr fontId="37" type="noConversion"/>
  </si>
  <si>
    <t>上年执行数</t>
    <phoneticPr fontId="37" type="noConversion"/>
  </si>
  <si>
    <t>预算数为上年执行数的％</t>
    <phoneticPr fontId="37" type="noConversion"/>
  </si>
  <si>
    <t>单位：万元</t>
    <phoneticPr fontId="37" type="noConversion"/>
  </si>
  <si>
    <t>三、债务收入</t>
    <phoneticPr fontId="37" type="noConversion"/>
  </si>
  <si>
    <t>四、转移性收入</t>
    <phoneticPr fontId="37" type="noConversion"/>
  </si>
  <si>
    <t xml:space="preserve">      返还性收入</t>
    <phoneticPr fontId="37" type="noConversion"/>
  </si>
  <si>
    <t xml:space="preserve">      一般性转移支付收入</t>
    <phoneticPr fontId="37" type="noConversion"/>
  </si>
  <si>
    <t xml:space="preserve">      专项转移支付收入</t>
    <phoneticPr fontId="37" type="noConversion"/>
  </si>
  <si>
    <t xml:space="preserve">   下级上解收入</t>
    <phoneticPr fontId="37" type="noConversion"/>
  </si>
  <si>
    <t xml:space="preserve">   债券转贷收入</t>
    <phoneticPr fontId="37" type="noConversion"/>
  </si>
  <si>
    <t xml:space="preserve">   上年结余收入</t>
    <phoneticPr fontId="37" type="noConversion"/>
  </si>
  <si>
    <t xml:space="preserve">   调入预算稳定调节基金</t>
    <phoneticPr fontId="37" type="noConversion"/>
  </si>
  <si>
    <t xml:space="preserve">   调入资金</t>
    <phoneticPr fontId="37" type="noConversion"/>
  </si>
  <si>
    <t xml:space="preserve">   接收其他地区援助收入</t>
    <phoneticPr fontId="37" type="noConversion"/>
  </si>
  <si>
    <t>收 入项目</t>
    <phoneticPr fontId="37" type="noConversion"/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</si>
  <si>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</si>
  <si>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</si>
  <si>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</si>
  <si>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</si>
  <si>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</si>
  <si>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</si>
  <si>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</si>
  <si>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</si>
  <si>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</si>
  <si>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</si>
  <si>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</si>
  <si>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</si>
  <si>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</si>
  <si>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</si>
  <si>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</si>
  <si>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</si>
  <si>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</si>
  <si>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</si>
  <si>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</si>
  <si>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</si>
  <si>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</si>
  <si>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</si>
  <si>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</si>
  <si>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债务还本支出</t>
  </si>
  <si>
    <t xml:space="preserve">   补助下级支出</t>
    <phoneticPr fontId="37" type="noConversion"/>
  </si>
  <si>
    <t xml:space="preserve">      返还性支出</t>
    <phoneticPr fontId="37" type="noConversion"/>
  </si>
  <si>
    <t xml:space="preserve">      一般性转移支付支出</t>
    <phoneticPr fontId="37" type="noConversion"/>
  </si>
  <si>
    <t xml:space="preserve">      专项转移支付支出</t>
    <phoneticPr fontId="37" type="noConversion"/>
  </si>
  <si>
    <t xml:space="preserve">   上解上级支出</t>
    <phoneticPr fontId="37" type="noConversion"/>
  </si>
  <si>
    <t xml:space="preserve">   援助其他地区支出</t>
    <phoneticPr fontId="37" type="noConversion"/>
  </si>
  <si>
    <t xml:space="preserve">   债务转贷支出</t>
    <phoneticPr fontId="37" type="noConversion"/>
  </si>
  <si>
    <t xml:space="preserve">   增设预算周转金</t>
    <phoneticPr fontId="37" type="noConversion"/>
  </si>
  <si>
    <t xml:space="preserve">   拨付国债转贷资金数</t>
    <phoneticPr fontId="37" type="noConversion"/>
  </si>
  <si>
    <t xml:space="preserve">   国债转贷资金结余</t>
    <phoneticPr fontId="37" type="noConversion"/>
  </si>
  <si>
    <t xml:space="preserve">   安排预算稳定调节基金</t>
    <phoneticPr fontId="37" type="noConversion"/>
  </si>
  <si>
    <t xml:space="preserve">   调出资金</t>
    <phoneticPr fontId="37" type="noConversion"/>
  </si>
  <si>
    <t xml:space="preserve">   年终结余</t>
    <phoneticPr fontId="37" type="noConversion"/>
  </si>
  <si>
    <t>支出项目</t>
    <phoneticPr fontId="37" type="noConversion"/>
  </si>
  <si>
    <t>支出总计</t>
    <phoneticPr fontId="37" type="noConversion"/>
  </si>
  <si>
    <t>附表1-2</t>
    <phoneticPr fontId="37" type="noConversion"/>
  </si>
  <si>
    <t>单位：万元</t>
  </si>
  <si>
    <t>附表1-4</t>
    <phoneticPr fontId="37" type="noConversion"/>
  </si>
  <si>
    <r>
      <t xml:space="preserve">   其中：××科目………</t>
    </r>
    <r>
      <rPr>
        <sz val="11"/>
        <rFont val="楷体"/>
        <family val="3"/>
        <charset val="134"/>
      </rPr>
      <t>(公开到项级科目)</t>
    </r>
    <phoneticPr fontId="37" type="noConversion"/>
  </si>
  <si>
    <t>项目</t>
  </si>
  <si>
    <t>合计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</si>
  <si>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</si>
  <si>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</si>
  <si>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</si>
  <si>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</si>
  <si>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其他工资福利支出</t>
  </si>
  <si>
    <t xml:space="preserve">  物业管理费</t>
  </si>
  <si>
    <t xml:space="preserve">  公务用车运行维护费</t>
  </si>
  <si>
    <t xml:space="preserve">  其他商品和服务支出</t>
  </si>
  <si>
    <t xml:space="preserve">  离休费</t>
  </si>
  <si>
    <t xml:space="preserve">  退休费</t>
  </si>
  <si>
    <t xml:space="preserve">  生活补助</t>
  </si>
  <si>
    <t xml:space="preserve">  助学金</t>
  </si>
  <si>
    <t xml:space="preserve">  住房公积金</t>
  </si>
  <si>
    <t xml:space="preserve">  提租补贴</t>
  </si>
  <si>
    <t xml:space="preserve">  其他对个人和家庭的补助支出</t>
  </si>
  <si>
    <t xml:space="preserve">  社会保障缴费</t>
  </si>
  <si>
    <t xml:space="preserve">  伙食补助费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</si>
  <si>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</si>
  <si>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</si>
  <si>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</si>
  <si>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</si>
  <si>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</si>
  <si>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</si>
  <si>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</si>
  <si>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</si>
  <si>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</si>
  <si>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</si>
  <si>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</si>
  <si>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</si>
  <si>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</si>
  <si>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</si>
  <si>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</si>
  <si>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</si>
  <si>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</si>
  <si>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</si>
  <si>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</si>
  <si>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</si>
  <si>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</si>
  <si>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</si>
  <si>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其他交通费用</t>
  </si>
  <si>
    <t xml:space="preserve">  税金及附加费用</t>
  </si>
  <si>
    <t xml:space="preserve">  退职(役)费</t>
  </si>
  <si>
    <t xml:space="preserve">  抚恤金</t>
  </si>
  <si>
    <t xml:space="preserve">  救济费</t>
  </si>
  <si>
    <t xml:space="preserve">  医疗费</t>
  </si>
  <si>
    <t xml:space="preserve">  奖励金</t>
  </si>
  <si>
    <t xml:space="preserve">  生产补贴</t>
  </si>
  <si>
    <t xml:space="preserve">  购房补贴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</si>
  <si>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</si>
  <si>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</si>
  <si>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</si>
  <si>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</si>
  <si>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</si>
  <si>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</si>
  <si>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</si>
  <si>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</si>
  <si>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</si>
  <si>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</si>
  <si>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</si>
  <si>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公务用车购置</t>
  </si>
  <si>
    <t xml:space="preserve">  其他交通工具购置</t>
  </si>
  <si>
    <t xml:space="preserve">  其他资本性支出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</si>
  <si>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</si>
  <si>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</si>
  <si>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</si>
  <si>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</si>
  <si>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 xml:space="preserve">  国内债务付息</t>
  </si>
  <si>
    <t xml:space="preserve">  国外债务付息</t>
  </si>
  <si>
    <t xml:space="preserve">  赠与</t>
  </si>
  <si>
    <t>合  计</t>
    <phoneticPr fontId="37" type="noConversion"/>
  </si>
  <si>
    <t>1、因公出国（境）费用</t>
  </si>
  <si>
    <t>2、公务接待费</t>
  </si>
  <si>
    <t xml:space="preserve">      （2）公务用车购置费</t>
    <phoneticPr fontId="70" type="noConversion"/>
  </si>
  <si>
    <t>上年预算数</t>
    <phoneticPr fontId="37" type="noConversion"/>
  </si>
  <si>
    <t> 单位：万元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</si>
  <si>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</si>
  <si>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</si>
  <si>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</si>
  <si>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</si>
  <si>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</si>
  <si>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</si>
  <si>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</si>
  <si>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</si>
  <si>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</si>
  <si>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</si>
  <si>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</si>
  <si>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</si>
  <si>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小计</t>
  </si>
  <si>
    <t>一、利润收入</t>
  </si>
  <si>
    <t>二、股利、股息收入</t>
  </si>
  <si>
    <t>三、产权转让收入</t>
  </si>
  <si>
    <t>四、清算收入</t>
  </si>
  <si>
    <t>本年收入合计</t>
  </si>
  <si>
    <t xml:space="preserve">    调出资金</t>
  </si>
  <si>
    <t>本年支出总计</t>
  </si>
  <si>
    <t>一、企业职工基本养老保险基金收入</t>
  </si>
  <si>
    <t xml:space="preserve">          利息收入</t>
  </si>
  <si>
    <t xml:space="preserve">          财政补贴收入</t>
  </si>
  <si>
    <t xml:space="preserve">          其他收入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</si>
  <si>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</si>
  <si>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</si>
  <si>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</si>
  <si>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</si>
  <si>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>(二) 新型农村合作医疗基金收入</t>
  </si>
  <si>
    <t>六、工伤保险基金收入</t>
  </si>
  <si>
    <t>七、失业保险基金收入</t>
  </si>
  <si>
    <t>八、生育保险基金收入</t>
  </si>
  <si>
    <t xml:space="preserve">    其中：保险费收入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</si>
  <si>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</si>
  <si>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</si>
  <si>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</si>
  <si>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</si>
  <si>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</si>
  <si>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</si>
  <si>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</si>
  <si>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</si>
  <si>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</si>
  <si>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</si>
  <si>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</si>
  <si>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项　目</t>
  </si>
  <si>
    <t>项      目</t>
  </si>
  <si>
    <t xml:space="preserve">          其他企业职工基本养老保险基金支出</t>
    <phoneticPr fontId="37" type="noConversion"/>
  </si>
  <si>
    <t xml:space="preserve">        其中：城乡居民基本医疗保险基金医疗待遇支出</t>
    <phoneticPr fontId="37" type="noConversion"/>
  </si>
  <si>
    <t xml:space="preserve">              大病医疗保险支出</t>
    <phoneticPr fontId="37" type="noConversion"/>
  </si>
  <si>
    <t xml:space="preserve">              其他城乡居民基本医疗保险基金支出</t>
    <phoneticPr fontId="37" type="noConversion"/>
  </si>
  <si>
    <t xml:space="preserve">        其中：新型农村合作医疗基金医疗待遇支出</t>
    <phoneticPr fontId="37" type="noConversion"/>
  </si>
  <si>
    <t xml:space="preserve">              大病医疗保险支出</t>
    <phoneticPr fontId="37" type="noConversion"/>
  </si>
  <si>
    <t xml:space="preserve">              其他新型农村合作医疗基金支出</t>
    <phoneticPr fontId="37" type="noConversion"/>
  </si>
  <si>
    <t xml:space="preserve">        其中：城镇居民基本医疗保险基金医疗待遇支出</t>
    <phoneticPr fontId="37" type="noConversion"/>
  </si>
  <si>
    <t xml:space="preserve">              其他城镇居民基本医疗保险基金支出</t>
    <phoneticPr fontId="37" type="noConversion"/>
  </si>
  <si>
    <t xml:space="preserve">    其中：工伤保险基金支出</t>
    <phoneticPr fontId="37" type="noConversion"/>
  </si>
  <si>
    <t xml:space="preserve">          工伤保险待遇</t>
    <phoneticPr fontId="37" type="noConversion"/>
  </si>
  <si>
    <t xml:space="preserve">          劳动能力鉴定支出</t>
    <phoneticPr fontId="37" type="noConversion"/>
  </si>
  <si>
    <t xml:space="preserve">          工伤预防费用支出</t>
    <phoneticPr fontId="37" type="noConversion"/>
  </si>
  <si>
    <t xml:space="preserve">          其他工伤保险基金支出</t>
    <phoneticPr fontId="37" type="noConversion"/>
  </si>
  <si>
    <t xml:space="preserve">          医疗保险费</t>
    <phoneticPr fontId="37" type="noConversion"/>
  </si>
  <si>
    <t xml:space="preserve">          职业培训和职业介绍补贴</t>
    <phoneticPr fontId="37" type="noConversion"/>
  </si>
  <si>
    <t xml:space="preserve">          其他失业保险基金支出</t>
    <phoneticPr fontId="37" type="noConversion"/>
  </si>
  <si>
    <t xml:space="preserve">    其中：生育保险基金支出</t>
    <phoneticPr fontId="37" type="noConversion"/>
  </si>
  <si>
    <t xml:space="preserve">          生育医疗费用支出</t>
    <phoneticPr fontId="37" type="noConversion"/>
  </si>
  <si>
    <t xml:space="preserve">          生育津贴支出</t>
    <phoneticPr fontId="37" type="noConversion"/>
  </si>
  <si>
    <t xml:space="preserve">          其他生育保险基金支出</t>
    <phoneticPr fontId="37" type="noConversion"/>
  </si>
  <si>
    <t xml:space="preserve">    其中：基本养老金</t>
    <phoneticPr fontId="37" type="noConversion"/>
  </si>
  <si>
    <t xml:space="preserve">          医疗补助金</t>
    <phoneticPr fontId="37" type="noConversion"/>
  </si>
  <si>
    <t xml:space="preserve">          丧葬抚恤补助</t>
    <phoneticPr fontId="37" type="noConversion"/>
  </si>
  <si>
    <t xml:space="preserve">    其中：基础养老金支出</t>
    <phoneticPr fontId="37" type="noConversion"/>
  </si>
  <si>
    <t xml:space="preserve">          个人账户养老金支出</t>
    <phoneticPr fontId="37" type="noConversion"/>
  </si>
  <si>
    <t xml:space="preserve">          丧葬抚恤补助支出</t>
    <phoneticPr fontId="37" type="noConversion"/>
  </si>
  <si>
    <t xml:space="preserve">          其他城乡居民基本养老保险基金支出</t>
    <phoneticPr fontId="37" type="noConversion"/>
  </si>
  <si>
    <t xml:space="preserve">    其中：基本养老金支出</t>
    <phoneticPr fontId="37" type="noConversion"/>
  </si>
  <si>
    <t xml:space="preserve">          其他机关事业单位基本养老保险基金支出</t>
    <phoneticPr fontId="37" type="noConversion"/>
  </si>
  <si>
    <t xml:space="preserve">    其中：城镇职工基本医疗保险统筹基金</t>
    <phoneticPr fontId="37" type="noConversion"/>
  </si>
  <si>
    <t xml:space="preserve">          城镇职工医疗保险个人账户基金</t>
    <phoneticPr fontId="37" type="noConversion"/>
  </si>
  <si>
    <t xml:space="preserve">          其他城镇职工基本医疗保险基金支出</t>
    <phoneticPr fontId="37" type="noConversion"/>
  </si>
  <si>
    <t xml:space="preserve">    其中：保险费收入</t>
    <phoneticPr fontId="37" type="noConversion"/>
  </si>
  <si>
    <t xml:space="preserve">          财政补贴收入</t>
    <phoneticPr fontId="37" type="noConversion"/>
  </si>
  <si>
    <t xml:space="preserve">          利息收入</t>
    <phoneticPr fontId="37" type="noConversion"/>
  </si>
  <si>
    <t xml:space="preserve">          其他收入</t>
    <phoneticPr fontId="37" type="noConversion"/>
  </si>
  <si>
    <t xml:space="preserve">          动用上年结余收入</t>
  </si>
  <si>
    <t xml:space="preserve">          动用上年结余收入</t>
    <phoneticPr fontId="37" type="noConversion"/>
  </si>
  <si>
    <t xml:space="preserve"> (一) 城乡居民基本医疗保险基金收入</t>
  </si>
  <si>
    <t xml:space="preserve"> (三) 城镇居民基本医疗保险基金收入</t>
  </si>
  <si>
    <t xml:space="preserve">          丧葬抚恤补助</t>
    <phoneticPr fontId="37" type="noConversion"/>
  </si>
  <si>
    <t xml:space="preserve">    其中：失业保险金</t>
    <phoneticPr fontId="37" type="noConversion"/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</si>
  <si>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</si>
  <si>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</si>
  <si>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</si>
  <si>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</si>
  <si>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</si>
  <si>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</si>
  <si>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</si>
  <si>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</si>
  <si>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</si>
  <si>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</si>
  <si>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</si>
  <si>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</si>
  <si>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一、解决历史遗留问题及改革成本支出</t>
    <phoneticPr fontId="37" type="noConversion"/>
  </si>
  <si>
    <t>二、国有企业资本金注入</t>
    <phoneticPr fontId="37" type="noConversion"/>
  </si>
  <si>
    <t>三、国有企业政策性补贴</t>
    <phoneticPr fontId="37" type="noConversion"/>
  </si>
  <si>
    <t>四、金融国有资本经营预算支出</t>
    <phoneticPr fontId="37" type="noConversion"/>
  </si>
  <si>
    <t>五、其他国有资本经营预算支出</t>
    <phoneticPr fontId="37" type="noConversion"/>
  </si>
  <si>
    <t>国有企业办公共服务机构移交补助支出</t>
    <phoneticPr fontId="37" type="noConversion"/>
  </si>
  <si>
    <t>国有企业办职教幼教补助支出</t>
    <phoneticPr fontId="37" type="noConversion"/>
  </si>
  <si>
    <t>“三供一业”移交补助支出</t>
    <phoneticPr fontId="37" type="noConversion"/>
  </si>
  <si>
    <t xml:space="preserve"> 其中：厂办大集体改革支出</t>
    <phoneticPr fontId="37" type="noConversion"/>
  </si>
  <si>
    <t xml:space="preserve"> 其中：国有经济结构调整支出</t>
    <phoneticPr fontId="37" type="noConversion"/>
  </si>
  <si>
    <t xml:space="preserve"> 其中：国有企业政策性补贴</t>
    <phoneticPr fontId="37" type="noConversion"/>
  </si>
  <si>
    <t xml:space="preserve"> 其中：资本性支出</t>
    <phoneticPr fontId="37" type="noConversion"/>
  </si>
  <si>
    <t xml:space="preserve">       改革性支出</t>
    <phoneticPr fontId="37" type="noConversion"/>
  </si>
  <si>
    <t xml:space="preserve">      其他金融国有资本经营预算支出</t>
    <phoneticPr fontId="37" type="noConversion"/>
  </si>
  <si>
    <t xml:space="preserve">  其中：其他国有资本经营预算支出</t>
    <phoneticPr fontId="37" type="noConversion"/>
  </si>
  <si>
    <t>…………………</t>
    <phoneticPr fontId="37" type="noConversion"/>
  </si>
  <si>
    <t>支出合计</t>
    <phoneticPr fontId="37" type="noConversion"/>
  </si>
  <si>
    <t>五、其他国有资本经营预算收入</t>
    <phoneticPr fontId="37" type="noConversion"/>
  </si>
  <si>
    <t xml:space="preserve">    国有资本经营预算转移支付支出</t>
    <phoneticPr fontId="37" type="noConversion"/>
  </si>
  <si>
    <t xml:space="preserve">    国有资本经营预算转移支付收入</t>
    <phoneticPr fontId="37" type="noConversion"/>
  </si>
  <si>
    <t xml:space="preserve">    上年结转收入</t>
    <phoneticPr fontId="37" type="noConversion"/>
  </si>
  <si>
    <t xml:space="preserve">  其中：国有控股公司股利、股息收入</t>
    <phoneticPr fontId="37" type="noConversion"/>
  </si>
  <si>
    <t xml:space="preserve"> 国有参股公司股利、股息收入</t>
    <phoneticPr fontId="37" type="noConversion"/>
  </si>
  <si>
    <t xml:space="preserve"> 金融企业股利、股息收入</t>
    <phoneticPr fontId="37" type="noConversion"/>
  </si>
  <si>
    <t xml:space="preserve"> 其他国有企业股利、股息收入</t>
    <phoneticPr fontId="37" type="noConversion"/>
  </si>
  <si>
    <t>收入总计</t>
    <phoneticPr fontId="37" type="noConversion"/>
  </si>
  <si>
    <t>当年预算数</t>
  </si>
  <si>
    <t>上年执行数</t>
  </si>
  <si>
    <t>预算数为上年执行数的％</t>
  </si>
  <si>
    <t xml:space="preserve">债务转贷支出 </t>
  </si>
  <si>
    <t>调出资金</t>
  </si>
  <si>
    <t>年终结余</t>
  </si>
  <si>
    <t xml:space="preserve">           债务转贷收入 </t>
  </si>
  <si>
    <t xml:space="preserve">   上级补助收入</t>
    <phoneticPr fontId="37" type="noConversion"/>
  </si>
  <si>
    <t>补助下级支出</t>
  </si>
  <si>
    <t>上解上级支出</t>
  </si>
  <si>
    <t xml:space="preserve">           上年结余收入</t>
  </si>
  <si>
    <t xml:space="preserve">           调入资金</t>
  </si>
  <si>
    <t>本年收入小计</t>
    <phoneticPr fontId="37" type="noConversion"/>
  </si>
  <si>
    <t>债务收入</t>
    <phoneticPr fontId="37" type="noConversion"/>
  </si>
  <si>
    <t>转移性收入</t>
    <phoneticPr fontId="37" type="noConversion"/>
  </si>
  <si>
    <t xml:space="preserve">           上级补助收入</t>
    <phoneticPr fontId="37" type="noConversion"/>
  </si>
  <si>
    <t xml:space="preserve">           下级上解收入</t>
    <phoneticPr fontId="37" type="noConversion"/>
  </si>
  <si>
    <t>收入合计</t>
    <phoneticPr fontId="37" type="noConversion"/>
  </si>
  <si>
    <t>二、外交支出</t>
    <phoneticPr fontId="37" type="noConversion"/>
  </si>
  <si>
    <t>二、商品和服务支出</t>
    <phoneticPr fontId="37" type="noConversion"/>
  </si>
  <si>
    <t>三、国防支出</t>
    <phoneticPr fontId="37" type="noConversion"/>
  </si>
  <si>
    <t>三、对个人和家庭的补助</t>
    <phoneticPr fontId="37" type="noConversion"/>
  </si>
  <si>
    <t>四、公共安全支出</t>
    <phoneticPr fontId="37" type="noConversion"/>
  </si>
  <si>
    <t>五、教育支出</t>
    <phoneticPr fontId="37" type="noConversion"/>
  </si>
  <si>
    <t>六、科学技术支出</t>
    <phoneticPr fontId="37" type="noConversion"/>
  </si>
  <si>
    <t>七、文化体育与传媒支出</t>
    <phoneticPr fontId="37" type="noConversion"/>
  </si>
  <si>
    <t>八、社会保障和就业支出</t>
    <phoneticPr fontId="37" type="noConversion"/>
  </si>
  <si>
    <t>一、工资福利支出</t>
    <phoneticPr fontId="37" type="noConversion"/>
  </si>
  <si>
    <t>四、其他资本性支出</t>
    <phoneticPr fontId="37" type="noConversion"/>
  </si>
  <si>
    <t>五、对企事业单位的补贴</t>
    <phoneticPr fontId="37" type="noConversion"/>
  </si>
  <si>
    <t>六、债务利息支出</t>
    <phoneticPr fontId="37" type="noConversion"/>
  </si>
  <si>
    <t>七、其他支出</t>
    <phoneticPr fontId="37" type="noConversion"/>
  </si>
  <si>
    <t>××地区</t>
  </si>
  <si>
    <t>一、税收返还</t>
  </si>
  <si>
    <t>1.增值税和消费税税收返还收入</t>
  </si>
  <si>
    <t>2.所得税基数返还收入</t>
  </si>
  <si>
    <t>3.成品油价格和税费改革税收返还收入</t>
  </si>
  <si>
    <t>二、一般性转移支付</t>
  </si>
  <si>
    <t>1.体制补助收入</t>
  </si>
  <si>
    <t>2.均衡性转移支付补助收入</t>
  </si>
  <si>
    <t>3.革命老区及边境地区转移支付收入</t>
  </si>
  <si>
    <t>4.县级基本财力保障机制奖补资金收入</t>
  </si>
  <si>
    <t>5.结算补助收入</t>
  </si>
  <si>
    <t>6.成品油价格和税费改革转移支付补助收入</t>
  </si>
  <si>
    <t>7.基层公检法司转移支付收入</t>
  </si>
  <si>
    <t>8.义务教育等转移支付收入</t>
  </si>
  <si>
    <t>9.基本养老保险和低保等转移支付收入</t>
  </si>
  <si>
    <t>10.新型农村合作医疗等转移支付收入</t>
  </si>
  <si>
    <t>11.农村综合改革等转移支付收入</t>
  </si>
  <si>
    <t>12.产粮（油）大县奖励资金收入</t>
  </si>
  <si>
    <t>13.重点生态功能区转移支付收入</t>
  </si>
  <si>
    <t>14.固定数额补助收入</t>
  </si>
  <si>
    <t>15.其他一般性转移支付收入</t>
  </si>
  <si>
    <t>三、专项转移支付</t>
  </si>
  <si>
    <t>2.国防支出</t>
  </si>
  <si>
    <t>3.公共安全支出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</si>
  <si>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</si>
  <si>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</si>
  <si>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</si>
  <si>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</si>
  <si>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</si>
  <si>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</si>
  <si>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</si>
  <si>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</si>
  <si>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</si>
  <si>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</si>
  <si>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</si>
  <si>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</si>
  <si>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</si>
  <si>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</si>
  <si>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</si>
  <si>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>…………</t>
    <phoneticPr fontId="37" type="noConversion"/>
  </si>
  <si>
    <t>××地区</t>
    <phoneticPr fontId="37" type="noConversion"/>
  </si>
  <si>
    <t>…………</t>
    <phoneticPr fontId="37" type="noConversion"/>
  </si>
  <si>
    <t>未落实到地区数</t>
  </si>
  <si>
    <t>1.一般公共服务支出</t>
  </si>
  <si>
    <t>4.教育支出</t>
    <phoneticPr fontId="37" type="noConversion"/>
  </si>
  <si>
    <t>附表1-1</t>
    <phoneticPr fontId="37" type="noConversion"/>
  </si>
  <si>
    <t>附表1-6</t>
    <phoneticPr fontId="37" type="noConversion"/>
  </si>
  <si>
    <t>单位：万元</t>
    <phoneticPr fontId="37" type="noConversion"/>
  </si>
  <si>
    <t>附表1-7</t>
    <phoneticPr fontId="37" type="noConversion"/>
  </si>
  <si>
    <t>附表1-8</t>
    <phoneticPr fontId="37" type="noConversion"/>
  </si>
  <si>
    <t>附表1-11</t>
    <phoneticPr fontId="37" type="noConversion"/>
  </si>
  <si>
    <t>附表1-12</t>
    <phoneticPr fontId="37" type="noConversion"/>
  </si>
  <si>
    <t>附表1-13</t>
    <phoneticPr fontId="37" type="noConversion"/>
  </si>
  <si>
    <t>附表1-16</t>
    <phoneticPr fontId="37" type="noConversion"/>
  </si>
  <si>
    <t>附表1-17</t>
    <phoneticPr fontId="37" type="noConversion"/>
  </si>
  <si>
    <t>附表1-20</t>
    <phoneticPr fontId="37" type="noConversion"/>
  </si>
  <si>
    <t>附表1-21</t>
    <phoneticPr fontId="37" type="noConversion"/>
  </si>
  <si>
    <t xml:space="preserve">   其中：××项目  …………</t>
  </si>
  <si>
    <t xml:space="preserve">   其中：××项目  …………</t>
    <phoneticPr fontId="37" type="noConversion"/>
  </si>
  <si>
    <t xml:space="preserve">   其中：××项目  …………</t>
    <phoneticPr fontId="37" type="noConversion"/>
  </si>
  <si>
    <t xml:space="preserve"> ………………………………</t>
    <phoneticPr fontId="37" type="noConversion"/>
  </si>
  <si>
    <t>备注：</t>
    <phoneticPr fontId="37" type="noConversion"/>
  </si>
  <si>
    <t>××地区</t>
    <phoneticPr fontId="37" type="noConversion"/>
  </si>
  <si>
    <t>一、港口建设费收入</t>
    <phoneticPr fontId="37" type="noConversion"/>
  </si>
  <si>
    <t>二、国家电影事业发展专项资金收入</t>
    <phoneticPr fontId="37" type="noConversion"/>
  </si>
  <si>
    <t>三、城市公用事业附加收入</t>
    <phoneticPr fontId="37" type="noConversion"/>
  </si>
  <si>
    <t>四、国有土地收益基金收入</t>
    <phoneticPr fontId="37" type="noConversion"/>
  </si>
  <si>
    <t>五、农业土地开发资金收入</t>
    <phoneticPr fontId="37" type="noConversion"/>
  </si>
  <si>
    <t>六、国有土地使用权出让收入</t>
    <phoneticPr fontId="37" type="noConversion"/>
  </si>
  <si>
    <t>七、大中型水库库区基金收入</t>
    <phoneticPr fontId="37" type="noConversion"/>
  </si>
  <si>
    <t>八、彩票公益金收入</t>
    <phoneticPr fontId="37" type="noConversion"/>
  </si>
  <si>
    <t>九、城市基础设施配套费收入</t>
    <phoneticPr fontId="37" type="noConversion"/>
  </si>
  <si>
    <t>十、小型水库移民扶助基金收入</t>
    <phoneticPr fontId="37" type="noConversion"/>
  </si>
  <si>
    <t>十一、国家重大水利工程建设基金收入</t>
    <phoneticPr fontId="37" type="noConversion"/>
  </si>
  <si>
    <t>十二、污水处理费收入</t>
    <phoneticPr fontId="37" type="noConversion"/>
  </si>
  <si>
    <t>十三、彩票发行机构和彩票销售机构的业务费用</t>
    <phoneticPr fontId="37" type="noConversion"/>
  </si>
  <si>
    <t>十四、其他政府性基金收入</t>
    <phoneticPr fontId="37" type="noConversion"/>
  </si>
  <si>
    <t>附件</t>
    <phoneticPr fontId="37" type="noConversion"/>
  </si>
  <si>
    <t>2.经汇总，本级××年使用一般公共预算拨款安排的“三公”经费预算数为××万元，比上年预算数增加××万元。其中，因公出国（境）经费××万元，与上年预算数相比下降（增长）××%；公务接待费××万元，与上年预算数相比下降（增长）××%；公务用车购置经费××万元，与上年预算数相比下降（增长）××%；公务用车运行经费××万元，与上年预算数相比下降（增长）××%。“三公”经费预算增加的主要原因是××××××××××××××××。</t>
    <phoneticPr fontId="37" type="noConversion"/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</si>
  <si>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用车、一般公务用车和执法执勤用车。（3）公务接待费，指单位按规定开支的各类公务接待（含外宾接待）支出。     </t>
    <phoneticPr fontId="37" type="noConversion"/>
  </si>
  <si>
    <t>其中：（1）公务用车运行费</t>
    <phoneticPr fontId="70" type="noConversion"/>
  </si>
  <si>
    <t>3、公务用车购置及运行费</t>
    <phoneticPr fontId="37" type="noConversion"/>
  </si>
  <si>
    <t>……</t>
    <phoneticPr fontId="37" type="noConversion"/>
  </si>
  <si>
    <t>单位：万元</t>
    <phoneticPr fontId="98" type="noConversion"/>
  </si>
  <si>
    <t>一、政府债务余额情况</t>
    <phoneticPr fontId="98" type="noConversion"/>
  </si>
  <si>
    <t>二、政府债务限额情况</t>
    <phoneticPr fontId="98" type="noConversion"/>
  </si>
  <si>
    <t>附表1-24</t>
    <phoneticPr fontId="98" type="noConversion"/>
  </si>
  <si>
    <t>附表1-23</t>
    <phoneticPr fontId="98" type="noConversion"/>
  </si>
  <si>
    <t xml:space="preserve">       其中：××项目</t>
    <phoneticPr fontId="37" type="noConversion"/>
  </si>
  <si>
    <t xml:space="preserve">    其他城市生活救助</t>
  </si>
  <si>
    <t xml:space="preserve">    其他农村生活救助</t>
  </si>
  <si>
    <t xml:space="preserve">    国有土地使用权出让收入安排的支出</t>
  </si>
  <si>
    <t xml:space="preserve">    城市基础设施配套费安排的支出</t>
  </si>
  <si>
    <t xml:space="preserve">      城市公共设施</t>
  </si>
  <si>
    <t xml:space="preserve">      城市环境卫生</t>
  </si>
  <si>
    <t xml:space="preserve">      其他城市基础设施配套费安排的支出</t>
  </si>
  <si>
    <t xml:space="preserve">    污水处理费安排的支出</t>
    <phoneticPr fontId="37" type="noConversion"/>
  </si>
  <si>
    <t xml:space="preserve">      污水处理设施建设及运转</t>
    <phoneticPr fontId="37" type="noConversion"/>
  </si>
  <si>
    <t xml:space="preserve">    大中型水库库区基金支出</t>
  </si>
  <si>
    <t xml:space="preserve">      基础设施建设和经济发展</t>
  </si>
  <si>
    <t xml:space="preserve">    新型墙体材料专项基金支出</t>
  </si>
  <si>
    <t xml:space="preserve">      其他新型墙体材料专项基金支出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</si>
  <si>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</si>
  <si>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</si>
  <si>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</si>
  <si>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大中型水库移民后期扶持基金支出</t>
  </si>
  <si>
    <t xml:space="preserve">      移民补助</t>
  </si>
  <si>
    <t xml:space="preserve">      其他大中型水库移民后期扶持基金支出</t>
  </si>
  <si>
    <t xml:space="preserve">    小型水库移民扶助基金及对应专项债务收入安排的支出</t>
  </si>
  <si>
    <t xml:space="preserve">      其他小型水库移民扶助基金支出</t>
  </si>
  <si>
    <t xml:space="preserve">  其中：××企业(名称)利润收入</t>
    <phoneticPr fontId="37" type="noConversion"/>
  </si>
  <si>
    <t xml:space="preserve">  人大事务</t>
    <phoneticPr fontId="37" type="noConversion"/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</si>
  <si>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</si>
  <si>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</si>
  <si>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</si>
  <si>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</si>
  <si>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</si>
  <si>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</si>
  <si>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</si>
  <si>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</si>
  <si>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</si>
  <si>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</si>
  <si>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</si>
  <si>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</si>
  <si>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</si>
  <si>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</si>
  <si>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</si>
  <si>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</si>
  <si>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</si>
  <si>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</si>
  <si>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</si>
  <si>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</si>
  <si>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</si>
  <si>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</si>
  <si>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</si>
  <si>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</si>
  <si>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</si>
  <si>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</si>
  <si>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</si>
  <si>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</si>
  <si>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</si>
  <si>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</si>
  <si>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</si>
  <si>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</si>
  <si>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</si>
  <si>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</si>
  <si>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</si>
  <si>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</si>
  <si>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</si>
  <si>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</si>
  <si>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</si>
  <si>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</si>
  <si>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</si>
  <si>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</si>
  <si>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</si>
  <si>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</si>
  <si>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</si>
  <si>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</si>
  <si>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</si>
  <si>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</si>
  <si>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</si>
  <si>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</si>
  <si>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</si>
  <si>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</si>
  <si>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</si>
  <si>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</si>
  <si>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</si>
  <si>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</si>
  <si>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</si>
  <si>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</si>
  <si>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</si>
  <si>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</si>
  <si>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</si>
  <si>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</si>
  <si>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</si>
  <si>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</si>
  <si>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</si>
  <si>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</si>
  <si>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</si>
  <si>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</si>
  <si>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</si>
  <si>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</si>
  <si>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</si>
  <si>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</si>
  <si>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</si>
  <si>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</si>
  <si>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</si>
  <si>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</si>
  <si>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</si>
  <si>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</si>
  <si>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</si>
  <si>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</si>
  <si>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</si>
  <si>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</si>
  <si>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</si>
  <si>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</si>
  <si>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</si>
  <si>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</si>
  <si>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</si>
  <si>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</si>
  <si>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</si>
  <si>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</si>
  <si>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</si>
  <si>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</si>
  <si>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</si>
  <si>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</si>
  <si>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</si>
  <si>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</si>
  <si>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</si>
  <si>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</si>
  <si>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</si>
  <si>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</si>
  <si>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</si>
  <si>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</si>
  <si>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</si>
  <si>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</si>
  <si>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</si>
  <si>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</si>
  <si>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</si>
  <si>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</si>
  <si>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</si>
  <si>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</si>
  <si>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</si>
  <si>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</si>
  <si>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</si>
  <si>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</si>
  <si>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</si>
  <si>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</si>
  <si>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</si>
  <si>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</si>
  <si>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</si>
  <si>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</si>
  <si>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</si>
  <si>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</si>
  <si>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</si>
  <si>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</si>
  <si>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</si>
  <si>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</si>
  <si>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</si>
  <si>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</si>
  <si>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</si>
  <si>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</si>
  <si>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</si>
  <si>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</si>
  <si>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</si>
  <si>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</si>
  <si>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</si>
  <si>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</si>
  <si>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</si>
  <si>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</si>
  <si>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</si>
  <si>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</si>
  <si>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</si>
  <si>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</si>
  <si>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</si>
  <si>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</si>
  <si>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</si>
  <si>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</si>
  <si>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</si>
  <si>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</si>
  <si>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</si>
  <si>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</si>
  <si>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</si>
  <si>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</si>
  <si>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</si>
  <si>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</si>
  <si>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</si>
  <si>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</si>
  <si>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</si>
  <si>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</si>
  <si>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</si>
  <si>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</si>
  <si>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</si>
  <si>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</si>
  <si>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</si>
  <si>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</si>
  <si>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</si>
  <si>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</si>
  <si>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</si>
  <si>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</si>
  <si>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</si>
  <si>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</si>
  <si>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</si>
  <si>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</si>
  <si>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</si>
  <si>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</si>
  <si>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</si>
  <si>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</si>
  <si>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</si>
  <si>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</si>
  <si>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</si>
  <si>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</si>
  <si>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</si>
  <si>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</si>
  <si>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</si>
  <si>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</si>
  <si>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</si>
  <si>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</si>
  <si>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</si>
  <si>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</si>
  <si>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</si>
  <si>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</si>
  <si>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</si>
  <si>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</si>
  <si>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</si>
  <si>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</si>
  <si>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</si>
  <si>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</si>
  <si>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</si>
  <si>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</si>
  <si>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</si>
  <si>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海警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</si>
  <si>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</si>
  <si>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</si>
  <si>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</si>
  <si>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</si>
  <si>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</si>
  <si>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</si>
  <si>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</si>
  <si>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</si>
  <si>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</si>
  <si>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</si>
  <si>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</si>
  <si>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</si>
  <si>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</si>
  <si>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</si>
  <si>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</si>
  <si>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</si>
  <si>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</si>
  <si>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</si>
  <si>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</si>
  <si>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</si>
  <si>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</si>
  <si>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</si>
  <si>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</si>
  <si>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</si>
  <si>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</si>
  <si>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</si>
  <si>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</si>
  <si>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</si>
  <si>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</si>
  <si>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</si>
  <si>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</si>
  <si>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</si>
  <si>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</si>
  <si>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</si>
  <si>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</si>
  <si>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</si>
  <si>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</si>
  <si>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</si>
  <si>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</si>
  <si>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</si>
  <si>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</si>
  <si>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</si>
  <si>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</si>
  <si>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</si>
  <si>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</si>
  <si>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</si>
  <si>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</si>
  <si>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</si>
  <si>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</si>
  <si>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</si>
  <si>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</si>
  <si>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</si>
  <si>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</si>
  <si>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</si>
  <si>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</si>
  <si>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</si>
  <si>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</si>
  <si>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</si>
  <si>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</si>
  <si>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</si>
  <si>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</si>
  <si>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</si>
  <si>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</si>
  <si>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</si>
  <si>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</si>
  <si>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</si>
  <si>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</si>
  <si>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</si>
  <si>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</si>
  <si>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</si>
  <si>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</si>
  <si>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</si>
  <si>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</si>
  <si>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</si>
  <si>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</si>
  <si>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</si>
  <si>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</si>
  <si>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</si>
  <si>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</si>
  <si>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</si>
  <si>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</si>
  <si>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</si>
  <si>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</si>
  <si>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</si>
  <si>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</si>
  <si>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</si>
  <si>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</si>
  <si>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</si>
  <si>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</si>
  <si>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</si>
  <si>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</si>
  <si>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</si>
  <si>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</si>
  <si>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</si>
  <si>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</si>
  <si>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</si>
  <si>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</si>
  <si>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</si>
  <si>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</si>
  <si>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</si>
  <si>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</si>
  <si>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</si>
  <si>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</si>
  <si>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</si>
  <si>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</si>
  <si>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</si>
  <si>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</si>
  <si>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</si>
  <si>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</si>
  <si>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</si>
  <si>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</si>
  <si>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</si>
  <si>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</si>
  <si>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</si>
  <si>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</si>
  <si>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</si>
  <si>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</si>
  <si>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</si>
  <si>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</si>
  <si>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</si>
  <si>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</si>
  <si>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</si>
  <si>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</si>
  <si>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</si>
  <si>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</si>
  <si>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</si>
  <si>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</si>
  <si>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</si>
  <si>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</si>
  <si>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</si>
  <si>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</si>
  <si>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</si>
  <si>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</si>
  <si>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</si>
  <si>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</si>
  <si>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</si>
  <si>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</si>
  <si>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</si>
  <si>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</si>
  <si>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</si>
  <si>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</si>
  <si>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</si>
  <si>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</si>
  <si>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</si>
  <si>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</si>
  <si>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</si>
  <si>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</si>
  <si>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</si>
  <si>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</si>
  <si>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</si>
  <si>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</si>
  <si>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</si>
  <si>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</si>
  <si>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</si>
  <si>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</si>
  <si>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科技重大专项(款)</t>
  </si>
  <si>
    <t xml:space="preserve">    科技重大专项(项)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</si>
  <si>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</si>
  <si>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</si>
  <si>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</si>
  <si>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</si>
  <si>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</si>
  <si>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</si>
  <si>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</si>
  <si>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</si>
  <si>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</si>
  <si>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</si>
  <si>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</si>
  <si>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</si>
  <si>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</si>
  <si>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</si>
  <si>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</si>
  <si>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</si>
  <si>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</si>
  <si>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</si>
  <si>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</si>
  <si>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</si>
  <si>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</si>
  <si>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</si>
  <si>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</si>
  <si>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</si>
  <si>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</si>
  <si>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</si>
  <si>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</si>
  <si>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</si>
  <si>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</si>
  <si>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广播影视</t>
  </si>
  <si>
    <t xml:space="preserve">    广播</t>
  </si>
  <si>
    <t xml:space="preserve">    电视</t>
  </si>
  <si>
    <t xml:space="preserve">    电影</t>
  </si>
  <si>
    <t xml:space="preserve">    其他广播影视支出</t>
  </si>
  <si>
    <t xml:space="preserve">  新闻出版</t>
  </si>
  <si>
    <t xml:space="preserve">    新闻通讯</t>
  </si>
  <si>
    <t xml:space="preserve">    出版发行</t>
  </si>
  <si>
    <t xml:space="preserve">    版权管理</t>
  </si>
  <si>
    <t xml:space="preserve">    出版市场管理</t>
  </si>
  <si>
    <t xml:space="preserve">    其他新闻出版支出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</si>
  <si>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</si>
  <si>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</si>
  <si>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</si>
  <si>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</si>
  <si>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</si>
  <si>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</si>
  <si>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</si>
  <si>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</si>
  <si>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</si>
  <si>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</si>
  <si>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</si>
  <si>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</si>
  <si>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</si>
  <si>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</si>
  <si>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</si>
  <si>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</si>
  <si>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</si>
  <si>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</si>
  <si>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</si>
  <si>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</si>
  <si>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</si>
  <si>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</si>
  <si>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</si>
  <si>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</si>
  <si>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</si>
  <si>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</si>
  <si>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</si>
  <si>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</si>
  <si>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</si>
  <si>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  财政对其他社会保险基金的补助</t>
  </si>
  <si>
    <t xml:space="preserve">  补充全国社会保障基金</t>
  </si>
  <si>
    <t xml:space="preserve">    用公共财政预算补充基金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</si>
  <si>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</si>
  <si>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</si>
  <si>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</si>
  <si>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</si>
  <si>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</si>
  <si>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</si>
  <si>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</si>
  <si>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</si>
  <si>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</si>
  <si>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</si>
  <si>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</si>
  <si>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扶持公共就业服务</t>
  </si>
  <si>
    <t xml:space="preserve">    职业培训补贴</t>
  </si>
  <si>
    <t xml:space="preserve">    职业介绍补贴</t>
  </si>
  <si>
    <t xml:space="preserve">    社会保险补贴</t>
  </si>
  <si>
    <t xml:space="preserve">    公益性岗位补贴</t>
  </si>
  <si>
    <t xml:space="preserve">    小额担保贷款贴息</t>
  </si>
  <si>
    <t xml:space="preserve">    补充小额贷款担保基金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</si>
  <si>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</si>
  <si>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</si>
  <si>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</si>
  <si>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</si>
  <si>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 xml:space="preserve">    求职补贴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</si>
  <si>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</si>
  <si>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</si>
  <si>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</si>
  <si>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</si>
  <si>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</si>
  <si>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</si>
  <si>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</si>
  <si>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</si>
  <si>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</si>
  <si>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</si>
  <si>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</si>
  <si>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</si>
  <si>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</si>
  <si>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</si>
  <si>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</si>
  <si>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</si>
  <si>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</si>
  <si>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</si>
  <si>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</si>
  <si>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</si>
  <si>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</si>
  <si>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</si>
  <si>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</si>
  <si>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</si>
  <si>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</si>
  <si>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</si>
  <si>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</si>
  <si>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</si>
  <si>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</si>
  <si>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</si>
  <si>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</si>
  <si>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</si>
  <si>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</si>
  <si>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</si>
  <si>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</si>
  <si>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</si>
  <si>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</si>
  <si>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</si>
  <si>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</si>
  <si>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</si>
  <si>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</si>
  <si>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城市特困人员供养支出</t>
  </si>
  <si>
    <t xml:space="preserve">    农村五保供养支出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</si>
  <si>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</si>
  <si>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</si>
  <si>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</si>
  <si>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</si>
  <si>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</si>
  <si>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</si>
  <si>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</si>
  <si>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</si>
  <si>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</si>
  <si>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</si>
  <si>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</si>
  <si>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</si>
  <si>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</si>
  <si>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</si>
  <si>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</si>
  <si>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</si>
  <si>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</si>
  <si>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</si>
  <si>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</si>
  <si>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</si>
  <si>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</si>
  <si>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</si>
  <si>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</si>
  <si>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</si>
  <si>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</si>
  <si>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</si>
  <si>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</si>
  <si>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</si>
  <si>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</si>
  <si>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</si>
  <si>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</si>
  <si>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</si>
  <si>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</si>
  <si>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</si>
  <si>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</si>
  <si>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</si>
  <si>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</si>
  <si>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</si>
  <si>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</si>
  <si>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</si>
  <si>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</si>
  <si>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</si>
  <si>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</si>
  <si>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</si>
  <si>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</si>
  <si>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疾病应急救助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</si>
  <si>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</si>
  <si>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</si>
  <si>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</si>
  <si>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</si>
  <si>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</si>
  <si>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</si>
  <si>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</si>
  <si>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</si>
  <si>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</si>
  <si>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</si>
  <si>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</si>
  <si>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</si>
  <si>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</si>
  <si>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</si>
  <si>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</si>
  <si>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</si>
  <si>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</si>
  <si>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</si>
  <si>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</si>
  <si>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</si>
  <si>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</si>
  <si>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</si>
  <si>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</si>
  <si>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</si>
  <si>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</si>
  <si>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</si>
  <si>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</si>
  <si>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</si>
  <si>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</si>
  <si>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</si>
  <si>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</si>
  <si>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</si>
  <si>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</si>
  <si>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</si>
  <si>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</si>
  <si>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</si>
  <si>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</si>
  <si>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</si>
  <si>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</si>
  <si>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</si>
  <si>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</si>
  <si>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</si>
  <si>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</si>
  <si>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</si>
  <si>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</si>
  <si>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</si>
  <si>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</si>
  <si>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</si>
  <si>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</si>
  <si>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</si>
  <si>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</si>
  <si>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</si>
  <si>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</si>
  <si>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</si>
  <si>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</si>
  <si>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</si>
  <si>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</si>
  <si>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</si>
  <si>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</si>
  <si>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</si>
  <si>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</si>
  <si>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</si>
  <si>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</si>
  <si>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</si>
  <si>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</si>
  <si>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</si>
  <si>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</si>
  <si>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</si>
  <si>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</si>
  <si>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</si>
  <si>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</si>
  <si>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</si>
  <si>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</si>
  <si>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</si>
  <si>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</si>
  <si>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</si>
  <si>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</si>
  <si>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</si>
  <si>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</si>
  <si>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</si>
  <si>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</si>
  <si>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三峡库区移民专项支出</t>
  </si>
  <si>
    <t xml:space="preserve">    农村电网建设</t>
  </si>
  <si>
    <t xml:space="preserve">    其他能源管理事务支出</t>
  </si>
  <si>
    <t xml:space="preserve">  江河湖库流域治理与保护</t>
  </si>
  <si>
    <t xml:space="preserve">    水源地建设与保护</t>
  </si>
  <si>
    <t xml:space="preserve">    河流治理与保护</t>
  </si>
  <si>
    <t xml:space="preserve">    湖库生态环境保护</t>
  </si>
  <si>
    <t xml:space="preserve">    地下水修复与保护</t>
  </si>
  <si>
    <t xml:space="preserve">    其他江河湖库流域治理与保护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</si>
  <si>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</si>
  <si>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</si>
  <si>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</si>
  <si>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</si>
  <si>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</si>
  <si>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</si>
  <si>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</si>
  <si>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</si>
  <si>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</si>
  <si>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</si>
  <si>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</si>
  <si>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</si>
  <si>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</si>
  <si>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</si>
  <si>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</si>
  <si>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</si>
  <si>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</si>
  <si>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</si>
  <si>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</si>
  <si>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</si>
  <si>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</si>
  <si>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</si>
  <si>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</si>
  <si>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</si>
  <si>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</si>
  <si>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</si>
  <si>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</si>
  <si>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</si>
  <si>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</si>
  <si>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</si>
  <si>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</si>
  <si>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</si>
  <si>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</si>
  <si>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</si>
  <si>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  <phoneticPr fontId="37" type="noConversion"/>
  </si>
  <si>
    <t xml:space="preserve">    农业生产保险补贴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</si>
  <si>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</si>
  <si>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</si>
  <si>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</si>
  <si>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</si>
  <si>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</si>
  <si>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</si>
  <si>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农资综合补贴</t>
  </si>
  <si>
    <t xml:space="preserve">    石油价格改革对渔业的补贴</t>
  </si>
  <si>
    <t xml:space="preserve">    对高校毕业生到基层任职补助</t>
  </si>
  <si>
    <t xml:space="preserve">    草原植被恢复费安排的支出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</si>
  <si>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</si>
  <si>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</si>
  <si>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</si>
  <si>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</si>
  <si>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</si>
  <si>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</si>
  <si>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</si>
  <si>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</si>
  <si>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</si>
  <si>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</si>
  <si>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</si>
  <si>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</si>
  <si>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</si>
  <si>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</si>
  <si>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</si>
  <si>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</si>
  <si>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</si>
  <si>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</si>
  <si>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</si>
  <si>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</si>
  <si>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</si>
  <si>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</si>
  <si>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</si>
  <si>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石油价格改革对林业的补贴</t>
  </si>
  <si>
    <t xml:space="preserve">    森林保险保费补贴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</si>
  <si>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</si>
  <si>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</si>
  <si>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</si>
  <si>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</si>
  <si>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</si>
  <si>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</si>
  <si>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</si>
  <si>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</si>
  <si>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</si>
  <si>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</si>
  <si>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</si>
  <si>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</si>
  <si>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</si>
  <si>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</si>
  <si>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</si>
  <si>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</si>
  <si>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</si>
  <si>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</si>
  <si>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  <phoneticPr fontId="37" type="noConversion"/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</si>
  <si>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</si>
  <si>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</si>
  <si>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</si>
  <si>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</si>
  <si>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</si>
  <si>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</si>
  <si>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</si>
  <si>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</si>
  <si>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</si>
  <si>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</si>
  <si>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</si>
  <si>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</si>
  <si>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</si>
  <si>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</si>
  <si>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</si>
  <si>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</si>
  <si>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</si>
  <si>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</si>
  <si>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</si>
  <si>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</si>
  <si>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</si>
  <si>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</si>
  <si>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</si>
  <si>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</si>
  <si>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</si>
  <si>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</si>
  <si>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</si>
  <si>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</si>
  <si>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</si>
  <si>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</si>
  <si>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</si>
  <si>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</si>
  <si>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</si>
  <si>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</si>
  <si>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</si>
  <si>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促进金融支农支出</t>
  </si>
  <si>
    <t xml:space="preserve">    支持农村金融机构</t>
  </si>
  <si>
    <t xml:space="preserve">    涉农贷款增量奖励</t>
  </si>
  <si>
    <t xml:space="preserve">    其他金融支农支持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</si>
  <si>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</si>
  <si>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</si>
  <si>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</si>
  <si>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</si>
  <si>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</si>
  <si>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</si>
  <si>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</si>
  <si>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</si>
  <si>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</si>
  <si>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</si>
  <si>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</si>
  <si>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</si>
  <si>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</si>
  <si>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</si>
  <si>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</si>
  <si>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</si>
  <si>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</si>
  <si>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</si>
  <si>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</si>
  <si>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</si>
  <si>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</si>
  <si>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</si>
  <si>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</si>
  <si>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</si>
  <si>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</si>
  <si>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</si>
  <si>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</si>
  <si>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</si>
  <si>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</si>
  <si>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</si>
  <si>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</si>
  <si>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</si>
  <si>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</si>
  <si>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</si>
  <si>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</si>
  <si>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</si>
  <si>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</si>
  <si>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</si>
  <si>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</si>
  <si>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</si>
  <si>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</si>
  <si>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</si>
  <si>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</si>
  <si>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</si>
  <si>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</si>
  <si>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</si>
  <si>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</si>
  <si>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</si>
  <si>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石油价格改革对交通运输的补贴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</si>
  <si>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</si>
  <si>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</si>
  <si>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</si>
  <si>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石油价格改革补贴其他支出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</si>
  <si>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</si>
  <si>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</si>
  <si>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</si>
  <si>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</si>
  <si>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</si>
  <si>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</si>
  <si>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</si>
  <si>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</si>
  <si>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</si>
  <si>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</si>
  <si>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</si>
  <si>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</si>
  <si>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</si>
  <si>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</si>
  <si>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</si>
  <si>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</si>
  <si>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</si>
  <si>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</si>
  <si>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</si>
  <si>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</si>
  <si>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</si>
  <si>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</si>
  <si>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</si>
  <si>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</si>
  <si>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</si>
  <si>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</si>
  <si>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</si>
  <si>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</si>
  <si>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</si>
  <si>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</si>
  <si>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</si>
  <si>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</si>
  <si>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</si>
  <si>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</si>
  <si>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</si>
  <si>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</si>
  <si>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</si>
  <si>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</si>
  <si>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</si>
  <si>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</si>
  <si>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</si>
  <si>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</si>
  <si>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</si>
  <si>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</si>
  <si>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</si>
  <si>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</si>
  <si>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</si>
  <si>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</si>
  <si>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</si>
  <si>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</si>
  <si>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</si>
  <si>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</si>
  <si>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</si>
  <si>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</si>
  <si>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</si>
  <si>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</si>
  <si>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</si>
  <si>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</si>
  <si>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</si>
  <si>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</si>
  <si>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</si>
  <si>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</si>
  <si>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</si>
  <si>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</si>
  <si>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</si>
  <si>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</si>
  <si>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</si>
  <si>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</si>
  <si>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</si>
  <si>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</si>
  <si>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</si>
  <si>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</si>
  <si>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</si>
  <si>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</si>
  <si>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</si>
  <si>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</si>
  <si>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</si>
  <si>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</si>
  <si>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</si>
  <si>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</si>
  <si>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</si>
  <si>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</si>
  <si>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</si>
  <si>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</si>
  <si>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</si>
  <si>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</si>
  <si>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</si>
  <si>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</si>
  <si>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</si>
  <si>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</si>
  <si>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</si>
  <si>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</si>
  <si>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</si>
  <si>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</si>
  <si>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</si>
  <si>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</si>
  <si>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</si>
  <si>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</si>
  <si>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</si>
  <si>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</si>
  <si>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</si>
  <si>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</si>
  <si>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</si>
  <si>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</si>
  <si>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</si>
  <si>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</si>
  <si>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</si>
  <si>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</si>
  <si>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</si>
  <si>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</si>
  <si>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</si>
  <si>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</si>
  <si>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</si>
  <si>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</si>
  <si>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</si>
  <si>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</si>
  <si>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</si>
  <si>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</si>
  <si>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</si>
  <si>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</si>
  <si>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</si>
  <si>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</si>
  <si>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</si>
  <si>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</si>
  <si>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</si>
  <si>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</si>
  <si>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</si>
  <si>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矿产资源专项收入安排的支出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</si>
  <si>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</si>
  <si>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</si>
  <si>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</si>
  <si>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</si>
  <si>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</si>
  <si>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</si>
  <si>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</si>
  <si>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</si>
  <si>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</si>
  <si>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</si>
  <si>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</si>
  <si>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</si>
  <si>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海域使用金支出</t>
  </si>
  <si>
    <t xml:space="preserve">    海水淡化</t>
  </si>
  <si>
    <t xml:space="preserve">    海洋工程排污费支出</t>
  </si>
  <si>
    <t xml:space="preserve">    无居民海岛使用金支出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</si>
  <si>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</si>
  <si>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</si>
  <si>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</si>
  <si>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</si>
  <si>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</si>
  <si>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</si>
  <si>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</si>
  <si>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</si>
  <si>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</si>
  <si>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</si>
  <si>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</si>
  <si>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</si>
  <si>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</si>
  <si>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</si>
  <si>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</si>
  <si>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</si>
  <si>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</si>
  <si>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</si>
  <si>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气象技术研究应用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</si>
  <si>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</si>
  <si>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</si>
  <si>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</si>
  <si>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</si>
  <si>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</si>
  <si>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</si>
  <si>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</si>
  <si>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</si>
  <si>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</si>
  <si>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</si>
  <si>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</si>
  <si>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</si>
  <si>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</si>
  <si>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</si>
  <si>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</si>
  <si>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</si>
  <si>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</si>
  <si>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</si>
  <si>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</si>
  <si>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</si>
  <si>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</si>
  <si>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</si>
  <si>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</si>
  <si>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</si>
  <si>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</si>
  <si>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</si>
  <si>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其他城乡社区住宅支出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</si>
  <si>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</si>
  <si>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</si>
  <si>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</si>
  <si>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</si>
  <si>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</si>
  <si>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</si>
  <si>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</si>
  <si>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</si>
  <si>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</si>
  <si>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</si>
  <si>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</si>
  <si>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</si>
  <si>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</si>
  <si>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</si>
  <si>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</si>
  <si>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</si>
  <si>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</si>
  <si>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</si>
  <si>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</si>
  <si>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</si>
  <si>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</si>
  <si>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</si>
  <si>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</si>
  <si>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</si>
  <si>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</si>
  <si>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</si>
  <si>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</si>
  <si>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</si>
  <si>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</si>
  <si>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</si>
  <si>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</si>
  <si>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</si>
  <si>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</si>
  <si>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</si>
  <si>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</si>
  <si>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</si>
  <si>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</si>
  <si>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</si>
  <si>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</si>
  <si>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</si>
  <si>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</si>
  <si>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</si>
  <si>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</si>
  <si>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</si>
  <si>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</si>
  <si>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其他支出(款)</t>
  </si>
  <si>
    <t xml:space="preserve">    其他支出(项)</t>
  </si>
  <si>
    <t xml:space="preserve">  中央政府债务付息支出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</si>
  <si>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</si>
  <si>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</si>
  <si>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</si>
  <si>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</si>
  <si>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中央政府向国际组织借款付息支出</t>
  </si>
  <si>
    <t xml:space="preserve">      中央政府其他国外借款付息支出</t>
  </si>
  <si>
    <t xml:space="preserve">  地方政府债务付息支出</t>
  </si>
  <si>
    <t xml:space="preserve">    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</si>
  <si>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</si>
  <si>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</si>
  <si>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</si>
  <si>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</si>
  <si>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中央政府债务发行费用支出</t>
  </si>
  <si>
    <t xml:space="preserve">    中央政府国内债务发行费用支出</t>
  </si>
  <si>
    <t xml:space="preserve">    中央政府国外债务发行费用支出</t>
  </si>
  <si>
    <t xml:space="preserve">  地方政府债务发行费用支出</t>
  </si>
  <si>
    <t xml:space="preserve">    一般债务发行费用支出</t>
  </si>
  <si>
    <t>一：一般公共服务支出</t>
    <phoneticPr fontId="37" type="noConversion"/>
  </si>
  <si>
    <t xml:space="preserve">   补助下级支出</t>
    <phoneticPr fontId="37" type="noConversion"/>
  </si>
  <si>
    <t xml:space="preserve">      返还性支出</t>
    <phoneticPr fontId="37" type="noConversion"/>
  </si>
  <si>
    <t xml:space="preserve">      一般性转移支付支出</t>
    <phoneticPr fontId="37" type="noConversion"/>
  </si>
  <si>
    <t xml:space="preserve">      专项转移支付支出</t>
    <phoneticPr fontId="37" type="noConversion"/>
  </si>
  <si>
    <t xml:space="preserve">   上解上级支出</t>
    <phoneticPr fontId="37" type="noConversion"/>
  </si>
  <si>
    <t xml:space="preserve">   援助其他地区支出</t>
    <phoneticPr fontId="37" type="noConversion"/>
  </si>
  <si>
    <t xml:space="preserve">   债务转贷支出</t>
    <phoneticPr fontId="37" type="noConversion"/>
  </si>
  <si>
    <t xml:space="preserve">   增设预算周转金</t>
    <phoneticPr fontId="37" type="noConversion"/>
  </si>
  <si>
    <t xml:space="preserve">   拨付国债转贷资金数</t>
    <phoneticPr fontId="37" type="noConversion"/>
  </si>
  <si>
    <t xml:space="preserve">   国债转贷资金结余</t>
    <phoneticPr fontId="37" type="noConversion"/>
  </si>
  <si>
    <t xml:space="preserve">   安排预算稳定调节基金</t>
    <phoneticPr fontId="37" type="noConversion"/>
  </si>
  <si>
    <t xml:space="preserve">   调出资金</t>
    <phoneticPr fontId="37" type="noConversion"/>
  </si>
  <si>
    <t xml:space="preserve">   年终结余</t>
    <phoneticPr fontId="37" type="noConversion"/>
  </si>
  <si>
    <t>支出总计</t>
    <phoneticPr fontId="37" type="noConversion"/>
  </si>
  <si>
    <r>
      <t>m</t>
    </r>
    <r>
      <rPr>
        <sz val="12"/>
        <rFont val="宋体"/>
        <family val="3"/>
        <charset val="134"/>
      </rPr>
      <t xml:space="preserve">jbbnm    </t>
    </r>
    <phoneticPr fontId="37" type="noConversion"/>
  </si>
  <si>
    <t>1、2015年末专项债务余额</t>
    <phoneticPr fontId="98" type="noConversion"/>
  </si>
  <si>
    <t>2、2016年新增专项债务额</t>
    <phoneticPr fontId="98" type="noConversion"/>
  </si>
  <si>
    <t>2015-2016年政府专项债务余额和限额情况表</t>
    <phoneticPr fontId="98" type="noConversion"/>
  </si>
  <si>
    <t>3、2016年偿还专项债务本金</t>
    <phoneticPr fontId="98" type="noConversion"/>
  </si>
  <si>
    <t>4、2016年末专项债务余额</t>
    <phoneticPr fontId="98" type="noConversion"/>
  </si>
  <si>
    <t>1．2015年专项债务限额</t>
    <phoneticPr fontId="98" type="noConversion"/>
  </si>
  <si>
    <t>2．2016年新增专项债务限额</t>
    <phoneticPr fontId="98" type="noConversion"/>
  </si>
  <si>
    <t>3．2016年专项债务限额</t>
    <phoneticPr fontId="98" type="noConversion"/>
  </si>
  <si>
    <t>2015-2016年政府一般债务余额和限额情况表</t>
    <phoneticPr fontId="98" type="noConversion"/>
  </si>
  <si>
    <t>1、2015年末一般债务余额</t>
    <phoneticPr fontId="98" type="noConversion"/>
  </si>
  <si>
    <t>2、2016年新增一般债务额</t>
    <phoneticPr fontId="98" type="noConversion"/>
  </si>
  <si>
    <t>3、2016年偿还一般债务本金</t>
    <phoneticPr fontId="98" type="noConversion"/>
  </si>
  <si>
    <t>4、2016年末一般债务余额</t>
    <phoneticPr fontId="98" type="noConversion"/>
  </si>
  <si>
    <t>1．2015年一般债务限额</t>
    <phoneticPr fontId="98" type="noConversion"/>
  </si>
  <si>
    <t>2．2016年新增一般债务限额</t>
    <phoneticPr fontId="98" type="noConversion"/>
  </si>
  <si>
    <t>3．2016年一般债务限额</t>
    <phoneticPr fontId="98" type="noConversion"/>
  </si>
  <si>
    <t>附表1-1：2017年度一般公共预算收入预算表</t>
    <phoneticPr fontId="37" type="noConversion"/>
  </si>
  <si>
    <t>一、政府预算公开</t>
    <phoneticPr fontId="37" type="noConversion"/>
  </si>
  <si>
    <t>附表1-2：2017年度一般公共预算支出预算表</t>
    <phoneticPr fontId="37" type="noConversion"/>
  </si>
  <si>
    <t>2017年度一般公共预算收入预算表</t>
    <phoneticPr fontId="37" type="noConversion"/>
  </si>
  <si>
    <t>2017年度一般公共预算支出预算表</t>
    <phoneticPr fontId="37" type="noConversion"/>
  </si>
  <si>
    <t>2017年度一般公共预算本级支出预算表</t>
    <phoneticPr fontId="37" type="noConversion"/>
  </si>
  <si>
    <t>2017年度一般公共预算本级基本支出经济分类情况表</t>
    <phoneticPr fontId="37" type="noConversion"/>
  </si>
  <si>
    <t>2017年度对下税收返还和转移支付预算表</t>
    <phoneticPr fontId="37" type="noConversion"/>
  </si>
  <si>
    <t>2017年度本级一般公共预算“三公”经费支出预算表</t>
    <phoneticPr fontId="37" type="noConversion"/>
  </si>
  <si>
    <t>2017年度政府性基金本级收入预算表</t>
    <phoneticPr fontId="37" type="noConversion"/>
  </si>
  <si>
    <t>2017年度政府性基金本级支出预算表</t>
    <phoneticPr fontId="37" type="noConversion"/>
  </si>
  <si>
    <t>2017年度政府性基金转移支付预算表</t>
    <phoneticPr fontId="37" type="noConversion"/>
  </si>
  <si>
    <t>2017年度本级国有资本经营收入预算表</t>
    <phoneticPr fontId="37" type="noConversion"/>
  </si>
  <si>
    <t>2017年度本级国有资本经营支出预算表</t>
    <phoneticPr fontId="37" type="noConversion"/>
  </si>
  <si>
    <t>2017年度本级社会保险基金预算收入表</t>
    <phoneticPr fontId="37" type="noConversion"/>
  </si>
  <si>
    <t>2017年度本级社会保险基金预算支出表</t>
    <phoneticPr fontId="37" type="noConversion"/>
  </si>
  <si>
    <t>附表1-4：2017年度一般公共预算本级支出预算表</t>
    <phoneticPr fontId="37" type="noConversion"/>
  </si>
  <si>
    <t>附表1-6：2017年度一般公共预算本级基本支出经济分类情况表</t>
    <phoneticPr fontId="37" type="noConversion"/>
  </si>
  <si>
    <t>附表1-7：2017年度对下税收返还和转移支付预算表</t>
    <phoneticPr fontId="37" type="noConversion"/>
  </si>
  <si>
    <t>附表1-8：2017年度本级一般公共预算“三公”经费支出预算表</t>
    <phoneticPr fontId="37" type="noConversion"/>
  </si>
  <si>
    <t>附表1-11：2017年度政府性基金本级收入预算表</t>
    <phoneticPr fontId="37" type="noConversion"/>
  </si>
  <si>
    <t>附表1-12：2017年度政府性基金本级支出预算表</t>
    <phoneticPr fontId="37" type="noConversion"/>
  </si>
  <si>
    <t>附表1-13：2017年度政府性基金转移支付预算表</t>
    <phoneticPr fontId="37" type="noConversion"/>
  </si>
  <si>
    <t>附表1-16：2017年度本级国有资本经营收入预算表</t>
    <phoneticPr fontId="37" type="noConversion"/>
  </si>
  <si>
    <t>附表1-17：2017年度本级国有资本经营支出预算表</t>
    <phoneticPr fontId="37" type="noConversion"/>
  </si>
  <si>
    <t>附表1-20：2017年度本级社会保险基金预算收入表</t>
    <phoneticPr fontId="37" type="noConversion"/>
  </si>
  <si>
    <t>附表1-21：2017年度本级社会保险基金预算支出表</t>
    <phoneticPr fontId="37" type="noConversion"/>
  </si>
  <si>
    <t>附表1-23：2015-2016年政府一般债务余额和限额情况表</t>
    <phoneticPr fontId="37" type="noConversion"/>
  </si>
  <si>
    <t>附表1-24：2015-2016年政府专项债务余额和限额情况表</t>
    <phoneticPr fontId="37" type="noConversion"/>
  </si>
  <si>
    <t>备注说明：我县实行统收统支财政体制，各乡镇按部门综合预算进行管理，无转移支付。</t>
    <phoneticPr fontId="37" type="noConversion"/>
  </si>
  <si>
    <t>备注说明：我县实行统收统支财政体制，各乡镇按部门综合预算进行管理，无税收返还和转移支付。</t>
    <phoneticPr fontId="37" type="noConversion"/>
  </si>
  <si>
    <t>2017年度宁化县预算公开目录</t>
    <phoneticPr fontId="37" type="noConversion"/>
  </si>
</sst>
</file>

<file path=xl/styles.xml><?xml version="1.0" encoding="utf-8"?>
<styleSheet xmlns="http://schemas.openxmlformats.org/spreadsheetml/2006/main">
  <numFmts count="22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 &quot;¥&quot;* #,##0.00_ ;_ &quot;¥&quot;* \-#,##0.00_ ;_ &quot;¥&quot;* &quot;-&quot;??_ ;_ @_ "/>
    <numFmt numFmtId="179" formatCode="_-&quot;$&quot;* #,##0_-;\-&quot;$&quot;* #,##0_-;_-&quot;$&quot;* &quot;-&quot;_-;_-@_-"/>
    <numFmt numFmtId="180" formatCode="#,##0;\-#,##0;&quot;-&quot;"/>
    <numFmt numFmtId="181" formatCode="\$#,##0.00;\(\$#,##0.00\)"/>
    <numFmt numFmtId="182" formatCode="#,##0.000_ "/>
    <numFmt numFmtId="183" formatCode="#,##0;\(#,##0\)"/>
    <numFmt numFmtId="184" formatCode="_ \¥* #,##0.00_ ;_ \¥* \-#,##0.00_ ;_ \¥* &quot;-&quot;??_ ;_ @_ "/>
    <numFmt numFmtId="185" formatCode="_(&quot;$&quot;* #,##0.00_);_(&quot;$&quot;* \(#,##0.00\);_(&quot;$&quot;* &quot;-&quot;??_);_(@_)"/>
    <numFmt numFmtId="186" formatCode="0.0"/>
    <numFmt numFmtId="187" formatCode="\$#,##0;\(\$#,##0\)"/>
    <numFmt numFmtId="188" formatCode="_(* #,##0.00_);_(* \(#,##0.00\);_(* &quot;-&quot;??_);_(@_)"/>
    <numFmt numFmtId="189" formatCode="_-* #,##0.0000_-;\-* #,##0.0000_-;_-* &quot;-&quot;??_-;_-@_-"/>
    <numFmt numFmtId="190" formatCode="_-&quot;¥&quot;* #,##0_-;\-&quot;¥&quot;* #,##0_-;_-&quot;¥&quot;* &quot;-&quot;_-;_-@_-"/>
    <numFmt numFmtId="191" formatCode="0.00_ "/>
    <numFmt numFmtId="192" formatCode="#,##0_ ;[Red]\-#,##0\ "/>
    <numFmt numFmtId="193" formatCode="0.00_ ;[Red]\-0.00\ "/>
    <numFmt numFmtId="194" formatCode="0_);[Red]\(0\)"/>
    <numFmt numFmtId="195" formatCode="0_ "/>
  </numFmts>
  <fonts count="105">
    <font>
      <sz val="12"/>
      <name val="宋体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7"/>
      <charset val="134"/>
    </font>
    <font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name val="Arial"/>
      <family val="2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奔覆眉"/>
      <family val="3"/>
      <charset val="134"/>
    </font>
    <font>
      <sz val="12"/>
      <name val="Helv"/>
      <family val="2"/>
      <charset val="134"/>
    </font>
    <font>
      <b/>
      <sz val="13"/>
      <color indexed="62"/>
      <name val="宋体"/>
      <family val="3"/>
      <charset val="134"/>
    </font>
    <font>
      <sz val="7"/>
      <name val="Small Fonts"/>
      <family val="2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Arial"/>
      <family val="2"/>
      <charset val="134"/>
    </font>
    <font>
      <sz val="10"/>
      <color indexed="8"/>
      <name val="Arial"/>
      <family val="2"/>
      <charset val="134"/>
    </font>
    <font>
      <sz val="10"/>
      <name val="Times New Roman"/>
      <family val="1"/>
      <charset val="134"/>
    </font>
    <font>
      <b/>
      <sz val="12"/>
      <name val="Arial"/>
      <family val="2"/>
      <charset val="134"/>
    </font>
    <font>
      <b/>
      <sz val="18"/>
      <name val="Arial"/>
      <family val="2"/>
      <charset val="134"/>
    </font>
    <font>
      <sz val="8"/>
      <name val="Times New Roman"/>
      <family val="1"/>
      <charset val="134"/>
    </font>
    <font>
      <b/>
      <sz val="21"/>
      <name val="楷体_GB2312"/>
      <family val="3"/>
      <charset val="134"/>
    </font>
    <font>
      <sz val="12"/>
      <name val="Courier"/>
      <family val="3"/>
      <charset val="134"/>
    </font>
    <font>
      <sz val="10"/>
      <name val="MS Sans Serif"/>
      <family val="2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8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name val="楷体"/>
      <family val="3"/>
      <charset val="134"/>
    </font>
    <font>
      <sz val="12"/>
      <color indexed="8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9"/>
      <name val="宋体"/>
      <family val="2"/>
      <charset val="134"/>
      <scheme val="minor"/>
    </font>
    <font>
      <sz val="16"/>
      <color indexed="8"/>
      <name val="方正小标宋简体"/>
      <family val="4"/>
      <charset val="134"/>
    </font>
    <font>
      <sz val="12"/>
      <color indexed="9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64"/>
      <name val="Arial"/>
      <family val="2"/>
    </font>
    <font>
      <b/>
      <sz val="18"/>
      <color theme="3"/>
      <name val="宋体"/>
      <family val="3"/>
      <charset val="134"/>
      <scheme val="major"/>
    </font>
    <font>
      <sz val="11"/>
      <color indexed="64"/>
      <name val="宋体"/>
      <family val="3"/>
      <charset val="134"/>
    </font>
    <font>
      <sz val="11"/>
      <color indexed="64"/>
      <name val="宋体"/>
      <family val="3"/>
      <charset val="134"/>
      <scheme val="minor"/>
    </font>
    <font>
      <sz val="11"/>
      <color indexed="8"/>
      <name val="宋体"/>
      <family val="7"/>
      <charset val="134"/>
    </font>
    <font>
      <sz val="11"/>
      <color indexed="8"/>
      <name val="Times New Roman"/>
      <family val="22"/>
      <charset val="134"/>
    </font>
    <font>
      <sz val="11"/>
      <color indexed="8"/>
      <name val="黑体"/>
      <family val="3"/>
      <charset val="134"/>
    </font>
    <font>
      <sz val="16"/>
      <color indexed="8"/>
      <name val="方正小标宋简体"/>
      <family val="3"/>
      <charset val="134"/>
    </font>
    <font>
      <sz val="7"/>
      <name val="Small Fonts"/>
      <family val="2"/>
    </font>
    <font>
      <sz val="12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color indexed="8"/>
      <name val="宋体"/>
      <family val="3"/>
      <charset val="134"/>
      <scheme val="minor"/>
    </font>
    <font>
      <b/>
      <sz val="26"/>
      <name val="方正小标宋_GBK"/>
      <family val="4"/>
      <charset val="134"/>
    </font>
    <font>
      <sz val="16"/>
      <color indexed="8"/>
      <name val="方正小标宋_GBK"/>
      <family val="4"/>
      <charset val="134"/>
    </font>
    <font>
      <sz val="16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6"/>
      <name val="楷体"/>
      <family val="3"/>
      <charset val="134"/>
    </font>
    <font>
      <sz val="14"/>
      <name val="宋体"/>
      <family val="3"/>
      <charset val="134"/>
    </font>
    <font>
      <sz val="18"/>
      <name val="方正小标宋_GBK"/>
      <family val="4"/>
      <charset val="134"/>
    </font>
    <font>
      <sz val="16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9"/>
      <color theme="1"/>
      <name val="Arial"/>
      <family val="2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ajor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85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4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1">
      <alignment horizontal="distributed" vertical="center" wrapText="1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8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8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2" borderId="0" applyNumberFormat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9" fontId="4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1">
      <alignment horizontal="distributed" vertical="center" wrapText="1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1">
      <alignment horizontal="distributed" vertical="center" wrapText="1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184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184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48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7" borderId="7" applyNumberFormat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8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6" borderId="5" applyNumberFormat="0" applyAlignment="0" applyProtection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177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177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177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177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177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37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6" fontId="7" fillId="0" borderId="1">
      <alignment vertical="center"/>
      <protection locked="0"/>
    </xf>
    <xf numFmtId="177" fontId="48" fillId="0" borderId="0" applyFont="0" applyFill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6" fontId="7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186" fontId="7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6" fontId="7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80" fontId="40" fillId="0" borderId="0" applyFill="0" applyBorder="0" applyAlignment="0">
      <alignment vertical="center"/>
    </xf>
    <xf numFmtId="0" fontId="5" fillId="0" borderId="0">
      <alignment vertical="center"/>
    </xf>
    <xf numFmtId="176" fontId="48" fillId="0" borderId="0" applyFont="0" applyFill="0" applyBorder="0" applyAlignment="0" applyProtection="0">
      <alignment vertical="center"/>
    </xf>
    <xf numFmtId="183" fontId="41" fillId="0" borderId="0">
      <alignment vertical="center"/>
    </xf>
    <xf numFmtId="0" fontId="1" fillId="0" borderId="0">
      <alignment vertical="center"/>
    </xf>
    <xf numFmtId="188" fontId="48" fillId="0" borderId="0" applyFont="0" applyFill="0" applyBorder="0" applyAlignment="0" applyProtection="0">
      <alignment vertical="center"/>
    </xf>
    <xf numFmtId="179" fontId="48" fillId="0" borderId="0" applyFont="0" applyFill="0" applyBorder="0" applyAlignment="0" applyProtection="0">
      <alignment vertical="center"/>
    </xf>
    <xf numFmtId="185" fontId="48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181" fontId="41" fillId="0" borderId="0">
      <alignment vertical="center"/>
    </xf>
    <xf numFmtId="0" fontId="39" fillId="0" borderId="0" applyProtection="0">
      <alignment vertical="center"/>
    </xf>
    <xf numFmtId="187" fontId="41" fillId="0" borderId="0">
      <alignment vertical="center"/>
    </xf>
    <xf numFmtId="184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2" fontId="39" fillId="0" borderId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15" applyNumberFormat="0" applyAlignment="0" applyProtection="0">
      <alignment horizontal="left" vertical="center"/>
    </xf>
    <xf numFmtId="0" fontId="13" fillId="5" borderId="0" applyNumberFormat="0" applyBorder="0" applyAlignment="0" applyProtection="0">
      <alignment vertical="center"/>
    </xf>
    <xf numFmtId="0" fontId="42" fillId="0" borderId="2">
      <alignment horizontal="left" vertical="center"/>
    </xf>
    <xf numFmtId="0" fontId="43" fillId="0" borderId="0" applyProtection="0">
      <alignment vertical="center"/>
    </xf>
    <xf numFmtId="0" fontId="42" fillId="0" borderId="0" applyProtection="0">
      <alignment vertical="center"/>
    </xf>
    <xf numFmtId="0" fontId="44" fillId="0" borderId="0">
      <alignment vertical="center"/>
    </xf>
    <xf numFmtId="0" fontId="5" fillId="0" borderId="0">
      <alignment vertical="center"/>
    </xf>
    <xf numFmtId="1" fontId="14" fillId="0" borderId="0">
      <alignment vertical="center"/>
    </xf>
    <xf numFmtId="0" fontId="39" fillId="0" borderId="16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45" fillId="0" borderId="0">
      <alignment horizontal="centerContinuous"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182" fontId="48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horizontal="centerContinuous"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177" fontId="48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177" fontId="48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177" fontId="48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4" fontId="4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4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8" borderId="8" applyNumberFormat="0" applyAlignment="0" applyProtection="0">
      <alignment vertical="center"/>
    </xf>
    <xf numFmtId="0" fontId="1" fillId="0" borderId="0">
      <alignment vertical="center"/>
    </xf>
    <xf numFmtId="0" fontId="27" fillId="8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8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2" borderId="8" applyNumberFormat="0" applyAlignment="0" applyProtection="0">
      <alignment vertical="center"/>
    </xf>
    <xf numFmtId="0" fontId="1" fillId="0" borderId="0">
      <alignment vertical="center"/>
    </xf>
    <xf numFmtId="0" fontId="27" fillId="2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2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6" fontId="7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8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8" borderId="8" applyNumberFormat="0" applyAlignment="0" applyProtection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4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4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4" fontId="48" fillId="0" borderId="0" applyFont="0" applyFill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7" fillId="2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7" fillId="8" borderId="8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7" fillId="0" borderId="0">
      <alignment vertical="center"/>
    </xf>
    <xf numFmtId="0" fontId="48" fillId="0" borderId="0" applyFont="0" applyFill="0" applyBorder="0" applyAlignment="0" applyProtection="0">
      <alignment vertical="center"/>
    </xf>
    <xf numFmtId="4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0" fontId="46" fillId="0" borderId="0">
      <alignment vertical="center"/>
    </xf>
    <xf numFmtId="186" fontId="7" fillId="0" borderId="1">
      <alignment vertical="center"/>
      <protection locked="0"/>
    </xf>
    <xf numFmtId="186" fontId="7" fillId="0" borderId="1">
      <alignment vertical="center"/>
      <protection locked="0"/>
    </xf>
    <xf numFmtId="0" fontId="14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" fillId="0" borderId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1" borderId="1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2" fillId="0" borderId="0"/>
    <xf numFmtId="0" fontId="5" fillId="0" borderId="0"/>
    <xf numFmtId="0" fontId="5" fillId="0" borderId="0"/>
    <xf numFmtId="0" fontId="55" fillId="0" borderId="0"/>
    <xf numFmtId="0" fontId="5" fillId="0" borderId="0"/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/>
    <xf numFmtId="0" fontId="55" fillId="0" borderId="0"/>
    <xf numFmtId="0" fontId="55" fillId="0" borderId="0"/>
    <xf numFmtId="0" fontId="5" fillId="0" borderId="0"/>
    <xf numFmtId="0" fontId="55" fillId="0" borderId="0"/>
    <xf numFmtId="0" fontId="5" fillId="0" borderId="0"/>
    <xf numFmtId="0" fontId="55" fillId="0" borderId="0"/>
    <xf numFmtId="0" fontId="55" fillId="0" borderId="0"/>
    <xf numFmtId="0" fontId="5" fillId="0" borderId="0"/>
    <xf numFmtId="0" fontId="55" fillId="0" borderId="0"/>
    <xf numFmtId="0" fontId="55" fillId="0" borderId="0"/>
    <xf numFmtId="0" fontId="5" fillId="0" borderId="0"/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/>
    <xf numFmtId="0" fontId="55" fillId="0" borderId="0"/>
    <xf numFmtId="0" fontId="55" fillId="0" borderId="0"/>
    <xf numFmtId="0" fontId="5" fillId="0" borderId="0"/>
    <xf numFmtId="0" fontId="55" fillId="0" borderId="0"/>
    <xf numFmtId="0" fontId="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" fillId="0" borderId="0"/>
    <xf numFmtId="0" fontId="1" fillId="0" borderId="0"/>
    <xf numFmtId="0" fontId="55" fillId="0" borderId="0"/>
    <xf numFmtId="0" fontId="55" fillId="0" borderId="0"/>
    <xf numFmtId="0" fontId="5" fillId="0" borderId="0"/>
    <xf numFmtId="0" fontId="55" fillId="0" borderId="0"/>
    <xf numFmtId="0" fontId="5" fillId="0" borderId="0"/>
    <xf numFmtId="0" fontId="55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" fillId="0" borderId="0">
      <alignment vertical="center"/>
    </xf>
    <xf numFmtId="0" fontId="1" fillId="0" borderId="0"/>
    <xf numFmtId="0" fontId="55" fillId="0" borderId="0">
      <alignment vertical="center"/>
    </xf>
    <xf numFmtId="0" fontId="5" fillId="0" borderId="0">
      <alignment vertical="center"/>
    </xf>
    <xf numFmtId="0" fontId="1" fillId="0" borderId="0"/>
    <xf numFmtId="0" fontId="5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24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55" fillId="0" borderId="0"/>
    <xf numFmtId="0" fontId="5" fillId="0" borderId="0"/>
    <xf numFmtId="0" fontId="55" fillId="0" borderId="0"/>
    <xf numFmtId="0" fontId="5" fillId="0" borderId="0"/>
    <xf numFmtId="0" fontId="1" fillId="0" borderId="0"/>
    <xf numFmtId="0" fontId="55" fillId="0" borderId="0"/>
    <xf numFmtId="0" fontId="5" fillId="0" borderId="0"/>
    <xf numFmtId="0" fontId="5" fillId="0" borderId="0"/>
    <xf numFmtId="0" fontId="55" fillId="0" borderId="0"/>
    <xf numFmtId="0" fontId="1" fillId="0" borderId="0"/>
    <xf numFmtId="0" fontId="5" fillId="0" borderId="0"/>
    <xf numFmtId="0" fontId="52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0" fontId="1" fillId="0" borderId="0" applyFont="0" applyFill="0" applyBorder="0" applyAlignment="0" applyProtection="0">
      <alignment vertical="center"/>
    </xf>
    <xf numFmtId="190" fontId="1" fillId="0" borderId="0" applyFont="0" applyFill="0" applyBorder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53" fillId="0" borderId="0"/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0" borderId="0"/>
    <xf numFmtId="0" fontId="61" fillId="0" borderId="0"/>
    <xf numFmtId="0" fontId="1" fillId="0" borderId="0"/>
    <xf numFmtId="0" fontId="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/>
    <xf numFmtId="0" fontId="5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" fillId="21" borderId="11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>
      <alignment vertical="center"/>
    </xf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180" fontId="52" fillId="0" borderId="0" applyFill="0" applyBorder="0" applyAlignment="0"/>
    <xf numFmtId="176" fontId="53" fillId="0" borderId="0" applyFont="0" applyFill="0" applyBorder="0" applyAlignment="0" applyProtection="0"/>
    <xf numFmtId="183" fontId="85" fillId="0" borderId="0"/>
    <xf numFmtId="179" fontId="53" fillId="0" borderId="0" applyFont="0" applyFill="0" applyBorder="0" applyAlignment="0" applyProtection="0"/>
    <xf numFmtId="181" fontId="85" fillId="0" borderId="0"/>
    <xf numFmtId="0" fontId="86" fillId="0" borderId="0" applyProtection="0"/>
    <xf numFmtId="187" fontId="85" fillId="0" borderId="0"/>
    <xf numFmtId="2" fontId="86" fillId="0" borderId="0" applyProtection="0"/>
    <xf numFmtId="0" fontId="87" fillId="0" borderId="15" applyNumberFormat="0" applyAlignment="0" applyProtection="0">
      <alignment horizontal="left" vertical="center"/>
    </xf>
    <xf numFmtId="0" fontId="87" fillId="0" borderId="2">
      <alignment horizontal="left" vertical="center"/>
    </xf>
    <xf numFmtId="0" fontId="88" fillId="0" borderId="0" applyProtection="0"/>
    <xf numFmtId="0" fontId="87" fillId="0" borderId="0" applyProtection="0"/>
    <xf numFmtId="37" fontId="83" fillId="0" borderId="0"/>
    <xf numFmtId="0" fontId="86" fillId="0" borderId="16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" fillId="0" borderId="0"/>
    <xf numFmtId="0" fontId="55" fillId="0" borderId="0"/>
    <xf numFmtId="0" fontId="5" fillId="0" borderId="0"/>
    <xf numFmtId="0" fontId="55" fillId="0" borderId="0"/>
    <xf numFmtId="0" fontId="55" fillId="0" borderId="0"/>
    <xf numFmtId="0" fontId="5" fillId="0" borderId="0"/>
    <xf numFmtId="0" fontId="5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84" fillId="0" borderId="0"/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3" fillId="0" borderId="0"/>
  </cellStyleXfs>
  <cellXfs count="210">
    <xf numFmtId="0" fontId="0" fillId="0" borderId="0" xfId="0" applyAlignment="1">
      <alignment vertical="center"/>
    </xf>
    <xf numFmtId="0" fontId="4" fillId="0" borderId="0" xfId="1837" applyFont="1" applyAlignment="1">
      <alignment vertical="top"/>
    </xf>
    <xf numFmtId="0" fontId="10" fillId="0" borderId="0" xfId="1837" applyFont="1">
      <alignment vertical="center"/>
    </xf>
    <xf numFmtId="0" fontId="1" fillId="0" borderId="0" xfId="1837" applyFont="1">
      <alignment vertical="center"/>
    </xf>
    <xf numFmtId="0" fontId="1" fillId="0" borderId="0" xfId="2393"/>
    <xf numFmtId="0" fontId="4" fillId="0" borderId="0" xfId="2393" applyFont="1" applyFill="1" applyAlignment="1">
      <alignment vertical="center"/>
    </xf>
    <xf numFmtId="0" fontId="1" fillId="0" borderId="0" xfId="2393" applyFont="1"/>
    <xf numFmtId="0" fontId="1" fillId="0" borderId="0" xfId="2393" applyFont="1" applyFill="1"/>
    <xf numFmtId="0" fontId="6" fillId="0" borderId="0" xfId="0" applyFont="1" applyAlignment="1">
      <alignment horizontal="right" vertical="center"/>
    </xf>
    <xf numFmtId="0" fontId="56" fillId="0" borderId="17" xfId="1502" applyFont="1" applyBorder="1">
      <alignment vertical="center"/>
    </xf>
    <xf numFmtId="0" fontId="57" fillId="0" borderId="1" xfId="2393" applyFont="1" applyFill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1" fontId="57" fillId="0" borderId="17" xfId="2393" applyNumberFormat="1" applyFont="1" applyFill="1" applyBorder="1" applyAlignment="1" applyProtection="1">
      <alignment vertical="center"/>
      <protection locked="0"/>
    </xf>
    <xf numFmtId="1" fontId="57" fillId="0" borderId="17" xfId="2393" applyNumberFormat="1" applyFont="1" applyFill="1" applyBorder="1" applyAlignment="1" applyProtection="1">
      <alignment horizontal="left" vertical="center"/>
      <protection locked="0"/>
    </xf>
    <xf numFmtId="0" fontId="57" fillId="0" borderId="17" xfId="2393" applyFont="1" applyFill="1" applyBorder="1" applyAlignment="1">
      <alignment horizontal="left" vertical="center"/>
    </xf>
    <xf numFmtId="0" fontId="57" fillId="0" borderId="17" xfId="2393" applyFont="1" applyBorder="1" applyAlignment="1"/>
    <xf numFmtId="0" fontId="58" fillId="0" borderId="17" xfId="1502" applyFont="1" applyBorder="1">
      <alignment vertical="center"/>
    </xf>
    <xf numFmtId="1" fontId="59" fillId="0" borderId="17" xfId="2393" applyNumberFormat="1" applyFont="1" applyFill="1" applyBorder="1" applyAlignment="1" applyProtection="1">
      <alignment vertical="center"/>
      <protection locked="0"/>
    </xf>
    <xf numFmtId="0" fontId="60" fillId="0" borderId="17" xfId="2393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2" fillId="0" borderId="1" xfId="0" applyFont="1" applyBorder="1" applyAlignment="1">
      <alignment horizontal="center" vertical="center" wrapText="1"/>
    </xf>
    <xf numFmtId="3" fontId="62" fillId="0" borderId="1" xfId="2802" applyNumberFormat="1" applyFont="1" applyFill="1" applyBorder="1" applyAlignment="1" applyProtection="1">
      <alignment vertical="center"/>
    </xf>
    <xf numFmtId="0" fontId="62" fillId="0" borderId="1" xfId="2801" applyFont="1" applyFill="1" applyBorder="1"/>
    <xf numFmtId="1" fontId="62" fillId="0" borderId="1" xfId="2801" applyNumberFormat="1" applyFont="1" applyFill="1" applyBorder="1" applyAlignment="1" applyProtection="1">
      <alignment vertical="center"/>
      <protection locked="0"/>
    </xf>
    <xf numFmtId="1" fontId="62" fillId="0" borderId="1" xfId="2801" applyNumberFormat="1" applyFont="1" applyFill="1" applyBorder="1" applyAlignment="1" applyProtection="1">
      <alignment horizontal="left" vertical="center"/>
      <protection locked="0"/>
    </xf>
    <xf numFmtId="0" fontId="62" fillId="0" borderId="1" xfId="2801" applyFont="1" applyFill="1" applyBorder="1" applyAlignment="1"/>
    <xf numFmtId="0" fontId="62" fillId="0" borderId="1" xfId="0" applyFont="1" applyBorder="1" applyAlignment="1">
      <alignment vertical="center"/>
    </xf>
    <xf numFmtId="0" fontId="62" fillId="0" borderId="1" xfId="2801" applyNumberFormat="1" applyFont="1" applyFill="1" applyBorder="1" applyAlignment="1" applyProtection="1">
      <alignment vertical="center"/>
      <protection locked="0"/>
    </xf>
    <xf numFmtId="0" fontId="62" fillId="0" borderId="1" xfId="2801" applyNumberFormat="1" applyFont="1" applyBorder="1" applyAlignment="1" applyProtection="1">
      <alignment vertical="center"/>
      <protection locked="0"/>
    </xf>
    <xf numFmtId="0" fontId="63" fillId="0" borderId="1" xfId="2801" applyFont="1" applyFill="1" applyBorder="1" applyAlignment="1">
      <alignment horizontal="center" vertical="center"/>
    </xf>
    <xf numFmtId="0" fontId="8" fillId="0" borderId="0" xfId="1526">
      <alignment vertical="center"/>
    </xf>
    <xf numFmtId="0" fontId="8" fillId="0" borderId="0" xfId="1526" applyAlignment="1">
      <alignment horizontal="left" vertical="center" wrapText="1"/>
    </xf>
    <xf numFmtId="0" fontId="9" fillId="0" borderId="1" xfId="1526" applyFont="1" applyFill="1" applyBorder="1" applyAlignment="1">
      <alignment horizontal="center" vertical="center" wrapText="1"/>
    </xf>
    <xf numFmtId="0" fontId="5" fillId="0" borderId="1" xfId="2556" applyFont="1" applyFill="1" applyBorder="1" applyAlignment="1">
      <alignment horizontal="left" vertical="center"/>
    </xf>
    <xf numFmtId="0" fontId="9" fillId="0" borderId="1" xfId="1526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177" fontId="73" fillId="0" borderId="1" xfId="2836" applyFont="1" applyBorder="1" applyAlignment="1">
      <alignment horizontal="center" vertical="center" wrapText="1"/>
    </xf>
    <xf numFmtId="0" fontId="72" fillId="0" borderId="0" xfId="2835" applyFont="1">
      <alignment vertical="center"/>
    </xf>
    <xf numFmtId="0" fontId="1" fillId="0" borderId="0" xfId="2835">
      <alignment vertical="center"/>
    </xf>
    <xf numFmtId="192" fontId="1" fillId="0" borderId="0" xfId="2835" applyNumberFormat="1" applyAlignment="1">
      <alignment horizontal="right" vertical="center"/>
    </xf>
    <xf numFmtId="0" fontId="5" fillId="0" borderId="0" xfId="1502" applyBorder="1">
      <alignment vertical="center"/>
    </xf>
    <xf numFmtId="0" fontId="5" fillId="0" borderId="0" xfId="1502">
      <alignment vertical="center"/>
    </xf>
    <xf numFmtId="0" fontId="5" fillId="0" borderId="0" xfId="1502" applyFont="1" applyBorder="1" applyAlignment="1">
      <alignment horizontal="right" vertical="center"/>
    </xf>
    <xf numFmtId="0" fontId="5" fillId="0" borderId="0" xfId="1502" applyBorder="1">
      <alignment vertical="center"/>
    </xf>
    <xf numFmtId="0" fontId="65" fillId="0" borderId="0" xfId="1502" applyFont="1" applyBorder="1" applyAlignment="1">
      <alignment vertical="center"/>
    </xf>
    <xf numFmtId="0" fontId="5" fillId="0" borderId="0" xfId="1502" applyFont="1" applyBorder="1" applyAlignment="1">
      <alignment horizontal="right" vertical="center"/>
    </xf>
    <xf numFmtId="1" fontId="63" fillId="0" borderId="1" xfId="2801" applyNumberFormat="1" applyFont="1" applyFill="1" applyBorder="1" applyAlignment="1" applyProtection="1">
      <alignment vertical="center"/>
      <protection locked="0"/>
    </xf>
    <xf numFmtId="0" fontId="1" fillId="0" borderId="0" xfId="1523" applyAlignment="1"/>
    <xf numFmtId="0" fontId="1" fillId="0" borderId="0" xfId="1523" applyFill="1" applyAlignment="1"/>
    <xf numFmtId="0" fontId="1" fillId="0" borderId="0" xfId="1523" applyNumberFormat="1" applyFont="1" applyFill="1" applyBorder="1" applyAlignment="1" applyProtection="1"/>
    <xf numFmtId="0" fontId="74" fillId="0" borderId="0" xfId="0" applyFont="1" applyAlignment="1">
      <alignment vertical="center"/>
    </xf>
    <xf numFmtId="0" fontId="74" fillId="0" borderId="1" xfId="1502" applyFont="1" applyBorder="1">
      <alignment vertical="center"/>
    </xf>
    <xf numFmtId="0" fontId="74" fillId="0" borderId="0" xfId="0" applyFont="1">
      <alignment vertical="center"/>
    </xf>
    <xf numFmtId="0" fontId="74" fillId="0" borderId="0" xfId="1526" applyFont="1">
      <alignment vertical="center"/>
    </xf>
    <xf numFmtId="0" fontId="59" fillId="0" borderId="1" xfId="2804" applyFont="1" applyBorder="1" applyAlignment="1">
      <alignment horizontal="center" vertical="center"/>
    </xf>
    <xf numFmtId="0" fontId="57" fillId="0" borderId="1" xfId="2817" applyFont="1" applyBorder="1" applyAlignment="1">
      <alignment horizontal="center" vertical="center"/>
    </xf>
    <xf numFmtId="0" fontId="57" fillId="0" borderId="1" xfId="2817" applyFont="1" applyBorder="1" applyAlignment="1">
      <alignment vertical="center"/>
    </xf>
    <xf numFmtId="0" fontId="57" fillId="0" borderId="1" xfId="2817" applyFont="1" applyBorder="1" applyAlignment="1">
      <alignment horizontal="left" vertical="center" wrapText="1"/>
    </xf>
    <xf numFmtId="0" fontId="57" fillId="0" borderId="1" xfId="2817" applyFont="1" applyBorder="1" applyAlignment="1">
      <alignment horizontal="right" vertical="center" wrapText="1"/>
    </xf>
    <xf numFmtId="0" fontId="56" fillId="0" borderId="1" xfId="1502" applyFont="1" applyBorder="1" applyAlignment="1">
      <alignment horizontal="center" vertical="center"/>
    </xf>
    <xf numFmtId="0" fontId="56" fillId="0" borderId="1" xfId="1502" applyFont="1" applyBorder="1">
      <alignment vertical="center"/>
    </xf>
    <xf numFmtId="0" fontId="58" fillId="0" borderId="1" xfId="1502" applyFont="1" applyBorder="1" applyAlignment="1">
      <alignment horizontal="center" vertical="center"/>
    </xf>
    <xf numFmtId="0" fontId="58" fillId="0" borderId="1" xfId="1502" applyFont="1" applyBorder="1">
      <alignment vertical="center"/>
    </xf>
    <xf numFmtId="0" fontId="56" fillId="0" borderId="1" xfId="1502" applyFont="1" applyBorder="1" applyAlignment="1">
      <alignment horizontal="left" vertical="center"/>
    </xf>
    <xf numFmtId="0" fontId="5" fillId="0" borderId="1" xfId="1523" applyNumberFormat="1" applyFont="1" applyFill="1" applyBorder="1" applyAlignment="1" applyProtection="1">
      <alignment horizontal="left" vertical="center" wrapText="1"/>
    </xf>
    <xf numFmtId="193" fontId="9" fillId="0" borderId="1" xfId="1523" applyNumberFormat="1" applyFont="1" applyFill="1" applyBorder="1" applyAlignment="1" applyProtection="1">
      <alignment vertical="center" wrapText="1"/>
    </xf>
    <xf numFmtId="186" fontId="73" fillId="0" borderId="1" xfId="1213" applyNumberFormat="1" applyFont="1" applyFill="1" applyBorder="1" applyAlignment="1" applyProtection="1">
      <alignment vertical="center" wrapText="1"/>
    </xf>
    <xf numFmtId="49" fontId="77" fillId="0" borderId="1" xfId="2839" applyNumberFormat="1" applyFont="1" applyBorder="1"/>
    <xf numFmtId="0" fontId="7" fillId="0" borderId="1" xfId="1523" applyFont="1" applyFill="1" applyBorder="1" applyAlignment="1"/>
    <xf numFmtId="0" fontId="7" fillId="0" borderId="1" xfId="1523" applyFont="1" applyBorder="1" applyAlignment="1"/>
    <xf numFmtId="49" fontId="77" fillId="0" borderId="1" xfId="2845" applyNumberFormat="1" applyFont="1" applyBorder="1"/>
    <xf numFmtId="49" fontId="77" fillId="0" borderId="1" xfId="2846" applyNumberFormat="1" applyFont="1" applyBorder="1"/>
    <xf numFmtId="49" fontId="77" fillId="0" borderId="1" xfId="2849" applyNumberFormat="1" applyFont="1" applyBorder="1"/>
    <xf numFmtId="0" fontId="80" fillId="0" borderId="1" xfId="1523" applyNumberFormat="1" applyFont="1" applyFill="1" applyBorder="1" applyAlignment="1" applyProtection="1">
      <alignment horizontal="left" vertical="center" wrapText="1" indent="1"/>
    </xf>
    <xf numFmtId="49" fontId="77" fillId="0" borderId="1" xfId="2847" applyNumberFormat="1" applyFont="1" applyBorder="1"/>
    <xf numFmtId="0" fontId="79" fillId="0" borderId="1" xfId="1523" applyNumberFormat="1" applyFont="1" applyFill="1" applyBorder="1" applyAlignment="1" applyProtection="1">
      <alignment horizontal="left" vertical="center" wrapText="1" indent="1"/>
    </xf>
    <xf numFmtId="49" fontId="77" fillId="0" borderId="1" xfId="2843" applyNumberFormat="1" applyFont="1" applyBorder="1"/>
    <xf numFmtId="49" fontId="77" fillId="0" borderId="1" xfId="2844" applyNumberFormat="1" applyFont="1" applyBorder="1"/>
    <xf numFmtId="49" fontId="77" fillId="0" borderId="1" xfId="2850" applyNumberFormat="1" applyFont="1" applyBorder="1"/>
    <xf numFmtId="49" fontId="77" fillId="0" borderId="1" xfId="2841" applyNumberFormat="1" applyFont="1" applyBorder="1"/>
    <xf numFmtId="49" fontId="77" fillId="0" borderId="1" xfId="2842" applyNumberFormat="1" applyFont="1" applyBorder="1"/>
    <xf numFmtId="0" fontId="81" fillId="0" borderId="1" xfId="1523" applyNumberFormat="1" applyFont="1" applyFill="1" applyBorder="1" applyAlignment="1" applyProtection="1">
      <alignment horizontal="center" vertical="center" wrapText="1"/>
    </xf>
    <xf numFmtId="0" fontId="9" fillId="0" borderId="1" xfId="1523" applyNumberFormat="1" applyFont="1" applyFill="1" applyBorder="1" applyAlignment="1" applyProtection="1">
      <alignment horizontal="left" vertical="center" wrapText="1"/>
    </xf>
    <xf numFmtId="192" fontId="73" fillId="0" borderId="1" xfId="2835" applyNumberFormat="1" applyFont="1" applyBorder="1" applyAlignment="1">
      <alignment horizontal="center" vertical="center" wrapText="1"/>
    </xf>
    <xf numFmtId="49" fontId="78" fillId="0" borderId="1" xfId="2851" applyNumberFormat="1" applyFont="1" applyBorder="1"/>
    <xf numFmtId="0" fontId="59" fillId="0" borderId="1" xfId="0" applyFont="1" applyBorder="1" applyAlignment="1">
      <alignment vertical="center"/>
    </xf>
    <xf numFmtId="0" fontId="57" fillId="0" borderId="1" xfId="0" applyFont="1" applyBorder="1" applyAlignment="1">
      <alignment vertical="center"/>
    </xf>
    <xf numFmtId="49" fontId="78" fillId="0" borderId="1" xfId="2851" applyNumberFormat="1" applyFont="1" applyBorder="1" applyAlignment="1">
      <alignment horizontal="left" indent="2"/>
    </xf>
    <xf numFmtId="49" fontId="78" fillId="0" borderId="1" xfId="2851" applyNumberFormat="1" applyFont="1" applyBorder="1" applyAlignment="1"/>
    <xf numFmtId="0" fontId="56" fillId="0" borderId="1" xfId="1502" applyFont="1" applyBorder="1" applyAlignment="1">
      <alignment horizontal="left" vertical="center" indent="2"/>
    </xf>
    <xf numFmtId="0" fontId="56" fillId="0" borderId="1" xfId="1502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1502" applyBorder="1" applyAlignment="1">
      <alignment horizontal="right" vertical="center"/>
    </xf>
    <xf numFmtId="1" fontId="57" fillId="0" borderId="17" xfId="2393" applyNumberFormat="1" applyFont="1" applyFill="1" applyBorder="1" applyAlignment="1" applyProtection="1">
      <alignment horizontal="left" vertical="center" indent="1"/>
      <protection locked="0"/>
    </xf>
    <xf numFmtId="0" fontId="57" fillId="0" borderId="1" xfId="2852" applyFont="1" applyBorder="1" applyAlignment="1">
      <alignment horizontal="left" vertical="center" indent="1"/>
    </xf>
    <xf numFmtId="0" fontId="57" fillId="0" borderId="1" xfId="2852" applyFont="1" applyBorder="1">
      <alignment vertical="center"/>
    </xf>
    <xf numFmtId="0" fontId="1" fillId="0" borderId="0" xfId="2852" applyFont="1" applyAlignment="1">
      <alignment horizontal="center" vertical="center"/>
    </xf>
    <xf numFmtId="0" fontId="59" fillId="0" borderId="17" xfId="2393" applyFont="1" applyFill="1" applyBorder="1" applyAlignment="1">
      <alignment horizontal="center" vertical="center" wrapText="1"/>
    </xf>
    <xf numFmtId="0" fontId="59" fillId="0" borderId="1" xfId="2393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0" borderId="1" xfId="2852" applyFont="1" applyBorder="1">
      <alignment vertical="center"/>
    </xf>
    <xf numFmtId="0" fontId="63" fillId="0" borderId="1" xfId="2393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59" fillId="0" borderId="1" xfId="2852" applyFont="1" applyBorder="1" applyAlignment="1">
      <alignment horizontal="center" vertical="center" wrapText="1"/>
    </xf>
    <xf numFmtId="0" fontId="65" fillId="0" borderId="0" xfId="1526" applyFont="1">
      <alignment vertical="center"/>
    </xf>
    <xf numFmtId="0" fontId="65" fillId="0" borderId="0" xfId="1526" applyFont="1" applyAlignment="1">
      <alignment horizontal="right" vertical="center"/>
    </xf>
    <xf numFmtId="0" fontId="65" fillId="0" borderId="0" xfId="1502" applyFont="1" applyBorder="1" applyAlignment="1">
      <alignment horizontal="right" vertical="center"/>
    </xf>
    <xf numFmtId="0" fontId="89" fillId="0" borderId="1" xfId="1502" applyFont="1" applyBorder="1" applyAlignment="1">
      <alignment horizontal="center" vertical="center"/>
    </xf>
    <xf numFmtId="0" fontId="89" fillId="0" borderId="1" xfId="1502" applyFont="1" applyBorder="1" applyAlignment="1">
      <alignment horizontal="center" vertical="center" wrapText="1"/>
    </xf>
    <xf numFmtId="0" fontId="1" fillId="0" borderId="1" xfId="1523" applyFill="1" applyBorder="1" applyAlignment="1"/>
    <xf numFmtId="0" fontId="1" fillId="0" borderId="1" xfId="1523" applyBorder="1" applyAlignment="1"/>
    <xf numFmtId="0" fontId="59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1837" applyFont="1" applyAlignment="1">
      <alignment horizontal="center" vertical="center"/>
    </xf>
    <xf numFmtId="0" fontId="0" fillId="0" borderId="0" xfId="0" applyAlignment="1"/>
    <xf numFmtId="0" fontId="93" fillId="0" borderId="1" xfId="0" applyFont="1" applyBorder="1" applyAlignment="1"/>
    <xf numFmtId="0" fontId="95" fillId="0" borderId="0" xfId="1837" applyFont="1" applyAlignment="1">
      <alignment horizontal="center" vertical="center"/>
    </xf>
    <xf numFmtId="0" fontId="92" fillId="0" borderId="0" xfId="1837" applyFont="1" applyFill="1" applyAlignment="1">
      <alignment horizontal="center" vertical="center"/>
    </xf>
    <xf numFmtId="0" fontId="92" fillId="0" borderId="0" xfId="1837" applyFont="1" applyFill="1">
      <alignment vertical="center"/>
    </xf>
    <xf numFmtId="3" fontId="57" fillId="0" borderId="1" xfId="2833" applyNumberFormat="1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58" fillId="0" borderId="1" xfId="1502" applyFont="1" applyBorder="1" applyAlignment="1">
      <alignment horizontal="center" vertical="center" wrapText="1"/>
    </xf>
    <xf numFmtId="0" fontId="99" fillId="0" borderId="0" xfId="0" applyFont="1" applyAlignment="1">
      <alignment horizontal="left" vertical="center"/>
    </xf>
    <xf numFmtId="0" fontId="100" fillId="0" borderId="0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01" fillId="0" borderId="1" xfId="0" applyFont="1" applyBorder="1" applyAlignment="1">
      <alignment vertical="center" wrapText="1"/>
    </xf>
    <xf numFmtId="191" fontId="57" fillId="0" borderId="1" xfId="0" applyNumberFormat="1" applyFont="1" applyBorder="1" applyAlignment="1">
      <alignment horizontal="center" vertical="center" wrapText="1"/>
    </xf>
    <xf numFmtId="0" fontId="57" fillId="0" borderId="1" xfId="2393" applyFont="1" applyFill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3" fontId="37" fillId="0" borderId="1" xfId="0" applyNumberFormat="1" applyFont="1" applyBorder="1" applyAlignment="1">
      <alignment horizontal="center"/>
    </xf>
    <xf numFmtId="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191" fontId="62" fillId="0" borderId="1" xfId="0" applyNumberFormat="1" applyFont="1" applyBorder="1" applyAlignment="1">
      <alignment horizontal="center" vertical="center" wrapText="1"/>
    </xf>
    <xf numFmtId="3" fontId="57" fillId="0" borderId="1" xfId="2393" applyNumberFormat="1" applyFont="1" applyFill="1" applyBorder="1" applyAlignment="1">
      <alignment horizontal="center" vertical="center" wrapText="1"/>
    </xf>
    <xf numFmtId="3" fontId="57" fillId="0" borderId="1" xfId="0" applyNumberFormat="1" applyFont="1" applyBorder="1" applyAlignment="1">
      <alignment horizontal="center" vertical="center" wrapText="1"/>
    </xf>
    <xf numFmtId="3" fontId="6" fillId="0" borderId="1" xfId="4983" applyNumberFormat="1" applyFont="1" applyFill="1" applyBorder="1" applyAlignment="1" applyProtection="1">
      <alignment horizontal="right" vertical="center"/>
    </xf>
    <xf numFmtId="0" fontId="6" fillId="0" borderId="1" xfId="4983" applyNumberFormat="1" applyFont="1" applyFill="1" applyBorder="1" applyAlignment="1" applyProtection="1">
      <alignment horizontal="left" vertical="center" wrapText="1"/>
    </xf>
    <xf numFmtId="3" fontId="6" fillId="0" borderId="1" xfId="4983" applyNumberFormat="1" applyFont="1" applyFill="1" applyBorder="1">
      <alignment vertical="center"/>
    </xf>
    <xf numFmtId="0" fontId="1" fillId="0" borderId="0" xfId="4983" applyFont="1">
      <alignment vertical="center"/>
    </xf>
    <xf numFmtId="0" fontId="62" fillId="0" borderId="1" xfId="0" applyFont="1" applyBorder="1" applyAlignment="1">
      <alignment horizontal="right" wrapText="1"/>
    </xf>
    <xf numFmtId="3" fontId="6" fillId="0" borderId="1" xfId="4983" applyNumberFormat="1" applyFont="1" applyFill="1" applyBorder="1" applyAlignment="1" applyProtection="1">
      <alignment horizontal="right"/>
    </xf>
    <xf numFmtId="3" fontId="6" fillId="0" borderId="1" xfId="4983" applyNumberFormat="1" applyFont="1" applyFill="1" applyBorder="1" applyAlignment="1">
      <alignment horizontal="right"/>
    </xf>
    <xf numFmtId="0" fontId="104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0" fontId="6" fillId="0" borderId="20" xfId="4983" applyFont="1" applyFill="1" applyBorder="1">
      <alignment vertical="center"/>
    </xf>
    <xf numFmtId="3" fontId="56" fillId="0" borderId="1" xfId="1502" applyNumberFormat="1" applyFont="1" applyBorder="1">
      <alignment vertical="center"/>
    </xf>
    <xf numFmtId="0" fontId="6" fillId="0" borderId="17" xfId="4984" applyNumberFormat="1" applyFont="1" applyFill="1" applyBorder="1" applyAlignment="1" applyProtection="1">
      <alignment horizontal="left" vertical="center"/>
    </xf>
    <xf numFmtId="3" fontId="6" fillId="0" borderId="22" xfId="4984" applyNumberFormat="1" applyFont="1" applyFill="1" applyBorder="1" applyAlignment="1" applyProtection="1">
      <alignment horizontal="right" vertical="center"/>
    </xf>
    <xf numFmtId="3" fontId="6" fillId="0" borderId="1" xfId="4984" applyNumberFormat="1" applyFont="1" applyFill="1" applyBorder="1" applyAlignment="1" applyProtection="1">
      <alignment horizontal="right" vertical="center"/>
    </xf>
    <xf numFmtId="0" fontId="63" fillId="0" borderId="1" xfId="0" applyFont="1" applyBorder="1" applyAlignment="1">
      <alignment horizontal="center" vertical="center" wrapText="1"/>
    </xf>
    <xf numFmtId="3" fontId="7" fillId="0" borderId="1" xfId="4984" applyNumberFormat="1" applyFont="1" applyFill="1" applyBorder="1" applyAlignment="1" applyProtection="1">
      <alignment horizontal="right" vertical="center"/>
    </xf>
    <xf numFmtId="3" fontId="7" fillId="0" borderId="1" xfId="4983" applyNumberFormat="1" applyFont="1" applyFill="1" applyBorder="1" applyAlignment="1" applyProtection="1">
      <alignment horizontal="right" vertical="center"/>
    </xf>
    <xf numFmtId="3" fontId="0" fillId="0" borderId="1" xfId="0" applyNumberFormat="1" applyBorder="1" applyAlignment="1">
      <alignment vertical="center"/>
    </xf>
    <xf numFmtId="191" fontId="5" fillId="0" borderId="1" xfId="1526" applyNumberFormat="1" applyFont="1" applyBorder="1">
      <alignment vertical="center"/>
    </xf>
    <xf numFmtId="194" fontId="7" fillId="0" borderId="1" xfId="4982" applyNumberFormat="1" applyFont="1" applyFill="1" applyBorder="1" applyAlignment="1" applyProtection="1">
      <alignment horizontal="right" vertical="center"/>
    </xf>
    <xf numFmtId="194" fontId="5" fillId="0" borderId="1" xfId="1526" applyNumberFormat="1" applyFont="1" applyBorder="1">
      <alignment vertical="center"/>
    </xf>
    <xf numFmtId="194" fontId="7" fillId="0" borderId="1" xfId="4982" applyNumberFormat="1" applyFont="1" applyFill="1" applyBorder="1">
      <alignment vertical="center"/>
    </xf>
    <xf numFmtId="0" fontId="63" fillId="0" borderId="1" xfId="239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1" fillId="0" borderId="2" xfId="2393" applyBorder="1"/>
    <xf numFmtId="0" fontId="63" fillId="0" borderId="2" xfId="2393" applyFont="1" applyFill="1" applyBorder="1" applyAlignment="1">
      <alignment horizontal="center" vertical="center" wrapText="1"/>
    </xf>
    <xf numFmtId="195" fontId="0" fillId="0" borderId="2" xfId="0" applyNumberFormat="1" applyBorder="1" applyAlignment="1"/>
    <xf numFmtId="0" fontId="0" fillId="0" borderId="2" xfId="0" applyBorder="1" applyAlignment="1">
      <alignment vertical="center"/>
    </xf>
    <xf numFmtId="0" fontId="1" fillId="0" borderId="1" xfId="2393" applyFont="1" applyBorder="1"/>
    <xf numFmtId="0" fontId="4" fillId="0" borderId="1" xfId="2393" applyFont="1" applyFill="1" applyBorder="1" applyAlignment="1">
      <alignment vertical="center"/>
    </xf>
    <xf numFmtId="49" fontId="7" fillId="0" borderId="1" xfId="4984" applyNumberFormat="1" applyFont="1" applyFill="1" applyBorder="1" applyAlignment="1" applyProtection="1">
      <alignment horizontal="left" vertical="center"/>
    </xf>
    <xf numFmtId="49" fontId="103" fillId="0" borderId="1" xfId="4984" applyNumberFormat="1" applyFont="1" applyFill="1" applyBorder="1" applyAlignment="1" applyProtection="1">
      <alignment horizontal="left" vertical="center"/>
    </xf>
    <xf numFmtId="49" fontId="6" fillId="0" borderId="1" xfId="4984" applyNumberFormat="1" applyFont="1" applyFill="1" applyBorder="1" applyAlignment="1" applyProtection="1">
      <alignment horizontal="left" vertical="center"/>
    </xf>
    <xf numFmtId="49" fontId="103" fillId="0" borderId="1" xfId="4984" applyNumberFormat="1" applyFont="1" applyFill="1" applyBorder="1" applyAlignment="1" applyProtection="1">
      <alignment vertical="center"/>
    </xf>
    <xf numFmtId="49" fontId="6" fillId="0" borderId="1" xfId="4984" applyNumberFormat="1" applyFont="1" applyFill="1" applyBorder="1" applyAlignment="1" applyProtection="1">
      <alignment vertical="center"/>
    </xf>
    <xf numFmtId="0" fontId="62" fillId="0" borderId="1" xfId="0" applyFont="1" applyBorder="1" applyAlignment="1">
      <alignment horizontal="right" vertical="center" wrapText="1"/>
    </xf>
    <xf numFmtId="0" fontId="62" fillId="0" borderId="21" xfId="2801" applyFont="1" applyFill="1" applyBorder="1"/>
    <xf numFmtId="0" fontId="0" fillId="0" borderId="0" xfId="0" applyBorder="1" applyAlignment="1">
      <alignment vertical="center"/>
    </xf>
    <xf numFmtId="0" fontId="62" fillId="0" borderId="21" xfId="0" applyFont="1" applyBorder="1" applyAlignment="1">
      <alignment vertical="center"/>
    </xf>
    <xf numFmtId="194" fontId="57" fillId="0" borderId="1" xfId="2817" applyNumberFormat="1" applyFont="1" applyFill="1" applyBorder="1"/>
    <xf numFmtId="194" fontId="57" fillId="0" borderId="1" xfId="2817" applyNumberFormat="1" applyFont="1" applyFill="1" applyBorder="1" applyAlignment="1">
      <alignment vertical="center"/>
    </xf>
    <xf numFmtId="194" fontId="57" fillId="0" borderId="1" xfId="2817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191" fontId="57" fillId="0" borderId="1" xfId="0" applyNumberFormat="1" applyFont="1" applyBorder="1">
      <alignment vertical="center"/>
    </xf>
    <xf numFmtId="191" fontId="7" fillId="0" borderId="1" xfId="1523" applyNumberFormat="1" applyFont="1" applyBorder="1" applyAlignment="1"/>
    <xf numFmtId="0" fontId="7" fillId="0" borderId="1" xfId="4982" applyNumberFormat="1" applyFont="1" applyFill="1" applyBorder="1" applyAlignment="1" applyProtection="1">
      <alignment horizontal="right" vertical="center"/>
    </xf>
    <xf numFmtId="0" fontId="90" fillId="0" borderId="0" xfId="1837" applyFont="1" applyAlignment="1">
      <alignment horizontal="center" vertical="top" wrapText="1"/>
    </xf>
    <xf numFmtId="0" fontId="90" fillId="0" borderId="0" xfId="1837" applyFont="1" applyAlignment="1">
      <alignment horizontal="center" vertical="top"/>
    </xf>
    <xf numFmtId="0" fontId="11" fillId="0" borderId="0" xfId="1837" applyFont="1" applyAlignment="1">
      <alignment horizontal="center" vertical="center"/>
    </xf>
    <xf numFmtId="0" fontId="94" fillId="0" borderId="0" xfId="1837" applyFont="1" applyFill="1" applyAlignment="1">
      <alignment horizontal="left" vertical="center"/>
    </xf>
    <xf numFmtId="0" fontId="96" fillId="0" borderId="0" xfId="2393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54" fillId="0" borderId="0" xfId="2393" applyFont="1" applyFill="1" applyAlignment="1">
      <alignment horizontal="center"/>
    </xf>
    <xf numFmtId="0" fontId="91" fillId="0" borderId="0" xfId="1526" applyFont="1" applyAlignment="1">
      <alignment horizontal="center" vertical="center"/>
    </xf>
    <xf numFmtId="0" fontId="96" fillId="0" borderId="0" xfId="2852" applyFont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9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82" fillId="0" borderId="0" xfId="1502" applyFont="1" applyAlignment="1">
      <alignment horizontal="center" vertical="center"/>
    </xf>
    <xf numFmtId="0" fontId="71" fillId="0" borderId="0" xfId="1502" applyFont="1" applyAlignment="1">
      <alignment horizontal="center" vertical="center"/>
    </xf>
    <xf numFmtId="0" fontId="91" fillId="0" borderId="0" xfId="1523" applyNumberFormat="1" applyFont="1" applyFill="1" applyBorder="1" applyAlignment="1" applyProtection="1">
      <alignment horizontal="center" vertical="center"/>
    </xf>
    <xf numFmtId="0" fontId="101" fillId="0" borderId="1" xfId="0" applyFont="1" applyBorder="1" applyAlignment="1">
      <alignment horizontal="left" vertical="center"/>
    </xf>
    <xf numFmtId="0" fontId="97" fillId="0" borderId="0" xfId="0" applyFont="1" applyAlignment="1">
      <alignment horizontal="center" vertical="center"/>
    </xf>
    <xf numFmtId="0" fontId="102" fillId="0" borderId="17" xfId="0" applyFont="1" applyBorder="1" applyAlignment="1">
      <alignment horizontal="left" vertical="center"/>
    </xf>
    <xf numFmtId="0" fontId="102" fillId="0" borderId="2" xfId="0" applyFont="1" applyBorder="1" applyAlignment="1">
      <alignment horizontal="left" vertical="center"/>
    </xf>
    <xf numFmtId="0" fontId="102" fillId="0" borderId="20" xfId="0" applyFont="1" applyBorder="1" applyAlignment="1">
      <alignment horizontal="left" vertical="center"/>
    </xf>
  </cellXfs>
  <cellStyles count="4985">
    <cellStyle name="?鹎%U龡&amp;H齲_x0001_C铣_x0014__x0007__x0001__x0001_" xfId="28"/>
    <cellStyle name="?鹎%U龡&amp;H齲_x0001_C铣_x0014__x0007__x0001__x0001_ 2" xfId="3"/>
    <cellStyle name="?鹎%U龡&amp;H齲_x0001_C铣_x0014__x0007__x0001__x0001_ 2 2" xfId="16"/>
    <cellStyle name="?鹎%U龡&amp;H齲_x0001_C铣_x0014__x0007__x0001__x0001_ 2 2 10" xfId="33"/>
    <cellStyle name="?鹎%U龡&amp;H齲_x0001_C铣_x0014__x0007__x0001__x0001_ 2 2 10 2" xfId="2856"/>
    <cellStyle name="?鹎%U龡&amp;H齲_x0001_C铣_x0014__x0007__x0001__x0001_ 2 2 11" xfId="44"/>
    <cellStyle name="?鹎%U龡&amp;H齲_x0001_C铣_x0014__x0007__x0001__x0001_ 2 2 11 2" xfId="2857"/>
    <cellStyle name="?鹎%U龡&amp;H齲_x0001_C铣_x0014__x0007__x0001__x0001_ 2 2 12" xfId="2855"/>
    <cellStyle name="?鹎%U龡&amp;H齲_x0001_C铣_x0014__x0007__x0001__x0001_ 2 2 2" xfId="51"/>
    <cellStyle name="?鹎%U龡&amp;H齲_x0001_C铣_x0014__x0007__x0001__x0001_ 2 2 2 10" xfId="2858"/>
    <cellStyle name="?鹎%U龡&amp;H齲_x0001_C铣_x0014__x0007__x0001__x0001_ 2 2 2 2" xfId="54"/>
    <cellStyle name="?鹎%U龡&amp;H齲_x0001_C铣_x0014__x0007__x0001__x0001_ 2 2 2 2 2" xfId="56"/>
    <cellStyle name="?鹎%U龡&amp;H齲_x0001_C铣_x0014__x0007__x0001__x0001_ 2 2 2 2 2 2" xfId="60"/>
    <cellStyle name="?鹎%U龡&amp;H齲_x0001_C铣_x0014__x0007__x0001__x0001_ 2 2 2 2 2 2 2" xfId="2861"/>
    <cellStyle name="?鹎%U龡&amp;H齲_x0001_C铣_x0014__x0007__x0001__x0001_ 2 2 2 2 2 3" xfId="67"/>
    <cellStyle name="?鹎%U龡&amp;H齲_x0001_C铣_x0014__x0007__x0001__x0001_ 2 2 2 2 2 3 2" xfId="2862"/>
    <cellStyle name="?鹎%U龡&amp;H齲_x0001_C铣_x0014__x0007__x0001__x0001_ 2 2 2 2 2 4" xfId="72"/>
    <cellStyle name="?鹎%U龡&amp;H齲_x0001_C铣_x0014__x0007__x0001__x0001_ 2 2 2 2 2 4 2" xfId="2863"/>
    <cellStyle name="?鹎%U龡&amp;H齲_x0001_C铣_x0014__x0007__x0001__x0001_ 2 2 2 2 2 5" xfId="2860"/>
    <cellStyle name="?鹎%U龡&amp;H齲_x0001_C铣_x0014__x0007__x0001__x0001_ 2 2 2 2 2_2015财政决算公开" xfId="2864"/>
    <cellStyle name="?鹎%U龡&amp;H齲_x0001_C铣_x0014__x0007__x0001__x0001_ 2 2 2 2 3" xfId="75"/>
    <cellStyle name="?鹎%U龡&amp;H齲_x0001_C铣_x0014__x0007__x0001__x0001_ 2 2 2 2 3 2" xfId="82"/>
    <cellStyle name="?鹎%U龡&amp;H齲_x0001_C铣_x0014__x0007__x0001__x0001_ 2 2 2 2 3 2 2" xfId="2866"/>
    <cellStyle name="?鹎%U龡&amp;H齲_x0001_C铣_x0014__x0007__x0001__x0001_ 2 2 2 2 3 3" xfId="89"/>
    <cellStyle name="?鹎%U龡&amp;H齲_x0001_C铣_x0014__x0007__x0001__x0001_ 2 2 2 2 3 3 2" xfId="2867"/>
    <cellStyle name="?鹎%U龡&amp;H齲_x0001_C铣_x0014__x0007__x0001__x0001_ 2 2 2 2 3 4" xfId="2865"/>
    <cellStyle name="?鹎%U龡&amp;H齲_x0001_C铣_x0014__x0007__x0001__x0001_ 2 2 2 2 3_2015财政决算公开" xfId="2868"/>
    <cellStyle name="?鹎%U龡&amp;H齲_x0001_C铣_x0014__x0007__x0001__x0001_ 2 2 2 2 4" xfId="11"/>
    <cellStyle name="?鹎%U龡&amp;H齲_x0001_C铣_x0014__x0007__x0001__x0001_ 2 2 2 2 4 2" xfId="48"/>
    <cellStyle name="?鹎%U龡&amp;H齲_x0001_C铣_x0014__x0007__x0001__x0001_ 2 2 2 2 4 2 2" xfId="2870"/>
    <cellStyle name="?鹎%U龡&amp;H齲_x0001_C铣_x0014__x0007__x0001__x0001_ 2 2 2 2 4 3" xfId="94"/>
    <cellStyle name="?鹎%U龡&amp;H齲_x0001_C铣_x0014__x0007__x0001__x0001_ 2 2 2 2 4 3 2" xfId="2871"/>
    <cellStyle name="?鹎%U龡&amp;H齲_x0001_C铣_x0014__x0007__x0001__x0001_ 2 2 2 2 4 4" xfId="98"/>
    <cellStyle name="?鹎%U龡&amp;H齲_x0001_C铣_x0014__x0007__x0001__x0001_ 2 2 2 2 4 4 2" xfId="2872"/>
    <cellStyle name="?鹎%U龡&amp;H齲_x0001_C铣_x0014__x0007__x0001__x0001_ 2 2 2 2 4 5" xfId="2869"/>
    <cellStyle name="?鹎%U龡&amp;H齲_x0001_C铣_x0014__x0007__x0001__x0001_ 2 2 2 2 4_2015财政决算公开" xfId="2873"/>
    <cellStyle name="?鹎%U龡&amp;H齲_x0001_C铣_x0014__x0007__x0001__x0001_ 2 2 2 2 5" xfId="103"/>
    <cellStyle name="?鹎%U龡&amp;H齲_x0001_C铣_x0014__x0007__x0001__x0001_ 2 2 2 2 5 2" xfId="2874"/>
    <cellStyle name="?鹎%U龡&amp;H齲_x0001_C铣_x0014__x0007__x0001__x0001_ 2 2 2 2 6" xfId="27"/>
    <cellStyle name="?鹎%U龡&amp;H齲_x0001_C铣_x0014__x0007__x0001__x0001_ 2 2 2 2 6 2" xfId="2875"/>
    <cellStyle name="?鹎%U龡&amp;H齲_x0001_C铣_x0014__x0007__x0001__x0001_ 2 2 2 2 7" xfId="105"/>
    <cellStyle name="?鹎%U龡&amp;H齲_x0001_C铣_x0014__x0007__x0001__x0001_ 2 2 2 2 7 2" xfId="2876"/>
    <cellStyle name="?鹎%U龡&amp;H齲_x0001_C铣_x0014__x0007__x0001__x0001_ 2 2 2 2 8" xfId="2859"/>
    <cellStyle name="?鹎%U龡&amp;H齲_x0001_C铣_x0014__x0007__x0001__x0001_ 2 2 2 2_2015财政决算公开" xfId="2877"/>
    <cellStyle name="?鹎%U龡&amp;H齲_x0001_C铣_x0014__x0007__x0001__x0001_ 2 2 2 3" xfId="106"/>
    <cellStyle name="?鹎%U龡&amp;H齲_x0001_C铣_x0014__x0007__x0001__x0001_ 2 2 2 3 2" xfId="108"/>
    <cellStyle name="?鹎%U龡&amp;H齲_x0001_C铣_x0014__x0007__x0001__x0001_ 2 2 2 3 2 2" xfId="2879"/>
    <cellStyle name="?鹎%U龡&amp;H齲_x0001_C铣_x0014__x0007__x0001__x0001_ 2 2 2 3 3" xfId="111"/>
    <cellStyle name="?鹎%U龡&amp;H齲_x0001_C铣_x0014__x0007__x0001__x0001_ 2 2 2 3 3 2" xfId="2880"/>
    <cellStyle name="?鹎%U龡&amp;H齲_x0001_C铣_x0014__x0007__x0001__x0001_ 2 2 2 3 4" xfId="113"/>
    <cellStyle name="?鹎%U龡&amp;H齲_x0001_C铣_x0014__x0007__x0001__x0001_ 2 2 2 3 4 2" xfId="2881"/>
    <cellStyle name="?鹎%U龡&amp;H齲_x0001_C铣_x0014__x0007__x0001__x0001_ 2 2 2 3 5" xfId="2878"/>
    <cellStyle name="?鹎%U龡&amp;H齲_x0001_C铣_x0014__x0007__x0001__x0001_ 2 2 2 3_2015财政决算公开" xfId="2882"/>
    <cellStyle name="?鹎%U龡&amp;H齲_x0001_C铣_x0014__x0007__x0001__x0001_ 2 2 2 4" xfId="114"/>
    <cellStyle name="?鹎%U龡&amp;H齲_x0001_C铣_x0014__x0007__x0001__x0001_ 2 2 2 4 2" xfId="19"/>
    <cellStyle name="?鹎%U龡&amp;H齲_x0001_C铣_x0014__x0007__x0001__x0001_ 2 2 2 4 2 2" xfId="2884"/>
    <cellStyle name="?鹎%U龡&amp;H齲_x0001_C铣_x0014__x0007__x0001__x0001_ 2 2 2 4 3" xfId="119"/>
    <cellStyle name="?鹎%U龡&amp;H齲_x0001_C铣_x0014__x0007__x0001__x0001_ 2 2 2 4 3 2" xfId="2885"/>
    <cellStyle name="?鹎%U龡&amp;H齲_x0001_C铣_x0014__x0007__x0001__x0001_ 2 2 2 4 4" xfId="120"/>
    <cellStyle name="?鹎%U龡&amp;H齲_x0001_C铣_x0014__x0007__x0001__x0001_ 2 2 2 4 4 2" xfId="2886"/>
    <cellStyle name="?鹎%U龡&amp;H齲_x0001_C铣_x0014__x0007__x0001__x0001_ 2 2 2 4 5" xfId="2883"/>
    <cellStyle name="?鹎%U龡&amp;H齲_x0001_C铣_x0014__x0007__x0001__x0001_ 2 2 2 4_2015财政决算公开" xfId="2887"/>
    <cellStyle name="?鹎%U龡&amp;H齲_x0001_C铣_x0014__x0007__x0001__x0001_ 2 2 2 5" xfId="121"/>
    <cellStyle name="?鹎%U龡&amp;H齲_x0001_C铣_x0014__x0007__x0001__x0001_ 2 2 2 5 2" xfId="62"/>
    <cellStyle name="?鹎%U龡&amp;H齲_x0001_C铣_x0014__x0007__x0001__x0001_ 2 2 2 5 2 2" xfId="2889"/>
    <cellStyle name="?鹎%U龡&amp;H齲_x0001_C铣_x0014__x0007__x0001__x0001_ 2 2 2 5 3" xfId="68"/>
    <cellStyle name="?鹎%U龡&amp;H齲_x0001_C铣_x0014__x0007__x0001__x0001_ 2 2 2 5 3 2" xfId="2890"/>
    <cellStyle name="?鹎%U龡&amp;H齲_x0001_C铣_x0014__x0007__x0001__x0001_ 2 2 2 5 4" xfId="2888"/>
    <cellStyle name="?鹎%U龡&amp;H齲_x0001_C铣_x0014__x0007__x0001__x0001_ 2 2 2 5_2015财政决算公开" xfId="2891"/>
    <cellStyle name="?鹎%U龡&amp;H齲_x0001_C铣_x0014__x0007__x0001__x0001_ 2 2 2 6" xfId="124"/>
    <cellStyle name="?鹎%U龡&amp;H齲_x0001_C铣_x0014__x0007__x0001__x0001_ 2 2 2 6 2" xfId="84"/>
    <cellStyle name="?鹎%U龡&amp;H齲_x0001_C铣_x0014__x0007__x0001__x0001_ 2 2 2 6 2 2" xfId="2893"/>
    <cellStyle name="?鹎%U龡&amp;H齲_x0001_C铣_x0014__x0007__x0001__x0001_ 2 2 2 6 3" xfId="126"/>
    <cellStyle name="?鹎%U龡&amp;H齲_x0001_C铣_x0014__x0007__x0001__x0001_ 2 2 2 6 3 2" xfId="2894"/>
    <cellStyle name="?鹎%U龡&amp;H齲_x0001_C铣_x0014__x0007__x0001__x0001_ 2 2 2 6 4" xfId="52"/>
    <cellStyle name="?鹎%U龡&amp;H齲_x0001_C铣_x0014__x0007__x0001__x0001_ 2 2 2 6 4 2" xfId="2895"/>
    <cellStyle name="?鹎%U龡&amp;H齲_x0001_C铣_x0014__x0007__x0001__x0001_ 2 2 2 6 5" xfId="2892"/>
    <cellStyle name="?鹎%U龡&amp;H齲_x0001_C铣_x0014__x0007__x0001__x0001_ 2 2 2 6_2015财政决算公开" xfId="2896"/>
    <cellStyle name="?鹎%U龡&amp;H齲_x0001_C铣_x0014__x0007__x0001__x0001_ 2 2 2 7" xfId="30"/>
    <cellStyle name="?鹎%U龡&amp;H齲_x0001_C铣_x0014__x0007__x0001__x0001_ 2 2 2 7 2" xfId="2897"/>
    <cellStyle name="?鹎%U龡&amp;H齲_x0001_C铣_x0014__x0007__x0001__x0001_ 2 2 2 8" xfId="38"/>
    <cellStyle name="?鹎%U龡&amp;H齲_x0001_C铣_x0014__x0007__x0001__x0001_ 2 2 2 8 2" xfId="2898"/>
    <cellStyle name="?鹎%U龡&amp;H齲_x0001_C铣_x0014__x0007__x0001__x0001_ 2 2 2 9" xfId="129"/>
    <cellStyle name="?鹎%U龡&amp;H齲_x0001_C铣_x0014__x0007__x0001__x0001_ 2 2 2 9 2" xfId="2899"/>
    <cellStyle name="?鹎%U龡&amp;H齲_x0001_C铣_x0014__x0007__x0001__x0001_ 2 2 2_2015财政决算公开" xfId="2900"/>
    <cellStyle name="?鹎%U龡&amp;H齲_x0001_C铣_x0014__x0007__x0001__x0001_ 2 2 3" xfId="92"/>
    <cellStyle name="?鹎%U龡&amp;H齲_x0001_C铣_x0014__x0007__x0001__x0001_ 2 2 3 2" xfId="132"/>
    <cellStyle name="?鹎%U龡&amp;H齲_x0001_C铣_x0014__x0007__x0001__x0001_ 2 2 3 2 2" xfId="133"/>
    <cellStyle name="?鹎%U龡&amp;H齲_x0001_C铣_x0014__x0007__x0001__x0001_ 2 2 3 2 2 2" xfId="2903"/>
    <cellStyle name="?鹎%U龡&amp;H齲_x0001_C铣_x0014__x0007__x0001__x0001_ 2 2 3 2 3" xfId="18"/>
    <cellStyle name="?鹎%U龡&amp;H齲_x0001_C铣_x0014__x0007__x0001__x0001_ 2 2 3 2 3 2" xfId="2904"/>
    <cellStyle name="?鹎%U龡&amp;H齲_x0001_C铣_x0014__x0007__x0001__x0001_ 2 2 3 2 4" xfId="118"/>
    <cellStyle name="?鹎%U龡&amp;H齲_x0001_C铣_x0014__x0007__x0001__x0001_ 2 2 3 2 4 2" xfId="2905"/>
    <cellStyle name="?鹎%U龡&amp;H齲_x0001_C铣_x0014__x0007__x0001__x0001_ 2 2 3 2 5" xfId="2902"/>
    <cellStyle name="?鹎%U龡&amp;H齲_x0001_C铣_x0014__x0007__x0001__x0001_ 2 2 3 2_2015财政决算公开" xfId="2906"/>
    <cellStyle name="?鹎%U龡&amp;H齲_x0001_C铣_x0014__x0007__x0001__x0001_ 2 2 3 3" xfId="55"/>
    <cellStyle name="?鹎%U龡&amp;H齲_x0001_C铣_x0014__x0007__x0001__x0001_ 2 2 3 3 2" xfId="57"/>
    <cellStyle name="?鹎%U龡&amp;H齲_x0001_C铣_x0014__x0007__x0001__x0001_ 2 2 3 3 2 2" xfId="2908"/>
    <cellStyle name="?鹎%U龡&amp;H齲_x0001_C铣_x0014__x0007__x0001__x0001_ 2 2 3 3 3" xfId="61"/>
    <cellStyle name="?鹎%U龡&amp;H齲_x0001_C铣_x0014__x0007__x0001__x0001_ 2 2 3 3 3 2" xfId="2909"/>
    <cellStyle name="?鹎%U龡&amp;H齲_x0001_C铣_x0014__x0007__x0001__x0001_ 2 2 3 3 4" xfId="2907"/>
    <cellStyle name="?鹎%U龡&amp;H齲_x0001_C铣_x0014__x0007__x0001__x0001_ 2 2 3 3_2015财政决算公开" xfId="2910"/>
    <cellStyle name="?鹎%U龡&amp;H齲_x0001_C铣_x0014__x0007__x0001__x0001_ 2 2 3 4" xfId="74"/>
    <cellStyle name="?鹎%U龡&amp;H齲_x0001_C铣_x0014__x0007__x0001__x0001_ 2 2 3 4 2" xfId="78"/>
    <cellStyle name="?鹎%U龡&amp;H齲_x0001_C铣_x0014__x0007__x0001__x0001_ 2 2 3 4 2 2" xfId="2912"/>
    <cellStyle name="?鹎%U龡&amp;H齲_x0001_C铣_x0014__x0007__x0001__x0001_ 2 2 3 4 3" xfId="83"/>
    <cellStyle name="?鹎%U龡&amp;H齲_x0001_C铣_x0014__x0007__x0001__x0001_ 2 2 3 4 3 2" xfId="2913"/>
    <cellStyle name="?鹎%U龡&amp;H齲_x0001_C铣_x0014__x0007__x0001__x0001_ 2 2 3 4 4" xfId="125"/>
    <cellStyle name="?鹎%U龡&amp;H齲_x0001_C铣_x0014__x0007__x0001__x0001_ 2 2 3 4 4 2" xfId="2914"/>
    <cellStyle name="?鹎%U龡&amp;H齲_x0001_C铣_x0014__x0007__x0001__x0001_ 2 2 3 4 5" xfId="2911"/>
    <cellStyle name="?鹎%U龡&amp;H齲_x0001_C铣_x0014__x0007__x0001__x0001_ 2 2 3 4_2015财政决算公开" xfId="2915"/>
    <cellStyle name="?鹎%U龡&amp;H齲_x0001_C铣_x0014__x0007__x0001__x0001_ 2 2 3 5" xfId="9"/>
    <cellStyle name="?鹎%U龡&amp;H齲_x0001_C铣_x0014__x0007__x0001__x0001_ 2 2 3 5 2" xfId="2916"/>
    <cellStyle name="?鹎%U龡&amp;H齲_x0001_C铣_x0014__x0007__x0001__x0001_ 2 2 3 6" xfId="101"/>
    <cellStyle name="?鹎%U龡&amp;H齲_x0001_C铣_x0014__x0007__x0001__x0001_ 2 2 3 6 2" xfId="2917"/>
    <cellStyle name="?鹎%U龡&amp;H齲_x0001_C铣_x0014__x0007__x0001__x0001_ 2 2 3 7" xfId="25"/>
    <cellStyle name="?鹎%U龡&amp;H齲_x0001_C铣_x0014__x0007__x0001__x0001_ 2 2 3 7 2" xfId="2918"/>
    <cellStyle name="?鹎%U龡&amp;H齲_x0001_C铣_x0014__x0007__x0001__x0001_ 2 2 3 8" xfId="2901"/>
    <cellStyle name="?鹎%U龡&amp;H齲_x0001_C铣_x0014__x0007__x0001__x0001_ 2 2 3_2015财政决算公开" xfId="2919"/>
    <cellStyle name="?鹎%U龡&amp;H齲_x0001_C铣_x0014__x0007__x0001__x0001_ 2 2 4" xfId="96"/>
    <cellStyle name="?鹎%U龡&amp;H齲_x0001_C铣_x0014__x0007__x0001__x0001_ 2 2 4 2" xfId="4"/>
    <cellStyle name="?鹎%U龡&amp;H齲_x0001_C铣_x0014__x0007__x0001__x0001_ 2 2 4 2 2" xfId="2921"/>
    <cellStyle name="?鹎%U龡&amp;H齲_x0001_C铣_x0014__x0007__x0001__x0001_ 2 2 4 3" xfId="107"/>
    <cellStyle name="?鹎%U龡&amp;H齲_x0001_C铣_x0014__x0007__x0001__x0001_ 2 2 4 3 2" xfId="2922"/>
    <cellStyle name="?鹎%U龡&amp;H齲_x0001_C铣_x0014__x0007__x0001__x0001_ 2 2 4 4" xfId="110"/>
    <cellStyle name="?鹎%U龡&amp;H齲_x0001_C铣_x0014__x0007__x0001__x0001_ 2 2 4 4 2" xfId="2923"/>
    <cellStyle name="?鹎%U龡&amp;H齲_x0001_C铣_x0014__x0007__x0001__x0001_ 2 2 4 5" xfId="2920"/>
    <cellStyle name="?鹎%U龡&amp;H齲_x0001_C铣_x0014__x0007__x0001__x0001_ 2 2 4_2015财政决算公开" xfId="2924"/>
    <cellStyle name="?鹎%U龡&amp;H齲_x0001_C铣_x0014__x0007__x0001__x0001_ 2 2 5" xfId="131"/>
    <cellStyle name="?鹎%U龡&amp;H齲_x0001_C铣_x0014__x0007__x0001__x0001_ 2 2 5 2" xfId="136"/>
    <cellStyle name="?鹎%U龡&amp;H齲_x0001_C铣_x0014__x0007__x0001__x0001_ 2 2 5 2 2" xfId="2926"/>
    <cellStyle name="?鹎%U龡&amp;H齲_x0001_C铣_x0014__x0007__x0001__x0001_ 2 2 5 3" xfId="138"/>
    <cellStyle name="?鹎%U龡&amp;H齲_x0001_C铣_x0014__x0007__x0001__x0001_ 2 2 5 3 2" xfId="2927"/>
    <cellStyle name="?鹎%U龡&amp;H齲_x0001_C铣_x0014__x0007__x0001__x0001_ 2 2 5 4" xfId="139"/>
    <cellStyle name="?鹎%U龡&amp;H齲_x0001_C铣_x0014__x0007__x0001__x0001_ 2 2 5 4 2" xfId="2928"/>
    <cellStyle name="?鹎%U龡&amp;H齲_x0001_C铣_x0014__x0007__x0001__x0001_ 2 2 5 5" xfId="2925"/>
    <cellStyle name="?鹎%U龡&amp;H齲_x0001_C铣_x0014__x0007__x0001__x0001_ 2 2 5_2015财政决算公开" xfId="2929"/>
    <cellStyle name="?鹎%U龡&amp;H齲_x0001_C铣_x0014__x0007__x0001__x0001_ 2 2 6" xfId="141"/>
    <cellStyle name="?鹎%U龡&amp;H齲_x0001_C铣_x0014__x0007__x0001__x0001_ 2 2 6 2" xfId="144"/>
    <cellStyle name="?鹎%U龡&amp;H齲_x0001_C铣_x0014__x0007__x0001__x0001_ 2 2 6 2 2" xfId="2931"/>
    <cellStyle name="?鹎%U龡&amp;H齲_x0001_C铣_x0014__x0007__x0001__x0001_ 2 2 6 3" xfId="146"/>
    <cellStyle name="?鹎%U龡&amp;H齲_x0001_C铣_x0014__x0007__x0001__x0001_ 2 2 6 3 2" xfId="2932"/>
    <cellStyle name="?鹎%U龡&amp;H齲_x0001_C铣_x0014__x0007__x0001__x0001_ 2 2 6 4" xfId="2930"/>
    <cellStyle name="?鹎%U龡&amp;H齲_x0001_C铣_x0014__x0007__x0001__x0001_ 2 2 6_2015财政决算公开" xfId="2933"/>
    <cellStyle name="?鹎%U龡&amp;H齲_x0001_C铣_x0014__x0007__x0001__x0001_ 2 2 7" xfId="151"/>
    <cellStyle name="?鹎%U龡&amp;H齲_x0001_C铣_x0014__x0007__x0001__x0001_ 2 2 7 2" xfId="157"/>
    <cellStyle name="?鹎%U龡&amp;H齲_x0001_C铣_x0014__x0007__x0001__x0001_ 2 2 7 2 2" xfId="2935"/>
    <cellStyle name="?鹎%U龡&amp;H齲_x0001_C铣_x0014__x0007__x0001__x0001_ 2 2 7 3" xfId="160"/>
    <cellStyle name="?鹎%U龡&amp;H齲_x0001_C铣_x0014__x0007__x0001__x0001_ 2 2 7 3 2" xfId="2936"/>
    <cellStyle name="?鹎%U龡&amp;H齲_x0001_C铣_x0014__x0007__x0001__x0001_ 2 2 7 4" xfId="162"/>
    <cellStyle name="?鹎%U龡&amp;H齲_x0001_C铣_x0014__x0007__x0001__x0001_ 2 2 7 4 2" xfId="2937"/>
    <cellStyle name="?鹎%U龡&amp;H齲_x0001_C铣_x0014__x0007__x0001__x0001_ 2 2 7 5" xfId="2934"/>
    <cellStyle name="?鹎%U龡&amp;H齲_x0001_C铣_x0014__x0007__x0001__x0001_ 2 2 7_2015财政决算公开" xfId="2938"/>
    <cellStyle name="?鹎%U龡&amp;H齲_x0001_C铣_x0014__x0007__x0001__x0001_ 2 2 8" xfId="15"/>
    <cellStyle name="?鹎%U龡&amp;H齲_x0001_C铣_x0014__x0007__x0001__x0001_ 2 2 8 2" xfId="2939"/>
    <cellStyle name="?鹎%U龡&amp;H齲_x0001_C铣_x0014__x0007__x0001__x0001_ 2 2 9" xfId="165"/>
    <cellStyle name="?鹎%U龡&amp;H齲_x0001_C铣_x0014__x0007__x0001__x0001_ 2 2 9 2" xfId="2940"/>
    <cellStyle name="?鹎%U龡&amp;H齲_x0001_C铣_x0014__x0007__x0001__x0001_ 2 2_2015财政决算公开" xfId="2941"/>
    <cellStyle name="?鹎%U龡&amp;H齲_x0001_C铣_x0014__x0007__x0001__x0001_ 2 3" xfId="164"/>
    <cellStyle name="?鹎%U龡&amp;H齲_x0001_C铣_x0014__x0007__x0001__x0001_ 2 3 10" xfId="2942"/>
    <cellStyle name="?鹎%U龡&amp;H齲_x0001_C铣_x0014__x0007__x0001__x0001_ 2 3 2" xfId="167"/>
    <cellStyle name="?鹎%U龡&amp;H齲_x0001_C铣_x0014__x0007__x0001__x0001_ 2 3 2 2" xfId="168"/>
    <cellStyle name="?鹎%U龡&amp;H齲_x0001_C铣_x0014__x0007__x0001__x0001_ 2 3 2 2 2" xfId="169"/>
    <cellStyle name="?鹎%U龡&amp;H齲_x0001_C铣_x0014__x0007__x0001__x0001_ 2 3 2 2 2 2" xfId="2945"/>
    <cellStyle name="?鹎%U龡&amp;H齲_x0001_C铣_x0014__x0007__x0001__x0001_ 2 3 2 2 3" xfId="142"/>
    <cellStyle name="?鹎%U龡&amp;H齲_x0001_C铣_x0014__x0007__x0001__x0001_ 2 3 2 2 3 2" xfId="2946"/>
    <cellStyle name="?鹎%U龡&amp;H齲_x0001_C铣_x0014__x0007__x0001__x0001_ 2 3 2 2 4" xfId="145"/>
    <cellStyle name="?鹎%U龡&amp;H齲_x0001_C铣_x0014__x0007__x0001__x0001_ 2 3 2 2 4 2" xfId="2947"/>
    <cellStyle name="?鹎%U龡&amp;H齲_x0001_C铣_x0014__x0007__x0001__x0001_ 2 3 2 2 5" xfId="2944"/>
    <cellStyle name="?鹎%U龡&amp;H齲_x0001_C铣_x0014__x0007__x0001__x0001_ 2 3 2 2_2015财政决算公开" xfId="2948"/>
    <cellStyle name="?鹎%U龡&amp;H齲_x0001_C铣_x0014__x0007__x0001__x0001_ 2 3 2 3" xfId="5"/>
    <cellStyle name="?鹎%U龡&amp;H齲_x0001_C铣_x0014__x0007__x0001__x0001_ 2 3 2 3 2" xfId="171"/>
    <cellStyle name="?鹎%U龡&amp;H齲_x0001_C铣_x0014__x0007__x0001__x0001_ 2 3 2 3 2 2" xfId="2950"/>
    <cellStyle name="?鹎%U龡&amp;H齲_x0001_C铣_x0014__x0007__x0001__x0001_ 2 3 2 3 3" xfId="154"/>
    <cellStyle name="?鹎%U龡&amp;H齲_x0001_C铣_x0014__x0007__x0001__x0001_ 2 3 2 3 3 2" xfId="2951"/>
    <cellStyle name="?鹎%U龡&amp;H齲_x0001_C铣_x0014__x0007__x0001__x0001_ 2 3 2 3 4" xfId="2949"/>
    <cellStyle name="?鹎%U龡&amp;H齲_x0001_C铣_x0014__x0007__x0001__x0001_ 2 3 2 3_2015财政决算公开" xfId="2952"/>
    <cellStyle name="?鹎%U龡&amp;H齲_x0001_C铣_x0014__x0007__x0001__x0001_ 2 3 2 4" xfId="173"/>
    <cellStyle name="?鹎%U龡&amp;H齲_x0001_C铣_x0014__x0007__x0001__x0001_ 2 3 2 4 2" xfId="175"/>
    <cellStyle name="?鹎%U龡&amp;H齲_x0001_C铣_x0014__x0007__x0001__x0001_ 2 3 2 4 2 2" xfId="2954"/>
    <cellStyle name="?鹎%U龡&amp;H齲_x0001_C铣_x0014__x0007__x0001__x0001_ 2 3 2 4 3" xfId="50"/>
    <cellStyle name="?鹎%U龡&amp;H齲_x0001_C铣_x0014__x0007__x0001__x0001_ 2 3 2 4 3 2" xfId="2955"/>
    <cellStyle name="?鹎%U龡&amp;H齲_x0001_C铣_x0014__x0007__x0001__x0001_ 2 3 2 4 4" xfId="91"/>
    <cellStyle name="?鹎%U龡&amp;H齲_x0001_C铣_x0014__x0007__x0001__x0001_ 2 3 2 4 4 2" xfId="2956"/>
    <cellStyle name="?鹎%U龡&amp;H齲_x0001_C铣_x0014__x0007__x0001__x0001_ 2 3 2 4 5" xfId="2953"/>
    <cellStyle name="?鹎%U龡&amp;H齲_x0001_C铣_x0014__x0007__x0001__x0001_ 2 3 2 4_2015财政决算公开" xfId="2957"/>
    <cellStyle name="?鹎%U龡&amp;H齲_x0001_C铣_x0014__x0007__x0001__x0001_ 2 3 2 5" xfId="177"/>
    <cellStyle name="?鹎%U龡&amp;H齲_x0001_C铣_x0014__x0007__x0001__x0001_ 2 3 2 5 2" xfId="2958"/>
    <cellStyle name="?鹎%U龡&amp;H齲_x0001_C铣_x0014__x0007__x0001__x0001_ 2 3 2 6" xfId="178"/>
    <cellStyle name="?鹎%U龡&amp;H齲_x0001_C铣_x0014__x0007__x0001__x0001_ 2 3 2 6 2" xfId="2959"/>
    <cellStyle name="?鹎%U龡&amp;H齲_x0001_C铣_x0014__x0007__x0001__x0001_ 2 3 2 7" xfId="180"/>
    <cellStyle name="?鹎%U龡&amp;H齲_x0001_C铣_x0014__x0007__x0001__x0001_ 2 3 2 7 2" xfId="2960"/>
    <cellStyle name="?鹎%U龡&amp;H齲_x0001_C铣_x0014__x0007__x0001__x0001_ 2 3 2 8" xfId="2943"/>
    <cellStyle name="?鹎%U龡&amp;H齲_x0001_C铣_x0014__x0007__x0001__x0001_ 2 3 2_2015财政决算公开" xfId="2961"/>
    <cellStyle name="?鹎%U龡&amp;H齲_x0001_C铣_x0014__x0007__x0001__x0001_ 2 3 3" xfId="182"/>
    <cellStyle name="?鹎%U龡&amp;H齲_x0001_C铣_x0014__x0007__x0001__x0001_ 2 3 3 2" xfId="183"/>
    <cellStyle name="?鹎%U龡&amp;H齲_x0001_C铣_x0014__x0007__x0001__x0001_ 2 3 3 2 2" xfId="2963"/>
    <cellStyle name="?鹎%U龡&amp;H齲_x0001_C铣_x0014__x0007__x0001__x0001_ 2 3 3 3" xfId="184"/>
    <cellStyle name="?鹎%U龡&amp;H齲_x0001_C铣_x0014__x0007__x0001__x0001_ 2 3 3 3 2" xfId="2964"/>
    <cellStyle name="?鹎%U龡&amp;H齲_x0001_C铣_x0014__x0007__x0001__x0001_ 2 3 3 4" xfId="187"/>
    <cellStyle name="?鹎%U龡&amp;H齲_x0001_C铣_x0014__x0007__x0001__x0001_ 2 3 3 4 2" xfId="2965"/>
    <cellStyle name="?鹎%U龡&amp;H齲_x0001_C铣_x0014__x0007__x0001__x0001_ 2 3 3 5" xfId="2962"/>
    <cellStyle name="?鹎%U龡&amp;H齲_x0001_C铣_x0014__x0007__x0001__x0001_ 2 3 3_2015财政决算公开" xfId="2966"/>
    <cellStyle name="?鹎%U龡&amp;H齲_x0001_C铣_x0014__x0007__x0001__x0001_ 2 3 4" xfId="188"/>
    <cellStyle name="?鹎%U龡&amp;H齲_x0001_C铣_x0014__x0007__x0001__x0001_ 2 3 4 2" xfId="189"/>
    <cellStyle name="?鹎%U龡&amp;H齲_x0001_C铣_x0014__x0007__x0001__x0001_ 2 3 4 2 2" xfId="2968"/>
    <cellStyle name="?鹎%U龡&amp;H齲_x0001_C铣_x0014__x0007__x0001__x0001_ 2 3 4 3" xfId="190"/>
    <cellStyle name="?鹎%U龡&amp;H齲_x0001_C铣_x0014__x0007__x0001__x0001_ 2 3 4 3 2" xfId="2969"/>
    <cellStyle name="?鹎%U龡&amp;H齲_x0001_C铣_x0014__x0007__x0001__x0001_ 2 3 4 4" xfId="192"/>
    <cellStyle name="?鹎%U龡&amp;H齲_x0001_C铣_x0014__x0007__x0001__x0001_ 2 3 4 4 2" xfId="2970"/>
    <cellStyle name="?鹎%U龡&amp;H齲_x0001_C铣_x0014__x0007__x0001__x0001_ 2 3 4 5" xfId="2967"/>
    <cellStyle name="?鹎%U龡&amp;H齲_x0001_C铣_x0014__x0007__x0001__x0001_ 2 3 4_2015财政决算公开" xfId="2971"/>
    <cellStyle name="?鹎%U龡&amp;H齲_x0001_C铣_x0014__x0007__x0001__x0001_ 2 3 5" xfId="195"/>
    <cellStyle name="?鹎%U龡&amp;H齲_x0001_C铣_x0014__x0007__x0001__x0001_ 2 3 5 2" xfId="198"/>
    <cellStyle name="?鹎%U龡&amp;H齲_x0001_C铣_x0014__x0007__x0001__x0001_ 2 3 5 2 2" xfId="2973"/>
    <cellStyle name="?鹎%U龡&amp;H齲_x0001_C铣_x0014__x0007__x0001__x0001_ 2 3 5 3" xfId="200"/>
    <cellStyle name="?鹎%U龡&amp;H齲_x0001_C铣_x0014__x0007__x0001__x0001_ 2 3 5 3 2" xfId="2974"/>
    <cellStyle name="?鹎%U龡&amp;H齲_x0001_C铣_x0014__x0007__x0001__x0001_ 2 3 5 4" xfId="2972"/>
    <cellStyle name="?鹎%U龡&amp;H齲_x0001_C铣_x0014__x0007__x0001__x0001_ 2 3 5_2015财政决算公开" xfId="2975"/>
    <cellStyle name="?鹎%U龡&amp;H齲_x0001_C铣_x0014__x0007__x0001__x0001_ 2 3 6" xfId="202"/>
    <cellStyle name="?鹎%U龡&amp;H齲_x0001_C铣_x0014__x0007__x0001__x0001_ 2 3 6 2" xfId="205"/>
    <cellStyle name="?鹎%U龡&amp;H齲_x0001_C铣_x0014__x0007__x0001__x0001_ 2 3 6 2 2" xfId="2977"/>
    <cellStyle name="?鹎%U龡&amp;H齲_x0001_C铣_x0014__x0007__x0001__x0001_ 2 3 6 3" xfId="207"/>
    <cellStyle name="?鹎%U龡&amp;H齲_x0001_C铣_x0014__x0007__x0001__x0001_ 2 3 6 3 2" xfId="2978"/>
    <cellStyle name="?鹎%U龡&amp;H齲_x0001_C铣_x0014__x0007__x0001__x0001_ 2 3 6 4" xfId="209"/>
    <cellStyle name="?鹎%U龡&amp;H齲_x0001_C铣_x0014__x0007__x0001__x0001_ 2 3 6 4 2" xfId="2979"/>
    <cellStyle name="?鹎%U龡&amp;H齲_x0001_C铣_x0014__x0007__x0001__x0001_ 2 3 6 5" xfId="2976"/>
    <cellStyle name="?鹎%U龡&amp;H齲_x0001_C铣_x0014__x0007__x0001__x0001_ 2 3 6_2015财政决算公开" xfId="2980"/>
    <cellStyle name="?鹎%U龡&amp;H齲_x0001_C铣_x0014__x0007__x0001__x0001_ 2 3 7" xfId="215"/>
    <cellStyle name="?鹎%U龡&amp;H齲_x0001_C铣_x0014__x0007__x0001__x0001_ 2 3 7 2" xfId="2981"/>
    <cellStyle name="?鹎%U龡&amp;H齲_x0001_C铣_x0014__x0007__x0001__x0001_ 2 3 8" xfId="220"/>
    <cellStyle name="?鹎%U龡&amp;H齲_x0001_C铣_x0014__x0007__x0001__x0001_ 2 3 8 2" xfId="2982"/>
    <cellStyle name="?鹎%U龡&amp;H齲_x0001_C铣_x0014__x0007__x0001__x0001_ 2 3 9" xfId="224"/>
    <cellStyle name="?鹎%U龡&amp;H齲_x0001_C铣_x0014__x0007__x0001__x0001_ 2 3 9 2" xfId="2983"/>
    <cellStyle name="?鹎%U龡&amp;H齲_x0001_C铣_x0014__x0007__x0001__x0001_ 2 3_2015财政决算公开" xfId="2984"/>
    <cellStyle name="?鹎%U龡&amp;H齲_x0001_C铣_x0014__x0007__x0001__x0001_ 2 4" xfId="227"/>
    <cellStyle name="?鹎%U龡&amp;H齲_x0001_C铣_x0014__x0007__x0001__x0001_ 2 4 10" xfId="2985"/>
    <cellStyle name="?鹎%U龡&amp;H齲_x0001_C铣_x0014__x0007__x0001__x0001_ 2 4 2" xfId="228"/>
    <cellStyle name="?鹎%U龡&amp;H齲_x0001_C铣_x0014__x0007__x0001__x0001_ 2 4 2 2" xfId="232"/>
    <cellStyle name="?鹎%U龡&amp;H齲_x0001_C铣_x0014__x0007__x0001__x0001_ 2 4 2 2 2" xfId="235"/>
    <cellStyle name="?鹎%U龡&amp;H齲_x0001_C铣_x0014__x0007__x0001__x0001_ 2 4 2 2 2 2" xfId="2988"/>
    <cellStyle name="?鹎%U龡&amp;H齲_x0001_C铣_x0014__x0007__x0001__x0001_ 2 4 2 2 3" xfId="239"/>
    <cellStyle name="?鹎%U龡&amp;H齲_x0001_C铣_x0014__x0007__x0001__x0001_ 2 4 2 2 3 2" xfId="2989"/>
    <cellStyle name="?鹎%U龡&amp;H齲_x0001_C铣_x0014__x0007__x0001__x0001_ 2 4 2 2 4" xfId="244"/>
    <cellStyle name="?鹎%U龡&amp;H齲_x0001_C铣_x0014__x0007__x0001__x0001_ 2 4 2 2 4 2" xfId="2990"/>
    <cellStyle name="?鹎%U龡&amp;H齲_x0001_C铣_x0014__x0007__x0001__x0001_ 2 4 2 2 5" xfId="2987"/>
    <cellStyle name="?鹎%U龡&amp;H齲_x0001_C铣_x0014__x0007__x0001__x0001_ 2 4 2 2_2015财政决算公开" xfId="2991"/>
    <cellStyle name="?鹎%U龡&amp;H齲_x0001_C铣_x0014__x0007__x0001__x0001_ 2 4 2 3" xfId="245"/>
    <cellStyle name="?鹎%U龡&amp;H齲_x0001_C铣_x0014__x0007__x0001__x0001_ 2 4 2 3 2" xfId="32"/>
    <cellStyle name="?鹎%U龡&amp;H齲_x0001_C铣_x0014__x0007__x0001__x0001_ 2 4 2 3 2 2" xfId="2993"/>
    <cellStyle name="?鹎%U龡&amp;H齲_x0001_C铣_x0014__x0007__x0001__x0001_ 2 4 2 3 3" xfId="43"/>
    <cellStyle name="?鹎%U龡&amp;H齲_x0001_C铣_x0014__x0007__x0001__x0001_ 2 4 2 3 3 2" xfId="2994"/>
    <cellStyle name="?鹎%U龡&amp;H齲_x0001_C铣_x0014__x0007__x0001__x0001_ 2 4 2 3 4" xfId="2992"/>
    <cellStyle name="?鹎%U龡&amp;H齲_x0001_C铣_x0014__x0007__x0001__x0001_ 2 4 2 3_2015财政决算公开" xfId="2995"/>
    <cellStyle name="?鹎%U龡&amp;H齲_x0001_C铣_x0014__x0007__x0001__x0001_ 2 4 2 4" xfId="247"/>
    <cellStyle name="?鹎%U龡&amp;H齲_x0001_C铣_x0014__x0007__x0001__x0001_ 2 4 2 4 2" xfId="250"/>
    <cellStyle name="?鹎%U龡&amp;H齲_x0001_C铣_x0014__x0007__x0001__x0001_ 2 4 2 4 2 2" xfId="2997"/>
    <cellStyle name="?鹎%U龡&amp;H齲_x0001_C铣_x0014__x0007__x0001__x0001_ 2 4 2 4 3" xfId="255"/>
    <cellStyle name="?鹎%U龡&amp;H齲_x0001_C铣_x0014__x0007__x0001__x0001_ 2 4 2 4 3 2" xfId="2998"/>
    <cellStyle name="?鹎%U龡&amp;H齲_x0001_C铣_x0014__x0007__x0001__x0001_ 2 4 2 4 4" xfId="261"/>
    <cellStyle name="?鹎%U龡&amp;H齲_x0001_C铣_x0014__x0007__x0001__x0001_ 2 4 2 4 4 2" xfId="2999"/>
    <cellStyle name="?鹎%U龡&amp;H齲_x0001_C铣_x0014__x0007__x0001__x0001_ 2 4 2 4 5" xfId="2996"/>
    <cellStyle name="?鹎%U龡&amp;H齲_x0001_C铣_x0014__x0007__x0001__x0001_ 2 4 2 4_2015财政决算公开" xfId="3000"/>
    <cellStyle name="?鹎%U龡&amp;H齲_x0001_C铣_x0014__x0007__x0001__x0001_ 2 4 2 5" xfId="263"/>
    <cellStyle name="?鹎%U龡&amp;H齲_x0001_C铣_x0014__x0007__x0001__x0001_ 2 4 2 5 2" xfId="3001"/>
    <cellStyle name="?鹎%U龡&amp;H齲_x0001_C铣_x0014__x0007__x0001__x0001_ 2 4 2 6" xfId="265"/>
    <cellStyle name="?鹎%U龡&amp;H齲_x0001_C铣_x0014__x0007__x0001__x0001_ 2 4 2 6 2" xfId="3002"/>
    <cellStyle name="?鹎%U龡&amp;H齲_x0001_C铣_x0014__x0007__x0001__x0001_ 2 4 2 7" xfId="268"/>
    <cellStyle name="?鹎%U龡&amp;H齲_x0001_C铣_x0014__x0007__x0001__x0001_ 2 4 2 7 2" xfId="3003"/>
    <cellStyle name="?鹎%U龡&amp;H齲_x0001_C铣_x0014__x0007__x0001__x0001_ 2 4 2 8" xfId="2986"/>
    <cellStyle name="?鹎%U龡&amp;H齲_x0001_C铣_x0014__x0007__x0001__x0001_ 2 4 2_2015财政决算公开" xfId="3004"/>
    <cellStyle name="?鹎%U龡&amp;H齲_x0001_C铣_x0014__x0007__x0001__x0001_ 2 4 3" xfId="272"/>
    <cellStyle name="?鹎%U龡&amp;H齲_x0001_C铣_x0014__x0007__x0001__x0001_ 2 4 3 2" xfId="274"/>
    <cellStyle name="?鹎%U龡&amp;H齲_x0001_C铣_x0014__x0007__x0001__x0001_ 2 4 3 2 2" xfId="3006"/>
    <cellStyle name="?鹎%U龡&amp;H齲_x0001_C铣_x0014__x0007__x0001__x0001_ 2 4 3 3" xfId="275"/>
    <cellStyle name="?鹎%U龡&amp;H齲_x0001_C铣_x0014__x0007__x0001__x0001_ 2 4 3 3 2" xfId="3007"/>
    <cellStyle name="?鹎%U龡&amp;H齲_x0001_C铣_x0014__x0007__x0001__x0001_ 2 4 3 4" xfId="278"/>
    <cellStyle name="?鹎%U龡&amp;H齲_x0001_C铣_x0014__x0007__x0001__x0001_ 2 4 3 4 2" xfId="3008"/>
    <cellStyle name="?鹎%U龡&amp;H齲_x0001_C铣_x0014__x0007__x0001__x0001_ 2 4 3 5" xfId="3005"/>
    <cellStyle name="?鹎%U龡&amp;H齲_x0001_C铣_x0014__x0007__x0001__x0001_ 2 4 3_2015财政决算公开" xfId="3009"/>
    <cellStyle name="?鹎%U龡&amp;H齲_x0001_C铣_x0014__x0007__x0001__x0001_ 2 4 4" xfId="280"/>
    <cellStyle name="?鹎%U龡&amp;H齲_x0001_C铣_x0014__x0007__x0001__x0001_ 2 4 4 2" xfId="281"/>
    <cellStyle name="?鹎%U龡&amp;H齲_x0001_C铣_x0014__x0007__x0001__x0001_ 2 4 4 2 2" xfId="3011"/>
    <cellStyle name="?鹎%U龡&amp;H齲_x0001_C铣_x0014__x0007__x0001__x0001_ 2 4 4 3" xfId="282"/>
    <cellStyle name="?鹎%U龡&amp;H齲_x0001_C铣_x0014__x0007__x0001__x0001_ 2 4 4 3 2" xfId="3012"/>
    <cellStyle name="?鹎%U龡&amp;H齲_x0001_C铣_x0014__x0007__x0001__x0001_ 2 4 4 4" xfId="283"/>
    <cellStyle name="?鹎%U龡&amp;H齲_x0001_C铣_x0014__x0007__x0001__x0001_ 2 4 4 4 2" xfId="3013"/>
    <cellStyle name="?鹎%U龡&amp;H齲_x0001_C铣_x0014__x0007__x0001__x0001_ 2 4 4 5" xfId="3010"/>
    <cellStyle name="?鹎%U龡&amp;H齲_x0001_C铣_x0014__x0007__x0001__x0001_ 2 4 4_2015财政决算公开" xfId="3014"/>
    <cellStyle name="?鹎%U龡&amp;H齲_x0001_C铣_x0014__x0007__x0001__x0001_ 2 4 5" xfId="285"/>
    <cellStyle name="?鹎%U龡&amp;H齲_x0001_C铣_x0014__x0007__x0001__x0001_ 2 4 5 2" xfId="287"/>
    <cellStyle name="?鹎%U龡&amp;H齲_x0001_C铣_x0014__x0007__x0001__x0001_ 2 4 5 2 2" xfId="3016"/>
    <cellStyle name="?鹎%U龡&amp;H齲_x0001_C铣_x0014__x0007__x0001__x0001_ 2 4 5 3" xfId="289"/>
    <cellStyle name="?鹎%U龡&amp;H齲_x0001_C铣_x0014__x0007__x0001__x0001_ 2 4 5 3 2" xfId="3017"/>
    <cellStyle name="?鹎%U龡&amp;H齲_x0001_C铣_x0014__x0007__x0001__x0001_ 2 4 5 4" xfId="3015"/>
    <cellStyle name="?鹎%U龡&amp;H齲_x0001_C铣_x0014__x0007__x0001__x0001_ 2 4 5_2015财政决算公开" xfId="3018"/>
    <cellStyle name="?鹎%U龡&amp;H齲_x0001_C铣_x0014__x0007__x0001__x0001_ 2 4 6" xfId="291"/>
    <cellStyle name="?鹎%U龡&amp;H齲_x0001_C铣_x0014__x0007__x0001__x0001_ 2 4 6 2" xfId="294"/>
    <cellStyle name="?鹎%U龡&amp;H齲_x0001_C铣_x0014__x0007__x0001__x0001_ 2 4 6 2 2" xfId="3020"/>
    <cellStyle name="?鹎%U龡&amp;H齲_x0001_C铣_x0014__x0007__x0001__x0001_ 2 4 6 3" xfId="296"/>
    <cellStyle name="?鹎%U龡&amp;H齲_x0001_C铣_x0014__x0007__x0001__x0001_ 2 4 6 3 2" xfId="3021"/>
    <cellStyle name="?鹎%U龡&amp;H齲_x0001_C铣_x0014__x0007__x0001__x0001_ 2 4 6 4" xfId="297"/>
    <cellStyle name="?鹎%U龡&amp;H齲_x0001_C铣_x0014__x0007__x0001__x0001_ 2 4 6 4 2" xfId="3022"/>
    <cellStyle name="?鹎%U龡&amp;H齲_x0001_C铣_x0014__x0007__x0001__x0001_ 2 4 6 5" xfId="3019"/>
    <cellStyle name="?鹎%U龡&amp;H齲_x0001_C铣_x0014__x0007__x0001__x0001_ 2 4 6_2015财政决算公开" xfId="3023"/>
    <cellStyle name="?鹎%U龡&amp;H齲_x0001_C铣_x0014__x0007__x0001__x0001_ 2 4 7" xfId="300"/>
    <cellStyle name="?鹎%U龡&amp;H齲_x0001_C铣_x0014__x0007__x0001__x0001_ 2 4 7 2" xfId="3024"/>
    <cellStyle name="?鹎%U龡&amp;H齲_x0001_C铣_x0014__x0007__x0001__x0001_ 2 4 8" xfId="304"/>
    <cellStyle name="?鹎%U龡&amp;H齲_x0001_C铣_x0014__x0007__x0001__x0001_ 2 4 8 2" xfId="3025"/>
    <cellStyle name="?鹎%U龡&amp;H齲_x0001_C铣_x0014__x0007__x0001__x0001_ 2 4 9" xfId="306"/>
    <cellStyle name="?鹎%U龡&amp;H齲_x0001_C铣_x0014__x0007__x0001__x0001_ 2 4 9 2" xfId="3026"/>
    <cellStyle name="?鹎%U龡&amp;H齲_x0001_C铣_x0014__x0007__x0001__x0001_ 2 4_2015财政决算公开" xfId="3027"/>
    <cellStyle name="?鹎%U龡&amp;H齲_x0001_C铣_x0014__x0007__x0001__x0001_ 2 5" xfId="307"/>
    <cellStyle name="?鹎%U龡&amp;H齲_x0001_C铣_x0014__x0007__x0001__x0001_ 2 5 2" xfId="308"/>
    <cellStyle name="?鹎%U龡&amp;H齲_x0001_C铣_x0014__x0007__x0001__x0001_ 2 5 2 2" xfId="3029"/>
    <cellStyle name="?鹎%U龡&amp;H齲_x0001_C铣_x0014__x0007__x0001__x0001_ 2 5 3" xfId="231"/>
    <cellStyle name="?鹎%U龡&amp;H齲_x0001_C铣_x0014__x0007__x0001__x0001_ 2 5 3 2" xfId="3030"/>
    <cellStyle name="?鹎%U龡&amp;H齲_x0001_C铣_x0014__x0007__x0001__x0001_ 2 5 4" xfId="3028"/>
    <cellStyle name="?鹎%U龡&amp;H齲_x0001_C铣_x0014__x0007__x0001__x0001_ 2 5_2015财政决算公开" xfId="3031"/>
    <cellStyle name="?鹎%U龡&amp;H齲_x0001_C铣_x0014__x0007__x0001__x0001_ 2 6" xfId="309"/>
    <cellStyle name="?鹎%U龡&amp;H齲_x0001_C铣_x0014__x0007__x0001__x0001_ 2 6 2" xfId="3032"/>
    <cellStyle name="?鹎%U龡&amp;H齲_x0001_C铣_x0014__x0007__x0001__x0001_ 2 7" xfId="313"/>
    <cellStyle name="?鹎%U龡&amp;H齲_x0001_C铣_x0014__x0007__x0001__x0001_ 2 7 2" xfId="3033"/>
    <cellStyle name="?鹎%U龡&amp;H齲_x0001_C铣_x0014__x0007__x0001__x0001_ 2 8" xfId="2854"/>
    <cellStyle name="?鹎%U龡&amp;H齲_x0001_C铣_x0014__x0007__x0001__x0001_ 3" xfId="316"/>
    <cellStyle name="?鹎%U龡&amp;H齲_x0001_C铣_x0014__x0007__x0001__x0001_ 3 10" xfId="3034"/>
    <cellStyle name="?鹎%U龡&amp;H齲_x0001_C铣_x0014__x0007__x0001__x0001_ 3 2" xfId="217"/>
    <cellStyle name="?鹎%U龡&amp;H齲_x0001_C铣_x0014__x0007__x0001__x0001_ 3 2 10" xfId="318"/>
    <cellStyle name="?鹎%U龡&amp;H齲_x0001_C铣_x0014__x0007__x0001__x0001_ 3 2 10 2" xfId="3036"/>
    <cellStyle name="?鹎%U龡&amp;H齲_x0001_C铣_x0014__x0007__x0001__x0001_ 3 2 11" xfId="3035"/>
    <cellStyle name="?鹎%U龡&amp;H齲_x0001_C铣_x0014__x0007__x0001__x0001_ 3 2 2" xfId="320"/>
    <cellStyle name="?鹎%U龡&amp;H齲_x0001_C铣_x0014__x0007__x0001__x0001_ 3 2 2 10" xfId="3037"/>
    <cellStyle name="?鹎%U龡&amp;H齲_x0001_C铣_x0014__x0007__x0001__x0001_ 3 2 2 2" xfId="322"/>
    <cellStyle name="?鹎%U龡&amp;H齲_x0001_C铣_x0014__x0007__x0001__x0001_ 3 2 2 2 2" xfId="324"/>
    <cellStyle name="?鹎%U龡&amp;H齲_x0001_C铣_x0014__x0007__x0001__x0001_ 3 2 2 2 2 2" xfId="99"/>
    <cellStyle name="?鹎%U龡&amp;H齲_x0001_C铣_x0014__x0007__x0001__x0001_ 3 2 2 2 2 2 2" xfId="3040"/>
    <cellStyle name="?鹎%U龡&amp;H齲_x0001_C铣_x0014__x0007__x0001__x0001_ 3 2 2 2 2 3" xfId="23"/>
    <cellStyle name="?鹎%U龡&amp;H齲_x0001_C铣_x0014__x0007__x0001__x0001_ 3 2 2 2 2 3 2" xfId="3041"/>
    <cellStyle name="?鹎%U龡&amp;H齲_x0001_C铣_x0014__x0007__x0001__x0001_ 3 2 2 2 2 4" xfId="328"/>
    <cellStyle name="?鹎%U龡&amp;H齲_x0001_C铣_x0014__x0007__x0001__x0001_ 3 2 2 2 2 4 2" xfId="3042"/>
    <cellStyle name="?鹎%U龡&amp;H齲_x0001_C铣_x0014__x0007__x0001__x0001_ 3 2 2 2 2 5" xfId="3039"/>
    <cellStyle name="?鹎%U龡&amp;H齲_x0001_C铣_x0014__x0007__x0001__x0001_ 3 2 2 2 2_2015财政决算公开" xfId="3043"/>
    <cellStyle name="?鹎%U龡&amp;H齲_x0001_C铣_x0014__x0007__x0001__x0001_ 3 2 2 2 3" xfId="330"/>
    <cellStyle name="?鹎%U龡&amp;H齲_x0001_C铣_x0014__x0007__x0001__x0001_ 3 2 2 2 3 2" xfId="333"/>
    <cellStyle name="?鹎%U龡&amp;H齲_x0001_C铣_x0014__x0007__x0001__x0001_ 3 2 2 2 3 2 2" xfId="3045"/>
    <cellStyle name="?鹎%U龡&amp;H齲_x0001_C铣_x0014__x0007__x0001__x0001_ 3 2 2 2 3 3" xfId="335"/>
    <cellStyle name="?鹎%U龡&amp;H齲_x0001_C铣_x0014__x0007__x0001__x0001_ 3 2 2 2 3 3 2" xfId="3046"/>
    <cellStyle name="?鹎%U龡&amp;H齲_x0001_C铣_x0014__x0007__x0001__x0001_ 3 2 2 2 3 4" xfId="3044"/>
    <cellStyle name="?鹎%U龡&amp;H齲_x0001_C铣_x0014__x0007__x0001__x0001_ 3 2 2 2 3_2015财政决算公开" xfId="3047"/>
    <cellStyle name="?鹎%U龡&amp;H齲_x0001_C铣_x0014__x0007__x0001__x0001_ 3 2 2 2 4" xfId="79"/>
    <cellStyle name="?鹎%U龡&amp;H齲_x0001_C铣_x0014__x0007__x0001__x0001_ 3 2 2 2 4 2" xfId="337"/>
    <cellStyle name="?鹎%U龡&amp;H齲_x0001_C铣_x0014__x0007__x0001__x0001_ 3 2 2 2 4 2 2" xfId="3049"/>
    <cellStyle name="?鹎%U龡&amp;H齲_x0001_C铣_x0014__x0007__x0001__x0001_ 3 2 2 2 4 3" xfId="339"/>
    <cellStyle name="?鹎%U龡&amp;H齲_x0001_C铣_x0014__x0007__x0001__x0001_ 3 2 2 2 4 3 2" xfId="3050"/>
    <cellStyle name="?鹎%U龡&amp;H齲_x0001_C铣_x0014__x0007__x0001__x0001_ 3 2 2 2 4 4" xfId="341"/>
    <cellStyle name="?鹎%U龡&amp;H齲_x0001_C铣_x0014__x0007__x0001__x0001_ 3 2 2 2 4 4 2" xfId="3051"/>
    <cellStyle name="?鹎%U龡&amp;H齲_x0001_C铣_x0014__x0007__x0001__x0001_ 3 2 2 2 4 5" xfId="3048"/>
    <cellStyle name="?鹎%U龡&amp;H齲_x0001_C铣_x0014__x0007__x0001__x0001_ 3 2 2 2 4_2015财政决算公开" xfId="3052"/>
    <cellStyle name="?鹎%U龡&amp;H齲_x0001_C铣_x0014__x0007__x0001__x0001_ 3 2 2 2 5" xfId="87"/>
    <cellStyle name="?鹎%U龡&amp;H齲_x0001_C铣_x0014__x0007__x0001__x0001_ 3 2 2 2 5 2" xfId="3053"/>
    <cellStyle name="?鹎%U龡&amp;H齲_x0001_C铣_x0014__x0007__x0001__x0001_ 3 2 2 2 6" xfId="344"/>
    <cellStyle name="?鹎%U龡&amp;H齲_x0001_C铣_x0014__x0007__x0001__x0001_ 3 2 2 2 6 2" xfId="3054"/>
    <cellStyle name="?鹎%U龡&amp;H齲_x0001_C铣_x0014__x0007__x0001__x0001_ 3 2 2 2 7" xfId="346"/>
    <cellStyle name="?鹎%U龡&amp;H齲_x0001_C铣_x0014__x0007__x0001__x0001_ 3 2 2 2 7 2" xfId="3055"/>
    <cellStyle name="?鹎%U龡&amp;H齲_x0001_C铣_x0014__x0007__x0001__x0001_ 3 2 2 2 8" xfId="3038"/>
    <cellStyle name="?鹎%U龡&amp;H齲_x0001_C铣_x0014__x0007__x0001__x0001_ 3 2 2 2_2015财政决算公开" xfId="3056"/>
    <cellStyle name="?鹎%U龡&amp;H齲_x0001_C铣_x0014__x0007__x0001__x0001_ 3 2 2 3" xfId="350"/>
    <cellStyle name="?鹎%U龡&amp;H齲_x0001_C铣_x0014__x0007__x0001__x0001_ 3 2 2 3 2" xfId="353"/>
    <cellStyle name="?鹎%U龡&amp;H齲_x0001_C铣_x0014__x0007__x0001__x0001_ 3 2 2 3 2 2" xfId="3058"/>
    <cellStyle name="?鹎%U龡&amp;H齲_x0001_C铣_x0014__x0007__x0001__x0001_ 3 2 2 3 3" xfId="355"/>
    <cellStyle name="?鹎%U龡&amp;H齲_x0001_C铣_x0014__x0007__x0001__x0001_ 3 2 2 3 3 2" xfId="3059"/>
    <cellStyle name="?鹎%U龡&amp;H齲_x0001_C铣_x0014__x0007__x0001__x0001_ 3 2 2 3 4" xfId="46"/>
    <cellStyle name="?鹎%U龡&amp;H齲_x0001_C铣_x0014__x0007__x0001__x0001_ 3 2 2 3 4 2" xfId="3060"/>
    <cellStyle name="?鹎%U龡&amp;H齲_x0001_C铣_x0014__x0007__x0001__x0001_ 3 2 2 3 5" xfId="3057"/>
    <cellStyle name="?鹎%U龡&amp;H齲_x0001_C铣_x0014__x0007__x0001__x0001_ 3 2 2 3_2015财政决算公开" xfId="3061"/>
    <cellStyle name="?鹎%U龡&amp;H齲_x0001_C铣_x0014__x0007__x0001__x0001_ 3 2 2 4" xfId="358"/>
    <cellStyle name="?鹎%U龡&amp;H齲_x0001_C铣_x0014__x0007__x0001__x0001_ 3 2 2 4 2" xfId="236"/>
    <cellStyle name="?鹎%U龡&amp;H齲_x0001_C铣_x0014__x0007__x0001__x0001_ 3 2 2 4 2 2" xfId="3063"/>
    <cellStyle name="?鹎%U龡&amp;H齲_x0001_C铣_x0014__x0007__x0001__x0001_ 3 2 2 4 3" xfId="241"/>
    <cellStyle name="?鹎%U龡&amp;H齲_x0001_C铣_x0014__x0007__x0001__x0001_ 3 2 2 4 3 2" xfId="3064"/>
    <cellStyle name="?鹎%U龡&amp;H齲_x0001_C铣_x0014__x0007__x0001__x0001_ 3 2 2 4 4" xfId="359"/>
    <cellStyle name="?鹎%U龡&amp;H齲_x0001_C铣_x0014__x0007__x0001__x0001_ 3 2 2 4 4 2" xfId="3065"/>
    <cellStyle name="?鹎%U龡&amp;H齲_x0001_C铣_x0014__x0007__x0001__x0001_ 3 2 2 4 5" xfId="3062"/>
    <cellStyle name="?鹎%U龡&amp;H齲_x0001_C铣_x0014__x0007__x0001__x0001_ 3 2 2 4_2015财政决算公开" xfId="3066"/>
    <cellStyle name="?鹎%U龡&amp;H齲_x0001_C铣_x0014__x0007__x0001__x0001_ 3 2 2 5" xfId="363"/>
    <cellStyle name="?鹎%U龡&amp;H齲_x0001_C铣_x0014__x0007__x0001__x0001_ 3 2 2 5 2" xfId="39"/>
    <cellStyle name="?鹎%U龡&amp;H齲_x0001_C铣_x0014__x0007__x0001__x0001_ 3 2 2 5 2 2" xfId="3068"/>
    <cellStyle name="?鹎%U龡&amp;H齲_x0001_C铣_x0014__x0007__x0001__x0001_ 3 2 2 5 3" xfId="365"/>
    <cellStyle name="?鹎%U龡&amp;H齲_x0001_C铣_x0014__x0007__x0001__x0001_ 3 2 2 5 3 2" xfId="3069"/>
    <cellStyle name="?鹎%U龡&amp;H齲_x0001_C铣_x0014__x0007__x0001__x0001_ 3 2 2 5 4" xfId="3067"/>
    <cellStyle name="?鹎%U龡&amp;H齲_x0001_C铣_x0014__x0007__x0001__x0001_ 3 2 2 5_2015财政决算公开" xfId="3070"/>
    <cellStyle name="?鹎%U龡&amp;H齲_x0001_C铣_x0014__x0007__x0001__x0001_ 3 2 2 6" xfId="371"/>
    <cellStyle name="?鹎%U龡&amp;H齲_x0001_C铣_x0014__x0007__x0001__x0001_ 3 2 2 6 2" xfId="251"/>
    <cellStyle name="?鹎%U龡&amp;H齲_x0001_C铣_x0014__x0007__x0001__x0001_ 3 2 2 6 2 2" xfId="3072"/>
    <cellStyle name="?鹎%U龡&amp;H齲_x0001_C铣_x0014__x0007__x0001__x0001_ 3 2 2 6 3" xfId="257"/>
    <cellStyle name="?鹎%U龡&amp;H齲_x0001_C铣_x0014__x0007__x0001__x0001_ 3 2 2 6 3 2" xfId="3073"/>
    <cellStyle name="?鹎%U龡&amp;H齲_x0001_C铣_x0014__x0007__x0001__x0001_ 3 2 2 6 4" xfId="372"/>
    <cellStyle name="?鹎%U龡&amp;H齲_x0001_C铣_x0014__x0007__x0001__x0001_ 3 2 2 6 4 2" xfId="3074"/>
    <cellStyle name="?鹎%U龡&amp;H齲_x0001_C铣_x0014__x0007__x0001__x0001_ 3 2 2 6 5" xfId="3071"/>
    <cellStyle name="?鹎%U龡&amp;H齲_x0001_C铣_x0014__x0007__x0001__x0001_ 3 2 2 6_2015财政决算公开" xfId="3075"/>
    <cellStyle name="?鹎%U龡&amp;H齲_x0001_C铣_x0014__x0007__x0001__x0001_ 3 2 2 7" xfId="375"/>
    <cellStyle name="?鹎%U龡&amp;H齲_x0001_C铣_x0014__x0007__x0001__x0001_ 3 2 2 7 2" xfId="3076"/>
    <cellStyle name="?鹎%U龡&amp;H齲_x0001_C铣_x0014__x0007__x0001__x0001_ 3 2 2 8" xfId="379"/>
    <cellStyle name="?鹎%U龡&amp;H齲_x0001_C铣_x0014__x0007__x0001__x0001_ 3 2 2 8 2" xfId="3077"/>
    <cellStyle name="?鹎%U龡&amp;H齲_x0001_C铣_x0014__x0007__x0001__x0001_ 3 2 2 9" xfId="381"/>
    <cellStyle name="?鹎%U龡&amp;H齲_x0001_C铣_x0014__x0007__x0001__x0001_ 3 2 2 9 2" xfId="3078"/>
    <cellStyle name="?鹎%U龡&amp;H齲_x0001_C铣_x0014__x0007__x0001__x0001_ 3 2 2_2015财政决算公开" xfId="3079"/>
    <cellStyle name="?鹎%U龡&amp;H齲_x0001_C铣_x0014__x0007__x0001__x0001_ 3 2 3" xfId="382"/>
    <cellStyle name="?鹎%U龡&amp;H齲_x0001_C铣_x0014__x0007__x0001__x0001_ 3 2 3 2" xfId="384"/>
    <cellStyle name="?鹎%U龡&amp;H齲_x0001_C铣_x0014__x0007__x0001__x0001_ 3 2 3 2 2" xfId="385"/>
    <cellStyle name="?鹎%U龡&amp;H齲_x0001_C铣_x0014__x0007__x0001__x0001_ 3 2 3 2 2 2" xfId="3082"/>
    <cellStyle name="?鹎%U龡&amp;H齲_x0001_C铣_x0014__x0007__x0001__x0001_ 3 2 3 2 3" xfId="389"/>
    <cellStyle name="?鹎%U龡&amp;H齲_x0001_C铣_x0014__x0007__x0001__x0001_ 3 2 3 2 3 2" xfId="3083"/>
    <cellStyle name="?鹎%U龡&amp;H齲_x0001_C铣_x0014__x0007__x0001__x0001_ 3 2 3 2 4" xfId="392"/>
    <cellStyle name="?鹎%U龡&amp;H齲_x0001_C铣_x0014__x0007__x0001__x0001_ 3 2 3 2 4 2" xfId="3084"/>
    <cellStyle name="?鹎%U龡&amp;H齲_x0001_C铣_x0014__x0007__x0001__x0001_ 3 2 3 2 5" xfId="3081"/>
    <cellStyle name="?鹎%U龡&amp;H齲_x0001_C铣_x0014__x0007__x0001__x0001_ 3 2 3 2_2015财政决算公开" xfId="3085"/>
    <cellStyle name="?鹎%U龡&amp;H齲_x0001_C铣_x0014__x0007__x0001__x0001_ 3 2 3 3" xfId="397"/>
    <cellStyle name="?鹎%U龡&amp;H齲_x0001_C铣_x0014__x0007__x0001__x0001_ 3 2 3 3 2" xfId="399"/>
    <cellStyle name="?鹎%U龡&amp;H齲_x0001_C铣_x0014__x0007__x0001__x0001_ 3 2 3 3 2 2" xfId="3087"/>
    <cellStyle name="?鹎%U龡&amp;H齲_x0001_C铣_x0014__x0007__x0001__x0001_ 3 2 3 3 3" xfId="401"/>
    <cellStyle name="?鹎%U龡&amp;H齲_x0001_C铣_x0014__x0007__x0001__x0001_ 3 2 3 3 3 2" xfId="3088"/>
    <cellStyle name="?鹎%U龡&amp;H齲_x0001_C铣_x0014__x0007__x0001__x0001_ 3 2 3 3 4" xfId="3086"/>
    <cellStyle name="?鹎%U龡&amp;H齲_x0001_C铣_x0014__x0007__x0001__x0001_ 3 2 3 3_2015财政决算公开" xfId="3089"/>
    <cellStyle name="?鹎%U龡&amp;H齲_x0001_C铣_x0014__x0007__x0001__x0001_ 3 2 3 4" xfId="59"/>
    <cellStyle name="?鹎%U龡&amp;H齲_x0001_C铣_x0014__x0007__x0001__x0001_ 3 2 3 4 2" xfId="403"/>
    <cellStyle name="?鹎%U龡&amp;H齲_x0001_C铣_x0014__x0007__x0001__x0001_ 3 2 3 4 2 2" xfId="3091"/>
    <cellStyle name="?鹎%U龡&amp;H齲_x0001_C铣_x0014__x0007__x0001__x0001_ 3 2 3 4 3" xfId="409"/>
    <cellStyle name="?鹎%U龡&amp;H齲_x0001_C铣_x0014__x0007__x0001__x0001_ 3 2 3 4 3 2" xfId="3092"/>
    <cellStyle name="?鹎%U龡&amp;H齲_x0001_C铣_x0014__x0007__x0001__x0001_ 3 2 3 4 4" xfId="412"/>
    <cellStyle name="?鹎%U龡&amp;H齲_x0001_C铣_x0014__x0007__x0001__x0001_ 3 2 3 4 4 2" xfId="3093"/>
    <cellStyle name="?鹎%U龡&amp;H齲_x0001_C铣_x0014__x0007__x0001__x0001_ 3 2 3 4 5" xfId="3090"/>
    <cellStyle name="?鹎%U龡&amp;H齲_x0001_C铣_x0014__x0007__x0001__x0001_ 3 2 3 4_2015财政决算公开" xfId="3094"/>
    <cellStyle name="?鹎%U龡&amp;H齲_x0001_C铣_x0014__x0007__x0001__x0001_ 3 2 3 5" xfId="66"/>
    <cellStyle name="?鹎%U龡&amp;H齲_x0001_C铣_x0014__x0007__x0001__x0001_ 3 2 3 5 2" xfId="3095"/>
    <cellStyle name="?鹎%U龡&amp;H齲_x0001_C铣_x0014__x0007__x0001__x0001_ 3 2 3 6" xfId="71"/>
    <cellStyle name="?鹎%U龡&amp;H齲_x0001_C铣_x0014__x0007__x0001__x0001_ 3 2 3 6 2" xfId="3096"/>
    <cellStyle name="?鹎%U龡&amp;H齲_x0001_C铣_x0014__x0007__x0001__x0001_ 3 2 3 7" xfId="415"/>
    <cellStyle name="?鹎%U龡&amp;H齲_x0001_C铣_x0014__x0007__x0001__x0001_ 3 2 3 7 2" xfId="3097"/>
    <cellStyle name="?鹎%U龡&amp;H齲_x0001_C铣_x0014__x0007__x0001__x0001_ 3 2 3 8" xfId="3080"/>
    <cellStyle name="?鹎%U龡&amp;H齲_x0001_C铣_x0014__x0007__x0001__x0001_ 3 2 3_2015财政决算公开" xfId="3098"/>
    <cellStyle name="?鹎%U龡&amp;H齲_x0001_C铣_x0014__x0007__x0001__x0001_ 3 2 4" xfId="321"/>
    <cellStyle name="?鹎%U龡&amp;H齲_x0001_C铣_x0014__x0007__x0001__x0001_ 3 2 4 2" xfId="327"/>
    <cellStyle name="?鹎%U龡&amp;H齲_x0001_C铣_x0014__x0007__x0001__x0001_ 3 2 4 2 2" xfId="3100"/>
    <cellStyle name="?鹎%U龡&amp;H齲_x0001_C铣_x0014__x0007__x0001__x0001_ 3 2 4 3" xfId="332"/>
    <cellStyle name="?鹎%U龡&amp;H齲_x0001_C铣_x0014__x0007__x0001__x0001_ 3 2 4 3 2" xfId="3101"/>
    <cellStyle name="?鹎%U龡&amp;H齲_x0001_C铣_x0014__x0007__x0001__x0001_ 3 2 4 4" xfId="81"/>
    <cellStyle name="?鹎%U龡&amp;H齲_x0001_C铣_x0014__x0007__x0001__x0001_ 3 2 4 4 2" xfId="3102"/>
    <cellStyle name="?鹎%U龡&amp;H齲_x0001_C铣_x0014__x0007__x0001__x0001_ 3 2 4 5" xfId="3099"/>
    <cellStyle name="?鹎%U龡&amp;H齲_x0001_C铣_x0014__x0007__x0001__x0001_ 3 2 4_2015财政决算公开" xfId="3103"/>
    <cellStyle name="?鹎%U龡&amp;H齲_x0001_C铣_x0014__x0007__x0001__x0001_ 3 2 5" xfId="349"/>
    <cellStyle name="?鹎%U龡&amp;H齲_x0001_C铣_x0014__x0007__x0001__x0001_ 3 2 5 2" xfId="352"/>
    <cellStyle name="?鹎%U龡&amp;H齲_x0001_C铣_x0014__x0007__x0001__x0001_ 3 2 5 2 2" xfId="3105"/>
    <cellStyle name="?鹎%U龡&amp;H齲_x0001_C铣_x0014__x0007__x0001__x0001_ 3 2 5 3" xfId="354"/>
    <cellStyle name="?鹎%U龡&amp;H齲_x0001_C铣_x0014__x0007__x0001__x0001_ 3 2 5 3 2" xfId="3106"/>
    <cellStyle name="?鹎%U龡&amp;H齲_x0001_C铣_x0014__x0007__x0001__x0001_ 3 2 5 4" xfId="45"/>
    <cellStyle name="?鹎%U龡&amp;H齲_x0001_C铣_x0014__x0007__x0001__x0001_ 3 2 5 4 2" xfId="3107"/>
    <cellStyle name="?鹎%U龡&amp;H齲_x0001_C铣_x0014__x0007__x0001__x0001_ 3 2 5 5" xfId="3104"/>
    <cellStyle name="?鹎%U龡&amp;H齲_x0001_C铣_x0014__x0007__x0001__x0001_ 3 2 5_2015财政决算公开" xfId="3108"/>
    <cellStyle name="?鹎%U龡&amp;H齲_x0001_C铣_x0014__x0007__x0001__x0001_ 3 2 6" xfId="357"/>
    <cellStyle name="?鹎%U龡&amp;H齲_x0001_C铣_x0014__x0007__x0001__x0001_ 3 2 6 2" xfId="238"/>
    <cellStyle name="?鹎%U龡&amp;H齲_x0001_C铣_x0014__x0007__x0001__x0001_ 3 2 6 2 2" xfId="3110"/>
    <cellStyle name="?鹎%U龡&amp;H齲_x0001_C铣_x0014__x0007__x0001__x0001_ 3 2 6 3" xfId="243"/>
    <cellStyle name="?鹎%U龡&amp;H齲_x0001_C铣_x0014__x0007__x0001__x0001_ 3 2 6 3 2" xfId="3111"/>
    <cellStyle name="?鹎%U龡&amp;H齲_x0001_C铣_x0014__x0007__x0001__x0001_ 3 2 6 4" xfId="3109"/>
    <cellStyle name="?鹎%U龡&amp;H齲_x0001_C铣_x0014__x0007__x0001__x0001_ 3 2 6_2015财政决算公开" xfId="3112"/>
    <cellStyle name="?鹎%U龡&amp;H齲_x0001_C铣_x0014__x0007__x0001__x0001_ 3 2 7" xfId="362"/>
    <cellStyle name="?鹎%U龡&amp;H齲_x0001_C铣_x0014__x0007__x0001__x0001_ 3 2 7 2" xfId="42"/>
    <cellStyle name="?鹎%U龡&amp;H齲_x0001_C铣_x0014__x0007__x0001__x0001_ 3 2 7 2 2" xfId="3114"/>
    <cellStyle name="?鹎%U龡&amp;H齲_x0001_C铣_x0014__x0007__x0001__x0001_ 3 2 7 3" xfId="368"/>
    <cellStyle name="?鹎%U龡&amp;H齲_x0001_C铣_x0014__x0007__x0001__x0001_ 3 2 7 3 2" xfId="3115"/>
    <cellStyle name="?鹎%U龡&amp;H齲_x0001_C铣_x0014__x0007__x0001__x0001_ 3 2 7 4" xfId="416"/>
    <cellStyle name="?鹎%U龡&amp;H齲_x0001_C铣_x0014__x0007__x0001__x0001_ 3 2 7 4 2" xfId="3116"/>
    <cellStyle name="?鹎%U龡&amp;H齲_x0001_C铣_x0014__x0007__x0001__x0001_ 3 2 7 5" xfId="3113"/>
    <cellStyle name="?鹎%U龡&amp;H齲_x0001_C铣_x0014__x0007__x0001__x0001_ 3 2 7_2015财政决算公开" xfId="3117"/>
    <cellStyle name="?鹎%U龡&amp;H齲_x0001_C铣_x0014__x0007__x0001__x0001_ 3 2 8" xfId="370"/>
    <cellStyle name="?鹎%U龡&amp;H齲_x0001_C铣_x0014__x0007__x0001__x0001_ 3 2 8 2" xfId="3118"/>
    <cellStyle name="?鹎%U龡&amp;H齲_x0001_C铣_x0014__x0007__x0001__x0001_ 3 2 9" xfId="374"/>
    <cellStyle name="?鹎%U龡&amp;H齲_x0001_C铣_x0014__x0007__x0001__x0001_ 3 2 9 2" xfId="3119"/>
    <cellStyle name="?鹎%U龡&amp;H齲_x0001_C铣_x0014__x0007__x0001__x0001_ 3 2_2015财政决算公开" xfId="3120"/>
    <cellStyle name="?鹎%U龡&amp;H齲_x0001_C铣_x0014__x0007__x0001__x0001_ 3 3" xfId="222"/>
    <cellStyle name="?鹎%U龡&amp;H齲_x0001_C铣_x0014__x0007__x0001__x0001_ 3 3 10" xfId="3121"/>
    <cellStyle name="?鹎%U龡&amp;H齲_x0001_C铣_x0014__x0007__x0001__x0001_ 3 3 2" xfId="417"/>
    <cellStyle name="?鹎%U龡&amp;H齲_x0001_C铣_x0014__x0007__x0001__x0001_ 3 3 2 2" xfId="421"/>
    <cellStyle name="?鹎%U龡&amp;H齲_x0001_C铣_x0014__x0007__x0001__x0001_ 3 3 2 2 2" xfId="424"/>
    <cellStyle name="?鹎%U龡&amp;H齲_x0001_C铣_x0014__x0007__x0001__x0001_ 3 3 2 2 2 2" xfId="3124"/>
    <cellStyle name="?鹎%U龡&amp;H齲_x0001_C铣_x0014__x0007__x0001__x0001_ 3 3 2 2 3" xfId="426"/>
    <cellStyle name="?鹎%U龡&amp;H齲_x0001_C铣_x0014__x0007__x0001__x0001_ 3 3 2 2 3 2" xfId="3125"/>
    <cellStyle name="?鹎%U龡&amp;H齲_x0001_C铣_x0014__x0007__x0001__x0001_ 3 3 2 2 4" xfId="428"/>
    <cellStyle name="?鹎%U龡&amp;H齲_x0001_C铣_x0014__x0007__x0001__x0001_ 3 3 2 2 4 2" xfId="3126"/>
    <cellStyle name="?鹎%U龡&amp;H齲_x0001_C铣_x0014__x0007__x0001__x0001_ 3 3 2 2 5" xfId="3123"/>
    <cellStyle name="?鹎%U龡&amp;H齲_x0001_C铣_x0014__x0007__x0001__x0001_ 3 3 2 2_2015财政决算公开" xfId="3127"/>
    <cellStyle name="?鹎%U龡&amp;H齲_x0001_C铣_x0014__x0007__x0001__x0001_ 3 3 2 3" xfId="432"/>
    <cellStyle name="?鹎%U龡&amp;H齲_x0001_C铣_x0014__x0007__x0001__x0001_ 3 3 2 3 2" xfId="433"/>
    <cellStyle name="?鹎%U龡&amp;H齲_x0001_C铣_x0014__x0007__x0001__x0001_ 3 3 2 3 2 2" xfId="3129"/>
    <cellStyle name="?鹎%U龡&amp;H齲_x0001_C铣_x0014__x0007__x0001__x0001_ 3 3 2 3 3" xfId="434"/>
    <cellStyle name="?鹎%U龡&amp;H齲_x0001_C铣_x0014__x0007__x0001__x0001_ 3 3 2 3 3 2" xfId="3130"/>
    <cellStyle name="?鹎%U龡&amp;H齲_x0001_C铣_x0014__x0007__x0001__x0001_ 3 3 2 3 4" xfId="3128"/>
    <cellStyle name="?鹎%U龡&amp;H齲_x0001_C铣_x0014__x0007__x0001__x0001_ 3 3 2 3_2015财政决算公开" xfId="3131"/>
    <cellStyle name="?鹎%U龡&amp;H齲_x0001_C铣_x0014__x0007__x0001__x0001_ 3 3 2 4" xfId="438"/>
    <cellStyle name="?鹎%U龡&amp;H齲_x0001_C铣_x0014__x0007__x0001__x0001_ 3 3 2 4 2" xfId="181"/>
    <cellStyle name="?鹎%U龡&amp;H齲_x0001_C铣_x0014__x0007__x0001__x0001_ 3 3 2 4 2 2" xfId="3133"/>
    <cellStyle name="?鹎%U龡&amp;H齲_x0001_C铣_x0014__x0007__x0001__x0001_ 3 3 2 4 3" xfId="440"/>
    <cellStyle name="?鹎%U龡&amp;H齲_x0001_C铣_x0014__x0007__x0001__x0001_ 3 3 2 4 3 2" xfId="3134"/>
    <cellStyle name="?鹎%U龡&amp;H齲_x0001_C铣_x0014__x0007__x0001__x0001_ 3 3 2 4 4" xfId="442"/>
    <cellStyle name="?鹎%U龡&amp;H齲_x0001_C铣_x0014__x0007__x0001__x0001_ 3 3 2 4 4 2" xfId="3135"/>
    <cellStyle name="?鹎%U龡&amp;H齲_x0001_C铣_x0014__x0007__x0001__x0001_ 3 3 2 4 5" xfId="3132"/>
    <cellStyle name="?鹎%U龡&amp;H齲_x0001_C铣_x0014__x0007__x0001__x0001_ 3 3 2 4_2015财政决算公开" xfId="3136"/>
    <cellStyle name="?鹎%U龡&amp;H齲_x0001_C铣_x0014__x0007__x0001__x0001_ 3 3 2 5" xfId="447"/>
    <cellStyle name="?鹎%U龡&amp;H齲_x0001_C铣_x0014__x0007__x0001__x0001_ 3 3 2 5 2" xfId="3137"/>
    <cellStyle name="?鹎%U龡&amp;H齲_x0001_C铣_x0014__x0007__x0001__x0001_ 3 3 2 6" xfId="449"/>
    <cellStyle name="?鹎%U龡&amp;H齲_x0001_C铣_x0014__x0007__x0001__x0001_ 3 3 2 6 2" xfId="3138"/>
    <cellStyle name="?鹎%U龡&amp;H齲_x0001_C铣_x0014__x0007__x0001__x0001_ 3 3 2 7" xfId="452"/>
    <cellStyle name="?鹎%U龡&amp;H齲_x0001_C铣_x0014__x0007__x0001__x0001_ 3 3 2 7 2" xfId="3139"/>
    <cellStyle name="?鹎%U龡&amp;H齲_x0001_C铣_x0014__x0007__x0001__x0001_ 3 3 2 8" xfId="3122"/>
    <cellStyle name="?鹎%U龡&amp;H齲_x0001_C铣_x0014__x0007__x0001__x0001_ 3 3 2_2015财政决算公开" xfId="3140"/>
    <cellStyle name="?鹎%U龡&amp;H齲_x0001_C铣_x0014__x0007__x0001__x0001_ 3 3 3" xfId="454"/>
    <cellStyle name="?鹎%U龡&amp;H齲_x0001_C铣_x0014__x0007__x0001__x0001_ 3 3 3 2" xfId="317"/>
    <cellStyle name="?鹎%U龡&amp;H齲_x0001_C铣_x0014__x0007__x0001__x0001_ 3 3 3 2 2" xfId="3142"/>
    <cellStyle name="?鹎%U龡&amp;H齲_x0001_C铣_x0014__x0007__x0001__x0001_ 3 3 3 3" xfId="457"/>
    <cellStyle name="?鹎%U龡&amp;H齲_x0001_C铣_x0014__x0007__x0001__x0001_ 3 3 3 3 2" xfId="3143"/>
    <cellStyle name="?鹎%U龡&amp;H齲_x0001_C铣_x0014__x0007__x0001__x0001_ 3 3 3 4" xfId="460"/>
    <cellStyle name="?鹎%U龡&amp;H齲_x0001_C铣_x0014__x0007__x0001__x0001_ 3 3 3 4 2" xfId="3144"/>
    <cellStyle name="?鹎%U龡&amp;H齲_x0001_C铣_x0014__x0007__x0001__x0001_ 3 3 3 5" xfId="3141"/>
    <cellStyle name="?鹎%U龡&amp;H齲_x0001_C铣_x0014__x0007__x0001__x0001_ 3 3 3_2015财政决算公开" xfId="3145"/>
    <cellStyle name="?鹎%U龡&amp;H齲_x0001_C铣_x0014__x0007__x0001__x0001_ 3 3 4" xfId="383"/>
    <cellStyle name="?鹎%U龡&amp;H齲_x0001_C铣_x0014__x0007__x0001__x0001_ 3 3 4 2" xfId="387"/>
    <cellStyle name="?鹎%U龡&amp;H齲_x0001_C铣_x0014__x0007__x0001__x0001_ 3 3 4 2 2" xfId="3147"/>
    <cellStyle name="?鹎%U龡&amp;H齲_x0001_C铣_x0014__x0007__x0001__x0001_ 3 3 4 3" xfId="388"/>
    <cellStyle name="?鹎%U龡&amp;H齲_x0001_C铣_x0014__x0007__x0001__x0001_ 3 3 4 3 2" xfId="3148"/>
    <cellStyle name="?鹎%U龡&amp;H齲_x0001_C铣_x0014__x0007__x0001__x0001_ 3 3 4 4" xfId="391"/>
    <cellStyle name="?鹎%U龡&amp;H齲_x0001_C铣_x0014__x0007__x0001__x0001_ 3 3 4 4 2" xfId="3149"/>
    <cellStyle name="?鹎%U龡&amp;H齲_x0001_C铣_x0014__x0007__x0001__x0001_ 3 3 4 5" xfId="3146"/>
    <cellStyle name="?鹎%U龡&amp;H齲_x0001_C铣_x0014__x0007__x0001__x0001_ 3 3 4_2015财政决算公开" xfId="3150"/>
    <cellStyle name="?鹎%U龡&amp;H齲_x0001_C铣_x0014__x0007__x0001__x0001_ 3 3 5" xfId="396"/>
    <cellStyle name="?鹎%U龡&amp;H齲_x0001_C铣_x0014__x0007__x0001__x0001_ 3 3 5 2" xfId="398"/>
    <cellStyle name="?鹎%U龡&amp;H齲_x0001_C铣_x0014__x0007__x0001__x0001_ 3 3 5 2 2" xfId="3152"/>
    <cellStyle name="?鹎%U龡&amp;H齲_x0001_C铣_x0014__x0007__x0001__x0001_ 3 3 5 3" xfId="400"/>
    <cellStyle name="?鹎%U龡&amp;H齲_x0001_C铣_x0014__x0007__x0001__x0001_ 3 3 5 3 2" xfId="3153"/>
    <cellStyle name="?鹎%U龡&amp;H齲_x0001_C铣_x0014__x0007__x0001__x0001_ 3 3 5 4" xfId="3151"/>
    <cellStyle name="?鹎%U龡&amp;H齲_x0001_C铣_x0014__x0007__x0001__x0001_ 3 3 5_2015财政决算公开" xfId="3154"/>
    <cellStyle name="?鹎%U龡&amp;H齲_x0001_C铣_x0014__x0007__x0001__x0001_ 3 3 6" xfId="58"/>
    <cellStyle name="?鹎%U龡&amp;H齲_x0001_C铣_x0014__x0007__x0001__x0001_ 3 3 6 2" xfId="405"/>
    <cellStyle name="?鹎%U龡&amp;H齲_x0001_C铣_x0014__x0007__x0001__x0001_ 3 3 6 2 2" xfId="3156"/>
    <cellStyle name="?鹎%U龡&amp;H齲_x0001_C铣_x0014__x0007__x0001__x0001_ 3 3 6 3" xfId="406"/>
    <cellStyle name="?鹎%U龡&amp;H齲_x0001_C铣_x0014__x0007__x0001__x0001_ 3 3 6 3 2" xfId="3157"/>
    <cellStyle name="?鹎%U龡&amp;H齲_x0001_C铣_x0014__x0007__x0001__x0001_ 3 3 6 4" xfId="410"/>
    <cellStyle name="?鹎%U龡&amp;H齲_x0001_C铣_x0014__x0007__x0001__x0001_ 3 3 6 4 2" xfId="3158"/>
    <cellStyle name="?鹎%U龡&amp;H齲_x0001_C铣_x0014__x0007__x0001__x0001_ 3 3 6 5" xfId="3155"/>
    <cellStyle name="?鹎%U龡&amp;H齲_x0001_C铣_x0014__x0007__x0001__x0001_ 3 3 6_2015财政决算公开" xfId="3159"/>
    <cellStyle name="?鹎%U龡&amp;H齲_x0001_C铣_x0014__x0007__x0001__x0001_ 3 3 7" xfId="65"/>
    <cellStyle name="?鹎%U龡&amp;H齲_x0001_C铣_x0014__x0007__x0001__x0001_ 3 3 7 2" xfId="3160"/>
    <cellStyle name="?鹎%U龡&amp;H齲_x0001_C铣_x0014__x0007__x0001__x0001_ 3 3 8" xfId="70"/>
    <cellStyle name="?鹎%U龡&amp;H齲_x0001_C铣_x0014__x0007__x0001__x0001_ 3 3 8 2" xfId="3161"/>
    <cellStyle name="?鹎%U龡&amp;H齲_x0001_C铣_x0014__x0007__x0001__x0001_ 3 3 9" xfId="414"/>
    <cellStyle name="?鹎%U龡&amp;H齲_x0001_C铣_x0014__x0007__x0001__x0001_ 3 3 9 2" xfId="3162"/>
    <cellStyle name="?鹎%U龡&amp;H齲_x0001_C铣_x0014__x0007__x0001__x0001_ 3 3_2015财政决算公开" xfId="3163"/>
    <cellStyle name="?鹎%U龡&amp;H齲_x0001_C铣_x0014__x0007__x0001__x0001_ 3 4" xfId="462"/>
    <cellStyle name="?鹎%U龡&amp;H齲_x0001_C铣_x0014__x0007__x0001__x0001_ 3 4 10" xfId="3164"/>
    <cellStyle name="?鹎%U龡&amp;H齲_x0001_C铣_x0014__x0007__x0001__x0001_ 3 4 2" xfId="463"/>
    <cellStyle name="?鹎%U龡&amp;H齲_x0001_C铣_x0014__x0007__x0001__x0001_ 3 4 2 2" xfId="464"/>
    <cellStyle name="?鹎%U龡&amp;H齲_x0001_C铣_x0014__x0007__x0001__x0001_ 3 4 2 2 2" xfId="465"/>
    <cellStyle name="?鹎%U龡&amp;H齲_x0001_C铣_x0014__x0007__x0001__x0001_ 3 4 2 2 2 2" xfId="3167"/>
    <cellStyle name="?鹎%U龡&amp;H齲_x0001_C铣_x0014__x0007__x0001__x0001_ 3 4 2 2 3" xfId="466"/>
    <cellStyle name="?鹎%U龡&amp;H齲_x0001_C铣_x0014__x0007__x0001__x0001_ 3 4 2 2 3 2" xfId="3168"/>
    <cellStyle name="?鹎%U龡&amp;H齲_x0001_C铣_x0014__x0007__x0001__x0001_ 3 4 2 2 4" xfId="467"/>
    <cellStyle name="?鹎%U龡&amp;H齲_x0001_C铣_x0014__x0007__x0001__x0001_ 3 4 2 2 4 2" xfId="3169"/>
    <cellStyle name="?鹎%U龡&amp;H齲_x0001_C铣_x0014__x0007__x0001__x0001_ 3 4 2 2 5" xfId="3166"/>
    <cellStyle name="?鹎%U龡&amp;H齲_x0001_C铣_x0014__x0007__x0001__x0001_ 3 4 2 2_2015财政决算公开" xfId="3170"/>
    <cellStyle name="?鹎%U龡&amp;H齲_x0001_C铣_x0014__x0007__x0001__x0001_ 3 4 2 3" xfId="468"/>
    <cellStyle name="?鹎%U龡&amp;H齲_x0001_C铣_x0014__x0007__x0001__x0001_ 3 4 2 3 2" xfId="469"/>
    <cellStyle name="?鹎%U龡&amp;H齲_x0001_C铣_x0014__x0007__x0001__x0001_ 3 4 2 3 2 2" xfId="3172"/>
    <cellStyle name="?鹎%U龡&amp;H齲_x0001_C铣_x0014__x0007__x0001__x0001_ 3 4 2 3 3" xfId="470"/>
    <cellStyle name="?鹎%U龡&amp;H齲_x0001_C铣_x0014__x0007__x0001__x0001_ 3 4 2 3 3 2" xfId="3173"/>
    <cellStyle name="?鹎%U龡&amp;H齲_x0001_C铣_x0014__x0007__x0001__x0001_ 3 4 2 3 4" xfId="3171"/>
    <cellStyle name="?鹎%U龡&amp;H齲_x0001_C铣_x0014__x0007__x0001__x0001_ 3 4 2 3_2015财政决算公开" xfId="3174"/>
    <cellStyle name="?鹎%U龡&amp;H齲_x0001_C铣_x0014__x0007__x0001__x0001_ 3 4 2 4" xfId="473"/>
    <cellStyle name="?鹎%U龡&amp;H齲_x0001_C铣_x0014__x0007__x0001__x0001_ 3 4 2 4 2" xfId="453"/>
    <cellStyle name="?鹎%U龡&amp;H齲_x0001_C铣_x0014__x0007__x0001__x0001_ 3 4 2 4 2 2" xfId="3176"/>
    <cellStyle name="?鹎%U龡&amp;H齲_x0001_C铣_x0014__x0007__x0001__x0001_ 3 4 2 4 3" xfId="476"/>
    <cellStyle name="?鹎%U龡&amp;H齲_x0001_C铣_x0014__x0007__x0001__x0001_ 3 4 2 4 3 2" xfId="3177"/>
    <cellStyle name="?鹎%U龡&amp;H齲_x0001_C铣_x0014__x0007__x0001__x0001_ 3 4 2 4 4" xfId="477"/>
    <cellStyle name="?鹎%U龡&amp;H齲_x0001_C铣_x0014__x0007__x0001__x0001_ 3 4 2 4 4 2" xfId="3178"/>
    <cellStyle name="?鹎%U龡&amp;H齲_x0001_C铣_x0014__x0007__x0001__x0001_ 3 4 2 4 5" xfId="3175"/>
    <cellStyle name="?鹎%U龡&amp;H齲_x0001_C铣_x0014__x0007__x0001__x0001_ 3 4 2 4_2015财政决算公开" xfId="3179"/>
    <cellStyle name="?鹎%U龡&amp;H齲_x0001_C铣_x0014__x0007__x0001__x0001_ 3 4 2 5" xfId="480"/>
    <cellStyle name="?鹎%U龡&amp;H齲_x0001_C铣_x0014__x0007__x0001__x0001_ 3 4 2 5 2" xfId="3180"/>
    <cellStyle name="?鹎%U龡&amp;H齲_x0001_C铣_x0014__x0007__x0001__x0001_ 3 4 2 6" xfId="482"/>
    <cellStyle name="?鹎%U龡&amp;H齲_x0001_C铣_x0014__x0007__x0001__x0001_ 3 4 2 6 2" xfId="3181"/>
    <cellStyle name="?鹎%U龡&amp;H齲_x0001_C铣_x0014__x0007__x0001__x0001_ 3 4 2 7" xfId="484"/>
    <cellStyle name="?鹎%U龡&amp;H齲_x0001_C铣_x0014__x0007__x0001__x0001_ 3 4 2 7 2" xfId="3182"/>
    <cellStyle name="?鹎%U龡&amp;H齲_x0001_C铣_x0014__x0007__x0001__x0001_ 3 4 2 8" xfId="3165"/>
    <cellStyle name="?鹎%U龡&amp;H齲_x0001_C铣_x0014__x0007__x0001__x0001_ 3 4 2_2015财政决算公开" xfId="3183"/>
    <cellStyle name="?鹎%U龡&amp;H齲_x0001_C铣_x0014__x0007__x0001__x0001_ 3 4 3" xfId="486"/>
    <cellStyle name="?鹎%U龡&amp;H齲_x0001_C铣_x0014__x0007__x0001__x0001_ 3 4 3 2" xfId="123"/>
    <cellStyle name="?鹎%U龡&amp;H齲_x0001_C铣_x0014__x0007__x0001__x0001_ 3 4 3 2 2" xfId="3185"/>
    <cellStyle name="?鹎%U龡&amp;H齲_x0001_C铣_x0014__x0007__x0001__x0001_ 3 4 3 3" xfId="29"/>
    <cellStyle name="?鹎%U龡&amp;H齲_x0001_C铣_x0014__x0007__x0001__x0001_ 3 4 3 3 2" xfId="3186"/>
    <cellStyle name="?鹎%U龡&amp;H齲_x0001_C铣_x0014__x0007__x0001__x0001_ 3 4 3 4" xfId="36"/>
    <cellStyle name="?鹎%U龡&amp;H齲_x0001_C铣_x0014__x0007__x0001__x0001_ 3 4 3 4 2" xfId="3187"/>
    <cellStyle name="?鹎%U龡&amp;H齲_x0001_C铣_x0014__x0007__x0001__x0001_ 3 4 3 5" xfId="3184"/>
    <cellStyle name="?鹎%U龡&amp;H齲_x0001_C铣_x0014__x0007__x0001__x0001_ 3 4 3_2015财政决算公开" xfId="3188"/>
    <cellStyle name="?鹎%U龡&amp;H齲_x0001_C铣_x0014__x0007__x0001__x0001_ 3 4 4" xfId="325"/>
    <cellStyle name="?鹎%U龡&amp;H齲_x0001_C铣_x0014__x0007__x0001__x0001_ 3 4 4 2" xfId="100"/>
    <cellStyle name="?鹎%U龡&amp;H齲_x0001_C铣_x0014__x0007__x0001__x0001_ 3 4 4 2 2" xfId="3190"/>
    <cellStyle name="?鹎%U龡&amp;H齲_x0001_C铣_x0014__x0007__x0001__x0001_ 3 4 4 3" xfId="24"/>
    <cellStyle name="?鹎%U龡&amp;H齲_x0001_C铣_x0014__x0007__x0001__x0001_ 3 4 4 3 2" xfId="3191"/>
    <cellStyle name="?鹎%U龡&amp;H齲_x0001_C铣_x0014__x0007__x0001__x0001_ 3 4 4 4" xfId="329"/>
    <cellStyle name="?鹎%U龡&amp;H齲_x0001_C铣_x0014__x0007__x0001__x0001_ 3 4 4 4 2" xfId="3192"/>
    <cellStyle name="?鹎%U龡&amp;H齲_x0001_C铣_x0014__x0007__x0001__x0001_ 3 4 4 5" xfId="3189"/>
    <cellStyle name="?鹎%U龡&amp;H齲_x0001_C铣_x0014__x0007__x0001__x0001_ 3 4 4_2015财政决算公开" xfId="3193"/>
    <cellStyle name="?鹎%U龡&amp;H齲_x0001_C铣_x0014__x0007__x0001__x0001_ 3 4 5" xfId="331"/>
    <cellStyle name="?鹎%U龡&amp;H齲_x0001_C铣_x0014__x0007__x0001__x0001_ 3 4 5 2" xfId="334"/>
    <cellStyle name="?鹎%U龡&amp;H齲_x0001_C铣_x0014__x0007__x0001__x0001_ 3 4 5 2 2" xfId="3195"/>
    <cellStyle name="?鹎%U龡&amp;H齲_x0001_C铣_x0014__x0007__x0001__x0001_ 3 4 5 3" xfId="336"/>
    <cellStyle name="?鹎%U龡&amp;H齲_x0001_C铣_x0014__x0007__x0001__x0001_ 3 4 5 3 2" xfId="3196"/>
    <cellStyle name="?鹎%U龡&amp;H齲_x0001_C铣_x0014__x0007__x0001__x0001_ 3 4 5 4" xfId="3194"/>
    <cellStyle name="?鹎%U龡&amp;H齲_x0001_C铣_x0014__x0007__x0001__x0001_ 3 4 5_2015财政决算公开" xfId="3197"/>
    <cellStyle name="?鹎%U龡&amp;H齲_x0001_C铣_x0014__x0007__x0001__x0001_ 3 4 6" xfId="80"/>
    <cellStyle name="?鹎%U龡&amp;H齲_x0001_C铣_x0014__x0007__x0001__x0001_ 3 4 6 2" xfId="338"/>
    <cellStyle name="?鹎%U龡&amp;H齲_x0001_C铣_x0014__x0007__x0001__x0001_ 3 4 6 2 2" xfId="3199"/>
    <cellStyle name="?鹎%U龡&amp;H齲_x0001_C铣_x0014__x0007__x0001__x0001_ 3 4 6 3" xfId="340"/>
    <cellStyle name="?鹎%U龡&amp;H齲_x0001_C铣_x0014__x0007__x0001__x0001_ 3 4 6 3 2" xfId="3200"/>
    <cellStyle name="?鹎%U龡&amp;H齲_x0001_C铣_x0014__x0007__x0001__x0001_ 3 4 6 4" xfId="342"/>
    <cellStyle name="?鹎%U龡&amp;H齲_x0001_C铣_x0014__x0007__x0001__x0001_ 3 4 6 4 2" xfId="3201"/>
    <cellStyle name="?鹎%U龡&amp;H齲_x0001_C铣_x0014__x0007__x0001__x0001_ 3 4 6 5" xfId="3198"/>
    <cellStyle name="?鹎%U龡&amp;H齲_x0001_C铣_x0014__x0007__x0001__x0001_ 3 4 6_2015财政决算公开" xfId="3202"/>
    <cellStyle name="?鹎%U龡&amp;H齲_x0001_C铣_x0014__x0007__x0001__x0001_ 3 4 7" xfId="88"/>
    <cellStyle name="?鹎%U龡&amp;H齲_x0001_C铣_x0014__x0007__x0001__x0001_ 3 4 7 2" xfId="3203"/>
    <cellStyle name="?鹎%U龡&amp;H齲_x0001_C铣_x0014__x0007__x0001__x0001_ 3 4 8" xfId="345"/>
    <cellStyle name="?鹎%U龡&amp;H齲_x0001_C铣_x0014__x0007__x0001__x0001_ 3 4 8 2" xfId="3204"/>
    <cellStyle name="?鹎%U龡&amp;H齲_x0001_C铣_x0014__x0007__x0001__x0001_ 3 4 9" xfId="347"/>
    <cellStyle name="?鹎%U龡&amp;H齲_x0001_C铣_x0014__x0007__x0001__x0001_ 3 4 9 2" xfId="3205"/>
    <cellStyle name="?鹎%U龡&amp;H齲_x0001_C铣_x0014__x0007__x0001__x0001_ 3 4_2015财政决算公开" xfId="3206"/>
    <cellStyle name="?鹎%U龡&amp;H齲_x0001_C铣_x0014__x0007__x0001__x0001_ 3 5" xfId="487"/>
    <cellStyle name="?鹎%U龡&amp;H齲_x0001_C铣_x0014__x0007__x0001__x0001_ 3 5 2" xfId="488"/>
    <cellStyle name="?鹎%U龡&amp;H齲_x0001_C铣_x0014__x0007__x0001__x0001_ 3 5 2 2" xfId="3208"/>
    <cellStyle name="?鹎%U龡&amp;H齲_x0001_C铣_x0014__x0007__x0001__x0001_ 3 5 3" xfId="3207"/>
    <cellStyle name="?鹎%U龡&amp;H齲_x0001_C铣_x0014__x0007__x0001__x0001_ 3 5_2015财政决算公开" xfId="3209"/>
    <cellStyle name="?鹎%U龡&amp;H齲_x0001_C铣_x0014__x0007__x0001__x0001_ 3 6" xfId="489"/>
    <cellStyle name="?鹎%U龡&amp;H齲_x0001_C铣_x0014__x0007__x0001__x0001_ 3 6 2" xfId="491"/>
    <cellStyle name="?鹎%U龡&amp;H齲_x0001_C铣_x0014__x0007__x0001__x0001_ 3 6 2 2" xfId="3211"/>
    <cellStyle name="?鹎%U龡&amp;H齲_x0001_C铣_x0014__x0007__x0001__x0001_ 3 6 3" xfId="233"/>
    <cellStyle name="?鹎%U龡&amp;H齲_x0001_C铣_x0014__x0007__x0001__x0001_ 3 6 3 2" xfId="3212"/>
    <cellStyle name="?鹎%U龡&amp;H齲_x0001_C铣_x0014__x0007__x0001__x0001_ 3 6 4" xfId="3210"/>
    <cellStyle name="?鹎%U龡&amp;H齲_x0001_C铣_x0014__x0007__x0001__x0001_ 3 6_2015财政决算公开" xfId="3213"/>
    <cellStyle name="?鹎%U龡&amp;H齲_x0001_C铣_x0014__x0007__x0001__x0001_ 3 7" xfId="495"/>
    <cellStyle name="?鹎%U龡&amp;H齲_x0001_C铣_x0014__x0007__x0001__x0001_ 3 7 2" xfId="3214"/>
    <cellStyle name="?鹎%U龡&amp;H齲_x0001_C铣_x0014__x0007__x0001__x0001_ 3 8" xfId="496"/>
    <cellStyle name="?鹎%U龡&amp;H齲_x0001_C铣_x0014__x0007__x0001__x0001_ 3 8 2" xfId="3215"/>
    <cellStyle name="?鹎%U龡&amp;H齲_x0001_C铣_x0014__x0007__x0001__x0001_ 3 9" xfId="196"/>
    <cellStyle name="?鹎%U龡&amp;H齲_x0001_C铣_x0014__x0007__x0001__x0001_ 3 9 2" xfId="3216"/>
    <cellStyle name="?鹎%U龡&amp;H齲_x0001_C铣_x0014__x0007__x0001__x0001_ 3_2015财政决算公开" xfId="3217"/>
    <cellStyle name="?鹎%U龡&amp;H齲_x0001_C铣_x0014__x0007__x0001__x0001_ 4" xfId="458"/>
    <cellStyle name="?鹎%U龡&amp;H齲_x0001_C铣_x0014__x0007__x0001__x0001_ 4 10" xfId="3218"/>
    <cellStyle name="?鹎%U龡&amp;H齲_x0001_C铣_x0014__x0007__x0001__x0001_ 4 2" xfId="302"/>
    <cellStyle name="?鹎%U龡&amp;H齲_x0001_C铣_x0014__x0007__x0001__x0001_ 4 2 2" xfId="499"/>
    <cellStyle name="?鹎%U龡&amp;H齲_x0001_C铣_x0014__x0007__x0001__x0001_ 4 2 2 2" xfId="502"/>
    <cellStyle name="?鹎%U龡&amp;H齲_x0001_C铣_x0014__x0007__x0001__x0001_ 4 2 2 2 2" xfId="3221"/>
    <cellStyle name="?鹎%U龡&amp;H齲_x0001_C铣_x0014__x0007__x0001__x0001_ 4 2 2 3" xfId="505"/>
    <cellStyle name="?鹎%U龡&amp;H齲_x0001_C铣_x0014__x0007__x0001__x0001_ 4 2 2 3 2" xfId="3222"/>
    <cellStyle name="?鹎%U龡&amp;H齲_x0001_C铣_x0014__x0007__x0001__x0001_ 4 2 2 4" xfId="507"/>
    <cellStyle name="?鹎%U龡&amp;H齲_x0001_C铣_x0014__x0007__x0001__x0001_ 4 2 2 4 2" xfId="3223"/>
    <cellStyle name="?鹎%U龡&amp;H齲_x0001_C铣_x0014__x0007__x0001__x0001_ 4 2 2 5" xfId="508"/>
    <cellStyle name="?鹎%U龡&amp;H齲_x0001_C铣_x0014__x0007__x0001__x0001_ 4 2 2 5 2" xfId="3224"/>
    <cellStyle name="?鹎%U龡&amp;H齲_x0001_C铣_x0014__x0007__x0001__x0001_ 4 2 2 6" xfId="3220"/>
    <cellStyle name="?鹎%U龡&amp;H齲_x0001_C铣_x0014__x0007__x0001__x0001_ 4 2 2_2015财政决算公开" xfId="3225"/>
    <cellStyle name="?鹎%U龡&amp;H齲_x0001_C铣_x0014__x0007__x0001__x0001_ 4 2 3" xfId="511"/>
    <cellStyle name="?鹎%U龡&amp;H齲_x0001_C铣_x0014__x0007__x0001__x0001_ 4 2 3 2" xfId="514"/>
    <cellStyle name="?鹎%U龡&amp;H齲_x0001_C铣_x0014__x0007__x0001__x0001_ 4 2 3 2 2" xfId="3227"/>
    <cellStyle name="?鹎%U龡&amp;H齲_x0001_C铣_x0014__x0007__x0001__x0001_ 4 2 3 3" xfId="517"/>
    <cellStyle name="?鹎%U龡&amp;H齲_x0001_C铣_x0014__x0007__x0001__x0001_ 4 2 3 3 2" xfId="3228"/>
    <cellStyle name="?鹎%U龡&amp;H齲_x0001_C铣_x0014__x0007__x0001__x0001_ 4 2 3 4" xfId="3226"/>
    <cellStyle name="?鹎%U龡&amp;H齲_x0001_C铣_x0014__x0007__x0001__x0001_ 4 2 3_2015财政决算公开" xfId="3229"/>
    <cellStyle name="?鹎%U龡&amp;H齲_x0001_C铣_x0014__x0007__x0001__x0001_ 4 2 4" xfId="420"/>
    <cellStyle name="?鹎%U龡&amp;H齲_x0001_C铣_x0014__x0007__x0001__x0001_ 4 2 4 2" xfId="423"/>
    <cellStyle name="?鹎%U龡&amp;H齲_x0001_C铣_x0014__x0007__x0001__x0001_ 4 2 4 2 2" xfId="3231"/>
    <cellStyle name="?鹎%U龡&amp;H齲_x0001_C铣_x0014__x0007__x0001__x0001_ 4 2 4 3" xfId="425"/>
    <cellStyle name="?鹎%U龡&amp;H齲_x0001_C铣_x0014__x0007__x0001__x0001_ 4 2 4 3 2" xfId="3232"/>
    <cellStyle name="?鹎%U龡&amp;H齲_x0001_C铣_x0014__x0007__x0001__x0001_ 4 2 4 4" xfId="427"/>
    <cellStyle name="?鹎%U龡&amp;H齲_x0001_C铣_x0014__x0007__x0001__x0001_ 4 2 4 4 2" xfId="3233"/>
    <cellStyle name="?鹎%U龡&amp;H齲_x0001_C铣_x0014__x0007__x0001__x0001_ 4 2 4 5" xfId="3230"/>
    <cellStyle name="?鹎%U龡&amp;H齲_x0001_C铣_x0014__x0007__x0001__x0001_ 4 2 4_2015财政决算公开" xfId="3234"/>
    <cellStyle name="?鹎%U龡&amp;H齲_x0001_C铣_x0014__x0007__x0001__x0001_ 4 2 5" xfId="431"/>
    <cellStyle name="?鹎%U龡&amp;H齲_x0001_C铣_x0014__x0007__x0001__x0001_ 4 2 5 2" xfId="3235"/>
    <cellStyle name="?鹎%U龡&amp;H齲_x0001_C铣_x0014__x0007__x0001__x0001_ 4 2 6" xfId="436"/>
    <cellStyle name="?鹎%U龡&amp;H齲_x0001_C铣_x0014__x0007__x0001__x0001_ 4 2 6 2" xfId="3236"/>
    <cellStyle name="?鹎%U龡&amp;H齲_x0001_C铣_x0014__x0007__x0001__x0001_ 4 2 7" xfId="445"/>
    <cellStyle name="?鹎%U龡&amp;H齲_x0001_C铣_x0014__x0007__x0001__x0001_ 4 2 7 2" xfId="3237"/>
    <cellStyle name="?鹎%U龡&amp;H齲_x0001_C铣_x0014__x0007__x0001__x0001_ 4 2 8" xfId="3219"/>
    <cellStyle name="?鹎%U龡&amp;H齲_x0001_C铣_x0014__x0007__x0001__x0001_ 4 2_2015财政决算公开" xfId="3238"/>
    <cellStyle name="?鹎%U龡&amp;H齲_x0001_C铣_x0014__x0007__x0001__x0001_ 4 3" xfId="305"/>
    <cellStyle name="?鹎%U龡&amp;H齲_x0001_C铣_x0014__x0007__x0001__x0001_ 4 3 2" xfId="519"/>
    <cellStyle name="?鹎%U龡&amp;H齲_x0001_C铣_x0014__x0007__x0001__x0001_ 4 3 2 2" xfId="3240"/>
    <cellStyle name="?鹎%U龡&amp;H齲_x0001_C铣_x0014__x0007__x0001__x0001_ 4 3 3" xfId="2"/>
    <cellStyle name="?鹎%U龡&amp;H齲_x0001_C铣_x0014__x0007__x0001__x0001_ 4 3 3 2" xfId="3241"/>
    <cellStyle name="?鹎%U龡&amp;H齲_x0001_C铣_x0014__x0007__x0001__x0001_ 4 3 4" xfId="315"/>
    <cellStyle name="?鹎%U龡&amp;H齲_x0001_C铣_x0014__x0007__x0001__x0001_ 4 3 4 2" xfId="3242"/>
    <cellStyle name="?鹎%U龡&amp;H齲_x0001_C铣_x0014__x0007__x0001__x0001_ 4 3 5" xfId="456"/>
    <cellStyle name="?鹎%U龡&amp;H齲_x0001_C铣_x0014__x0007__x0001__x0001_ 4 3 5 2" xfId="3243"/>
    <cellStyle name="?鹎%U龡&amp;H齲_x0001_C铣_x0014__x0007__x0001__x0001_ 4 3 6" xfId="3239"/>
    <cellStyle name="?鹎%U龡&amp;H齲_x0001_C铣_x0014__x0007__x0001__x0001_ 4 3_2015财政决算公开" xfId="3244"/>
    <cellStyle name="?鹎%U龡&amp;H齲_x0001_C铣_x0014__x0007__x0001__x0001_ 4 4" xfId="521"/>
    <cellStyle name="?鹎%U龡&amp;H齲_x0001_C铣_x0014__x0007__x0001__x0001_ 4 4 2" xfId="523"/>
    <cellStyle name="?鹎%U龡&amp;H齲_x0001_C铣_x0014__x0007__x0001__x0001_ 4 4 2 2" xfId="3246"/>
    <cellStyle name="?鹎%U龡&amp;H齲_x0001_C铣_x0014__x0007__x0001__x0001_ 4 4 3" xfId="526"/>
    <cellStyle name="?鹎%U龡&amp;H齲_x0001_C铣_x0014__x0007__x0001__x0001_ 4 4 3 2" xfId="3247"/>
    <cellStyle name="?鹎%U龡&amp;H齲_x0001_C铣_x0014__x0007__x0001__x0001_ 4 4 4" xfId="386"/>
    <cellStyle name="?鹎%U龡&amp;H齲_x0001_C铣_x0014__x0007__x0001__x0001_ 4 4 4 2" xfId="3248"/>
    <cellStyle name="?鹎%U龡&amp;H齲_x0001_C铣_x0014__x0007__x0001__x0001_ 4 4 5" xfId="3245"/>
    <cellStyle name="?鹎%U龡&amp;H齲_x0001_C铣_x0014__x0007__x0001__x0001_ 4 4_2015财政决算公开" xfId="3249"/>
    <cellStyle name="?鹎%U龡&amp;H齲_x0001_C铣_x0014__x0007__x0001__x0001_ 4 5" xfId="528"/>
    <cellStyle name="?鹎%U龡&amp;H齲_x0001_C铣_x0014__x0007__x0001__x0001_ 4 5 2" xfId="530"/>
    <cellStyle name="?鹎%U龡&amp;H齲_x0001_C铣_x0014__x0007__x0001__x0001_ 4 5 2 2" xfId="3251"/>
    <cellStyle name="?鹎%U龡&amp;H齲_x0001_C铣_x0014__x0007__x0001__x0001_ 4 5 3" xfId="531"/>
    <cellStyle name="?鹎%U龡&amp;H齲_x0001_C铣_x0014__x0007__x0001__x0001_ 4 5 3 2" xfId="3252"/>
    <cellStyle name="?鹎%U龡&amp;H齲_x0001_C铣_x0014__x0007__x0001__x0001_ 4 5 4" xfId="3250"/>
    <cellStyle name="?鹎%U龡&amp;H齲_x0001_C铣_x0014__x0007__x0001__x0001_ 4 5_2015财政决算公开" xfId="3253"/>
    <cellStyle name="?鹎%U龡&amp;H齲_x0001_C铣_x0014__x0007__x0001__x0001_ 4 6" xfId="533"/>
    <cellStyle name="?鹎%U龡&amp;H齲_x0001_C铣_x0014__x0007__x0001__x0001_ 4 6 2" xfId="536"/>
    <cellStyle name="?鹎%U龡&amp;H齲_x0001_C铣_x0014__x0007__x0001__x0001_ 4 6 2 2" xfId="3255"/>
    <cellStyle name="?鹎%U龡&amp;H齲_x0001_C铣_x0014__x0007__x0001__x0001_ 4 6 3" xfId="538"/>
    <cellStyle name="?鹎%U龡&amp;H齲_x0001_C铣_x0014__x0007__x0001__x0001_ 4 6 3 2" xfId="3256"/>
    <cellStyle name="?鹎%U龡&amp;H齲_x0001_C铣_x0014__x0007__x0001__x0001_ 4 6 4" xfId="404"/>
    <cellStyle name="?鹎%U龡&amp;H齲_x0001_C铣_x0014__x0007__x0001__x0001_ 4 6 4 2" xfId="3257"/>
    <cellStyle name="?鹎%U龡&amp;H齲_x0001_C铣_x0014__x0007__x0001__x0001_ 4 6 5" xfId="3254"/>
    <cellStyle name="?鹎%U龡&amp;H齲_x0001_C铣_x0014__x0007__x0001__x0001_ 4 6_2015财政决算公开" xfId="3258"/>
    <cellStyle name="?鹎%U龡&amp;H齲_x0001_C铣_x0014__x0007__x0001__x0001_ 4 7" xfId="539"/>
    <cellStyle name="?鹎%U龡&amp;H齲_x0001_C铣_x0014__x0007__x0001__x0001_ 4 7 2" xfId="3259"/>
    <cellStyle name="?鹎%U龡&amp;H齲_x0001_C铣_x0014__x0007__x0001__x0001_ 4 8" xfId="540"/>
    <cellStyle name="?鹎%U龡&amp;H齲_x0001_C铣_x0014__x0007__x0001__x0001_ 4 8 2" xfId="3260"/>
    <cellStyle name="?鹎%U龡&amp;H齲_x0001_C铣_x0014__x0007__x0001__x0001_ 4 9" xfId="203"/>
    <cellStyle name="?鹎%U龡&amp;H齲_x0001_C铣_x0014__x0007__x0001__x0001_ 4 9 2" xfId="3261"/>
    <cellStyle name="?鹎%U龡&amp;H齲_x0001_C铣_x0014__x0007__x0001__x0001_ 4_2015财政决算公开" xfId="3262"/>
    <cellStyle name="?鹎%U龡&amp;H齲_x0001_C铣_x0014__x0007__x0001__x0001_ 5" xfId="461"/>
    <cellStyle name="?鹎%U龡&amp;H齲_x0001_C铣_x0014__x0007__x0001__x0001_ 5 2" xfId="269"/>
    <cellStyle name="?鹎%U龡&amp;H齲_x0001_C铣_x0014__x0007__x0001__x0001_ 5 2 2" xfId="3264"/>
    <cellStyle name="?鹎%U龡&amp;H齲_x0001_C铣_x0014__x0007__x0001__x0001_ 5 3" xfId="542"/>
    <cellStyle name="?鹎%U龡&amp;H齲_x0001_C铣_x0014__x0007__x0001__x0001_ 5 3 2" xfId="3265"/>
    <cellStyle name="?鹎%U龡&amp;H齲_x0001_C铣_x0014__x0007__x0001__x0001_ 5 4" xfId="3263"/>
    <cellStyle name="?鹎%U龡&amp;H齲_x0001_C铣_x0014__x0007__x0001__x0001_ 5_2015财政决算公开" xfId="3266"/>
    <cellStyle name="?鹎%U龡&amp;H齲_x0001_C铣_x0014__x0007__x0001__x0001_ 6" xfId="545"/>
    <cellStyle name="?鹎%U龡&amp;H齲_x0001_C铣_x0014__x0007__x0001__x0001_ 6 2" xfId="549"/>
    <cellStyle name="?鹎%U龡&amp;H齲_x0001_C铣_x0014__x0007__x0001__x0001_ 6 2 2" xfId="3268"/>
    <cellStyle name="?鹎%U龡&amp;H齲_x0001_C铣_x0014__x0007__x0001__x0001_ 6 3" xfId="552"/>
    <cellStyle name="?鹎%U龡&amp;H齲_x0001_C铣_x0014__x0007__x0001__x0001_ 6 3 2" xfId="3269"/>
    <cellStyle name="?鹎%U龡&amp;H齲_x0001_C铣_x0014__x0007__x0001__x0001_ 6 4" xfId="3267"/>
    <cellStyle name="?鹎%U龡&amp;H齲_x0001_C铣_x0014__x0007__x0001__x0001_ 6_2015财政决算公开" xfId="3270"/>
    <cellStyle name="?鹎%U龡&amp;H齲_x0001_C铣_x0014__x0007__x0001__x0001_ 7" xfId="2853"/>
    <cellStyle name="20% - 强调文字颜色 1" xfId="553"/>
    <cellStyle name="20% - 强调文字颜色 1 2" xfId="554"/>
    <cellStyle name="20% - 强调文字颜色 1 2 2" xfId="147"/>
    <cellStyle name="20% - 强调文字颜色 1 2 2 2" xfId="152"/>
    <cellStyle name="20% - 强调文字颜色 1 2 2 2 2" xfId="555"/>
    <cellStyle name="20% - 强调文字颜色 1 2 2 2 2 2" xfId="3273"/>
    <cellStyle name="20% - 强调文字颜色 1 2 2 2 3" xfId="2397"/>
    <cellStyle name="20% - 强调文字颜色 1 2 2 2_2015财政决算公开" xfId="3274"/>
    <cellStyle name="20% - 强调文字颜色 1 2 2 3" xfId="158"/>
    <cellStyle name="20% - 强调文字颜色 1 2 2 3 2" xfId="2398"/>
    <cellStyle name="20% - 强调文字颜色 1 2 2 4" xfId="2396"/>
    <cellStyle name="20% - 强调文字颜色 1 2 2_2015财政决算公开" xfId="3275"/>
    <cellStyle name="20% - 强调文字颜色 1 2 3" xfId="12"/>
    <cellStyle name="20% - 强调文字颜色 1 2 3 2" xfId="49"/>
    <cellStyle name="20% - 强调文字颜色 1 2 3 2 2" xfId="53"/>
    <cellStyle name="20% - 强调文字颜色 1 2 3 2 2 2" xfId="3278"/>
    <cellStyle name="20% - 强调文字颜色 1 2 3 2 3" xfId="3277"/>
    <cellStyle name="20% - 强调文字颜色 1 2 3 2_2015财政决算公开" xfId="3279"/>
    <cellStyle name="20% - 强调文字颜色 1 2 3 3" xfId="90"/>
    <cellStyle name="20% - 强调文字颜色 1 2 3 3 2" xfId="3280"/>
    <cellStyle name="20% - 强调文字颜色 1 2 3 4" xfId="2399"/>
    <cellStyle name="20% - 强调文字颜色 1 2 3 5" xfId="3276"/>
    <cellStyle name="20% - 强调文字颜色 1 2 3_2015财政决算公开" xfId="3281"/>
    <cellStyle name="20% - 强调文字颜色 1 2 4" xfId="163"/>
    <cellStyle name="20% - 强调文字颜色 1 2 4 2" xfId="166"/>
    <cellStyle name="20% - 强调文字颜色 1 2 4 2 2" xfId="3283"/>
    <cellStyle name="20% - 强调文字颜色 1 2 4 3" xfId="2400"/>
    <cellStyle name="20% - 强调文字颜色 1 2 4 4" xfId="3282"/>
    <cellStyle name="20% - 强调文字颜色 1 2 4_2015财政决算公开" xfId="3284"/>
    <cellStyle name="20% - 强调文字颜色 1 2 5" xfId="226"/>
    <cellStyle name="20% - 强调文字颜色 1 2 5 2" xfId="3285"/>
    <cellStyle name="20% - 强调文字颜色 1 2 6" xfId="2395"/>
    <cellStyle name="20% - 强调文字颜色 1 2 7" xfId="3272"/>
    <cellStyle name="20% - 强调文字颜色 1 2_2015财政决算公开" xfId="3286"/>
    <cellStyle name="20% - 强调文字颜色 1 3" xfId="557"/>
    <cellStyle name="20% - 强调文字颜色 1 3 2" xfId="211"/>
    <cellStyle name="20% - 强调文字颜色 1 3 2 2" xfId="21"/>
    <cellStyle name="20% - 强调文字颜色 1 3 2 2 2" xfId="95"/>
    <cellStyle name="20% - 强调文字颜色 1 3 2 2 2 2" xfId="3289"/>
    <cellStyle name="20% - 强调文字颜色 1 3 2 2 3" xfId="3288"/>
    <cellStyle name="20% - 强调文字颜色 1 3 2 2_2015财政决算公开" xfId="3290"/>
    <cellStyle name="20% - 强调文字颜色 1 3 2 3" xfId="558"/>
    <cellStyle name="20% - 强调文字颜色 1 3 2 3 2" xfId="3291"/>
    <cellStyle name="20% - 强调文字颜色 1 3 2 4" xfId="3287"/>
    <cellStyle name="20% - 强调文字颜色 1 3 2_2015财政决算公开" xfId="3292"/>
    <cellStyle name="20% - 强调文字颜色 1 3 3" xfId="216"/>
    <cellStyle name="20% - 强调文字颜色 1 3 3 2" xfId="319"/>
    <cellStyle name="20% - 强调文字颜色 1 3 3 2 2" xfId="3294"/>
    <cellStyle name="20% - 强调文字颜色 1 3 3 3" xfId="3293"/>
    <cellStyle name="20% - 强调文字颜色 1 3 3_2015财政决算公开" xfId="3295"/>
    <cellStyle name="20% - 强调文字颜色 1 3 4" xfId="221"/>
    <cellStyle name="20% - 强调文字颜色 1 3 4 2" xfId="3296"/>
    <cellStyle name="20% - 强调文字颜色 1 3 5" xfId="2401"/>
    <cellStyle name="20% - 强调文字颜色 1 3_2015财政决算公开" xfId="3297"/>
    <cellStyle name="20% - 强调文字颜色 1 4" xfId="492"/>
    <cellStyle name="20% - 强调文字颜色 1 4 2" xfId="298"/>
    <cellStyle name="20% - 强调文字颜色 1 4 2 2" xfId="104"/>
    <cellStyle name="20% - 强调文字颜色 1 4 2 2 2" xfId="3300"/>
    <cellStyle name="20% - 强调文字颜色 1 4 2 3" xfId="3299"/>
    <cellStyle name="20% - 强调文字颜色 1 4 2_2015财政决算公开" xfId="3301"/>
    <cellStyle name="20% - 强调文字颜色 1 4 3" xfId="301"/>
    <cellStyle name="20% - 强调文字颜色 1 4 3 2" xfId="3302"/>
    <cellStyle name="20% - 强调文字颜色 1 4 4" xfId="3298"/>
    <cellStyle name="20% - 强调文字颜色 1 4_2015财政决算公开" xfId="3303"/>
    <cellStyle name="20% - 强调文字颜色 1 5" xfId="234"/>
    <cellStyle name="20% - 强调文字颜色 1 5 2" xfId="264"/>
    <cellStyle name="20% - 强调文字颜色 1 5 2 2" xfId="561"/>
    <cellStyle name="20% - 强调文字颜色 1 5 2 2 2" xfId="3306"/>
    <cellStyle name="20% - 强调文字颜色 1 5 2 3" xfId="3305"/>
    <cellStyle name="20% - 强调文字颜色 1 5 2_2015财政决算公开" xfId="3307"/>
    <cellStyle name="20% - 强调文字颜色 1 5 3" xfId="266"/>
    <cellStyle name="20% - 强调文字颜色 1 5 3 2" xfId="3308"/>
    <cellStyle name="20% - 强调文字颜色 1 5 4" xfId="3304"/>
    <cellStyle name="20% - 强调文字颜色 1 5_2015财政决算公开" xfId="3309"/>
    <cellStyle name="20% - 强调文字颜色 1 6" xfId="237"/>
    <cellStyle name="20% - 强调文字颜色 1 6 2" xfId="562"/>
    <cellStyle name="20% - 强调文字颜色 1 6 2 2" xfId="3311"/>
    <cellStyle name="20% - 强调文字颜色 1 6 3" xfId="3310"/>
    <cellStyle name="20% - 强调文字颜色 1 6_2015财政决算公开" xfId="3312"/>
    <cellStyle name="20% - 强调文字颜色 1 7" xfId="242"/>
    <cellStyle name="20% - 强调文字颜色 1 7 2" xfId="3313"/>
    <cellStyle name="20% - 强调文字颜色 1 8" xfId="2394"/>
    <cellStyle name="20% - 强调文字颜色 1 9" xfId="3271"/>
    <cellStyle name="20% - 强调文字颜色 2" xfId="565"/>
    <cellStyle name="20% - 强调文字颜色 2 2" xfId="566"/>
    <cellStyle name="20% - 强调文字颜色 2 2 2" xfId="360"/>
    <cellStyle name="20% - 强调文字颜色 2 2 2 2" xfId="41"/>
    <cellStyle name="20% - 强调文字颜色 2 2 2 2 2" xfId="568"/>
    <cellStyle name="20% - 强调文字颜色 2 2 2 2 2 2" xfId="3316"/>
    <cellStyle name="20% - 强调文字颜色 2 2 2 2 3" xfId="2405"/>
    <cellStyle name="20% - 强调文字颜色 2 2 2 2_2015财政决算公开" xfId="3317"/>
    <cellStyle name="20% - 强调文字颜色 2 2 2 3" xfId="367"/>
    <cellStyle name="20% - 强调文字颜色 2 2 2 3 2" xfId="2406"/>
    <cellStyle name="20% - 强调文字颜色 2 2 2 4" xfId="2404"/>
    <cellStyle name="20% - 强调文字颜色 2 2 2_2015财政决算公开" xfId="3318"/>
    <cellStyle name="20% - 强调文字颜色 2 2 3" xfId="369"/>
    <cellStyle name="20% - 强调文字颜色 2 2 3 2" xfId="253"/>
    <cellStyle name="20% - 强调文字颜色 2 2 3 2 2" xfId="570"/>
    <cellStyle name="20% - 强调文字颜色 2 2 3 2 2 2" xfId="3321"/>
    <cellStyle name="20% - 强调文字颜色 2 2 3 2 3" xfId="3320"/>
    <cellStyle name="20% - 强调文字颜色 2 2 3 2_2015财政决算公开" xfId="3322"/>
    <cellStyle name="20% - 强调文字颜色 2 2 3 3" xfId="259"/>
    <cellStyle name="20% - 强调文字颜色 2 2 3 3 2" xfId="3323"/>
    <cellStyle name="20% - 强调文字颜色 2 2 3 4" xfId="2407"/>
    <cellStyle name="20% - 强调文字颜色 2 2 3 5" xfId="3319"/>
    <cellStyle name="20% - 强调文字颜色 2 2 3_2015财政决算公开" xfId="3324"/>
    <cellStyle name="20% - 强调文字颜色 2 2 4" xfId="373"/>
    <cellStyle name="20% - 强调文字颜色 2 2 4 2" xfId="572"/>
    <cellStyle name="20% - 强调文字颜色 2 2 4 2 2" xfId="3326"/>
    <cellStyle name="20% - 强调文字颜色 2 2 4 3" xfId="2408"/>
    <cellStyle name="20% - 强调文字颜色 2 2 4 4" xfId="3325"/>
    <cellStyle name="20% - 强调文字颜色 2 2 4_2015财政决算公开" xfId="3327"/>
    <cellStyle name="20% - 强调文字颜色 2 2 5" xfId="377"/>
    <cellStyle name="20% - 强调文字颜色 2 2 5 2" xfId="3328"/>
    <cellStyle name="20% - 强调文字颜色 2 2 6" xfId="2403"/>
    <cellStyle name="20% - 强调文字颜色 2 2 7" xfId="3315"/>
    <cellStyle name="20% - 强调文字颜色 2 2_2015财政决算公开" xfId="3329"/>
    <cellStyle name="20% - 强调文字颜色 2 3" xfId="575"/>
    <cellStyle name="20% - 强调文字颜色 2 3 2" xfId="64"/>
    <cellStyle name="20% - 强调文字颜色 2 3 2 2" xfId="576"/>
    <cellStyle name="20% - 强调文字颜色 2 3 2 2 2" xfId="578"/>
    <cellStyle name="20% - 强调文字颜色 2 3 2 2 2 2" xfId="3332"/>
    <cellStyle name="20% - 强调文字颜色 2 3 2 2 3" xfId="3331"/>
    <cellStyle name="20% - 强调文字颜色 2 3 2 2_2015财政决算公开" xfId="3333"/>
    <cellStyle name="20% - 强调文字颜色 2 3 2 3" xfId="579"/>
    <cellStyle name="20% - 强调文字颜色 2 3 2 3 2" xfId="3334"/>
    <cellStyle name="20% - 强调文字颜色 2 3 2 4" xfId="3330"/>
    <cellStyle name="20% - 强调文字颜色 2 3 2_2015财政决算公开" xfId="3335"/>
    <cellStyle name="20% - 强调文字颜色 2 3 3" xfId="69"/>
    <cellStyle name="20% - 强调文字颜色 2 3 3 2" xfId="580"/>
    <cellStyle name="20% - 强调文字颜色 2 3 3 2 2" xfId="3337"/>
    <cellStyle name="20% - 强调文字颜色 2 3 3 3" xfId="3336"/>
    <cellStyle name="20% - 强调文字颜色 2 3 3_2015财政决算公开" xfId="3338"/>
    <cellStyle name="20% - 强调文字颜色 2 3 4" xfId="413"/>
    <cellStyle name="20% - 强调文字颜色 2 3 4 2" xfId="3339"/>
    <cellStyle name="20% - 强调文字颜色 2 3 5" xfId="2409"/>
    <cellStyle name="20% - 强调文字颜色 2 3_2015财政决算公开" xfId="3340"/>
    <cellStyle name="20% - 强调文字颜色 2 4" xfId="582"/>
    <cellStyle name="20% - 强调文字颜色 2 4 2" xfId="86"/>
    <cellStyle name="20% - 强调文字颜色 2 4 2 2" xfId="564"/>
    <cellStyle name="20% - 强调文字颜色 2 4 2 2 2" xfId="3343"/>
    <cellStyle name="20% - 强调文字颜色 2 4 2 3" xfId="3342"/>
    <cellStyle name="20% - 强调文字颜色 2 4 2_2015财政决算公开" xfId="3344"/>
    <cellStyle name="20% - 强调文字颜色 2 4 3" xfId="343"/>
    <cellStyle name="20% - 强调文字颜色 2 4 3 2" xfId="3345"/>
    <cellStyle name="20% - 强调文字颜色 2 4 4" xfId="3341"/>
    <cellStyle name="20% - 强调文字颜色 2 4_2015财政决算公开" xfId="3346"/>
    <cellStyle name="20% - 强调文字颜色 2 5" xfId="31"/>
    <cellStyle name="20% - 强调文字颜色 2 5 2" xfId="93"/>
    <cellStyle name="20% - 强调文字颜色 2 5 2 2" xfId="583"/>
    <cellStyle name="20% - 强调文字颜色 2 5 2 2 2" xfId="3349"/>
    <cellStyle name="20% - 强调文字颜色 2 5 2 3" xfId="3348"/>
    <cellStyle name="20% - 强调文字颜色 2 5 2_2015财政决算公开" xfId="3350"/>
    <cellStyle name="20% - 强调文字颜色 2 5 3" xfId="97"/>
    <cellStyle name="20% - 强调文字颜色 2 5 3 2" xfId="3351"/>
    <cellStyle name="20% - 强调文字颜色 2 5 4" xfId="3347"/>
    <cellStyle name="20% - 强调文字颜色 2 5_2015财政决算公开" xfId="3352"/>
    <cellStyle name="20% - 强调文字颜色 2 6" xfId="40"/>
    <cellStyle name="20% - 强调文字颜色 2 6 2" xfId="567"/>
    <cellStyle name="20% - 强调文字颜色 2 6 2 2" xfId="3354"/>
    <cellStyle name="20% - 强调文字颜色 2 6 3" xfId="3353"/>
    <cellStyle name="20% - 强调文字颜色 2 6_2015财政决算公开" xfId="3355"/>
    <cellStyle name="20% - 强调文字颜色 2 7" xfId="366"/>
    <cellStyle name="20% - 强调文字颜色 2 7 2" xfId="3356"/>
    <cellStyle name="20% - 强调文字颜色 2 8" xfId="2402"/>
    <cellStyle name="20% - 强调文字颜色 2 9" xfId="3314"/>
    <cellStyle name="20% - 强调文字颜色 3" xfId="584"/>
    <cellStyle name="20% - 强调文字颜色 3 2" xfId="586"/>
    <cellStyle name="20% - 强调文字颜色 3 2 2" xfId="443"/>
    <cellStyle name="20% - 强调文字颜色 3 2 2 2" xfId="587"/>
    <cellStyle name="20% - 强调文字颜色 3 2 2 2 2" xfId="588"/>
    <cellStyle name="20% - 强调文字颜色 3 2 2 2 2 2" xfId="3359"/>
    <cellStyle name="20% - 强调文字颜色 3 2 2 2 3" xfId="2413"/>
    <cellStyle name="20% - 强调文字颜色 3 2 2 2_2015财政决算公开" xfId="3360"/>
    <cellStyle name="20% - 强调文字颜色 3 2 2 3" xfId="589"/>
    <cellStyle name="20% - 强调文字颜色 3 2 2 3 2" xfId="2414"/>
    <cellStyle name="20% - 强调文字颜色 3 2 2 4" xfId="2412"/>
    <cellStyle name="20% - 强调文字颜色 3 2 2_2015财政决算公开" xfId="3361"/>
    <cellStyle name="20% - 强调文字颜色 3 2 3" xfId="448"/>
    <cellStyle name="20% - 强调文字颜色 3 2 3 2" xfId="592"/>
    <cellStyle name="20% - 强调文字颜色 3 2 3 2 2" xfId="594"/>
    <cellStyle name="20% - 强调文字颜色 3 2 3 2 2 2" xfId="3364"/>
    <cellStyle name="20% - 强调文字颜色 3 2 3 2 3" xfId="3363"/>
    <cellStyle name="20% - 强调文字颜色 3 2 3 2_2015财政决算公开" xfId="3365"/>
    <cellStyle name="20% - 强调文字颜色 3 2 3 3" xfId="596"/>
    <cellStyle name="20% - 强调文字颜色 3 2 3 3 2" xfId="3366"/>
    <cellStyle name="20% - 强调文字颜色 3 2 3 4" xfId="2415"/>
    <cellStyle name="20% - 强调文字颜色 3 2 3 5" xfId="3362"/>
    <cellStyle name="20% - 强调文字颜色 3 2 3_2015财政决算公开" xfId="3367"/>
    <cellStyle name="20% - 强调文字颜色 3 2 4" xfId="450"/>
    <cellStyle name="20% - 强调文字颜色 3 2 4 2" xfId="597"/>
    <cellStyle name="20% - 强调文字颜色 3 2 4 2 2" xfId="3369"/>
    <cellStyle name="20% - 强调文字颜色 3 2 4 3" xfId="2416"/>
    <cellStyle name="20% - 强调文字颜色 3 2 4 4" xfId="3368"/>
    <cellStyle name="20% - 强调文字颜色 3 2 4_2015财政决算公开" xfId="3370"/>
    <cellStyle name="20% - 强调文字颜色 3 2 5" xfId="474"/>
    <cellStyle name="20% - 强调文字颜色 3 2 5 2" xfId="3371"/>
    <cellStyle name="20% - 强调文字颜色 3 2 6" xfId="2411"/>
    <cellStyle name="20% - 强调文字颜色 3 2 7" xfId="3358"/>
    <cellStyle name="20% - 强调文字颜色 3 2_2015财政决算公开" xfId="3372"/>
    <cellStyle name="20% - 强调文字颜色 3 3" xfId="600"/>
    <cellStyle name="20% - 强调文字颜色 3 3 2" xfId="543"/>
    <cellStyle name="20% - 强调文字颜色 3 3 2 2" xfId="547"/>
    <cellStyle name="20% - 强调文字颜色 3 3 2 2 2" xfId="601"/>
    <cellStyle name="20% - 强调文字颜色 3 3 2 2 2 2" xfId="3375"/>
    <cellStyle name="20% - 强调文字颜色 3 3 2 2 3" xfId="3374"/>
    <cellStyle name="20% - 强调文字颜色 3 3 2 2_2015财政决算公开" xfId="3376"/>
    <cellStyle name="20% - 强调文字颜色 3 3 2 3" xfId="550"/>
    <cellStyle name="20% - 强调文字颜色 3 3 2 3 2" xfId="3377"/>
    <cellStyle name="20% - 强调文字颜色 3 3 2 4" xfId="3373"/>
    <cellStyle name="20% - 强调文字颜色 3 3 2_2015财政决算公开" xfId="3378"/>
    <cellStyle name="20% - 强调文字颜色 3 3 3" xfId="602"/>
    <cellStyle name="20% - 强调文字颜色 3 3 3 2" xfId="603"/>
    <cellStyle name="20% - 强调文字颜色 3 3 3 2 2" xfId="3380"/>
    <cellStyle name="20% - 强调文字颜色 3 3 3 3" xfId="3379"/>
    <cellStyle name="20% - 强调文字颜色 3 3 3_2015财政决算公开" xfId="3381"/>
    <cellStyle name="20% - 强调文字颜色 3 3 4" xfId="604"/>
    <cellStyle name="20% - 强调文字颜色 3 3 4 2" xfId="3382"/>
    <cellStyle name="20% - 强调文字颜色 3 3 5" xfId="2417"/>
    <cellStyle name="20% - 强调文字颜色 3 3_2015财政决算公开" xfId="3383"/>
    <cellStyle name="20% - 强调文字颜色 3 4" xfId="607"/>
    <cellStyle name="20% - 强调文字颜色 3 4 2" xfId="608"/>
    <cellStyle name="20% - 强调文字颜色 3 4 2 2" xfId="610"/>
    <cellStyle name="20% - 强调文字颜色 3 4 2 2 2" xfId="3386"/>
    <cellStyle name="20% - 强调文字颜色 3 4 2 3" xfId="3385"/>
    <cellStyle name="20% - 强调文字颜色 3 4 2_2015财政决算公开" xfId="3387"/>
    <cellStyle name="20% - 强调文字颜色 3 4 3" xfId="611"/>
    <cellStyle name="20% - 强调文字颜色 3 4 3 2" xfId="3388"/>
    <cellStyle name="20% - 强调文字颜色 3 4 4" xfId="3384"/>
    <cellStyle name="20% - 强调文字颜色 3 4_2015财政决算公开" xfId="3389"/>
    <cellStyle name="20% - 强调文字颜色 3 5" xfId="248"/>
    <cellStyle name="20% - 强调文字颜色 3 5 2" xfId="612"/>
    <cellStyle name="20% - 强调文字颜色 3 5 2 2" xfId="613"/>
    <cellStyle name="20% - 强调文字颜色 3 5 2 2 2" xfId="3392"/>
    <cellStyle name="20% - 强调文字颜色 3 5 2 3" xfId="3391"/>
    <cellStyle name="20% - 强调文字颜色 3 5 2_2015财政决算公开" xfId="3393"/>
    <cellStyle name="20% - 强调文字颜色 3 5 3" xfId="614"/>
    <cellStyle name="20% - 强调文字颜色 3 5 3 2" xfId="3394"/>
    <cellStyle name="20% - 强调文字颜色 3 5 4" xfId="3390"/>
    <cellStyle name="20% - 强调文字颜色 3 5_2015财政决算公开" xfId="3395"/>
    <cellStyle name="20% - 强调文字颜色 3 6" xfId="252"/>
    <cellStyle name="20% - 强调文字颜色 3 6 2" xfId="569"/>
    <cellStyle name="20% - 强调文字颜色 3 6 2 2" xfId="3397"/>
    <cellStyle name="20% - 强调文字颜色 3 6 3" xfId="3396"/>
    <cellStyle name="20% - 强调文字颜色 3 6_2015财政决算公开" xfId="3398"/>
    <cellStyle name="20% - 强调文字颜色 3 7" xfId="258"/>
    <cellStyle name="20% - 强调文字颜色 3 7 2" xfId="3399"/>
    <cellStyle name="20% - 强调文字颜色 3 8" xfId="2410"/>
    <cellStyle name="20% - 强调文字颜色 3 9" xfId="3357"/>
    <cellStyle name="20% - 强调文字颜色 4" xfId="616"/>
    <cellStyle name="20% - 强调文字颜色 4 2" xfId="618"/>
    <cellStyle name="20% - 强调文字颜色 4 2 2" xfId="478"/>
    <cellStyle name="20% - 强调文字颜色 4 2 2 2" xfId="605"/>
    <cellStyle name="20% - 强调文字颜色 4 2 2 2 2" xfId="619"/>
    <cellStyle name="20% - 强调文字颜色 4 2 2 2 2 2" xfId="3402"/>
    <cellStyle name="20% - 强调文字颜色 4 2 2 2 3" xfId="2421"/>
    <cellStyle name="20% - 强调文字颜色 4 2 2 2_2015财政决算公开" xfId="3403"/>
    <cellStyle name="20% - 强调文字颜色 4 2 2 3" xfId="620"/>
    <cellStyle name="20% - 强调文字颜色 4 2 2 3 2" xfId="2422"/>
    <cellStyle name="20% - 强调文字颜色 4 2 2 4" xfId="2420"/>
    <cellStyle name="20% - 强调文字颜色 4 2 2_2015财政决算公开" xfId="3404"/>
    <cellStyle name="20% - 强调文字颜色 4 2 3" xfId="481"/>
    <cellStyle name="20% - 强调文字颜色 4 2 3 2" xfId="621"/>
    <cellStyle name="20% - 强调文字颜色 4 2 3 2 2" xfId="622"/>
    <cellStyle name="20% - 强调文字颜色 4 2 3 2 2 2" xfId="3407"/>
    <cellStyle name="20% - 强调文字颜色 4 2 3 2 3" xfId="3406"/>
    <cellStyle name="20% - 强调文字颜色 4 2 3 2_2015财政决算公开" xfId="3408"/>
    <cellStyle name="20% - 强调文字颜色 4 2 3 3" xfId="623"/>
    <cellStyle name="20% - 强调文字颜色 4 2 3 3 2" xfId="3409"/>
    <cellStyle name="20% - 强调文字颜色 4 2 3 4" xfId="2423"/>
    <cellStyle name="20% - 强调文字颜色 4 2 3 5" xfId="3405"/>
    <cellStyle name="20% - 强调文字颜色 4 2 3_2015财政决算公开" xfId="3410"/>
    <cellStyle name="20% - 强调文字颜色 4 2 4" xfId="483"/>
    <cellStyle name="20% - 强调文字颜色 4 2 4 2" xfId="6"/>
    <cellStyle name="20% - 强调文字颜色 4 2 4 2 2" xfId="3412"/>
    <cellStyle name="20% - 强调文字颜色 4 2 4 3" xfId="2424"/>
    <cellStyle name="20% - 强调文字颜色 4 2 4 4" xfId="3411"/>
    <cellStyle name="20% - 强调文字颜色 4 2 4_2015财政决算公开" xfId="3413"/>
    <cellStyle name="20% - 强调文字颜色 4 2 5" xfId="624"/>
    <cellStyle name="20% - 强调文字颜色 4 2 5 2" xfId="3414"/>
    <cellStyle name="20% - 强调文字颜色 4 2 6" xfId="2419"/>
    <cellStyle name="20% - 强调文字颜色 4 2 7" xfId="3401"/>
    <cellStyle name="20% - 强调文字颜色 4 2_2015财政决算公开" xfId="3415"/>
    <cellStyle name="20% - 强调文字颜色 4 3" xfId="625"/>
    <cellStyle name="20% - 强调文字颜色 4 3 2" xfId="127"/>
    <cellStyle name="20% - 强调文字颜色 4 3 2 2" xfId="626"/>
    <cellStyle name="20% - 强调文字颜色 4 3 2 2 2" xfId="628"/>
    <cellStyle name="20% - 强调文字颜色 4 3 2 2 2 2" xfId="3418"/>
    <cellStyle name="20% - 强调文字颜色 4 3 2 2 3" xfId="3417"/>
    <cellStyle name="20% - 强调文字颜色 4 3 2 2_2015财政决算公开" xfId="3419"/>
    <cellStyle name="20% - 强调文字颜色 4 3 2 3" xfId="629"/>
    <cellStyle name="20% - 强调文字颜色 4 3 2 3 2" xfId="3420"/>
    <cellStyle name="20% - 强调文字颜色 4 3 2 4" xfId="3416"/>
    <cellStyle name="20% - 强调文字颜色 4 3 2_2015财政决算公开" xfId="3421"/>
    <cellStyle name="20% - 强调文字颜色 4 3 3" xfId="630"/>
    <cellStyle name="20% - 强调文字颜色 4 3 3 2" xfId="631"/>
    <cellStyle name="20% - 强调文字颜色 4 3 3 2 2" xfId="3423"/>
    <cellStyle name="20% - 强调文字颜色 4 3 3 3" xfId="3422"/>
    <cellStyle name="20% - 强调文字颜色 4 3 3_2015财政决算公开" xfId="3424"/>
    <cellStyle name="20% - 强调文字颜色 4 3 4" xfId="627"/>
    <cellStyle name="20% - 强调文字颜色 4 3 4 2" xfId="3425"/>
    <cellStyle name="20% - 强调文字颜色 4 3 5" xfId="2425"/>
    <cellStyle name="20% - 强调文字颜色 4 3_2015财政决算公开" xfId="3426"/>
    <cellStyle name="20% - 强调文字颜色 4 4" xfId="632"/>
    <cellStyle name="20% - 强调文字颜色 4 4 2" xfId="633"/>
    <cellStyle name="20% - 强调文字颜色 4 4 2 2" xfId="634"/>
    <cellStyle name="20% - 强调文字颜色 4 4 2 2 2" xfId="3429"/>
    <cellStyle name="20% - 强调文字颜色 4 4 2 3" xfId="3428"/>
    <cellStyle name="20% - 强调文字颜色 4 4 2_2015财政决算公开" xfId="3430"/>
    <cellStyle name="20% - 强调文字颜色 4 4 3" xfId="636"/>
    <cellStyle name="20% - 强调文字颜色 4 4 3 2" xfId="3431"/>
    <cellStyle name="20% - 强调文字颜色 4 4 4" xfId="3427"/>
    <cellStyle name="20% - 强调文字颜色 4 4_2015财政决算公开" xfId="3432"/>
    <cellStyle name="20% - 强调文字颜色 4 5" xfId="637"/>
    <cellStyle name="20% - 强调文字颜色 4 5 2" xfId="638"/>
    <cellStyle name="20% - 强调文字颜色 4 5 2 2" xfId="639"/>
    <cellStyle name="20% - 强调文字颜色 4 5 2 2 2" xfId="3435"/>
    <cellStyle name="20% - 强调文字颜色 4 5 2 3" xfId="3434"/>
    <cellStyle name="20% - 强调文字颜色 4 5 2_2015财政决算公开" xfId="3436"/>
    <cellStyle name="20% - 强调文字颜色 4 5 3" xfId="641"/>
    <cellStyle name="20% - 强调文字颜色 4 5 3 2" xfId="3437"/>
    <cellStyle name="20% - 强调文字颜色 4 5 4" xfId="3433"/>
    <cellStyle name="20% - 强调文字颜色 4 5_2015财政决算公开" xfId="3438"/>
    <cellStyle name="20% - 强调文字颜色 4 6" xfId="571"/>
    <cellStyle name="20% - 强调文字颜色 4 6 2" xfId="643"/>
    <cellStyle name="20% - 强调文字颜色 4 6 2 2" xfId="3440"/>
    <cellStyle name="20% - 强调文字颜色 4 6 3" xfId="3439"/>
    <cellStyle name="20% - 强调文字颜色 4 6_2015财政决算公开" xfId="3441"/>
    <cellStyle name="20% - 强调文字颜色 4 7" xfId="644"/>
    <cellStyle name="20% - 强调文字颜色 4 7 2" xfId="3442"/>
    <cellStyle name="20% - 强调文字颜色 4 8" xfId="2418"/>
    <cellStyle name="20% - 强调文字颜色 4 9" xfId="3400"/>
    <cellStyle name="20% - 强调文字颜色 5" xfId="646"/>
    <cellStyle name="20% - 强调文字颜色 5 2" xfId="115"/>
    <cellStyle name="20% - 强调文字颜色 5 2 2" xfId="647"/>
    <cellStyle name="20% - 强调文字颜色 5 2 2 2" xfId="312"/>
    <cellStyle name="20% - 强调文字颜色 5 2 2 2 2" xfId="649"/>
    <cellStyle name="20% - 强调文字颜色 5 2 2 2 2 2" xfId="3443"/>
    <cellStyle name="20% - 强调文字颜色 5 2 2 2 3" xfId="2429"/>
    <cellStyle name="20% - 强调文字颜色 5 2 2 2_2015财政决算公开" xfId="3444"/>
    <cellStyle name="20% - 强调文字颜色 5 2 2 3" xfId="650"/>
    <cellStyle name="20% - 强调文字颜色 5 2 2 3 2" xfId="2430"/>
    <cellStyle name="20% - 强调文字颜色 5 2 2 4" xfId="2428"/>
    <cellStyle name="20% - 强调文字颜色 5 2 2_2015财政决算公开" xfId="3445"/>
    <cellStyle name="20% - 强调文字颜色 5 2 3" xfId="651"/>
    <cellStyle name="20% - 强调文字颜色 5 2 3 2" xfId="494"/>
    <cellStyle name="20% - 强调文字颜色 5 2 3 2 2" xfId="3446"/>
    <cellStyle name="20% - 强调文字颜色 5 2 3 3" xfId="2431"/>
    <cellStyle name="20% - 强调文字颜色 5 2 3_2015财政决算公开" xfId="3447"/>
    <cellStyle name="20% - 强调文字颜色 5 2 4" xfId="652"/>
    <cellStyle name="20% - 强调文字颜色 5 2 4 2" xfId="2432"/>
    <cellStyle name="20% - 强调文字颜色 5 2 5" xfId="2427"/>
    <cellStyle name="20% - 强调文字颜色 5 2_2015财政决算公开" xfId="3448"/>
    <cellStyle name="20% - 强调文字颜色 5 3" xfId="653"/>
    <cellStyle name="20% - 强调文字颜色 5 3 2" xfId="441"/>
    <cellStyle name="20% - 强调文字颜色 5 3 2 2" xfId="654"/>
    <cellStyle name="20% - 强调文字颜色 5 3 2 2 2" xfId="8"/>
    <cellStyle name="20% - 强调文字颜色 5 3 2 2 2 2" xfId="3451"/>
    <cellStyle name="20% - 强调文字颜色 5 3 2 2 3" xfId="3450"/>
    <cellStyle name="20% - 强调文字颜色 5 3 2 2_2015财政决算公开" xfId="3452"/>
    <cellStyle name="20% - 强调文字颜色 5 3 2 3" xfId="648"/>
    <cellStyle name="20% - 强调文字颜色 5 3 2 3 2" xfId="3453"/>
    <cellStyle name="20% - 强调文字颜色 5 3 2 4" xfId="3449"/>
    <cellStyle name="20% - 强调文字颜色 5 3 2_2015财政决算公开" xfId="3454"/>
    <cellStyle name="20% - 强调文字颜色 5 3 3" xfId="577"/>
    <cellStyle name="20% - 强调文字颜色 5 3 3 2" xfId="655"/>
    <cellStyle name="20% - 强调文字颜色 5 3 3 2 2" xfId="3456"/>
    <cellStyle name="20% - 强调文字颜色 5 3 3 3" xfId="3455"/>
    <cellStyle name="20% - 强调文字颜色 5 3 3_2015财政决算公开" xfId="3457"/>
    <cellStyle name="20% - 强调文字颜色 5 3 4" xfId="635"/>
    <cellStyle name="20% - 强调文字颜色 5 3 4 2" xfId="3458"/>
    <cellStyle name="20% - 强调文字颜色 5 3 5" xfId="2433"/>
    <cellStyle name="20% - 强调文字颜色 5 3_2015财政决算公开" xfId="3459"/>
    <cellStyle name="20% - 强调文字颜色 5 4" xfId="656"/>
    <cellStyle name="20% - 强调文字颜色 5 4 2" xfId="657"/>
    <cellStyle name="20% - 强调文字颜色 5 4 2 2" xfId="573"/>
    <cellStyle name="20% - 强调文字颜色 5 4 2 2 2" xfId="3462"/>
    <cellStyle name="20% - 强调文字颜色 5 4 2 3" xfId="3461"/>
    <cellStyle name="20% - 强调文字颜色 5 4 2_2015财政决算公开" xfId="3463"/>
    <cellStyle name="20% - 强调文字颜色 5 4 3" xfId="658"/>
    <cellStyle name="20% - 强调文字颜色 5 4 3 2" xfId="3464"/>
    <cellStyle name="20% - 强调文字颜色 5 4 4" xfId="3460"/>
    <cellStyle name="20% - 强调文字颜色 5 4_2015财政决算公开" xfId="3465"/>
    <cellStyle name="20% - 强调文字颜色 5 5" xfId="559"/>
    <cellStyle name="20% - 强调文字颜色 5 5 2" xfId="659"/>
    <cellStyle name="20% - 强调文字颜色 5 5 2 2" xfId="660"/>
    <cellStyle name="20% - 强调文字颜色 5 5 2 2 2" xfId="3468"/>
    <cellStyle name="20% - 强调文字颜色 5 5 2 3" xfId="3467"/>
    <cellStyle name="20% - 强调文字颜色 5 5 2_2015财政决算公开" xfId="3469"/>
    <cellStyle name="20% - 强调文字颜色 5 5 3" xfId="661"/>
    <cellStyle name="20% - 强调文字颜色 5 5 3 2" xfId="3470"/>
    <cellStyle name="20% - 强调文字颜色 5 5 4" xfId="3466"/>
    <cellStyle name="20% - 强调文字颜色 5 5_2015财政决算公开" xfId="3471"/>
    <cellStyle name="20% - 强调文字颜色 5 6" xfId="663"/>
    <cellStyle name="20% - 强调文字颜色 5 6 2" xfId="664"/>
    <cellStyle name="20% - 强调文字颜色 5 6 2 2" xfId="3473"/>
    <cellStyle name="20% - 强调文字颜色 5 6 3" xfId="3472"/>
    <cellStyle name="20% - 强调文字颜色 5 6_2015财政决算公开" xfId="3474"/>
    <cellStyle name="20% - 强调文字颜色 5 7" xfId="665"/>
    <cellStyle name="20% - 强调文字颜色 5 7 2" xfId="3475"/>
    <cellStyle name="20% - 强调文字颜色 5 8" xfId="2426"/>
    <cellStyle name="20% - 强调文字颜色 6" xfId="666"/>
    <cellStyle name="20% - 强调文字颜色 6 2" xfId="667"/>
    <cellStyle name="20% - 强调文字颜色 6 2 2" xfId="520"/>
    <cellStyle name="20% - 强调文字颜色 6 2 2 2" xfId="522"/>
    <cellStyle name="20% - 强调文字颜色 6 2 2 2 2" xfId="668"/>
    <cellStyle name="20% - 强调文字颜色 6 2 2 2 2 2" xfId="3476"/>
    <cellStyle name="20% - 强调文字颜色 6 2 2 2 3" xfId="2437"/>
    <cellStyle name="20% - 强调文字颜色 6 2 2 2_2015财政决算公开" xfId="3477"/>
    <cellStyle name="20% - 强调文字颜色 6 2 2 3" xfId="524"/>
    <cellStyle name="20% - 强调文字颜色 6 2 2 3 2" xfId="2438"/>
    <cellStyle name="20% - 强调文字颜色 6 2 2 4" xfId="2436"/>
    <cellStyle name="20% - 强调文字颜色 6 2 2_2015财政决算公开" xfId="3478"/>
    <cellStyle name="20% - 强调文字颜色 6 2 3" xfId="527"/>
    <cellStyle name="20% - 强调文字颜色 6 2 3 2" xfId="529"/>
    <cellStyle name="20% - 强调文字颜色 6 2 3 2 2" xfId="3479"/>
    <cellStyle name="20% - 强调文字颜色 6 2 3 3" xfId="2439"/>
    <cellStyle name="20% - 强调文字颜色 6 2 3_2015财政决算公开" xfId="3480"/>
    <cellStyle name="20% - 强调文字颜色 6 2 4" xfId="532"/>
    <cellStyle name="20% - 强调文字颜色 6 2 4 2" xfId="2440"/>
    <cellStyle name="20% - 强调文字颜色 6 2 5" xfId="2435"/>
    <cellStyle name="20% - 强调文字颜色 6 2_2015财政决算公开" xfId="3481"/>
    <cellStyle name="20% - 强调文字颜色 6 3" xfId="669"/>
    <cellStyle name="20% - 强调文字颜色 6 3 2" xfId="670"/>
    <cellStyle name="20% - 强调文字颜色 6 3 2 2" xfId="73"/>
    <cellStyle name="20% - 强调文字颜色 6 3 2 2 2" xfId="77"/>
    <cellStyle name="20% - 强调文字颜色 6 3 2 2 2 2" xfId="3484"/>
    <cellStyle name="20% - 强调文字颜色 6 3 2 2 3" xfId="3483"/>
    <cellStyle name="20% - 强调文字颜色 6 3 2 2_2015财政决算公开" xfId="3485"/>
    <cellStyle name="20% - 强调文字颜色 6 3 2 3" xfId="7"/>
    <cellStyle name="20% - 强调文字颜色 6 3 2 3 2" xfId="3486"/>
    <cellStyle name="20% - 强调文字颜色 6 3 2 4" xfId="3482"/>
    <cellStyle name="20% - 强调文字颜色 6 3 2_2015财政决算公开" xfId="3487"/>
    <cellStyle name="20% - 强调文字颜色 6 3 3" xfId="672"/>
    <cellStyle name="20% - 强调文字颜色 6 3 3 2" xfId="109"/>
    <cellStyle name="20% - 强调文字颜色 6 3 3 2 2" xfId="3489"/>
    <cellStyle name="20% - 强调文字颜色 6 3 3 3" xfId="3488"/>
    <cellStyle name="20% - 强调文字颜色 6 3 3_2015财政决算公开" xfId="3490"/>
    <cellStyle name="20% - 强调文字颜色 6 3 4" xfId="640"/>
    <cellStyle name="20% - 强调文字颜色 6 3 4 2" xfId="3491"/>
    <cellStyle name="20% - 强调文字颜色 6 3 5" xfId="2441"/>
    <cellStyle name="20% - 强调文字颜色 6 3_2015财政决算公开" xfId="3492"/>
    <cellStyle name="20% - 强调文字颜色 6 4" xfId="673"/>
    <cellStyle name="20% - 强调文字颜色 6 4 2" xfId="675"/>
    <cellStyle name="20% - 强调文字颜色 6 4 2 2" xfId="185"/>
    <cellStyle name="20% - 强调文字颜色 6 4 2 2 2" xfId="3495"/>
    <cellStyle name="20% - 强调文字颜色 6 4 2 3" xfId="3494"/>
    <cellStyle name="20% - 强调文字颜色 6 4 2_2015财政决算公开" xfId="3496"/>
    <cellStyle name="20% - 强调文字颜色 6 4 3" xfId="676"/>
    <cellStyle name="20% - 强调文字颜色 6 4 3 2" xfId="3497"/>
    <cellStyle name="20% - 强调文字颜色 6 4 4" xfId="3493"/>
    <cellStyle name="20% - 强调文字颜色 6 4_2015财政决算公开" xfId="3498"/>
    <cellStyle name="20% - 强调文字颜色 6 5" xfId="677"/>
    <cellStyle name="20% - 强调文字颜色 6 5 2" xfId="679"/>
    <cellStyle name="20% - 强调文字颜色 6 5 2 2" xfId="680"/>
    <cellStyle name="20% - 强调文字颜色 6 5 2 2 2" xfId="3501"/>
    <cellStyle name="20% - 强调文字颜色 6 5 2 3" xfId="3500"/>
    <cellStyle name="20% - 强调文字颜色 6 5 2_2015财政决算公开" xfId="3502"/>
    <cellStyle name="20% - 强调文字颜色 6 5 3" xfId="681"/>
    <cellStyle name="20% - 强调文字颜色 6 5 3 2" xfId="3503"/>
    <cellStyle name="20% - 强调文字颜色 6 5 4" xfId="3499"/>
    <cellStyle name="20% - 强调文字颜色 6 5_2015财政决算公开" xfId="3504"/>
    <cellStyle name="20% - 强调文字颜色 6 6" xfId="682"/>
    <cellStyle name="20% - 强调文字颜色 6 6 2" xfId="683"/>
    <cellStyle name="20% - 强调文字颜色 6 6 2 2" xfId="3506"/>
    <cellStyle name="20% - 强调文字颜色 6 6 3" xfId="3505"/>
    <cellStyle name="20% - 强调文字颜色 6 6_2015财政决算公开" xfId="3507"/>
    <cellStyle name="20% - 强调文字颜色 6 7" xfId="685"/>
    <cellStyle name="20% - 强调文字颜色 6 7 2" xfId="3508"/>
    <cellStyle name="20% - 强调文字颜色 6 8" xfId="2434"/>
    <cellStyle name="20% - 着色 1" xfId="2721"/>
    <cellStyle name="20% - 着色 1 2" xfId="2805"/>
    <cellStyle name="20% - 着色 2" xfId="2716"/>
    <cellStyle name="20% - 着色 2 2" xfId="2809"/>
    <cellStyle name="20% - 着色 3" xfId="2718"/>
    <cellStyle name="20% - 着色 3 2" xfId="2806"/>
    <cellStyle name="20% - 着色 4" xfId="2715"/>
    <cellStyle name="20% - 着色 4 2" xfId="2810"/>
    <cellStyle name="20% - 着色 5" xfId="2714"/>
    <cellStyle name="20% - 着色 5 2" xfId="2811"/>
    <cellStyle name="20% - 着色 6" xfId="2712"/>
    <cellStyle name="20% - 着色 6 2" xfId="2813"/>
    <cellStyle name="40% - 强调文字颜色 1" xfId="686"/>
    <cellStyle name="40% - 强调文字颜色 1 2" xfId="687"/>
    <cellStyle name="40% - 强调文字颜色 1 2 2" xfId="689"/>
    <cellStyle name="40% - 强调文字颜色 1 2 2 2" xfId="690"/>
    <cellStyle name="40% - 强调文字颜色 1 2 2 2 2" xfId="692"/>
    <cellStyle name="40% - 强调文字颜色 1 2 2 2 2 2" xfId="3511"/>
    <cellStyle name="40% - 强调文字颜色 1 2 2 2 3" xfId="2445"/>
    <cellStyle name="40% - 强调文字颜色 1 2 2 2_2015财政决算公开" xfId="3512"/>
    <cellStyle name="40% - 强调文字颜色 1 2 2 3" xfId="693"/>
    <cellStyle name="40% - 强调文字颜色 1 2 2 3 2" xfId="2446"/>
    <cellStyle name="40% - 强调文字颜色 1 2 2 4" xfId="2444"/>
    <cellStyle name="40% - 强调文字颜色 1 2 2_2015财政决算公开" xfId="3513"/>
    <cellStyle name="40% - 强调文字颜色 1 2 3" xfId="695"/>
    <cellStyle name="40% - 强调文字颜色 1 2 3 2" xfId="696"/>
    <cellStyle name="40% - 强调文字颜色 1 2 3 2 2" xfId="697"/>
    <cellStyle name="40% - 强调文字颜色 1 2 3 2 2 2" xfId="3516"/>
    <cellStyle name="40% - 强调文字颜色 1 2 3 2 3" xfId="3515"/>
    <cellStyle name="40% - 强调文字颜色 1 2 3 2_2015财政决算公开" xfId="3517"/>
    <cellStyle name="40% - 强调文字颜色 1 2 3 3" xfId="698"/>
    <cellStyle name="40% - 强调文字颜色 1 2 3 3 2" xfId="3518"/>
    <cellStyle name="40% - 强调文字颜色 1 2 3 4" xfId="2447"/>
    <cellStyle name="40% - 强调文字颜色 1 2 3 5" xfId="3514"/>
    <cellStyle name="40% - 强调文字颜色 1 2 3_2015财政决算公开" xfId="3519"/>
    <cellStyle name="40% - 强调文字颜色 1 2 4" xfId="699"/>
    <cellStyle name="40% - 强调文字颜色 1 2 4 2" xfId="700"/>
    <cellStyle name="40% - 强调文字颜色 1 2 4 2 2" xfId="3521"/>
    <cellStyle name="40% - 强调文字颜色 1 2 4 3" xfId="2448"/>
    <cellStyle name="40% - 强调文字颜色 1 2 4 4" xfId="3520"/>
    <cellStyle name="40% - 强调文字颜色 1 2 4_2015财政决算公开" xfId="3522"/>
    <cellStyle name="40% - 强调文字颜色 1 2 5" xfId="701"/>
    <cellStyle name="40% - 强调文字颜色 1 2 5 2" xfId="3523"/>
    <cellStyle name="40% - 强调文字颜色 1 2 6" xfId="2443"/>
    <cellStyle name="40% - 强调文字颜色 1 2 7" xfId="3510"/>
    <cellStyle name="40% - 强调文字颜色 1 2_2015财政决算公开" xfId="3524"/>
    <cellStyle name="40% - 强调文字颜色 1 3" xfId="703"/>
    <cellStyle name="40% - 强调文字颜色 1 3 2" xfId="706"/>
    <cellStyle name="40% - 强调文字颜色 1 3 2 2" xfId="708"/>
    <cellStyle name="40% - 强调文字颜色 1 3 2 2 2" xfId="709"/>
    <cellStyle name="40% - 强调文字颜色 1 3 2 2 2 2" xfId="3527"/>
    <cellStyle name="40% - 强调文字颜色 1 3 2 2 3" xfId="3526"/>
    <cellStyle name="40% - 强调文字颜色 1 3 2 2_2015财政决算公开" xfId="3528"/>
    <cellStyle name="40% - 强调文字颜色 1 3 2 3" xfId="710"/>
    <cellStyle name="40% - 强调文字颜色 1 3 2 3 2" xfId="3529"/>
    <cellStyle name="40% - 强调文字颜色 1 3 2 4" xfId="3525"/>
    <cellStyle name="40% - 强调文字颜色 1 3 2_2015财政决算公开" xfId="3530"/>
    <cellStyle name="40% - 强调文字颜色 1 3 3" xfId="712"/>
    <cellStyle name="40% - 强调文字颜色 1 3 3 2" xfId="713"/>
    <cellStyle name="40% - 强调文字颜色 1 3 3 2 2" xfId="3532"/>
    <cellStyle name="40% - 强调文字颜色 1 3 3 3" xfId="3531"/>
    <cellStyle name="40% - 强调文字颜色 1 3 3_2015财政决算公开" xfId="3533"/>
    <cellStyle name="40% - 强调文字颜色 1 3 4" xfId="714"/>
    <cellStyle name="40% - 强调文字颜色 1 3 4 2" xfId="3534"/>
    <cellStyle name="40% - 强调文字颜色 1 3 5" xfId="2449"/>
    <cellStyle name="40% - 强调文字颜色 1 3_2015财政决算公开" xfId="3535"/>
    <cellStyle name="40% - 强调文字颜色 1 4" xfId="716"/>
    <cellStyle name="40% - 强调文字颜色 1 4 2" xfId="718"/>
    <cellStyle name="40% - 强调文字颜色 1 4 2 2" xfId="719"/>
    <cellStyle name="40% - 强调文字颜色 1 4 2 2 2" xfId="3538"/>
    <cellStyle name="40% - 强调文字颜色 1 4 2 3" xfId="3537"/>
    <cellStyle name="40% - 强调文字颜色 1 4 2_2015财政决算公开" xfId="3539"/>
    <cellStyle name="40% - 强调文字颜色 1 4 3" xfId="720"/>
    <cellStyle name="40% - 强调文字颜色 1 4 3 2" xfId="3540"/>
    <cellStyle name="40% - 强调文字颜色 1 4 4" xfId="3536"/>
    <cellStyle name="40% - 强调文字颜色 1 4_2015财政决算公开" xfId="3541"/>
    <cellStyle name="40% - 强调文字颜色 1 5" xfId="723"/>
    <cellStyle name="40% - 强调文字颜色 1 5 2" xfId="724"/>
    <cellStyle name="40% - 强调文字颜色 1 5 2 2" xfId="725"/>
    <cellStyle name="40% - 强调文字颜色 1 5 2 2 2" xfId="3544"/>
    <cellStyle name="40% - 强调文字颜色 1 5 2 3" xfId="3543"/>
    <cellStyle name="40% - 强调文字颜色 1 5 2_2015财政决算公开" xfId="3545"/>
    <cellStyle name="40% - 强调文字颜色 1 5 3" xfId="726"/>
    <cellStyle name="40% - 强调文字颜色 1 5 3 2" xfId="3546"/>
    <cellStyle name="40% - 强调文字颜色 1 5 4" xfId="3542"/>
    <cellStyle name="40% - 强调文字颜色 1 5_2015财政决算公开" xfId="3547"/>
    <cellStyle name="40% - 强调文字颜色 1 6" xfId="728"/>
    <cellStyle name="40% - 强调文字颜色 1 6 2" xfId="729"/>
    <cellStyle name="40% - 强调文字颜色 1 6 2 2" xfId="3549"/>
    <cellStyle name="40% - 强调文字颜色 1 6 3" xfId="3548"/>
    <cellStyle name="40% - 强调文字颜色 1 6_2015财政决算公开" xfId="3550"/>
    <cellStyle name="40% - 强调文字颜色 1 7" xfId="730"/>
    <cellStyle name="40% - 强调文字颜色 1 7 2" xfId="3551"/>
    <cellStyle name="40% - 强调文字颜色 1 8" xfId="2442"/>
    <cellStyle name="40% - 强调文字颜色 1 9" xfId="3509"/>
    <cellStyle name="40% - 强调文字颜色 2" xfId="731"/>
    <cellStyle name="40% - 强调文字颜色 2 2" xfId="732"/>
    <cellStyle name="40% - 强调文字颜色 2 2 2" xfId="734"/>
    <cellStyle name="40% - 强调文字颜色 2 2 2 2" xfId="736"/>
    <cellStyle name="40% - 强调文字颜色 2 2 2 2 2" xfId="738"/>
    <cellStyle name="40% - 强调文字颜色 2 2 2 2 2 2" xfId="3552"/>
    <cellStyle name="40% - 强调文字颜色 2 2 2 2 3" xfId="2453"/>
    <cellStyle name="40% - 强调文字颜色 2 2 2 2_2015财政决算公开" xfId="3553"/>
    <cellStyle name="40% - 强调文字颜色 2 2 2 3" xfId="740"/>
    <cellStyle name="40% - 强调文字颜色 2 2 2 3 2" xfId="2454"/>
    <cellStyle name="40% - 强调文字颜色 2 2 2 4" xfId="2452"/>
    <cellStyle name="40% - 强调文字颜色 2 2 2_2015财政决算公开" xfId="3554"/>
    <cellStyle name="40% - 强调文字颜色 2 2 3" xfId="742"/>
    <cellStyle name="40% - 强调文字颜色 2 2 3 2" xfId="743"/>
    <cellStyle name="40% - 强调文字颜色 2 2 3 2 2" xfId="3555"/>
    <cellStyle name="40% - 强调文字颜色 2 2 3 3" xfId="2455"/>
    <cellStyle name="40% - 强调文字颜色 2 2 3_2015财政决算公开" xfId="3556"/>
    <cellStyle name="40% - 强调文字颜色 2 2 4" xfId="744"/>
    <cellStyle name="40% - 强调文字颜色 2 2 4 2" xfId="2456"/>
    <cellStyle name="40% - 强调文字颜色 2 2 5" xfId="2451"/>
    <cellStyle name="40% - 强调文字颜色 2 2_2015财政决算公开" xfId="3557"/>
    <cellStyle name="40% - 强调文字颜色 2 3" xfId="745"/>
    <cellStyle name="40% - 强调文字颜色 2 3 2" xfId="746"/>
    <cellStyle name="40% - 强调文字颜色 2 3 2 2" xfId="747"/>
    <cellStyle name="40% - 强调文字颜色 2 3 2 2 2" xfId="748"/>
    <cellStyle name="40% - 强调文字颜色 2 3 2 2 2 2" xfId="3560"/>
    <cellStyle name="40% - 强调文字颜色 2 3 2 2 3" xfId="3559"/>
    <cellStyle name="40% - 强调文字颜色 2 3 2 2_2015财政决算公开" xfId="3561"/>
    <cellStyle name="40% - 强调文字颜色 2 3 2 3" xfId="751"/>
    <cellStyle name="40% - 强调文字颜色 2 3 2 3 2" xfId="3562"/>
    <cellStyle name="40% - 强调文字颜色 2 3 2 4" xfId="3558"/>
    <cellStyle name="40% - 强调文字颜色 2 3 2_2015财政决算公开" xfId="3563"/>
    <cellStyle name="40% - 强调文字颜色 2 3 3" xfId="752"/>
    <cellStyle name="40% - 强调文字颜色 2 3 3 2" xfId="753"/>
    <cellStyle name="40% - 强调文字颜色 2 3 3 2 2" xfId="3565"/>
    <cellStyle name="40% - 强调文字颜色 2 3 3 3" xfId="3564"/>
    <cellStyle name="40% - 强调文字颜色 2 3 3_2015财政决算公开" xfId="3566"/>
    <cellStyle name="40% - 强调文字颜色 2 3 4" xfId="754"/>
    <cellStyle name="40% - 强调文字颜色 2 3 4 2" xfId="3567"/>
    <cellStyle name="40% - 强调文字颜色 2 3 5" xfId="2457"/>
    <cellStyle name="40% - 强调文字颜色 2 3_2015财政决算公开" xfId="3568"/>
    <cellStyle name="40% - 强调文字颜色 2 4" xfId="755"/>
    <cellStyle name="40% - 强调文字颜色 2 4 2" xfId="756"/>
    <cellStyle name="40% - 强调文字颜色 2 4 2 2" xfId="757"/>
    <cellStyle name="40% - 强调文字颜色 2 4 2 2 2" xfId="3571"/>
    <cellStyle name="40% - 强调文字颜色 2 4 2 3" xfId="3570"/>
    <cellStyle name="40% - 强调文字颜色 2 4 2_2015财政决算公开" xfId="3572"/>
    <cellStyle name="40% - 强调文字颜色 2 4 3" xfId="758"/>
    <cellStyle name="40% - 强调文字颜色 2 4 3 2" xfId="3573"/>
    <cellStyle name="40% - 强调文字颜色 2 4 4" xfId="3569"/>
    <cellStyle name="40% - 强调文字颜色 2 4_2015财政决算公开" xfId="3574"/>
    <cellStyle name="40% - 强调文字颜色 2 5" xfId="760"/>
    <cellStyle name="40% - 强调文字颜色 2 5 2" xfId="761"/>
    <cellStyle name="40% - 强调文字颜色 2 5 2 2" xfId="762"/>
    <cellStyle name="40% - 强调文字颜色 2 5 2 2 2" xfId="3577"/>
    <cellStyle name="40% - 强调文字颜色 2 5 2 3" xfId="3576"/>
    <cellStyle name="40% - 强调文字颜色 2 5 2_2015财政决算公开" xfId="3578"/>
    <cellStyle name="40% - 强调文字颜色 2 5 3" xfId="763"/>
    <cellStyle name="40% - 强调文字颜色 2 5 3 2" xfId="3579"/>
    <cellStyle name="40% - 强调文字颜色 2 5 4" xfId="3575"/>
    <cellStyle name="40% - 强调文字颜色 2 5_2015财政决算公开" xfId="3580"/>
    <cellStyle name="40% - 强调文字颜色 2 6" xfId="765"/>
    <cellStyle name="40% - 强调文字颜色 2 6 2" xfId="766"/>
    <cellStyle name="40% - 强调文字颜色 2 6 2 2" xfId="3582"/>
    <cellStyle name="40% - 强调文字颜色 2 6 3" xfId="3581"/>
    <cellStyle name="40% - 强调文字颜色 2 6_2015财政决算公开" xfId="3583"/>
    <cellStyle name="40% - 强调文字颜色 2 7" xfId="311"/>
    <cellStyle name="40% - 强调文字颜色 2 7 2" xfId="3584"/>
    <cellStyle name="40% - 强调文字颜色 2 8" xfId="2450"/>
    <cellStyle name="40% - 强调文字颜色 3" xfId="769"/>
    <cellStyle name="40% - 强调文字颜色 3 2" xfId="770"/>
    <cellStyle name="40% - 强调文字颜色 3 2 2" xfId="771"/>
    <cellStyle name="40% - 强调文字颜色 3 2 2 2" xfId="772"/>
    <cellStyle name="40% - 强调文字颜色 3 2 2 2 2" xfId="773"/>
    <cellStyle name="40% - 强调文字颜色 3 2 2 2 2 2" xfId="3587"/>
    <cellStyle name="40% - 强调文字颜色 3 2 2 2 3" xfId="2461"/>
    <cellStyle name="40% - 强调文字颜色 3 2 2 2_2015财政决算公开" xfId="3588"/>
    <cellStyle name="40% - 强调文字颜色 3 2 2 3" xfId="775"/>
    <cellStyle name="40% - 强调文字颜色 3 2 2 3 2" xfId="2462"/>
    <cellStyle name="40% - 强调文字颜色 3 2 2 4" xfId="2460"/>
    <cellStyle name="40% - 强调文字颜色 3 2 2_2015财政决算公开" xfId="3589"/>
    <cellStyle name="40% - 强调文字颜色 3 2 3" xfId="776"/>
    <cellStyle name="40% - 强调文字颜色 3 2 3 2" xfId="777"/>
    <cellStyle name="40% - 强调文字颜色 3 2 3 2 2" xfId="778"/>
    <cellStyle name="40% - 强调文字颜色 3 2 3 2 2 2" xfId="3592"/>
    <cellStyle name="40% - 强调文字颜色 3 2 3 2 3" xfId="3591"/>
    <cellStyle name="40% - 强调文字颜色 3 2 3 2_2015财政决算公开" xfId="3593"/>
    <cellStyle name="40% - 强调文字颜色 3 2 3 3" xfId="779"/>
    <cellStyle name="40% - 强调文字颜色 3 2 3 3 2" xfId="3594"/>
    <cellStyle name="40% - 强调文字颜色 3 2 3 4" xfId="2463"/>
    <cellStyle name="40% - 强调文字颜色 3 2 3 5" xfId="3590"/>
    <cellStyle name="40% - 强调文字颜色 3 2 3_2015财政决算公开" xfId="3595"/>
    <cellStyle name="40% - 强调文字颜色 3 2 4" xfId="780"/>
    <cellStyle name="40% - 强调文字颜色 3 2 4 2" xfId="781"/>
    <cellStyle name="40% - 强调文字颜色 3 2 4 2 2" xfId="3597"/>
    <cellStyle name="40% - 强调文字颜色 3 2 4 3" xfId="2464"/>
    <cellStyle name="40% - 强调文字颜色 3 2 4 4" xfId="3596"/>
    <cellStyle name="40% - 强调文字颜色 3 2 4_2015财政决算公开" xfId="3598"/>
    <cellStyle name="40% - 强调文字颜色 3 2 5" xfId="782"/>
    <cellStyle name="40% - 强调文字颜色 3 2 5 2" xfId="3599"/>
    <cellStyle name="40% - 强调文字颜色 3 2 6" xfId="2459"/>
    <cellStyle name="40% - 强调文字颜色 3 2 7" xfId="3586"/>
    <cellStyle name="40% - 强调文字颜色 3 2_2015财政决算公开" xfId="3600"/>
    <cellStyle name="40% - 强调文字颜色 3 3" xfId="783"/>
    <cellStyle name="40% - 强调文字颜色 3 3 2" xfId="786"/>
    <cellStyle name="40% - 强调文字颜色 3 3 2 2" xfId="789"/>
    <cellStyle name="40% - 强调文字颜色 3 3 2 2 2" xfId="790"/>
    <cellStyle name="40% - 强调文字颜色 3 3 2 2 2 2" xfId="3603"/>
    <cellStyle name="40% - 强调文字颜色 3 3 2 2 3" xfId="3602"/>
    <cellStyle name="40% - 强调文字颜色 3 3 2 2_2015财政决算公开" xfId="3604"/>
    <cellStyle name="40% - 强调文字颜色 3 3 2 3" xfId="792"/>
    <cellStyle name="40% - 强调文字颜色 3 3 2 3 2" xfId="3605"/>
    <cellStyle name="40% - 强调文字颜色 3 3 2 4" xfId="3601"/>
    <cellStyle name="40% - 强调文字颜色 3 3 2_2015财政决算公开" xfId="3606"/>
    <cellStyle name="40% - 强调文字颜色 3 3 3" xfId="795"/>
    <cellStyle name="40% - 强调文字颜色 3 3 3 2" xfId="768"/>
    <cellStyle name="40% - 强调文字颜色 3 3 3 2 2" xfId="3608"/>
    <cellStyle name="40% - 强调文字颜色 3 3 3 3" xfId="3607"/>
    <cellStyle name="40% - 强调文字颜色 3 3 3_2015财政决算公开" xfId="3609"/>
    <cellStyle name="40% - 强调文字颜色 3 3 4" xfId="798"/>
    <cellStyle name="40% - 强调文字颜色 3 3 4 2" xfId="3610"/>
    <cellStyle name="40% - 强调文字颜色 3 3 5" xfId="2465"/>
    <cellStyle name="40% - 强调文字颜色 3 3_2015财政决算公开" xfId="3611"/>
    <cellStyle name="40% - 强调文字颜色 3 4" xfId="799"/>
    <cellStyle name="40% - 强调文字颜色 3 4 2" xfId="800"/>
    <cellStyle name="40% - 强调文字颜色 3 4 2 2" xfId="684"/>
    <cellStyle name="40% - 强调文字颜色 3 4 2 2 2" xfId="3614"/>
    <cellStyle name="40% - 强调文字颜色 3 4 2 3" xfId="3613"/>
    <cellStyle name="40% - 强调文字颜色 3 4 2_2015财政决算公开" xfId="3615"/>
    <cellStyle name="40% - 强调文字颜色 3 4 3" xfId="801"/>
    <cellStyle name="40% - 强调文字颜色 3 4 3 2" xfId="3616"/>
    <cellStyle name="40% - 强调文字颜色 3 4 4" xfId="3612"/>
    <cellStyle name="40% - 强调文字颜色 3 4_2015财政决算公开" xfId="3617"/>
    <cellStyle name="40% - 强调文字颜色 3 5" xfId="802"/>
    <cellStyle name="40% - 强调文字颜色 3 5 2" xfId="803"/>
    <cellStyle name="40% - 强调文字颜色 3 5 2 2" xfId="804"/>
    <cellStyle name="40% - 强调文字颜色 3 5 2 2 2" xfId="3620"/>
    <cellStyle name="40% - 强调文字颜色 3 5 2 3" xfId="3619"/>
    <cellStyle name="40% - 强调文字颜色 3 5 2_2015财政决算公开" xfId="3621"/>
    <cellStyle name="40% - 强调文字颜色 3 5 3" xfId="805"/>
    <cellStyle name="40% - 强调文字颜色 3 5 3 2" xfId="3622"/>
    <cellStyle name="40% - 强调文字颜色 3 5 4" xfId="3618"/>
    <cellStyle name="40% - 强调文字颜色 3 5_2015财政决算公开" xfId="3623"/>
    <cellStyle name="40% - 强调文字颜色 3 6" xfId="806"/>
    <cellStyle name="40% - 强调文字颜色 3 6 2" xfId="807"/>
    <cellStyle name="40% - 强调文字颜色 3 6 2 2" xfId="3625"/>
    <cellStyle name="40% - 强调文字颜色 3 6 3" xfId="3624"/>
    <cellStyle name="40% - 强调文字颜色 3 6_2015财政决算公开" xfId="3626"/>
    <cellStyle name="40% - 强调文字颜色 3 7" xfId="493"/>
    <cellStyle name="40% - 强调文字颜色 3 7 2" xfId="3627"/>
    <cellStyle name="40% - 强调文字颜色 3 8" xfId="2458"/>
    <cellStyle name="40% - 强调文字颜色 3 9" xfId="3585"/>
    <cellStyle name="40% - 强调文字颜色 4" xfId="808"/>
    <cellStyle name="40% - 强调文字颜色 4 2" xfId="809"/>
    <cellStyle name="40% - 强调文字颜色 4 2 2" xfId="810"/>
    <cellStyle name="40% - 强调文字颜色 4 2 2 2" xfId="811"/>
    <cellStyle name="40% - 强调文字颜色 4 2 2 2 2" xfId="812"/>
    <cellStyle name="40% - 强调文字颜色 4 2 2 2 2 2" xfId="3630"/>
    <cellStyle name="40% - 强调文字颜色 4 2 2 2 3" xfId="2469"/>
    <cellStyle name="40% - 强调文字颜色 4 2 2 2_2015财政决算公开" xfId="3631"/>
    <cellStyle name="40% - 强调文字颜色 4 2 2 3" xfId="814"/>
    <cellStyle name="40% - 强调文字颜色 4 2 2 3 2" xfId="2470"/>
    <cellStyle name="40% - 强调文字颜色 4 2 2 4" xfId="2468"/>
    <cellStyle name="40% - 强调文字颜色 4 2 2_2015财政决算公开" xfId="3632"/>
    <cellStyle name="40% - 强调文字颜色 4 2 3" xfId="815"/>
    <cellStyle name="40% - 强调文字颜色 4 2 3 2" xfId="818"/>
    <cellStyle name="40% - 强调文字颜色 4 2 3 2 2" xfId="821"/>
    <cellStyle name="40% - 强调文字颜色 4 2 3 2 2 2" xfId="3635"/>
    <cellStyle name="40% - 强调文字颜色 4 2 3 2 3" xfId="3634"/>
    <cellStyle name="40% - 强调文字颜色 4 2 3 2_2015财政决算公开" xfId="3636"/>
    <cellStyle name="40% - 强调文字颜色 4 2 3 3" xfId="824"/>
    <cellStyle name="40% - 强调文字颜色 4 2 3 3 2" xfId="3637"/>
    <cellStyle name="40% - 强调文字颜色 4 2 3 4" xfId="2471"/>
    <cellStyle name="40% - 强调文字颜色 4 2 3 5" xfId="3633"/>
    <cellStyle name="40% - 强调文字颜色 4 2 3_2015财政决算公开" xfId="3638"/>
    <cellStyle name="40% - 强调文字颜色 4 2 4" xfId="825"/>
    <cellStyle name="40% - 强调文字颜色 4 2 4 2" xfId="827"/>
    <cellStyle name="40% - 强调文字颜色 4 2 4 2 2" xfId="3640"/>
    <cellStyle name="40% - 强调文字颜色 4 2 4 3" xfId="2472"/>
    <cellStyle name="40% - 强调文字颜色 4 2 4 4" xfId="3639"/>
    <cellStyle name="40% - 强调文字颜色 4 2 4_2015财政决算公开" xfId="3641"/>
    <cellStyle name="40% - 强调文字颜色 4 2 5" xfId="828"/>
    <cellStyle name="40% - 强调文字颜色 4 2 5 2" xfId="3642"/>
    <cellStyle name="40% - 强调文字颜色 4 2 6" xfId="2467"/>
    <cellStyle name="40% - 强调文字颜色 4 2 7" xfId="3629"/>
    <cellStyle name="40% - 强调文字颜色 4 2_2015财政决算公开" xfId="3643"/>
    <cellStyle name="40% - 强调文字颜色 4 3" xfId="829"/>
    <cellStyle name="40% - 强调文字颜色 4 3 2" xfId="830"/>
    <cellStyle name="40% - 强调文字颜色 4 3 2 2" xfId="831"/>
    <cellStyle name="40% - 强调文字颜色 4 3 2 2 2" xfId="832"/>
    <cellStyle name="40% - 强调文字颜色 4 3 2 2 2 2" xfId="3646"/>
    <cellStyle name="40% - 强调文字颜色 4 3 2 2 3" xfId="3645"/>
    <cellStyle name="40% - 强调文字颜色 4 3 2 2_2015财政决算公开" xfId="3647"/>
    <cellStyle name="40% - 强调文字颜色 4 3 2 3" xfId="834"/>
    <cellStyle name="40% - 强调文字颜色 4 3 2 3 2" xfId="3648"/>
    <cellStyle name="40% - 强调文字颜色 4 3 2 4" xfId="3644"/>
    <cellStyle name="40% - 强调文字颜色 4 3 2_2015财政决算公开" xfId="3649"/>
    <cellStyle name="40% - 强调文字颜色 4 3 3" xfId="835"/>
    <cellStyle name="40% - 强调文字颜色 4 3 3 2" xfId="837"/>
    <cellStyle name="40% - 强调文字颜色 4 3 3 2 2" xfId="3651"/>
    <cellStyle name="40% - 强调文字颜色 4 3 3 3" xfId="3650"/>
    <cellStyle name="40% - 强调文字颜色 4 3 3_2015财政决算公开" xfId="3652"/>
    <cellStyle name="40% - 强调文字颜色 4 3 4" xfId="838"/>
    <cellStyle name="40% - 强调文字颜色 4 3 4 2" xfId="3653"/>
    <cellStyle name="40% - 强调文字颜色 4 3 5" xfId="2473"/>
    <cellStyle name="40% - 强调文字颜色 4 3_2015财政决算公开" xfId="3654"/>
    <cellStyle name="40% - 强调文字颜色 4 4" xfId="839"/>
    <cellStyle name="40% - 强调文字颜色 4 4 2" xfId="840"/>
    <cellStyle name="40% - 强调文字颜色 4 4 2 2" xfId="841"/>
    <cellStyle name="40% - 强调文字颜色 4 4 2 2 2" xfId="3657"/>
    <cellStyle name="40% - 强调文字颜色 4 4 2 3" xfId="3656"/>
    <cellStyle name="40% - 强调文字颜色 4 4 2_2015财政决算公开" xfId="3658"/>
    <cellStyle name="40% - 强调文字颜色 4 4 3" xfId="842"/>
    <cellStyle name="40% - 强调文字颜色 4 4 3 2" xfId="3659"/>
    <cellStyle name="40% - 强调文字颜色 4 4 4" xfId="3655"/>
    <cellStyle name="40% - 强调文字颜色 4 4_2015财政决算公开" xfId="3660"/>
    <cellStyle name="40% - 强调文字颜色 4 5" xfId="843"/>
    <cellStyle name="40% - 强调文字颜色 4 5 2" xfId="844"/>
    <cellStyle name="40% - 强调文字颜色 4 5 2 2" xfId="845"/>
    <cellStyle name="40% - 强调文字颜色 4 5 2 2 2" xfId="3663"/>
    <cellStyle name="40% - 强调文字颜色 4 5 2 3" xfId="3662"/>
    <cellStyle name="40% - 强调文字颜色 4 5 2_2015财政决算公开" xfId="3664"/>
    <cellStyle name="40% - 强调文字颜色 4 5 3" xfId="846"/>
    <cellStyle name="40% - 强调文字颜色 4 5 3 2" xfId="3665"/>
    <cellStyle name="40% - 强调文字颜色 4 5 4" xfId="3661"/>
    <cellStyle name="40% - 强调文字颜色 4 5_2015财政决算公开" xfId="3666"/>
    <cellStyle name="40% - 强调文字颜色 4 6" xfId="847"/>
    <cellStyle name="40% - 强调文字颜色 4 6 2" xfId="848"/>
    <cellStyle name="40% - 强调文字颜色 4 6 2 2" xfId="3668"/>
    <cellStyle name="40% - 强调文字颜色 4 6 3" xfId="3667"/>
    <cellStyle name="40% - 强调文字颜色 4 6_2015财政决算公开" xfId="3669"/>
    <cellStyle name="40% - 强调文字颜色 4 7" xfId="849"/>
    <cellStyle name="40% - 强调文字颜色 4 7 2" xfId="3670"/>
    <cellStyle name="40% - 强调文字颜色 4 8" xfId="2466"/>
    <cellStyle name="40% - 强调文字颜色 4 9" xfId="3628"/>
    <cellStyle name="40% - 强调文字颜色 5" xfId="850"/>
    <cellStyle name="40% - 强调文字颜色 5 2" xfId="852"/>
    <cellStyle name="40% - 强调文字颜色 5 2 2" xfId="854"/>
    <cellStyle name="40% - 强调文字颜色 5 2 2 2" xfId="856"/>
    <cellStyle name="40% - 强调文字颜色 5 2 2 2 2" xfId="277"/>
    <cellStyle name="40% - 强调文字颜色 5 2 2 2 2 2" xfId="3671"/>
    <cellStyle name="40% - 强调文字颜色 5 2 2 2 3" xfId="2477"/>
    <cellStyle name="40% - 强调文字颜色 5 2 2 2_2015财政决算公开" xfId="3672"/>
    <cellStyle name="40% - 强调文字颜色 5 2 2 3" xfId="859"/>
    <cellStyle name="40% - 强调文字颜色 5 2 2 3 2" xfId="2478"/>
    <cellStyle name="40% - 强调文字颜色 5 2 2 4" xfId="2476"/>
    <cellStyle name="40% - 强调文字颜色 5 2 2_2015财政决算公开" xfId="3673"/>
    <cellStyle name="40% - 强调文字颜色 5 2 3" xfId="860"/>
    <cellStyle name="40% - 强调文字颜色 5 2 3 2" xfId="863"/>
    <cellStyle name="40% - 强调文字颜色 5 2 3 2 2" xfId="3674"/>
    <cellStyle name="40% - 强调文字颜色 5 2 3 3" xfId="2479"/>
    <cellStyle name="40% - 强调文字颜色 5 2 3_2015财政决算公开" xfId="3675"/>
    <cellStyle name="40% - 强调文字颜色 5 2 4" xfId="864"/>
    <cellStyle name="40% - 强调文字颜色 5 2 4 2" xfId="2480"/>
    <cellStyle name="40% - 强调文字颜色 5 2 5" xfId="2475"/>
    <cellStyle name="40% - 强调文字颜色 5 2_2015财政决算公开" xfId="3676"/>
    <cellStyle name="40% - 强调文字颜色 5 3" xfId="866"/>
    <cellStyle name="40% - 强调文字颜色 5 3 2" xfId="867"/>
    <cellStyle name="40% - 强调文字颜色 5 3 2 2" xfId="869"/>
    <cellStyle name="40% - 强调文字颜色 5 3 2 2 2" xfId="35"/>
    <cellStyle name="40% - 强调文字颜色 5 3 2 2 2 2" xfId="3679"/>
    <cellStyle name="40% - 强调文字颜色 5 3 2 2 3" xfId="3678"/>
    <cellStyle name="40% - 强调文字颜色 5 3 2 2_2015财政决算公开" xfId="3680"/>
    <cellStyle name="40% - 强调文字颜色 5 3 2 3" xfId="872"/>
    <cellStyle name="40% - 强调文字颜色 5 3 2 3 2" xfId="3681"/>
    <cellStyle name="40% - 强调文字颜色 5 3 2 4" xfId="3677"/>
    <cellStyle name="40% - 强调文字颜色 5 3 2_2015财政决算公开" xfId="3682"/>
    <cellStyle name="40% - 强调文字颜色 5 3 3" xfId="873"/>
    <cellStyle name="40% - 强调文字颜色 5 3 3 2" xfId="875"/>
    <cellStyle name="40% - 强调文字颜色 5 3 3 2 2" xfId="3684"/>
    <cellStyle name="40% - 强调文字颜色 5 3 3 3" xfId="3683"/>
    <cellStyle name="40% - 强调文字颜色 5 3 3_2015财政决算公开" xfId="3685"/>
    <cellStyle name="40% - 强调文字颜色 5 3 4" xfId="876"/>
    <cellStyle name="40% - 强调文字颜色 5 3 4 2" xfId="3686"/>
    <cellStyle name="40% - 强调文字颜色 5 3 5" xfId="2481"/>
    <cellStyle name="40% - 强调文字颜色 5 3_2015财政决算公开" xfId="3687"/>
    <cellStyle name="40% - 强调文字颜色 5 4" xfId="877"/>
    <cellStyle name="40% - 强调文字颜色 5 4 2" xfId="878"/>
    <cellStyle name="40% - 强调文字颜色 5 4 2 2" xfId="880"/>
    <cellStyle name="40% - 强调文字颜色 5 4 2 2 2" xfId="3690"/>
    <cellStyle name="40% - 强调文字颜色 5 4 2 3" xfId="3689"/>
    <cellStyle name="40% - 强调文字颜色 5 4 2_2015财政决算公开" xfId="3691"/>
    <cellStyle name="40% - 强调文字颜色 5 4 3" xfId="881"/>
    <cellStyle name="40% - 强调文字颜色 5 4 3 2" xfId="3692"/>
    <cellStyle name="40% - 强调文字颜色 5 4 4" xfId="3688"/>
    <cellStyle name="40% - 强调文字颜色 5 4_2015财政决算公开" xfId="3693"/>
    <cellStyle name="40% - 强调文字颜色 5 5" xfId="882"/>
    <cellStyle name="40% - 强调文字颜色 5 5 2" xfId="883"/>
    <cellStyle name="40% - 强调文字颜色 5 5 2 2" xfId="885"/>
    <cellStyle name="40% - 强调文字颜色 5 5 2 2 2" xfId="3696"/>
    <cellStyle name="40% - 强调文字颜色 5 5 2 3" xfId="3695"/>
    <cellStyle name="40% - 强调文字颜色 5 5 2_2015财政决算公开" xfId="3697"/>
    <cellStyle name="40% - 强调文字颜色 5 5 3" xfId="886"/>
    <cellStyle name="40% - 强调文字颜色 5 5 3 2" xfId="3698"/>
    <cellStyle name="40% - 强调文字颜色 5 5 4" xfId="3694"/>
    <cellStyle name="40% - 强调文字颜色 5 5_2015财政决算公开" xfId="3699"/>
    <cellStyle name="40% - 强调文字颜色 5 6" xfId="889"/>
    <cellStyle name="40% - 强调文字颜色 5 6 2" xfId="892"/>
    <cellStyle name="40% - 强调文字颜色 5 6 2 2" xfId="3701"/>
    <cellStyle name="40% - 强调文字颜色 5 6 3" xfId="3700"/>
    <cellStyle name="40% - 强调文字颜色 5 6_2015财政决算公开" xfId="3702"/>
    <cellStyle name="40% - 强调文字颜色 5 7" xfId="895"/>
    <cellStyle name="40% - 强调文字颜色 5 7 2" xfId="3703"/>
    <cellStyle name="40% - 强调文字颜色 5 8" xfId="2474"/>
    <cellStyle name="40% - 强调文字颜色 6" xfId="896"/>
    <cellStyle name="40% - 强调文字颜色 6 2" xfId="898"/>
    <cellStyle name="40% - 强调文字颜色 6 2 2" xfId="900"/>
    <cellStyle name="40% - 强调文字颜色 6 2 2 2" xfId="903"/>
    <cellStyle name="40% - 强调文字颜色 6 2 2 2 2" xfId="905"/>
    <cellStyle name="40% - 强调文字颜色 6 2 2 2 2 2" xfId="3706"/>
    <cellStyle name="40% - 强调文字颜色 6 2 2 2 3" xfId="2485"/>
    <cellStyle name="40% - 强调文字颜色 6 2 2 2_2015财政决算公开" xfId="3707"/>
    <cellStyle name="40% - 强调文字颜色 6 2 2 3" xfId="908"/>
    <cellStyle name="40% - 强调文字颜色 6 2 2 3 2" xfId="2486"/>
    <cellStyle name="40% - 强调文字颜色 6 2 2 4" xfId="2484"/>
    <cellStyle name="40% - 强调文字颜色 6 2 2_2015财政决算公开" xfId="3708"/>
    <cellStyle name="40% - 强调文字颜色 6 2 3" xfId="909"/>
    <cellStyle name="40% - 强调文字颜色 6 2 3 2" xfId="911"/>
    <cellStyle name="40% - 强调文字颜色 6 2 3 2 2" xfId="913"/>
    <cellStyle name="40% - 强调文字颜色 6 2 3 2 2 2" xfId="3711"/>
    <cellStyle name="40% - 强调文字颜色 6 2 3 2 3" xfId="3710"/>
    <cellStyle name="40% - 强调文字颜色 6 2 3 2_2015财政决算公开" xfId="3712"/>
    <cellStyle name="40% - 强调文字颜色 6 2 3 3" xfId="915"/>
    <cellStyle name="40% - 强调文字颜色 6 2 3 3 2" xfId="3713"/>
    <cellStyle name="40% - 强调文字颜色 6 2 3 4" xfId="2487"/>
    <cellStyle name="40% - 强调文字颜色 6 2 3 5" xfId="3709"/>
    <cellStyle name="40% - 强调文字颜色 6 2 3_2015财政决算公开" xfId="3714"/>
    <cellStyle name="40% - 强调文字颜色 6 2 4" xfId="917"/>
    <cellStyle name="40% - 强调文字颜色 6 2 4 2" xfId="919"/>
    <cellStyle name="40% - 强调文字颜色 6 2 4 2 2" xfId="3716"/>
    <cellStyle name="40% - 强调文字颜色 6 2 4 3" xfId="2488"/>
    <cellStyle name="40% - 强调文字颜色 6 2 4 4" xfId="3715"/>
    <cellStyle name="40% - 强调文字颜色 6 2 4_2015财政决算公开" xfId="3717"/>
    <cellStyle name="40% - 强调文字颜色 6 2 5" xfId="921"/>
    <cellStyle name="40% - 强调文字颜色 6 2 5 2" xfId="3718"/>
    <cellStyle name="40% - 强调文字颜色 6 2 6" xfId="2483"/>
    <cellStyle name="40% - 强调文字颜色 6 2 7" xfId="3705"/>
    <cellStyle name="40% - 强调文字颜色 6 2_2015财政决算公开" xfId="3719"/>
    <cellStyle name="40% - 强调文字颜色 6 3" xfId="923"/>
    <cellStyle name="40% - 强调文字颜色 6 3 2" xfId="924"/>
    <cellStyle name="40% - 强调文字颜色 6 3 2 2" xfId="926"/>
    <cellStyle name="40% - 强调文字颜色 6 3 2 2 2" xfId="927"/>
    <cellStyle name="40% - 强调文字颜色 6 3 2 2 2 2" xfId="3722"/>
    <cellStyle name="40% - 强调文字颜色 6 3 2 2 3" xfId="3721"/>
    <cellStyle name="40% - 强调文字颜色 6 3 2 2_2015财政决算公开" xfId="3723"/>
    <cellStyle name="40% - 强调文字颜色 6 3 2 3" xfId="928"/>
    <cellStyle name="40% - 强调文字颜色 6 3 2 3 2" xfId="3724"/>
    <cellStyle name="40% - 强调文字颜色 6 3 2 4" xfId="3720"/>
    <cellStyle name="40% - 强调文字颜色 6 3 2_2015财政决算公开" xfId="3725"/>
    <cellStyle name="40% - 强调文字颜色 6 3 3" xfId="930"/>
    <cellStyle name="40% - 强调文字颜色 6 3 3 2" xfId="932"/>
    <cellStyle name="40% - 强调文字颜色 6 3 3 2 2" xfId="3727"/>
    <cellStyle name="40% - 强调文字颜色 6 3 3 3" xfId="3726"/>
    <cellStyle name="40% - 强调文字颜色 6 3 3_2015财政决算公开" xfId="3728"/>
    <cellStyle name="40% - 强调文字颜色 6 3 4" xfId="934"/>
    <cellStyle name="40% - 强调文字颜色 6 3 4 2" xfId="3729"/>
    <cellStyle name="40% - 强调文字颜色 6 3 5" xfId="2489"/>
    <cellStyle name="40% - 强调文字颜色 6 3_2015财政决算公开" xfId="3730"/>
    <cellStyle name="40% - 强调文字颜色 6 4" xfId="936"/>
    <cellStyle name="40% - 强调文字颜色 6 4 2" xfId="938"/>
    <cellStyle name="40% - 强调文字颜色 6 4 2 2" xfId="940"/>
    <cellStyle name="40% - 强调文字颜色 6 4 2 2 2" xfId="3733"/>
    <cellStyle name="40% - 强调文字颜色 6 4 2 3" xfId="3732"/>
    <cellStyle name="40% - 强调文字颜色 6 4 2_2015财政决算公开" xfId="3734"/>
    <cellStyle name="40% - 强调文字颜色 6 4 3" xfId="942"/>
    <cellStyle name="40% - 强调文字颜色 6 4 3 2" xfId="3735"/>
    <cellStyle name="40% - 强调文字颜色 6 4 4" xfId="3731"/>
    <cellStyle name="40% - 强调文字颜色 6 4_2015财政决算公开" xfId="3736"/>
    <cellStyle name="40% - 强调文字颜色 6 5" xfId="944"/>
    <cellStyle name="40% - 强调文字颜色 6 5 2" xfId="946"/>
    <cellStyle name="40% - 强调文字颜色 6 5 2 2" xfId="948"/>
    <cellStyle name="40% - 强调文字颜色 6 5 2 2 2" xfId="3739"/>
    <cellStyle name="40% - 强调文字颜色 6 5 2 3" xfId="3738"/>
    <cellStyle name="40% - 强调文字颜色 6 5 2_2015财政决算公开" xfId="3740"/>
    <cellStyle name="40% - 强调文字颜色 6 5 3" xfId="950"/>
    <cellStyle name="40% - 强调文字颜色 6 5 3 2" xfId="3741"/>
    <cellStyle name="40% - 强调文字颜色 6 5 4" xfId="3737"/>
    <cellStyle name="40% - 强调文字颜色 6 5_2015财政决算公开" xfId="3742"/>
    <cellStyle name="40% - 强调文字颜色 6 6" xfId="954"/>
    <cellStyle name="40% - 强调文字颜色 6 6 2" xfId="957"/>
    <cellStyle name="40% - 强调文字颜色 6 6 2 2" xfId="3744"/>
    <cellStyle name="40% - 强调文字颜色 6 6 3" xfId="3743"/>
    <cellStyle name="40% - 强调文字颜色 6 6_2015财政决算公开" xfId="3745"/>
    <cellStyle name="40% - 强调文字颜色 6 7" xfId="960"/>
    <cellStyle name="40% - 强调文字颜色 6 7 2" xfId="3746"/>
    <cellStyle name="40% - 强调文字颜色 6 8" xfId="2482"/>
    <cellStyle name="40% - 强调文字颜色 6 9" xfId="3704"/>
    <cellStyle name="40% - 着色 1" xfId="2719"/>
    <cellStyle name="40% - 着色 2" xfId="2710"/>
    <cellStyle name="40% - 着色 2 2" xfId="2815"/>
    <cellStyle name="40% - 着色 3" xfId="2717"/>
    <cellStyle name="40% - 着色 3 2" xfId="2807"/>
    <cellStyle name="40% - 着色 4" xfId="2709"/>
    <cellStyle name="40% - 着色 4 2" xfId="2816"/>
    <cellStyle name="40% - 着色 5" xfId="2692"/>
    <cellStyle name="40% - 着色 6" xfId="2690"/>
    <cellStyle name="40% - 着色 6 2" xfId="2818"/>
    <cellStyle name="60% - 强调文字颜色 1" xfId="961"/>
    <cellStyle name="60% - 强调文字颜色 1 2" xfId="962"/>
    <cellStyle name="60% - 强调文字颜色 1 2 2" xfId="963"/>
    <cellStyle name="60% - 强调文字颜色 1 2 2 2" xfId="964"/>
    <cellStyle name="60% - 强调文字颜色 1 2 2 2 2" xfId="965"/>
    <cellStyle name="60% - 强调文字颜色 1 2 2 2 2 2" xfId="3749"/>
    <cellStyle name="60% - 强调文字颜色 1 2 2 2 3" xfId="2493"/>
    <cellStyle name="60% - 强调文字颜色 1 2 2 3" xfId="966"/>
    <cellStyle name="60% - 强调文字颜色 1 2 2 3 2" xfId="2494"/>
    <cellStyle name="60% - 强调文字颜色 1 2 2 4" xfId="2492"/>
    <cellStyle name="60% - 强调文字颜色 1 2 3" xfId="967"/>
    <cellStyle name="60% - 强调文字颜色 1 2 3 2" xfId="968"/>
    <cellStyle name="60% - 强调文字颜色 1 2 3 2 2" xfId="969"/>
    <cellStyle name="60% - 强调文字颜色 1 2 3 2 2 2" xfId="3752"/>
    <cellStyle name="60% - 强调文字颜色 1 2 3 2 3" xfId="3751"/>
    <cellStyle name="60% - 强调文字颜色 1 2 3 3" xfId="970"/>
    <cellStyle name="60% - 强调文字颜色 1 2 3 3 2" xfId="3753"/>
    <cellStyle name="60% - 强调文字颜色 1 2 3 4" xfId="2495"/>
    <cellStyle name="60% - 强调文字颜色 1 2 3 5" xfId="3750"/>
    <cellStyle name="60% - 强调文字颜色 1 2 4" xfId="972"/>
    <cellStyle name="60% - 强调文字颜色 1 2 4 2" xfId="973"/>
    <cellStyle name="60% - 强调文字颜色 1 2 4 2 2" xfId="3755"/>
    <cellStyle name="60% - 强调文字颜色 1 2 4 3" xfId="3754"/>
    <cellStyle name="60% - 强调文字颜色 1 2 5" xfId="974"/>
    <cellStyle name="60% - 强调文字颜色 1 2 5 2" xfId="3756"/>
    <cellStyle name="60% - 强调文字颜色 1 2 6" xfId="2491"/>
    <cellStyle name="60% - 强调文字颜色 1 2 7" xfId="3748"/>
    <cellStyle name="60% - 强调文字颜色 1 2_2015财政决算公开" xfId="3757"/>
    <cellStyle name="60% - 强调文字颜色 1 3" xfId="975"/>
    <cellStyle name="60% - 强调文字颜色 1 3 2" xfId="976"/>
    <cellStyle name="60% - 强调文字颜色 1 3 2 2" xfId="977"/>
    <cellStyle name="60% - 强调文字颜色 1 3 2 2 2" xfId="979"/>
    <cellStyle name="60% - 强调文字颜色 1 3 2 2 2 2" xfId="3760"/>
    <cellStyle name="60% - 强调文字颜色 1 3 2 2 3" xfId="3759"/>
    <cellStyle name="60% - 强调文字颜色 1 3 2 3" xfId="980"/>
    <cellStyle name="60% - 强调文字颜色 1 3 2 3 2" xfId="3761"/>
    <cellStyle name="60% - 强调文字颜色 1 3 2 4" xfId="3758"/>
    <cellStyle name="60% - 强调文字颜色 1 3 3" xfId="981"/>
    <cellStyle name="60% - 强调文字颜色 1 3 3 2" xfId="982"/>
    <cellStyle name="60% - 强调文字颜色 1 3 3 2 2" xfId="3763"/>
    <cellStyle name="60% - 强调文字颜色 1 3 3 3" xfId="3762"/>
    <cellStyle name="60% - 强调文字颜色 1 3 4" xfId="983"/>
    <cellStyle name="60% - 强调文字颜色 1 3 4 2" xfId="3764"/>
    <cellStyle name="60% - 强调文字颜色 1 3 5" xfId="2496"/>
    <cellStyle name="60% - 强调文字颜色 1 4" xfId="985"/>
    <cellStyle name="60% - 强调文字颜色 1 4 2" xfId="986"/>
    <cellStyle name="60% - 强调文字颜色 1 4 2 2" xfId="987"/>
    <cellStyle name="60% - 强调文字颜色 1 4 2 2 2" xfId="3767"/>
    <cellStyle name="60% - 强调文字颜色 1 4 2 3" xfId="3766"/>
    <cellStyle name="60% - 强调文字颜色 1 4 3" xfId="988"/>
    <cellStyle name="60% - 强调文字颜色 1 4 3 2" xfId="3768"/>
    <cellStyle name="60% - 强调文字颜色 1 4 4" xfId="3765"/>
    <cellStyle name="60% - 强调文字颜色 1 5" xfId="990"/>
    <cellStyle name="60% - 强调文字颜色 1 5 2" xfId="991"/>
    <cellStyle name="60% - 强调文字颜色 1 5 2 2" xfId="992"/>
    <cellStyle name="60% - 强调文字颜色 1 5 2 2 2" xfId="3771"/>
    <cellStyle name="60% - 强调文字颜色 1 5 2 3" xfId="3770"/>
    <cellStyle name="60% - 强调文字颜色 1 5 3" xfId="993"/>
    <cellStyle name="60% - 强调文字颜色 1 5 3 2" xfId="3772"/>
    <cellStyle name="60% - 强调文字颜色 1 5 4" xfId="3769"/>
    <cellStyle name="60% - 强调文字颜色 1 6" xfId="995"/>
    <cellStyle name="60% - 强调文字颜色 1 6 2" xfId="996"/>
    <cellStyle name="60% - 强调文字颜色 1 6 2 2" xfId="3774"/>
    <cellStyle name="60% - 强调文字颜色 1 6 3" xfId="3773"/>
    <cellStyle name="60% - 强调文字颜色 1 7" xfId="998"/>
    <cellStyle name="60% - 强调文字颜色 1 7 2" xfId="3775"/>
    <cellStyle name="60% - 强调文字颜色 1 8" xfId="2490"/>
    <cellStyle name="60% - 强调文字颜色 1 9" xfId="3747"/>
    <cellStyle name="60% - 强调文字颜色 2" xfId="999"/>
    <cellStyle name="60% - 强调文字颜色 2 2" xfId="1000"/>
    <cellStyle name="60% - 强调文字颜色 2 2 2" xfId="1001"/>
    <cellStyle name="60% - 强调文字颜色 2 2 2 2" xfId="1003"/>
    <cellStyle name="60% - 强调文字颜色 2 2 2 2 2" xfId="1004"/>
    <cellStyle name="60% - 强调文字颜色 2 2 2 2 2 2" xfId="3778"/>
    <cellStyle name="60% - 强调文字颜色 2 2 2 2 3" xfId="2500"/>
    <cellStyle name="60% - 强调文字颜色 2 2 2 3" xfId="1005"/>
    <cellStyle name="60% - 强调文字颜色 2 2 2 3 2" xfId="2501"/>
    <cellStyle name="60% - 强调文字颜色 2 2 2 4" xfId="2499"/>
    <cellStyle name="60% - 强调文字颜色 2 2 3" xfId="1007"/>
    <cellStyle name="60% - 强调文字颜色 2 2 3 2" xfId="1009"/>
    <cellStyle name="60% - 强调文字颜色 2 2 3 2 2" xfId="1011"/>
    <cellStyle name="60% - 强调文字颜色 2 2 3 2 2 2" xfId="3781"/>
    <cellStyle name="60% - 强调文字颜色 2 2 3 2 3" xfId="3780"/>
    <cellStyle name="60% - 强调文字颜色 2 2 3 3" xfId="1013"/>
    <cellStyle name="60% - 强调文字颜色 2 2 3 3 2" xfId="3782"/>
    <cellStyle name="60% - 强调文字颜色 2 2 3 4" xfId="2502"/>
    <cellStyle name="60% - 强调文字颜色 2 2 3 5" xfId="3779"/>
    <cellStyle name="60% - 强调文字颜色 2 2 4" xfId="1015"/>
    <cellStyle name="60% - 强调文字颜色 2 2 4 2" xfId="1017"/>
    <cellStyle name="60% - 强调文字颜色 2 2 4 2 2" xfId="3784"/>
    <cellStyle name="60% - 强调文字颜色 2 2 4 3" xfId="3783"/>
    <cellStyle name="60% - 强调文字颜色 2 2 5" xfId="1018"/>
    <cellStyle name="60% - 强调文字颜色 2 2 5 2" xfId="3785"/>
    <cellStyle name="60% - 强调文字颜色 2 2 6" xfId="2498"/>
    <cellStyle name="60% - 强调文字颜色 2 2 7" xfId="3777"/>
    <cellStyle name="60% - 强调文字颜色 2 2_2015财政决算公开" xfId="3786"/>
    <cellStyle name="60% - 强调文字颜色 2 3" xfId="1020"/>
    <cellStyle name="60% - 强调文字颜色 2 3 2" xfId="1022"/>
    <cellStyle name="60% - 强调文字颜色 2 3 2 2" xfId="888"/>
    <cellStyle name="60% - 强调文字颜色 2 3 2 2 2" xfId="891"/>
    <cellStyle name="60% - 强调文字颜色 2 3 2 2 2 2" xfId="3789"/>
    <cellStyle name="60% - 强调文字颜色 2 3 2 2 3" xfId="3788"/>
    <cellStyle name="60% - 强调文字颜色 2 3 2 3" xfId="894"/>
    <cellStyle name="60% - 强调文字颜色 2 3 2 3 2" xfId="3790"/>
    <cellStyle name="60% - 强调文字颜色 2 3 2 4" xfId="3787"/>
    <cellStyle name="60% - 强调文字颜色 2 3 3" xfId="1024"/>
    <cellStyle name="60% - 强调文字颜色 2 3 3 2" xfId="953"/>
    <cellStyle name="60% - 强调文字颜色 2 3 3 2 2" xfId="3792"/>
    <cellStyle name="60% - 强调文字颜色 2 3 3 3" xfId="3791"/>
    <cellStyle name="60% - 强调文字颜色 2 3 4" xfId="1026"/>
    <cellStyle name="60% - 强调文字颜色 2 3 4 2" xfId="3793"/>
    <cellStyle name="60% - 强调文字颜色 2 3 5" xfId="2503"/>
    <cellStyle name="60% - 强调文字颜色 2 4" xfId="1027"/>
    <cellStyle name="60% - 强调文字颜色 2 4 2" xfId="1028"/>
    <cellStyle name="60% - 强调文字颜色 2 4 2 2" xfId="1029"/>
    <cellStyle name="60% - 强调文字颜色 2 4 2 2 2" xfId="3796"/>
    <cellStyle name="60% - 强调文字颜色 2 4 2 3" xfId="3795"/>
    <cellStyle name="60% - 强调文字颜色 2 4 3" xfId="1030"/>
    <cellStyle name="60% - 强调文字颜色 2 4 3 2" xfId="3797"/>
    <cellStyle name="60% - 强调文字颜色 2 4 4" xfId="3794"/>
    <cellStyle name="60% - 强调文字颜色 2 5" xfId="1031"/>
    <cellStyle name="60% - 强调文字颜色 2 5 2" xfId="1032"/>
    <cellStyle name="60% - 强调文字颜色 2 5 2 2" xfId="1033"/>
    <cellStyle name="60% - 强调文字颜色 2 5 2 2 2" xfId="3800"/>
    <cellStyle name="60% - 强调文字颜色 2 5 2 3" xfId="3799"/>
    <cellStyle name="60% - 强调文字颜色 2 5 3" xfId="1034"/>
    <cellStyle name="60% - 强调文字颜色 2 5 3 2" xfId="3801"/>
    <cellStyle name="60% - 强调文字颜色 2 5 4" xfId="3798"/>
    <cellStyle name="60% - 强调文字颜色 2 6" xfId="1035"/>
    <cellStyle name="60% - 强调文字颜色 2 6 2" xfId="1036"/>
    <cellStyle name="60% - 强调文字颜色 2 6 2 2" xfId="3803"/>
    <cellStyle name="60% - 强调文字颜色 2 6 3" xfId="3802"/>
    <cellStyle name="60% - 强调文字颜色 2 7" xfId="1038"/>
    <cellStyle name="60% - 强调文字颜色 2 7 2" xfId="3804"/>
    <cellStyle name="60% - 强调文字颜色 2 8" xfId="2497"/>
    <cellStyle name="60% - 强调文字颜色 2 9" xfId="3776"/>
    <cellStyle name="60% - 强调文字颜色 3" xfId="1039"/>
    <cellStyle name="60% - 强调文字颜色 3 2" xfId="1040"/>
    <cellStyle name="60% - 强调文字颜色 3 2 2" xfId="1041"/>
    <cellStyle name="60% - 强调文字颜色 3 2 2 2" xfId="1042"/>
    <cellStyle name="60% - 强调文字颜色 3 2 2 2 2" xfId="1043"/>
    <cellStyle name="60% - 强调文字颜色 3 2 2 2 2 2" xfId="3807"/>
    <cellStyle name="60% - 强调文字颜色 3 2 2 2 3" xfId="2507"/>
    <cellStyle name="60% - 强调文字颜色 3 2 2 3" xfId="1044"/>
    <cellStyle name="60% - 强调文字颜色 3 2 2 3 2" xfId="2508"/>
    <cellStyle name="60% - 强调文字颜色 3 2 2 4" xfId="2506"/>
    <cellStyle name="60% - 强调文字颜色 3 2 3" xfId="1045"/>
    <cellStyle name="60% - 强调文字颜色 3 2 3 2" xfId="1047"/>
    <cellStyle name="60% - 强调文字颜色 3 2 3 2 2" xfId="1050"/>
    <cellStyle name="60% - 强调文字颜色 3 2 3 2 2 2" xfId="3810"/>
    <cellStyle name="60% - 强调文字颜色 3 2 3 2 3" xfId="3809"/>
    <cellStyle name="60% - 强调文字颜色 3 2 3 3" xfId="1052"/>
    <cellStyle name="60% - 强调文字颜色 3 2 3 3 2" xfId="3811"/>
    <cellStyle name="60% - 强调文字颜色 3 2 3 4" xfId="2509"/>
    <cellStyle name="60% - 强调文字颜色 3 2 3 5" xfId="3808"/>
    <cellStyle name="60% - 强调文字颜色 3 2 4" xfId="1008"/>
    <cellStyle name="60% - 强调文字颜色 3 2 4 2" xfId="1010"/>
    <cellStyle name="60% - 强调文字颜色 3 2 4 2 2" xfId="3813"/>
    <cellStyle name="60% - 强调文字颜色 3 2 4 3" xfId="3812"/>
    <cellStyle name="60% - 强调文字颜色 3 2 5" xfId="1012"/>
    <cellStyle name="60% - 强调文字颜色 3 2 5 2" xfId="3814"/>
    <cellStyle name="60% - 强调文字颜色 3 2 6" xfId="2505"/>
    <cellStyle name="60% - 强调文字颜色 3 2 7" xfId="3806"/>
    <cellStyle name="60% - 强调文字颜色 3 2_2015财政决算公开" xfId="3815"/>
    <cellStyle name="60% - 强调文字颜色 3 3" xfId="560"/>
    <cellStyle name="60% - 强调文字颜色 3 3 2" xfId="1053"/>
    <cellStyle name="60% - 强调文字颜色 3 3 2 2" xfId="1054"/>
    <cellStyle name="60% - 强调文字颜色 3 3 2 2 2" xfId="1055"/>
    <cellStyle name="60% - 强调文字颜色 3 3 2 2 2 2" xfId="3818"/>
    <cellStyle name="60% - 强调文字颜色 3 3 2 2 3" xfId="3817"/>
    <cellStyle name="60% - 强调文字颜色 3 3 2 3" xfId="1056"/>
    <cellStyle name="60% - 强调文字颜色 3 3 2 3 2" xfId="3819"/>
    <cellStyle name="60% - 强调文字颜色 3 3 2 4" xfId="3816"/>
    <cellStyle name="60% - 强调文字颜色 3 3 3" xfId="1057"/>
    <cellStyle name="60% - 强调文字颜色 3 3 3 2" xfId="1058"/>
    <cellStyle name="60% - 强调文字颜色 3 3 3 2 2" xfId="3821"/>
    <cellStyle name="60% - 强调文字颜色 3 3 3 3" xfId="3820"/>
    <cellStyle name="60% - 强调文字颜色 3 3 4" xfId="1016"/>
    <cellStyle name="60% - 强调文字颜色 3 3 4 2" xfId="3822"/>
    <cellStyle name="60% - 强调文字颜色 3 3 5" xfId="2510"/>
    <cellStyle name="60% - 强调文字颜色 3 4" xfId="1059"/>
    <cellStyle name="60% - 强调文字颜色 3 4 2" xfId="1060"/>
    <cellStyle name="60% - 强调文字颜色 3 4 2 2" xfId="1061"/>
    <cellStyle name="60% - 强调文字颜色 3 4 2 2 2" xfId="3825"/>
    <cellStyle name="60% - 强调文字颜色 3 4 2 3" xfId="3824"/>
    <cellStyle name="60% - 强调文字颜色 3 4 3" xfId="1062"/>
    <cellStyle name="60% - 强调文字颜色 3 4 3 2" xfId="3826"/>
    <cellStyle name="60% - 强调文字颜色 3 4 4" xfId="3823"/>
    <cellStyle name="60% - 强调文字颜色 3 5" xfId="1064"/>
    <cellStyle name="60% - 强调文字颜色 3 5 2" xfId="1065"/>
    <cellStyle name="60% - 强调文字颜色 3 5 2 2" xfId="1066"/>
    <cellStyle name="60% - 强调文字颜色 3 5 2 2 2" xfId="3829"/>
    <cellStyle name="60% - 强调文字颜色 3 5 2 3" xfId="3828"/>
    <cellStyle name="60% - 强调文字颜色 3 5 3" xfId="1067"/>
    <cellStyle name="60% - 强调文字颜色 3 5 3 2" xfId="3830"/>
    <cellStyle name="60% - 强调文字颜色 3 5 4" xfId="3827"/>
    <cellStyle name="60% - 强调文字颜色 3 6" xfId="1068"/>
    <cellStyle name="60% - 强调文字颜色 3 6 2" xfId="1069"/>
    <cellStyle name="60% - 强调文字颜色 3 6 2 2" xfId="3832"/>
    <cellStyle name="60% - 强调文字颜色 3 6 3" xfId="3831"/>
    <cellStyle name="60% - 强调文字颜色 3 7" xfId="1070"/>
    <cellStyle name="60% - 强调文字颜色 3 7 2" xfId="3833"/>
    <cellStyle name="60% - 强调文字颜色 3 8" xfId="2504"/>
    <cellStyle name="60% - 强调文字颜色 3 9" xfId="3805"/>
    <cellStyle name="60% - 强调文字颜色 4" xfId="1071"/>
    <cellStyle name="60% - 强调文字颜色 4 2" xfId="1072"/>
    <cellStyle name="60% - 强调文字颜色 4 2 2" xfId="935"/>
    <cellStyle name="60% - 强调文字颜色 4 2 2 2" xfId="937"/>
    <cellStyle name="60% - 强调文字颜色 4 2 2 2 2" xfId="939"/>
    <cellStyle name="60% - 强调文字颜色 4 2 2 2 2 2" xfId="3836"/>
    <cellStyle name="60% - 强调文字颜色 4 2 2 2 3" xfId="2514"/>
    <cellStyle name="60% - 强调文字颜色 4 2 2 3" xfId="941"/>
    <cellStyle name="60% - 强调文字颜色 4 2 2 3 2" xfId="2515"/>
    <cellStyle name="60% - 强调文字颜色 4 2 2 4" xfId="2513"/>
    <cellStyle name="60% - 强调文字颜色 4 2 3" xfId="943"/>
    <cellStyle name="60% - 强调文字颜色 4 2 3 2" xfId="945"/>
    <cellStyle name="60% - 强调文字颜色 4 2 3 2 2" xfId="947"/>
    <cellStyle name="60% - 强调文字颜色 4 2 3 2 2 2" xfId="3839"/>
    <cellStyle name="60% - 强调文字颜色 4 2 3 2 3" xfId="3838"/>
    <cellStyle name="60% - 强调文字颜色 4 2 3 3" xfId="949"/>
    <cellStyle name="60% - 强调文字颜色 4 2 3 3 2" xfId="3840"/>
    <cellStyle name="60% - 强调文字颜色 4 2 3 4" xfId="2516"/>
    <cellStyle name="60% - 强调文字颜色 4 2 3 5" xfId="3837"/>
    <cellStyle name="60% - 强调文字颜色 4 2 4" xfId="952"/>
    <cellStyle name="60% - 强调文字颜色 4 2 4 2" xfId="956"/>
    <cellStyle name="60% - 强调文字颜色 4 2 4 2 2" xfId="3842"/>
    <cellStyle name="60% - 强调文字颜色 4 2 4 3" xfId="3841"/>
    <cellStyle name="60% - 强调文字颜色 4 2 5" xfId="959"/>
    <cellStyle name="60% - 强调文字颜色 4 2 5 2" xfId="3843"/>
    <cellStyle name="60% - 强调文字颜色 4 2 6" xfId="2512"/>
    <cellStyle name="60% - 强调文字颜色 4 2 7" xfId="3835"/>
    <cellStyle name="60% - 强调文字颜色 4 2_2015财政决算公开" xfId="3844"/>
    <cellStyle name="60% - 强调文字颜色 4 3" xfId="1073"/>
    <cellStyle name="60% - 强调文字颜色 4 3 2" xfId="1076"/>
    <cellStyle name="60% - 强调文字颜色 4 3 2 2" xfId="1079"/>
    <cellStyle name="60% - 强调文字颜色 4 3 2 2 2" xfId="1080"/>
    <cellStyle name="60% - 强调文字颜色 4 3 2 2 2 2" xfId="3847"/>
    <cellStyle name="60% - 强调文字颜色 4 3 2 2 3" xfId="3846"/>
    <cellStyle name="60% - 强调文字颜色 4 3 2 3" xfId="1082"/>
    <cellStyle name="60% - 强调文字颜色 4 3 2 3 2" xfId="3848"/>
    <cellStyle name="60% - 强调文字颜色 4 3 2 4" xfId="3845"/>
    <cellStyle name="60% - 强调文字颜色 4 3 3" xfId="1086"/>
    <cellStyle name="60% - 强调文字颜色 4 3 3 2" xfId="1090"/>
    <cellStyle name="60% - 强调文字颜色 4 3 3 2 2" xfId="3850"/>
    <cellStyle name="60% - 强调文字颜色 4 3 3 3" xfId="3849"/>
    <cellStyle name="60% - 强调文字颜色 4 3 4" xfId="1095"/>
    <cellStyle name="60% - 强调文字颜色 4 3 4 2" xfId="3851"/>
    <cellStyle name="60% - 强调文字颜色 4 3 5" xfId="2517"/>
    <cellStyle name="60% - 强调文字颜色 4 4" xfId="1096"/>
    <cellStyle name="60% - 强调文字颜色 4 4 2" xfId="1097"/>
    <cellStyle name="60% - 强调文字颜色 4 4 2 2" xfId="240"/>
    <cellStyle name="60% - 强调文字颜色 4 4 2 2 2" xfId="3854"/>
    <cellStyle name="60% - 强调文字颜色 4 4 2 3" xfId="3853"/>
    <cellStyle name="60% - 强调文字颜色 4 4 3" xfId="1099"/>
    <cellStyle name="60% - 强调文字颜色 4 4 3 2" xfId="3855"/>
    <cellStyle name="60% - 强调文字颜色 4 4 4" xfId="3852"/>
    <cellStyle name="60% - 强调文字颜色 4 5" xfId="1100"/>
    <cellStyle name="60% - 强调文字颜色 4 5 2" xfId="1101"/>
    <cellStyle name="60% - 强调文字颜色 4 5 2 2" xfId="408"/>
    <cellStyle name="60% - 强调文字颜色 4 5 2 2 2" xfId="3858"/>
    <cellStyle name="60% - 强调文字颜色 4 5 2 3" xfId="3857"/>
    <cellStyle name="60% - 强调文字颜色 4 5 3" xfId="1103"/>
    <cellStyle name="60% - 强调文字颜色 4 5 3 2" xfId="3859"/>
    <cellStyle name="60% - 强调文字颜色 4 5 4" xfId="3856"/>
    <cellStyle name="60% - 强调文字颜色 4 6" xfId="1104"/>
    <cellStyle name="60% - 强调文字颜色 4 6 2" xfId="1106"/>
    <cellStyle name="60% - 强调文字颜色 4 6 2 2" xfId="3861"/>
    <cellStyle name="60% - 强调文字颜色 4 6 3" xfId="3860"/>
    <cellStyle name="60% - 强调文字颜色 4 7" xfId="1107"/>
    <cellStyle name="60% - 强调文字颜色 4 7 2" xfId="3862"/>
    <cellStyle name="60% - 强调文字颜色 4 8" xfId="2511"/>
    <cellStyle name="60% - 强调文字颜色 4 9" xfId="3834"/>
    <cellStyle name="60% - 强调文字颜色 5" xfId="1108"/>
    <cellStyle name="60% - 强调文字颜色 5 2" xfId="1109"/>
    <cellStyle name="60% - 强调文字颜色 5 2 2" xfId="1110"/>
    <cellStyle name="60% - 强调文字颜色 5 2 2 2" xfId="1111"/>
    <cellStyle name="60% - 强调文字颜色 5 2 2 2 2" xfId="1113"/>
    <cellStyle name="60% - 强调文字颜色 5 2 2 2 2 2" xfId="3865"/>
    <cellStyle name="60% - 强调文字颜色 5 2 2 2 3" xfId="2521"/>
    <cellStyle name="60% - 强调文字颜色 5 2 2 3" xfId="1115"/>
    <cellStyle name="60% - 强调文字颜色 5 2 2 3 2" xfId="2522"/>
    <cellStyle name="60% - 强调文字颜色 5 2 2 4" xfId="2520"/>
    <cellStyle name="60% - 强调文字颜色 5 2 3" xfId="1116"/>
    <cellStyle name="60% - 强调文字颜色 5 2 3 2" xfId="1117"/>
    <cellStyle name="60% - 强调文字颜色 5 2 3 2 2" xfId="1118"/>
    <cellStyle name="60% - 强调文字颜色 5 2 3 2 2 2" xfId="3868"/>
    <cellStyle name="60% - 强调文字颜色 5 2 3 2 3" xfId="3867"/>
    <cellStyle name="60% - 强调文字颜色 5 2 3 3" xfId="1119"/>
    <cellStyle name="60% - 强调文字颜色 5 2 3 3 2" xfId="3869"/>
    <cellStyle name="60% - 强调文字颜色 5 2 3 4" xfId="2523"/>
    <cellStyle name="60% - 强调文字颜色 5 2 3 5" xfId="3866"/>
    <cellStyle name="60% - 强调文字颜色 5 2 4" xfId="1120"/>
    <cellStyle name="60% - 强调文字颜色 5 2 4 2" xfId="1121"/>
    <cellStyle name="60% - 强调文字颜色 5 2 4 2 2" xfId="3871"/>
    <cellStyle name="60% - 强调文字颜色 5 2 4 3" xfId="3870"/>
    <cellStyle name="60% - 强调文字颜色 5 2 5" xfId="1123"/>
    <cellStyle name="60% - 强调文字颜色 5 2 5 2" xfId="3872"/>
    <cellStyle name="60% - 强调文字颜色 5 2 6" xfId="2519"/>
    <cellStyle name="60% - 强调文字颜色 5 2 7" xfId="3864"/>
    <cellStyle name="60% - 强调文字颜色 5 2_2015财政决算公开" xfId="3873"/>
    <cellStyle name="60% - 强调文字颜色 5 3" xfId="1124"/>
    <cellStyle name="60% - 强调文字颜色 5 3 2" xfId="1125"/>
    <cellStyle name="60% - 强调文字颜色 5 3 2 2" xfId="37"/>
    <cellStyle name="60% - 强调文字颜色 5 3 2 2 2" xfId="1126"/>
    <cellStyle name="60% - 强调文字颜色 5 3 2 2 2 2" xfId="3876"/>
    <cellStyle name="60% - 强调文字颜色 5 3 2 2 3" xfId="3875"/>
    <cellStyle name="60% - 强调文字颜色 5 3 2 3" xfId="128"/>
    <cellStyle name="60% - 强调文字颜色 5 3 2 3 2" xfId="3877"/>
    <cellStyle name="60% - 强调文字颜色 5 3 2 4" xfId="3874"/>
    <cellStyle name="60% - 强调文字颜色 5 3 3" xfId="1128"/>
    <cellStyle name="60% - 强调文字颜色 5 3 3 2" xfId="1130"/>
    <cellStyle name="60% - 强调文字颜色 5 3 3 2 2" xfId="3879"/>
    <cellStyle name="60% - 强调文字颜色 5 3 3 3" xfId="3878"/>
    <cellStyle name="60% - 强调文字颜色 5 3 4" xfId="1132"/>
    <cellStyle name="60% - 强调文字颜色 5 3 4 2" xfId="3880"/>
    <cellStyle name="60% - 强调文字颜色 5 3 5" xfId="2524"/>
    <cellStyle name="60% - 强调文字颜色 5 4" xfId="1133"/>
    <cellStyle name="60% - 强调文字颜色 5 4 2" xfId="1134"/>
    <cellStyle name="60% - 强调文字颜色 5 4 2 2" xfId="439"/>
    <cellStyle name="60% - 强调文字颜色 5 4 2 2 2" xfId="3883"/>
    <cellStyle name="60% - 强调文字颜色 5 4 2 3" xfId="3882"/>
    <cellStyle name="60% - 强调文字颜色 5 4 3" xfId="1136"/>
    <cellStyle name="60% - 强调文字颜色 5 4 3 2" xfId="3884"/>
    <cellStyle name="60% - 强调文字颜色 5 4 4" xfId="3881"/>
    <cellStyle name="60% - 强调文字颜色 5 5" xfId="1137"/>
    <cellStyle name="60% - 强调文字颜色 5 5 2" xfId="1138"/>
    <cellStyle name="60% - 强调文字颜色 5 5 2 2" xfId="541"/>
    <cellStyle name="60% - 强调文字颜色 5 5 2 2 2" xfId="3887"/>
    <cellStyle name="60% - 强调文字颜色 5 5 2 3" xfId="3886"/>
    <cellStyle name="60% - 强调文字颜色 5 5 3" xfId="1139"/>
    <cellStyle name="60% - 强调文字颜色 5 5 3 2" xfId="3888"/>
    <cellStyle name="60% - 强调文字颜色 5 5 4" xfId="3885"/>
    <cellStyle name="60% - 强调文字颜色 5 6" xfId="1140"/>
    <cellStyle name="60% - 强调文字颜色 5 6 2" xfId="1141"/>
    <cellStyle name="60% - 强调文字颜色 5 6 2 2" xfId="3890"/>
    <cellStyle name="60% - 强调文字颜色 5 6 3" xfId="3889"/>
    <cellStyle name="60% - 强调文字颜色 5 7" xfId="1142"/>
    <cellStyle name="60% - 强调文字颜色 5 7 2" xfId="3891"/>
    <cellStyle name="60% - 强调文字颜色 5 8" xfId="2518"/>
    <cellStyle name="60% - 强调文字颜色 5 9" xfId="3863"/>
    <cellStyle name="60% - 强调文字颜色 6" xfId="1143"/>
    <cellStyle name="60% - 强调文字颜色 6 2" xfId="1144"/>
    <cellStyle name="60% - 强调文字颜色 6 2 2" xfId="1145"/>
    <cellStyle name="60% - 强调文字颜色 6 2 2 2" xfId="1146"/>
    <cellStyle name="60% - 强调文字颜色 6 2 2 2 2" xfId="1147"/>
    <cellStyle name="60% - 强调文字颜色 6 2 2 2 2 2" xfId="3894"/>
    <cellStyle name="60% - 强调文字颜色 6 2 2 2 3" xfId="2528"/>
    <cellStyle name="60% - 强调文字颜色 6 2 2 3" xfId="1148"/>
    <cellStyle name="60% - 强调文字颜色 6 2 2 3 2" xfId="2529"/>
    <cellStyle name="60% - 强调文字颜色 6 2 2 4" xfId="2527"/>
    <cellStyle name="60% - 强调文字颜色 6 2 3" xfId="1149"/>
    <cellStyle name="60% - 强调文字颜色 6 2 3 2" xfId="1150"/>
    <cellStyle name="60% - 强调文字颜色 6 2 3 2 2" xfId="1151"/>
    <cellStyle name="60% - 强调文字颜色 6 2 3 2 2 2" xfId="3897"/>
    <cellStyle name="60% - 强调文字颜色 6 2 3 2 3" xfId="3896"/>
    <cellStyle name="60% - 强调文字颜色 6 2 3 3" xfId="1152"/>
    <cellStyle name="60% - 强调文字颜色 6 2 3 3 2" xfId="3898"/>
    <cellStyle name="60% - 强调文字颜色 6 2 3 4" xfId="2530"/>
    <cellStyle name="60% - 强调文字颜色 6 2 3 5" xfId="3895"/>
    <cellStyle name="60% - 强调文字颜色 6 2 4" xfId="1153"/>
    <cellStyle name="60% - 强调文字颜色 6 2 4 2" xfId="1154"/>
    <cellStyle name="60% - 强调文字颜色 6 2 4 2 2" xfId="3900"/>
    <cellStyle name="60% - 强调文字颜色 6 2 4 3" xfId="3899"/>
    <cellStyle name="60% - 强调文字颜色 6 2 5" xfId="1156"/>
    <cellStyle name="60% - 强调文字颜色 6 2 5 2" xfId="3901"/>
    <cellStyle name="60% - 强调文字颜色 6 2 6" xfId="2526"/>
    <cellStyle name="60% - 强调文字颜色 6 2 7" xfId="3893"/>
    <cellStyle name="60% - 强调文字颜色 6 2_2015财政决算公开" xfId="3902"/>
    <cellStyle name="60% - 强调文字颜色 6 3" xfId="1157"/>
    <cellStyle name="60% - 强调文字颜色 6 3 2" xfId="1159"/>
    <cellStyle name="60% - 强调文字颜色 6 3 2 2" xfId="378"/>
    <cellStyle name="60% - 强调文字颜色 6 3 2 2 2" xfId="662"/>
    <cellStyle name="60% - 强调文字颜色 6 3 2 2 2 2" xfId="3905"/>
    <cellStyle name="60% - 强调文字颜色 6 3 2 2 3" xfId="3904"/>
    <cellStyle name="60% - 强调文字颜色 6 3 2 3" xfId="380"/>
    <cellStyle name="60% - 强调文字颜色 6 3 2 3 2" xfId="3906"/>
    <cellStyle name="60% - 强调文字颜色 6 3 2 4" xfId="3903"/>
    <cellStyle name="60% - 强调文字颜色 6 3 3" xfId="1163"/>
    <cellStyle name="60% - 强调文字颜色 6 3 3 2" xfId="1165"/>
    <cellStyle name="60% - 强调文字颜色 6 3 3 2 2" xfId="3908"/>
    <cellStyle name="60% - 强调文字颜色 6 3 3 3" xfId="3907"/>
    <cellStyle name="60% - 强调文字颜色 6 3 4" xfId="1167"/>
    <cellStyle name="60% - 强调文字颜色 6 3 4 2" xfId="3909"/>
    <cellStyle name="60% - 强调文字颜色 6 3 5" xfId="2531"/>
    <cellStyle name="60% - 强调文字颜色 6 4" xfId="1169"/>
    <cellStyle name="60% - 强调文字颜色 6 4 2" xfId="1171"/>
    <cellStyle name="60% - 强调文字颜色 6 4 2 2" xfId="475"/>
    <cellStyle name="60% - 强调文字颜色 6 4 2 2 2" xfId="3912"/>
    <cellStyle name="60% - 强调文字颜色 6 4 2 3" xfId="3911"/>
    <cellStyle name="60% - 强调文字颜色 6 4 3" xfId="1173"/>
    <cellStyle name="60% - 强调文字颜色 6 4 3 2" xfId="3913"/>
    <cellStyle name="60% - 强调文字颜色 6 4 4" xfId="3910"/>
    <cellStyle name="60% - 强调文字颜色 6 5" xfId="1175"/>
    <cellStyle name="60% - 强调文字颜色 6 5 2" xfId="1179"/>
    <cellStyle name="60% - 强调文字颜色 6 5 2 2" xfId="1181"/>
    <cellStyle name="60% - 强调文字颜色 6 5 2 2 2" xfId="3916"/>
    <cellStyle name="60% - 强调文字颜色 6 5 2 3" xfId="3915"/>
    <cellStyle name="60% - 强调文字颜色 6 5 3" xfId="1184"/>
    <cellStyle name="60% - 强调文字颜色 6 5 3 2" xfId="3917"/>
    <cellStyle name="60% - 强调文字颜色 6 5 4" xfId="3914"/>
    <cellStyle name="60% - 强调文字颜色 6 6" xfId="1185"/>
    <cellStyle name="60% - 强调文字颜色 6 6 2" xfId="1186"/>
    <cellStyle name="60% - 强调文字颜色 6 6 2 2" xfId="3919"/>
    <cellStyle name="60% - 强调文字颜色 6 6 3" xfId="3918"/>
    <cellStyle name="60% - 强调文字颜色 6 7" xfId="1187"/>
    <cellStyle name="60% - 强调文字颜色 6 7 2" xfId="3920"/>
    <cellStyle name="60% - 强调文字颜色 6 8" xfId="2525"/>
    <cellStyle name="60% - 强调文字颜色 6 9" xfId="3892"/>
    <cellStyle name="60% - 着色 1" xfId="2689"/>
    <cellStyle name="60% - 着色 1 2" xfId="2819"/>
    <cellStyle name="60% - 着色 2" xfId="2688"/>
    <cellStyle name="60% - 着色 2 2" xfId="2820"/>
    <cellStyle name="60% - 着色 3" xfId="2661"/>
    <cellStyle name="60% - 着色 3 2" xfId="2821"/>
    <cellStyle name="60% - 着色 4" xfId="2609"/>
    <cellStyle name="60% - 着色 4 2" xfId="2822"/>
    <cellStyle name="60% - 着色 5" xfId="2608"/>
    <cellStyle name="60% - 着色 6" xfId="2607"/>
    <cellStyle name="60% - 着色 6 2" xfId="2823"/>
    <cellStyle name="Calc Currency (0)" xfId="1188"/>
    <cellStyle name="Calc Currency (0) 2" xfId="3921"/>
    <cellStyle name="Comma [0]" xfId="1190"/>
    <cellStyle name="Comma [0] 2" xfId="3922"/>
    <cellStyle name="comma zerodec" xfId="1191"/>
    <cellStyle name="comma zerodec 2" xfId="3923"/>
    <cellStyle name="Comma_1995" xfId="1193"/>
    <cellStyle name="Currency [0]" xfId="1194"/>
    <cellStyle name="Currency [0] 2" xfId="3924"/>
    <cellStyle name="Currency_1995" xfId="1195"/>
    <cellStyle name="Currency1" xfId="1197"/>
    <cellStyle name="Currency1 2" xfId="3925"/>
    <cellStyle name="Date" xfId="1198"/>
    <cellStyle name="Date 2" xfId="3926"/>
    <cellStyle name="Dollar (zero dec)" xfId="1199"/>
    <cellStyle name="Dollar (zero dec) 2" xfId="3927"/>
    <cellStyle name="Fixed" xfId="1202"/>
    <cellStyle name="Fixed 2" xfId="3928"/>
    <cellStyle name="Header1" xfId="1204"/>
    <cellStyle name="Header1 2" xfId="3929"/>
    <cellStyle name="Header2" xfId="1206"/>
    <cellStyle name="Header2 2" xfId="3930"/>
    <cellStyle name="HEADING1" xfId="1207"/>
    <cellStyle name="HEADING1 2" xfId="3931"/>
    <cellStyle name="HEADING2" xfId="1208"/>
    <cellStyle name="HEADING2 2" xfId="3932"/>
    <cellStyle name="no dec" xfId="671"/>
    <cellStyle name="no dec 2" xfId="3933"/>
    <cellStyle name="Norma,_laroux_4_营业在建 (2)_E21" xfId="472"/>
    <cellStyle name="Normal_#10-Headcount" xfId="1209"/>
    <cellStyle name="Percent_laroux" xfId="1211"/>
    <cellStyle name="Total" xfId="1212"/>
    <cellStyle name="Total 2" xfId="3934"/>
    <cellStyle name="百分比 2" xfId="1213"/>
    <cellStyle name="百分比 2 2" xfId="1214"/>
    <cellStyle name="百分比 2 2 2" xfId="1215"/>
    <cellStyle name="百分比 2 2 2 2" xfId="1216"/>
    <cellStyle name="百分比 2 2 2 2 2" xfId="254"/>
    <cellStyle name="百分比 2 2 2 2 2 2" xfId="3939"/>
    <cellStyle name="百分比 2 2 2 2 3" xfId="3938"/>
    <cellStyle name="百分比 2 2 2 3" xfId="1217"/>
    <cellStyle name="百分比 2 2 2 3 2" xfId="3940"/>
    <cellStyle name="百分比 2 2 2 4" xfId="3937"/>
    <cellStyle name="百分比 2 2 3" xfId="1218"/>
    <cellStyle name="百分比 2 2 3 2" xfId="1219"/>
    <cellStyle name="百分比 2 2 3 2 2" xfId="3942"/>
    <cellStyle name="百分比 2 2 3 3" xfId="3941"/>
    <cellStyle name="百分比 2 2 4" xfId="1220"/>
    <cellStyle name="百分比 2 2 4 2" xfId="3943"/>
    <cellStyle name="百分比 2 2 5" xfId="3936"/>
    <cellStyle name="百分比 2 3" xfId="1221"/>
    <cellStyle name="百分比 2 3 2" xfId="1222"/>
    <cellStyle name="百分比 2 3 2 2" xfId="1223"/>
    <cellStyle name="百分比 2 3 2 2 2" xfId="3946"/>
    <cellStyle name="百分比 2 3 2 3" xfId="3945"/>
    <cellStyle name="百分比 2 3 3" xfId="1224"/>
    <cellStyle name="百分比 2 3 3 2" xfId="3947"/>
    <cellStyle name="百分比 2 3 4" xfId="3944"/>
    <cellStyle name="百分比 2 4" xfId="1225"/>
    <cellStyle name="百分比 2 4 2" xfId="1226"/>
    <cellStyle name="百分比 2 4 2 2" xfId="3949"/>
    <cellStyle name="百分比 2 4 3" xfId="3948"/>
    <cellStyle name="百分比 2 5" xfId="1227"/>
    <cellStyle name="百分比 2 5 2" xfId="3950"/>
    <cellStyle name="百分比 2 6" xfId="3935"/>
    <cellStyle name="百分比 3" xfId="1228"/>
    <cellStyle name="百分比 3 2" xfId="1229"/>
    <cellStyle name="百分比 3 2 2" xfId="1168"/>
    <cellStyle name="百分比 3 2 2 2" xfId="1170"/>
    <cellStyle name="百分比 3 2 2 2 2" xfId="3954"/>
    <cellStyle name="百分比 3 2 2 3" xfId="3953"/>
    <cellStyle name="百分比 3 2 3" xfId="1174"/>
    <cellStyle name="百分比 3 2 3 2" xfId="3955"/>
    <cellStyle name="百分比 3 2 4" xfId="3952"/>
    <cellStyle name="百分比 3 3" xfId="1230"/>
    <cellStyle name="百分比 3 3 2" xfId="1231"/>
    <cellStyle name="百分比 3 3 2 2" xfId="3957"/>
    <cellStyle name="百分比 3 3 3" xfId="3956"/>
    <cellStyle name="百分比 3 4" xfId="1232"/>
    <cellStyle name="百分比 3 4 2" xfId="3958"/>
    <cellStyle name="百分比 3 5" xfId="1233"/>
    <cellStyle name="百分比 3 5 2" xfId="3959"/>
    <cellStyle name="百分比 3 6" xfId="3951"/>
    <cellStyle name="百分比 4" xfId="1234"/>
    <cellStyle name="百分比 4 2" xfId="1236"/>
    <cellStyle name="百分比 4 2 2" xfId="1238"/>
    <cellStyle name="百分比 4 2 2 2" xfId="1239"/>
    <cellStyle name="百分比 4 2 2 2 2" xfId="3963"/>
    <cellStyle name="百分比 4 2 2 3" xfId="3962"/>
    <cellStyle name="百分比 4 2 3" xfId="1241"/>
    <cellStyle name="百分比 4 2 3 2" xfId="3964"/>
    <cellStyle name="百分比 4 2 4" xfId="3961"/>
    <cellStyle name="百分比 4 3" xfId="1243"/>
    <cellStyle name="百分比 4 3 2" xfId="1246"/>
    <cellStyle name="百分比 4 3 2 2" xfId="3966"/>
    <cellStyle name="百分比 4 3 3" xfId="3965"/>
    <cellStyle name="百分比 4 4" xfId="1248"/>
    <cellStyle name="百分比 4 4 2" xfId="3967"/>
    <cellStyle name="百分比 4 5" xfId="3960"/>
    <cellStyle name="百分比 5" xfId="1250"/>
    <cellStyle name="百分比 5 2" xfId="1254"/>
    <cellStyle name="百分比 5 2 2" xfId="1256"/>
    <cellStyle name="百分比 5 2 2 2" xfId="1257"/>
    <cellStyle name="百分比 5 2 2 2 2" xfId="3971"/>
    <cellStyle name="百分比 5 2 2 3" xfId="3970"/>
    <cellStyle name="百分比 5 2 3" xfId="1259"/>
    <cellStyle name="百分比 5 2 3 2" xfId="3972"/>
    <cellStyle name="百分比 5 2 4" xfId="3969"/>
    <cellStyle name="百分比 5 3" xfId="1261"/>
    <cellStyle name="百分比 5 3 2" xfId="1262"/>
    <cellStyle name="百分比 5 3 2 2" xfId="3974"/>
    <cellStyle name="百分比 5 3 3" xfId="3973"/>
    <cellStyle name="百分比 5 4" xfId="1264"/>
    <cellStyle name="百分比 5 4 2" xfId="3975"/>
    <cellStyle name="百分比 5 5" xfId="1266"/>
    <cellStyle name="百分比 5 5 2" xfId="3976"/>
    <cellStyle name="百分比 5 6" xfId="3968"/>
    <cellStyle name="百分比 6" xfId="1268"/>
    <cellStyle name="百分比 6 2" xfId="1270"/>
    <cellStyle name="百分比 6 2 2" xfId="1272"/>
    <cellStyle name="百分比 6 2 2 2" xfId="1274"/>
    <cellStyle name="百分比 6 2 2 2 2" xfId="3980"/>
    <cellStyle name="百分比 6 2 2 3" xfId="3979"/>
    <cellStyle name="百分比 6 2 3" xfId="1276"/>
    <cellStyle name="百分比 6 2 3 2" xfId="3981"/>
    <cellStyle name="百分比 6 2 4" xfId="3978"/>
    <cellStyle name="百分比 6 3" xfId="1278"/>
    <cellStyle name="百分比 6 3 2" xfId="1279"/>
    <cellStyle name="百分比 6 3 2 2" xfId="3983"/>
    <cellStyle name="百分比 6 3 3" xfId="3982"/>
    <cellStyle name="百分比 6 4" xfId="1281"/>
    <cellStyle name="百分比 6 4 2" xfId="3984"/>
    <cellStyle name="百分比 6 5" xfId="3977"/>
    <cellStyle name="百分比 7" xfId="1282"/>
    <cellStyle name="百分比 7 2" xfId="1283"/>
    <cellStyle name="百分比 7 2 2" xfId="1284"/>
    <cellStyle name="百分比 7 2 2 2" xfId="1285"/>
    <cellStyle name="百分比 7 2 2 2 2" xfId="3988"/>
    <cellStyle name="百分比 7 2 2 3" xfId="3987"/>
    <cellStyle name="百分比 7 2 3" xfId="1286"/>
    <cellStyle name="百分比 7 2 3 2" xfId="3989"/>
    <cellStyle name="百分比 7 2 4" xfId="3986"/>
    <cellStyle name="百分比 7 3" xfId="1287"/>
    <cellStyle name="百分比 7 3 2" xfId="1288"/>
    <cellStyle name="百分比 7 3 2 2" xfId="3991"/>
    <cellStyle name="百分比 7 3 3" xfId="3990"/>
    <cellStyle name="百分比 7 4" xfId="1289"/>
    <cellStyle name="百分比 7 4 2" xfId="3992"/>
    <cellStyle name="百分比 7 5" xfId="3985"/>
    <cellStyle name="百分比 8" xfId="2720"/>
    <cellStyle name="标题" xfId="1290"/>
    <cellStyle name="标题 1" xfId="1291"/>
    <cellStyle name="标题 1 2" xfId="1292"/>
    <cellStyle name="标题 1 2 2" xfId="1294"/>
    <cellStyle name="标题 1 2 2 2" xfId="1295"/>
    <cellStyle name="标题 1 2 2 2 2" xfId="1296"/>
    <cellStyle name="标题 1 2 2 3" xfId="1298"/>
    <cellStyle name="标题 1 2 3" xfId="1299"/>
    <cellStyle name="标题 1 2 3 2" xfId="1300"/>
    <cellStyle name="标题 1 2 3 2 2" xfId="1063"/>
    <cellStyle name="标题 1 2 3 3" xfId="1302"/>
    <cellStyle name="标题 1 2 3 4" xfId="2533"/>
    <cellStyle name="标题 1 2 4" xfId="1303"/>
    <cellStyle name="标题 1 2 4 2" xfId="1304"/>
    <cellStyle name="标题 1 2 5" xfId="1305"/>
    <cellStyle name="标题 1 2_2015财政决算公开" xfId="3993"/>
    <cellStyle name="标题 1 3" xfId="1306"/>
    <cellStyle name="标题 1 3 2" xfId="1307"/>
    <cellStyle name="标题 1 3 2 2" xfId="1309"/>
    <cellStyle name="标题 1 3 2 2 2" xfId="1312"/>
    <cellStyle name="标题 1 3 2 3" xfId="1315"/>
    <cellStyle name="标题 1 3 3" xfId="1316"/>
    <cellStyle name="标题 1 3 3 2" xfId="1318"/>
    <cellStyle name="标题 1 3 4" xfId="1319"/>
    <cellStyle name="标题 1 4" xfId="1320"/>
    <cellStyle name="标题 1 4 2" xfId="1321"/>
    <cellStyle name="标题 1 4 2 2" xfId="739"/>
    <cellStyle name="标题 1 4 3" xfId="1322"/>
    <cellStyle name="标题 1 5" xfId="1323"/>
    <cellStyle name="标题 1 5 2" xfId="1325"/>
    <cellStyle name="标题 1 5 2 2" xfId="750"/>
    <cellStyle name="标题 1 5 3" xfId="1326"/>
    <cellStyle name="标题 1 6" xfId="1327"/>
    <cellStyle name="标题 1 6 2" xfId="1328"/>
    <cellStyle name="标题 1 7" xfId="1329"/>
    <cellStyle name="标题 1 8" xfId="2824"/>
    <cellStyle name="标题 10" xfId="2808"/>
    <cellStyle name="标题 2" xfId="1330"/>
    <cellStyle name="标题 2 2" xfId="1331"/>
    <cellStyle name="标题 2 2 2" xfId="1332"/>
    <cellStyle name="标题 2 2 2 2" xfId="1333"/>
    <cellStyle name="标题 2 2 2 2 2" xfId="1334"/>
    <cellStyle name="标题 2 2 2 3" xfId="1335"/>
    <cellStyle name="标题 2 2 3" xfId="1336"/>
    <cellStyle name="标题 2 2 3 2" xfId="1338"/>
    <cellStyle name="标题 2 2 3 2 2" xfId="1340"/>
    <cellStyle name="标题 2 2 3 3" xfId="1342"/>
    <cellStyle name="标题 2 2 3 4" xfId="2534"/>
    <cellStyle name="标题 2 2 4" xfId="548"/>
    <cellStyle name="标题 2 2 4 2" xfId="1344"/>
    <cellStyle name="标题 2 2 5" xfId="551"/>
    <cellStyle name="标题 2 2_2015财政决算公开" xfId="3994"/>
    <cellStyle name="标题 2 3" xfId="1345"/>
    <cellStyle name="标题 2 3 2" xfId="1346"/>
    <cellStyle name="标题 2 3 2 2" xfId="1347"/>
    <cellStyle name="标题 2 3 2 2 2" xfId="1348"/>
    <cellStyle name="标题 2 3 2 3" xfId="1349"/>
    <cellStyle name="标题 2 3 3" xfId="1350"/>
    <cellStyle name="标题 2 3 3 2" xfId="1351"/>
    <cellStyle name="标题 2 3 4" xfId="1352"/>
    <cellStyle name="标题 2 4" xfId="1353"/>
    <cellStyle name="标题 2 4 2" xfId="1354"/>
    <cellStyle name="标题 2 4 2 2" xfId="774"/>
    <cellStyle name="标题 2 4 3" xfId="1273"/>
    <cellStyle name="标题 2 5" xfId="1355"/>
    <cellStyle name="标题 2 5 2" xfId="1356"/>
    <cellStyle name="标题 2 5 2 2" xfId="791"/>
    <cellStyle name="标题 2 5 3" xfId="1357"/>
    <cellStyle name="标题 2 6" xfId="1358"/>
    <cellStyle name="标题 2 6 2" xfId="1359"/>
    <cellStyle name="标题 2 7" xfId="1360"/>
    <cellStyle name="标题 2 8" xfId="2825"/>
    <cellStyle name="标题 3" xfId="1361"/>
    <cellStyle name="标题 3 2" xfId="1362"/>
    <cellStyle name="标题 3 2 2" xfId="1364"/>
    <cellStyle name="标题 3 2 2 2" xfId="1367"/>
    <cellStyle name="标题 3 2 2 2 2" xfId="395"/>
    <cellStyle name="标题 3 2 2 3" xfId="1370"/>
    <cellStyle name="标题 3 2 3" xfId="1372"/>
    <cellStyle name="标题 3 2 3 2" xfId="1374"/>
    <cellStyle name="标题 3 2 3 2 2" xfId="455"/>
    <cellStyle name="标题 3 2 3 3" xfId="1375"/>
    <cellStyle name="标题 3 2 3 4" xfId="2535"/>
    <cellStyle name="标题 3 2 4" xfId="1377"/>
    <cellStyle name="标题 3 2 4 2" xfId="1378"/>
    <cellStyle name="标题 3 2 5" xfId="1379"/>
    <cellStyle name="标题 3 2_2015财政决算公开" xfId="3995"/>
    <cellStyle name="标题 3 3" xfId="1380"/>
    <cellStyle name="标题 3 3 2" xfId="1381"/>
    <cellStyle name="标题 3 3 2 2" xfId="997"/>
    <cellStyle name="标题 3 3 2 2 2" xfId="1382"/>
    <cellStyle name="标题 3 3 2 3" xfId="1383"/>
    <cellStyle name="标题 3 3 3" xfId="1384"/>
    <cellStyle name="标题 3 3 3 2" xfId="1037"/>
    <cellStyle name="标题 3 3 4" xfId="1385"/>
    <cellStyle name="标题 3 4" xfId="1386"/>
    <cellStyle name="标题 3 4 2" xfId="1387"/>
    <cellStyle name="标题 3 4 2 2" xfId="813"/>
    <cellStyle name="标题 3 4 3" xfId="1388"/>
    <cellStyle name="标题 3 5" xfId="1389"/>
    <cellStyle name="标题 3 5 2" xfId="1390"/>
    <cellStyle name="标题 3 5 2 2" xfId="833"/>
    <cellStyle name="标题 3 5 3" xfId="1392"/>
    <cellStyle name="标题 3 6" xfId="1393"/>
    <cellStyle name="标题 3 6 2" xfId="1394"/>
    <cellStyle name="标题 3 7" xfId="1395"/>
    <cellStyle name="标题 3 8" xfId="2826"/>
    <cellStyle name="标题 4" xfId="170"/>
    <cellStyle name="标题 4 2" xfId="1397"/>
    <cellStyle name="标题 4 2 2" xfId="1399"/>
    <cellStyle name="标题 4 2 2 2" xfId="1402"/>
    <cellStyle name="标题 4 2 2 2 2" xfId="1405"/>
    <cellStyle name="标题 4 2 2 3" xfId="1407"/>
    <cellStyle name="标题 4 2 3" xfId="1409"/>
    <cellStyle name="标题 4 2 3 2" xfId="1411"/>
    <cellStyle name="标题 4 2 3 2 2" xfId="1413"/>
    <cellStyle name="标题 4 2 3 3" xfId="1415"/>
    <cellStyle name="标题 4 2 3 4" xfId="2536"/>
    <cellStyle name="标题 4 2 4" xfId="1417"/>
    <cellStyle name="标题 4 2 4 2" xfId="1420"/>
    <cellStyle name="标题 4 2 5" xfId="1422"/>
    <cellStyle name="标题 4 2_2015财政决算公开" xfId="3996"/>
    <cellStyle name="标题 4 3" xfId="1424"/>
    <cellStyle name="标题 4 3 2" xfId="1426"/>
    <cellStyle name="标题 4 3 2 2" xfId="1429"/>
    <cellStyle name="标题 4 3 2 2 2" xfId="1432"/>
    <cellStyle name="标题 4 3 2 3" xfId="1434"/>
    <cellStyle name="标题 4 3 3" xfId="1436"/>
    <cellStyle name="标题 4 3 3 2" xfId="1438"/>
    <cellStyle name="标题 4 3 4" xfId="1440"/>
    <cellStyle name="标题 4 4" xfId="498"/>
    <cellStyle name="标题 4 4 2" xfId="501"/>
    <cellStyle name="标题 4 4 2 2" xfId="858"/>
    <cellStyle name="标题 4 4 3" xfId="504"/>
    <cellStyle name="标题 4 5" xfId="510"/>
    <cellStyle name="标题 4 5 2" xfId="513"/>
    <cellStyle name="标题 4 5 2 2" xfId="871"/>
    <cellStyle name="标题 4 5 3" xfId="516"/>
    <cellStyle name="标题 4 6" xfId="419"/>
    <cellStyle name="标题 4 6 2" xfId="422"/>
    <cellStyle name="标题 4 7" xfId="430"/>
    <cellStyle name="标题 4 8" xfId="2827"/>
    <cellStyle name="标题 5" xfId="153"/>
    <cellStyle name="标题 5 2" xfId="1441"/>
    <cellStyle name="标题 5 2 2" xfId="1442"/>
    <cellStyle name="标题 5 2 2 2" xfId="1444"/>
    <cellStyle name="标题 5 2 2 2 2" xfId="1446"/>
    <cellStyle name="标题 5 2 2 2 2 2" xfId="4000"/>
    <cellStyle name="标题 5 2 2 2 3" xfId="3999"/>
    <cellStyle name="标题 5 2 2 2_2015财政决算公开" xfId="4001"/>
    <cellStyle name="标题 5 2 2 3" xfId="1253"/>
    <cellStyle name="标题 5 2 2 3 2" xfId="4002"/>
    <cellStyle name="标题 5 2 2 4" xfId="2540"/>
    <cellStyle name="标题 5 2 2 5" xfId="3998"/>
    <cellStyle name="标题 5 2 2_2015财政决算公开" xfId="4003"/>
    <cellStyle name="标题 5 2 3" xfId="1447"/>
    <cellStyle name="标题 5 2 3 2" xfId="1449"/>
    <cellStyle name="标题 5 2 3 2 2" xfId="4005"/>
    <cellStyle name="标题 5 2 3 3" xfId="2541"/>
    <cellStyle name="标题 5 2 3 4" xfId="4004"/>
    <cellStyle name="标题 5 2 3_2015财政决算公开" xfId="4006"/>
    <cellStyle name="标题 5 2 4" xfId="1450"/>
    <cellStyle name="标题 5 2 4 2" xfId="4007"/>
    <cellStyle name="标题 5 2 5" xfId="2539"/>
    <cellStyle name="标题 5 2 6" xfId="3997"/>
    <cellStyle name="标题 5 2_2015财政决算公开" xfId="4008"/>
    <cellStyle name="标题 5 3" xfId="1451"/>
    <cellStyle name="标题 5 3 2" xfId="615"/>
    <cellStyle name="标题 5 3 2 2" xfId="617"/>
    <cellStyle name="标题 5 3 2 2 2" xfId="4011"/>
    <cellStyle name="标题 5 3 2 3" xfId="4010"/>
    <cellStyle name="标题 5 3 2_2015财政决算公开" xfId="4012"/>
    <cellStyle name="标题 5 3 3" xfId="645"/>
    <cellStyle name="标题 5 3 3 2" xfId="4013"/>
    <cellStyle name="标题 5 3 4" xfId="2542"/>
    <cellStyle name="标题 5 3 5" xfId="4009"/>
    <cellStyle name="标题 5 3_2015财政决算公开" xfId="4014"/>
    <cellStyle name="标题 5 4" xfId="518"/>
    <cellStyle name="标题 5 4 2" xfId="1452"/>
    <cellStyle name="标题 5 4 2 2" xfId="907"/>
    <cellStyle name="标题 5 4 3" xfId="1453"/>
    <cellStyle name="标题 5 5" xfId="1"/>
    <cellStyle name="标题 5 5 2" xfId="1454"/>
    <cellStyle name="标题 5 6" xfId="314"/>
    <cellStyle name="标题 5 7" xfId="2538"/>
    <cellStyle name="标题 5_2015财政决算公开" xfId="4015"/>
    <cellStyle name="标题 6" xfId="1455"/>
    <cellStyle name="标题 6 2" xfId="2543"/>
    <cellStyle name="标题 7" xfId="1456"/>
    <cellStyle name="标题 7 2" xfId="1457"/>
    <cellStyle name="标题 8" xfId="1458"/>
    <cellStyle name="标题 9" xfId="2532"/>
    <cellStyle name="表标题" xfId="1460"/>
    <cellStyle name="表标题 2" xfId="1461"/>
    <cellStyle name="表标题 2 2" xfId="1462"/>
    <cellStyle name="表标题 2 2 2" xfId="1463"/>
    <cellStyle name="表标题 2 2 2 2" xfId="1464"/>
    <cellStyle name="表标题 2 2 3" xfId="1465"/>
    <cellStyle name="表标题 2 3" xfId="1466"/>
    <cellStyle name="表标题 2 3 2" xfId="161"/>
    <cellStyle name="表标题 2 4" xfId="22"/>
    <cellStyle name="表标题 3" xfId="1467"/>
    <cellStyle name="表标题 3 2" xfId="1469"/>
    <cellStyle name="表标题 3 2 2" xfId="208"/>
    <cellStyle name="表标题 3 3" xfId="1471"/>
    <cellStyle name="表标题 4" xfId="1472"/>
    <cellStyle name="表标题 4 2" xfId="1474"/>
    <cellStyle name="表标题 5" xfId="1475"/>
    <cellStyle name="差" xfId="1476"/>
    <cellStyle name="差 2" xfId="1478"/>
    <cellStyle name="差 2 2" xfId="1480"/>
    <cellStyle name="差 2 2 2" xfId="271"/>
    <cellStyle name="差 2 2 2 2" xfId="273"/>
    <cellStyle name="差 2 2 2 2 2" xfId="4016"/>
    <cellStyle name="差 2 2 2 3" xfId="2547"/>
    <cellStyle name="差 2 2 3" xfId="279"/>
    <cellStyle name="差 2 2 3 2" xfId="2548"/>
    <cellStyle name="差 2 2 4" xfId="2546"/>
    <cellStyle name="差 2 3" xfId="1482"/>
    <cellStyle name="差 2 3 2" xfId="230"/>
    <cellStyle name="差 2 3 2 2" xfId="4017"/>
    <cellStyle name="差 2 3 3" xfId="2549"/>
    <cellStyle name="差 2 4" xfId="1483"/>
    <cellStyle name="差 2 4 2" xfId="4018"/>
    <cellStyle name="差 2 5" xfId="2545"/>
    <cellStyle name="差 2_2015财政决算公开" xfId="4019"/>
    <cellStyle name="差 3" xfId="1485"/>
    <cellStyle name="差 3 2" xfId="1487"/>
    <cellStyle name="差 3 2 2" xfId="485"/>
    <cellStyle name="差 3 2 2 2" xfId="122"/>
    <cellStyle name="差 3 2 2 2 2" xfId="4022"/>
    <cellStyle name="差 3 2 2 3" xfId="4021"/>
    <cellStyle name="差 3 2 3" xfId="323"/>
    <cellStyle name="差 3 2 3 2" xfId="4023"/>
    <cellStyle name="差 3 2 4" xfId="4020"/>
    <cellStyle name="差 3 3" xfId="1489"/>
    <cellStyle name="差 3 3 2" xfId="1490"/>
    <cellStyle name="差 3 3 2 2" xfId="4025"/>
    <cellStyle name="差 3 3 3" xfId="4024"/>
    <cellStyle name="差 3 4" xfId="1491"/>
    <cellStyle name="差 3 4 2" xfId="4026"/>
    <cellStyle name="差 3 5" xfId="2550"/>
    <cellStyle name="差 4" xfId="1493"/>
    <cellStyle name="差 4 2" xfId="1494"/>
    <cellStyle name="差 4 2 2" xfId="525"/>
    <cellStyle name="差 4 2 2 2" xfId="4029"/>
    <cellStyle name="差 4 2 3" xfId="4028"/>
    <cellStyle name="差 4 3" xfId="1495"/>
    <cellStyle name="差 4 3 2" xfId="4030"/>
    <cellStyle name="差 4 4" xfId="4027"/>
    <cellStyle name="差 5" xfId="1496"/>
    <cellStyle name="差 5 2" xfId="1497"/>
    <cellStyle name="差 5 2 2" xfId="1498"/>
    <cellStyle name="差 5 2 2 2" xfId="4033"/>
    <cellStyle name="差 5 2 3" xfId="4032"/>
    <cellStyle name="差 5 3" xfId="1499"/>
    <cellStyle name="差 5 3 2" xfId="4034"/>
    <cellStyle name="差 5 4" xfId="4031"/>
    <cellStyle name="差 6" xfId="1500"/>
    <cellStyle name="差 6 2" xfId="1501"/>
    <cellStyle name="差 6 2 2" xfId="4036"/>
    <cellStyle name="差 6 3" xfId="4035"/>
    <cellStyle name="差 7" xfId="1002"/>
    <cellStyle name="差 7 2" xfId="4037"/>
    <cellStyle name="差 8" xfId="2544"/>
    <cellStyle name="差_5.中央部门决算（草案)-1" xfId="2551"/>
    <cellStyle name="差_F00DC810C49E00C2E0430A3413167AE0" xfId="2552"/>
    <cellStyle name="差_出版署2010年度中央部门决算草案" xfId="2553"/>
    <cellStyle name="差_全国友协2010年度中央部门决算（草案）" xfId="2554"/>
    <cellStyle name="差_司法部2010年度中央部门决算（草案）报" xfId="2555"/>
    <cellStyle name="常规" xfId="0" builtinId="0"/>
    <cellStyle name="常规 10" xfId="1502"/>
    <cellStyle name="常规 10 2" xfId="1503"/>
    <cellStyle name="常规 10 2 2" xfId="1504"/>
    <cellStyle name="常规 10 2 2 2" xfId="1505"/>
    <cellStyle name="常规 10 2 2 2 2" xfId="4041"/>
    <cellStyle name="常规 10 2 2 3" xfId="4040"/>
    <cellStyle name="常规 10 2 2_2015财政决算公开" xfId="4042"/>
    <cellStyle name="常规 10 2 3" xfId="1507"/>
    <cellStyle name="常规 10 2 3 2" xfId="4043"/>
    <cellStyle name="常规 10 2 4" xfId="4039"/>
    <cellStyle name="常规 10 2_2015财政决算公开" xfId="4044"/>
    <cellStyle name="常规 10 3" xfId="1508"/>
    <cellStyle name="常规 10 3 2" xfId="1509"/>
    <cellStyle name="常规 10 3 2 2" xfId="4046"/>
    <cellStyle name="常规 10 3 3" xfId="4045"/>
    <cellStyle name="常规 10 3_2015财政决算公开" xfId="4047"/>
    <cellStyle name="常规 10 4" xfId="1511"/>
    <cellStyle name="常规 10 4 2" xfId="4048"/>
    <cellStyle name="常规 10 5" xfId="2556"/>
    <cellStyle name="常规 10 6" xfId="4038"/>
    <cellStyle name="常规 10_2015财政决算公开" xfId="4049"/>
    <cellStyle name="常规 11" xfId="1512"/>
    <cellStyle name="常规 11 2" xfId="130"/>
    <cellStyle name="常规 11 2 2" xfId="135"/>
    <cellStyle name="常规 11 2 2 2" xfId="1513"/>
    <cellStyle name="常规 11 2 2 2 2" xfId="4053"/>
    <cellStyle name="常规 11 2 2 3" xfId="4052"/>
    <cellStyle name="常规 11 2 3" xfId="137"/>
    <cellStyle name="常规 11 2 3 2" xfId="4054"/>
    <cellStyle name="常规 11 2 4" xfId="2558"/>
    <cellStyle name="常规 11 2 5" xfId="4051"/>
    <cellStyle name="常规 11 3" xfId="140"/>
    <cellStyle name="常规 11 3 2" xfId="143"/>
    <cellStyle name="常规 11 3 2 2" xfId="4056"/>
    <cellStyle name="常规 11 3 3" xfId="2559"/>
    <cellStyle name="常规 11 3 4" xfId="4055"/>
    <cellStyle name="常规 11 4" xfId="150"/>
    <cellStyle name="常规 11 4 2" xfId="4057"/>
    <cellStyle name="常规 11 5" xfId="2557"/>
    <cellStyle name="常规 11 6" xfId="4050"/>
    <cellStyle name="常规 11_报 预算   行政政法处(1)" xfId="2560"/>
    <cellStyle name="常规 12" xfId="1515"/>
    <cellStyle name="常规 12 2" xfId="194"/>
    <cellStyle name="常规 12 2 2" xfId="197"/>
    <cellStyle name="常规 12 2 2 2" xfId="1516"/>
    <cellStyle name="常规 12 2 2 2 2" xfId="1517"/>
    <cellStyle name="常规 12 2 2 2 2 2" xfId="4062"/>
    <cellStyle name="常规 12 2 2 2 3" xfId="4061"/>
    <cellStyle name="常规 12 2 2 2_2015财政决算公开" xfId="4063"/>
    <cellStyle name="常规 12 2 2 3" xfId="1518"/>
    <cellStyle name="常规 12 2 2 3 2" xfId="4064"/>
    <cellStyle name="常规 12 2 2 4" xfId="4065"/>
    <cellStyle name="常规 12 2 2 5" xfId="4060"/>
    <cellStyle name="常规 12 2 2_2015财政决算公开" xfId="4066"/>
    <cellStyle name="常规 12 2 3" xfId="199"/>
    <cellStyle name="常规 12 2 3 2" xfId="1519"/>
    <cellStyle name="常规 12 2 3 2 2" xfId="4068"/>
    <cellStyle name="常规 12 2 3 3" xfId="4067"/>
    <cellStyle name="常规 12 2 3_2015财政决算公开" xfId="4069"/>
    <cellStyle name="常规 12 2 4" xfId="1520"/>
    <cellStyle name="常规 12 2 4 2" xfId="4070"/>
    <cellStyle name="常规 12 2 5" xfId="4059"/>
    <cellStyle name="常规 12 2_2015财政决算公开" xfId="4071"/>
    <cellStyle name="常规 12 3" xfId="201"/>
    <cellStyle name="常规 12 3 2" xfId="204"/>
    <cellStyle name="常规 12 3 2 2" xfId="4073"/>
    <cellStyle name="常规 12 3 3" xfId="4072"/>
    <cellStyle name="常规 12 3_2015财政决算公开" xfId="4074"/>
    <cellStyle name="常规 12 4" xfId="214"/>
    <cellStyle name="常规 12 4 2" xfId="1521"/>
    <cellStyle name="常规 12 4 2 2" xfId="4076"/>
    <cellStyle name="常规 12 4 3" xfId="4075"/>
    <cellStyle name="常规 12 4_2015财政决算公开" xfId="4077"/>
    <cellStyle name="常规 12 5" xfId="219"/>
    <cellStyle name="常规 12 5 2" xfId="4078"/>
    <cellStyle name="常规 12 6" xfId="4079"/>
    <cellStyle name="常规 12 7" xfId="4058"/>
    <cellStyle name="常规 12_2015财政决算公开" xfId="4080"/>
    <cellStyle name="常规 13" xfId="1523"/>
    <cellStyle name="常规 13 2" xfId="284"/>
    <cellStyle name="常规 13 2 2" xfId="286"/>
    <cellStyle name="常规 13 2 2 2" xfId="1525"/>
    <cellStyle name="常规 13 2 2 2 2" xfId="4084"/>
    <cellStyle name="常规 13 2 2 3" xfId="4083"/>
    <cellStyle name="常规 13 2 2_2015财政决算公开" xfId="4085"/>
    <cellStyle name="常规 13 2 3" xfId="288"/>
    <cellStyle name="常规 13 2 3 2" xfId="4086"/>
    <cellStyle name="常规 13 2 4" xfId="4087"/>
    <cellStyle name="常规 13 2 5" xfId="4082"/>
    <cellStyle name="常规 13 2_2015财政决算公开" xfId="4088"/>
    <cellStyle name="常规 13 3" xfId="290"/>
    <cellStyle name="常规 13 3 2" xfId="293"/>
    <cellStyle name="常规 13 3 2 2" xfId="4090"/>
    <cellStyle name="常规 13 3 3" xfId="4089"/>
    <cellStyle name="常规 13 3_2015财政决算公开" xfId="4091"/>
    <cellStyle name="常规 13 4" xfId="299"/>
    <cellStyle name="常规 13 4 2" xfId="4092"/>
    <cellStyle name="常规 13 5" xfId="4081"/>
    <cellStyle name="常规 13_2015财政决算公开" xfId="4093"/>
    <cellStyle name="常规 14" xfId="1526"/>
    <cellStyle name="常规 14 2" xfId="1527"/>
    <cellStyle name="常规 14 2 2" xfId="4095"/>
    <cellStyle name="常规 14 3" xfId="1528"/>
    <cellStyle name="常规 14 3 2" xfId="4096"/>
    <cellStyle name="常规 14 4" xfId="1529"/>
    <cellStyle name="常规 14 4 2" xfId="4097"/>
    <cellStyle name="常规 14 5" xfId="1112"/>
    <cellStyle name="常规 14 6" xfId="1530"/>
    <cellStyle name="常规 14 7" xfId="4094"/>
    <cellStyle name="常规 14_2015财政决算公开" xfId="4098"/>
    <cellStyle name="常规 15" xfId="1075"/>
    <cellStyle name="常规 15 2" xfId="1078"/>
    <cellStyle name="常规 15 2 2" xfId="4100"/>
    <cellStyle name="常规 15 3" xfId="1081"/>
    <cellStyle name="常规 15 3 2" xfId="4101"/>
    <cellStyle name="常规 15 4" xfId="1531"/>
    <cellStyle name="常规 15 4 2" xfId="4102"/>
    <cellStyle name="常规 15 5" xfId="4099"/>
    <cellStyle name="常规 15_2015财政决算公开" xfId="4103"/>
    <cellStyle name="常规 16" xfId="1085"/>
    <cellStyle name="常规 16 2" xfId="1089"/>
    <cellStyle name="常规 16 2 2" xfId="4105"/>
    <cellStyle name="常规 16 3" xfId="4104"/>
    <cellStyle name="常规 16_2015财政决算公开" xfId="4106"/>
    <cellStyle name="常规 17" xfId="1094"/>
    <cellStyle name="常规 17 2" xfId="1534"/>
    <cellStyle name="常规 17 2 2" xfId="4108"/>
    <cellStyle name="常规 17 3" xfId="4107"/>
    <cellStyle name="常规 17_2015财政决算公开" xfId="4109"/>
    <cellStyle name="常规 18" xfId="1537"/>
    <cellStyle name="常规 18 2" xfId="1539"/>
    <cellStyle name="常规 18 2 2" xfId="4111"/>
    <cellStyle name="常规 18 3" xfId="4110"/>
    <cellStyle name="常规 18_2015财政决算公开" xfId="4112"/>
    <cellStyle name="常规 19" xfId="1541"/>
    <cellStyle name="常规 19 2" xfId="1543"/>
    <cellStyle name="常规 19 2 2" xfId="4114"/>
    <cellStyle name="常规 19 3" xfId="4113"/>
    <cellStyle name="常规 19_2015财政决算公开" xfId="4115"/>
    <cellStyle name="常规 2" xfId="1544"/>
    <cellStyle name="常规 2 10" xfId="4974"/>
    <cellStyle name="常规 2 11" xfId="4978"/>
    <cellStyle name="常规 2 2" xfId="1192"/>
    <cellStyle name="常规 2 2 10" xfId="1546"/>
    <cellStyle name="常规 2 2 11" xfId="2566"/>
    <cellStyle name="常规 2 2 2" xfId="1548"/>
    <cellStyle name="常规 2 2 2 10" xfId="2567"/>
    <cellStyle name="常规 2 2 2 2" xfId="1549"/>
    <cellStyle name="常规 2 2 2 2 2" xfId="1550"/>
    <cellStyle name="常规 2 2 2 2 2 2" xfId="1551"/>
    <cellStyle name="常规 2 2 2 2 2 2 2" xfId="4116"/>
    <cellStyle name="常规 2 2 2 2 2 3" xfId="1552"/>
    <cellStyle name="常规 2 2 2 2 2 3 2" xfId="4117"/>
    <cellStyle name="常规 2 2 2 2 2 4" xfId="1553"/>
    <cellStyle name="常规 2 2 2 2 2 4 2" xfId="4118"/>
    <cellStyle name="常规 2 2 2 2 2 5" xfId="2569"/>
    <cellStyle name="常规 2 2 2 2 2_2015财政决算公开" xfId="4119"/>
    <cellStyle name="常规 2 2 2 2 3" xfId="1554"/>
    <cellStyle name="常规 2 2 2 2 3 2" xfId="1556"/>
    <cellStyle name="常规 2 2 2 2 3 2 2" xfId="4120"/>
    <cellStyle name="常规 2 2 2 2 3 3" xfId="1557"/>
    <cellStyle name="常规 2 2 2 2 3 3 2" xfId="4121"/>
    <cellStyle name="常规 2 2 2 2 3 4" xfId="2570"/>
    <cellStyle name="常规 2 2 2 2 3_2015财政决算公开" xfId="4122"/>
    <cellStyle name="常规 2 2 2 2 4" xfId="1558"/>
    <cellStyle name="常规 2 2 2 2 4 2" xfId="1559"/>
    <cellStyle name="常规 2 2 2 2 4 2 2" xfId="4124"/>
    <cellStyle name="常规 2 2 2 2 4 3" xfId="1560"/>
    <cellStyle name="常规 2 2 2 2 4 3 2" xfId="4125"/>
    <cellStyle name="常规 2 2 2 2 4 4" xfId="1561"/>
    <cellStyle name="常规 2 2 2 2 4 4 2" xfId="4126"/>
    <cellStyle name="常规 2 2 2 2 4 5" xfId="4123"/>
    <cellStyle name="常规 2 2 2 2 4_2015财政决算公开" xfId="4127"/>
    <cellStyle name="常规 2 2 2 2 5" xfId="26"/>
    <cellStyle name="常规 2 2 2 2 5 2" xfId="4128"/>
    <cellStyle name="常规 2 2 2 2 6" xfId="1562"/>
    <cellStyle name="常规 2 2 2 2 6 2" xfId="4129"/>
    <cellStyle name="常规 2 2 2 2 7" xfId="1563"/>
    <cellStyle name="常规 2 2 2 2 8" xfId="2568"/>
    <cellStyle name="常规 2 2 2 2_2015财政决算公开" xfId="4130"/>
    <cellStyle name="常规 2 2 2 3" xfId="1564"/>
    <cellStyle name="常规 2 2 2 3 2" xfId="1565"/>
    <cellStyle name="常规 2 2 2 3 2 2" xfId="4131"/>
    <cellStyle name="常规 2 2 2 3 3" xfId="1566"/>
    <cellStyle name="常规 2 2 2 3 3 2" xfId="4132"/>
    <cellStyle name="常规 2 2 2 3 4" xfId="1567"/>
    <cellStyle name="常规 2 2 2 3 4 2" xfId="4133"/>
    <cellStyle name="常规 2 2 2 3 5" xfId="2571"/>
    <cellStyle name="常规 2 2 2 3_2015财政决算公开" xfId="4134"/>
    <cellStyle name="常规 2 2 2 4" xfId="817"/>
    <cellStyle name="常规 2 2 2 4 2" xfId="820"/>
    <cellStyle name="常规 2 2 2 4 2 2" xfId="4135"/>
    <cellStyle name="常规 2 2 2 4 3" xfId="1569"/>
    <cellStyle name="常规 2 2 2 4 3 2" xfId="4136"/>
    <cellStyle name="常规 2 2 2 4 4" xfId="1571"/>
    <cellStyle name="常规 2 2 2 4 4 2" xfId="4137"/>
    <cellStyle name="常规 2 2 2 4 5" xfId="2572"/>
    <cellStyle name="常规 2 2 2 4_2015财政决算公开" xfId="4138"/>
    <cellStyle name="常规 2 2 2 5" xfId="823"/>
    <cellStyle name="常规 2 2 2 5 2" xfId="1573"/>
    <cellStyle name="常规 2 2 2 5 2 2" xfId="4140"/>
    <cellStyle name="常规 2 2 2 5 3" xfId="1575"/>
    <cellStyle name="常规 2 2 2 5 3 2" xfId="4141"/>
    <cellStyle name="常规 2 2 2 5 4" xfId="4139"/>
    <cellStyle name="常规 2 2 2 5_2015财政决算公开" xfId="4142"/>
    <cellStyle name="常规 2 2 2 6" xfId="1578"/>
    <cellStyle name="常规 2 2 2 6 2" xfId="1580"/>
    <cellStyle name="常规 2 2 2 6 2 2" xfId="4144"/>
    <cellStyle name="常规 2 2 2 6 3" xfId="1582"/>
    <cellStyle name="常规 2 2 2 6 3 2" xfId="4145"/>
    <cellStyle name="常规 2 2 2 6 4" xfId="1584"/>
    <cellStyle name="常规 2 2 2 6 4 2" xfId="4146"/>
    <cellStyle name="常规 2 2 2 6 5" xfId="4143"/>
    <cellStyle name="常规 2 2 2 6_2015财政决算公开" xfId="4147"/>
    <cellStyle name="常规 2 2 2 7" xfId="1587"/>
    <cellStyle name="常规 2 2 2 7 2" xfId="4148"/>
    <cellStyle name="常规 2 2 2 8" xfId="1178"/>
    <cellStyle name="常规 2 2 2 8 2" xfId="4149"/>
    <cellStyle name="常规 2 2 2 9" xfId="1183"/>
    <cellStyle name="常规 2 2 2_2015财政决算公开" xfId="4150"/>
    <cellStyle name="常规 2 2 3" xfId="1588"/>
    <cellStyle name="常规 2 2 3 2" xfId="1589"/>
    <cellStyle name="常规 2 2 3 2 2" xfId="1591"/>
    <cellStyle name="常规 2 2 3 2 2 2" xfId="2575"/>
    <cellStyle name="常规 2 2 3 2 3" xfId="1593"/>
    <cellStyle name="常规 2 2 3 2 3 2" xfId="2576"/>
    <cellStyle name="常规 2 2 3 2 4" xfId="1595"/>
    <cellStyle name="常规 2 2 3 2 4 2" xfId="4151"/>
    <cellStyle name="常规 2 2 3 2 5" xfId="2574"/>
    <cellStyle name="常规 2 2 3 3" xfId="1596"/>
    <cellStyle name="常规 2 2 3 3 2" xfId="1598"/>
    <cellStyle name="常规 2 2 3 3 2 2" xfId="4152"/>
    <cellStyle name="常规 2 2 3 3 3" xfId="1599"/>
    <cellStyle name="常规 2 2 3 3 3 2" xfId="4153"/>
    <cellStyle name="常规 2 2 3 3 4" xfId="2577"/>
    <cellStyle name="常规 2 2 3 4" xfId="826"/>
    <cellStyle name="常规 2 2 3 4 2" xfId="1600"/>
    <cellStyle name="常规 2 2 3 4 2 2" xfId="4154"/>
    <cellStyle name="常规 2 2 3 4 3" xfId="1601"/>
    <cellStyle name="常规 2 2 3 4 3 2" xfId="4155"/>
    <cellStyle name="常规 2 2 3 4 4" xfId="735"/>
    <cellStyle name="常规 2 2 3 4 4 2" xfId="4156"/>
    <cellStyle name="常规 2 2 3 4 5" xfId="2578"/>
    <cellStyle name="常规 2 2 3 5" xfId="1602"/>
    <cellStyle name="常规 2 2 3 5 2" xfId="4157"/>
    <cellStyle name="常规 2 2 3 6" xfId="1603"/>
    <cellStyle name="常规 2 2 3 6 2" xfId="4158"/>
    <cellStyle name="常规 2 2 3 7" xfId="1604"/>
    <cellStyle name="常规 2 2 3 8" xfId="2573"/>
    <cellStyle name="常规 2 2 4" xfId="1605"/>
    <cellStyle name="常规 2 2 4 2" xfId="1606"/>
    <cellStyle name="常规 2 2 4 2 2" xfId="2580"/>
    <cellStyle name="常规 2 2 4 3" xfId="1607"/>
    <cellStyle name="常规 2 2 4 3 2" xfId="2581"/>
    <cellStyle name="常规 2 2 4 4" xfId="1608"/>
    <cellStyle name="常规 2 2 4 4 2" xfId="4159"/>
    <cellStyle name="常规 2 2 4 5" xfId="2579"/>
    <cellStyle name="常规 2 2 5" xfId="1609"/>
    <cellStyle name="常规 2 2 5 2" xfId="1610"/>
    <cellStyle name="常规 2 2 5 2 2" xfId="4160"/>
    <cellStyle name="常规 2 2 5 3" xfId="1611"/>
    <cellStyle name="常规 2 2 5 3 2" xfId="4161"/>
    <cellStyle name="常规 2 2 5 4" xfId="1612"/>
    <cellStyle name="常规 2 2 5 4 2" xfId="4162"/>
    <cellStyle name="常规 2 2 5 5" xfId="2582"/>
    <cellStyle name="常规 2 2 6" xfId="1235"/>
    <cellStyle name="常规 2 2 6 2" xfId="1237"/>
    <cellStyle name="常规 2 2 6 2 2" xfId="4164"/>
    <cellStyle name="常规 2 2 6 3" xfId="1240"/>
    <cellStyle name="常规 2 2 6 3 2" xfId="4165"/>
    <cellStyle name="常规 2 2 6 4" xfId="4163"/>
    <cellStyle name="常规 2 2 7" xfId="1242"/>
    <cellStyle name="常规 2 2 7 2" xfId="1245"/>
    <cellStyle name="常规 2 2 7 2 2" xfId="4167"/>
    <cellStyle name="常规 2 2 7 3" xfId="1614"/>
    <cellStyle name="常规 2 2 7 3 2" xfId="4168"/>
    <cellStyle name="常规 2 2 7 4" xfId="591"/>
    <cellStyle name="常规 2 2 7 4 2" xfId="4169"/>
    <cellStyle name="常规 2 2 7 5" xfId="4166"/>
    <cellStyle name="常规 2 2 8" xfId="1247"/>
    <cellStyle name="常规 2 2 8 2" xfId="4170"/>
    <cellStyle name="常规 2 2 9" xfId="1615"/>
    <cellStyle name="常规 2 2 9 2" xfId="4171"/>
    <cellStyle name="常规 2 2_2015财政决算公开" xfId="4172"/>
    <cellStyle name="常规 2 3" xfId="1616"/>
    <cellStyle name="常规 2 3 10" xfId="2583"/>
    <cellStyle name="常规 2 3 11" xfId="4173"/>
    <cellStyle name="常规 2 3 2" xfId="1617"/>
    <cellStyle name="常规 2 3 2 2" xfId="1618"/>
    <cellStyle name="常规 2 3 2 2 2" xfId="1619"/>
    <cellStyle name="常规 2 3 2 2 2 2" xfId="4176"/>
    <cellStyle name="常规 2 3 2 2 3" xfId="1620"/>
    <cellStyle name="常规 2 3 2 2 3 2" xfId="4177"/>
    <cellStyle name="常规 2 3 2 2 4" xfId="1622"/>
    <cellStyle name="常规 2 3 2 2 4 2" xfId="4178"/>
    <cellStyle name="常规 2 3 2 2 5" xfId="1623"/>
    <cellStyle name="常规 2 3 2 2 5 2" xfId="4179"/>
    <cellStyle name="常规 2 3 2 2 6" xfId="2585"/>
    <cellStyle name="常规 2 3 2 2 7" xfId="4175"/>
    <cellStyle name="常规 2 3 2 3" xfId="1624"/>
    <cellStyle name="常规 2 3 2 3 2" xfId="1625"/>
    <cellStyle name="常规 2 3 2 3 2 2" xfId="4181"/>
    <cellStyle name="常规 2 3 2 3 3" xfId="1626"/>
    <cellStyle name="常规 2 3 2 3 3 2" xfId="4182"/>
    <cellStyle name="常规 2 3 2 3 4" xfId="2586"/>
    <cellStyle name="常规 2 3 2 3 5" xfId="4180"/>
    <cellStyle name="常规 2 3 2 4" xfId="836"/>
    <cellStyle name="常规 2 3 2 4 2" xfId="1627"/>
    <cellStyle name="常规 2 3 2 4 2 2" xfId="4184"/>
    <cellStyle name="常规 2 3 2 4 3" xfId="1628"/>
    <cellStyle name="常规 2 3 2 4 3 2" xfId="4185"/>
    <cellStyle name="常规 2 3 2 4 4" xfId="1629"/>
    <cellStyle name="常规 2 3 2 4 4 2" xfId="4186"/>
    <cellStyle name="常规 2 3 2 4 5" xfId="4183"/>
    <cellStyle name="常规 2 3 2 5" xfId="1630"/>
    <cellStyle name="常规 2 3 2 5 2" xfId="4187"/>
    <cellStyle name="常规 2 3 2 6" xfId="1631"/>
    <cellStyle name="常规 2 3 2 6 2" xfId="4188"/>
    <cellStyle name="常规 2 3 2 7" xfId="1632"/>
    <cellStyle name="常规 2 3 2 7 2" xfId="4189"/>
    <cellStyle name="常规 2 3 2 8" xfId="2584"/>
    <cellStyle name="常规 2 3 2 9" xfId="4174"/>
    <cellStyle name="常规 2 3 3" xfId="1633"/>
    <cellStyle name="常规 2 3 3 2" xfId="1634"/>
    <cellStyle name="常规 2 3 3 2 2" xfId="4191"/>
    <cellStyle name="常规 2 3 3 3" xfId="1635"/>
    <cellStyle name="常规 2 3 3 3 2" xfId="4192"/>
    <cellStyle name="常规 2 3 3 4" xfId="1636"/>
    <cellStyle name="常规 2 3 3 4 2" xfId="4193"/>
    <cellStyle name="常规 2 3 3 5" xfId="1637"/>
    <cellStyle name="常规 2 3 3 5 2" xfId="4194"/>
    <cellStyle name="常规 2 3 3 6" xfId="2587"/>
    <cellStyle name="常规 2 3 3 7" xfId="4190"/>
    <cellStyle name="常规 2 3 4" xfId="1638"/>
    <cellStyle name="常规 2 3 4 2" xfId="1639"/>
    <cellStyle name="常规 2 3 4 2 2" xfId="4196"/>
    <cellStyle name="常规 2 3 4 3" xfId="1640"/>
    <cellStyle name="常规 2 3 4 3 2" xfId="4197"/>
    <cellStyle name="常规 2 3 4 4" xfId="1641"/>
    <cellStyle name="常规 2 3 4 4 2" xfId="4198"/>
    <cellStyle name="常规 2 3 4 5" xfId="2588"/>
    <cellStyle name="常规 2 3 4 6" xfId="4195"/>
    <cellStyle name="常规 2 3 5" xfId="1443"/>
    <cellStyle name="常规 2 3 5 2" xfId="1445"/>
    <cellStyle name="常规 2 3 5 2 2" xfId="4200"/>
    <cellStyle name="常规 2 3 5 3" xfId="1642"/>
    <cellStyle name="常规 2 3 5 3 2" xfId="4201"/>
    <cellStyle name="常规 2 3 5 4" xfId="4199"/>
    <cellStyle name="常规 2 3 6" xfId="1252"/>
    <cellStyle name="常规 2 3 6 2" xfId="1255"/>
    <cellStyle name="常规 2 3 6 2 2" xfId="4203"/>
    <cellStyle name="常规 2 3 6 3" xfId="1258"/>
    <cellStyle name="常规 2 3 6 3 2" xfId="4204"/>
    <cellStyle name="常规 2 3 6 4" xfId="546"/>
    <cellStyle name="常规 2 3 6 4 2" xfId="4205"/>
    <cellStyle name="常规 2 3 6 5" xfId="4202"/>
    <cellStyle name="常规 2 3 7" xfId="1260"/>
    <cellStyle name="常规 2 3 7 2" xfId="4206"/>
    <cellStyle name="常规 2 3 8" xfId="1263"/>
    <cellStyle name="常规 2 3 8 2" xfId="4207"/>
    <cellStyle name="常规 2 3 9" xfId="1265"/>
    <cellStyle name="常规 2 3 9 2" xfId="4208"/>
    <cellStyle name="常规 2 4" xfId="1643"/>
    <cellStyle name="常规 2 4 10" xfId="2589"/>
    <cellStyle name="常规 2 4 10 2" xfId="4210"/>
    <cellStyle name="常规 2 4 11" xfId="4209"/>
    <cellStyle name="常规 2 4 2" xfId="1644"/>
    <cellStyle name="常规 2 4 2 2" xfId="1645"/>
    <cellStyle name="常规 2 4 2 2 2" xfId="1646"/>
    <cellStyle name="常规 2 4 2 2 2 2" xfId="4213"/>
    <cellStyle name="常规 2 4 2 2 3" xfId="1647"/>
    <cellStyle name="常规 2 4 2 2 3 2" xfId="4214"/>
    <cellStyle name="常规 2 4 2 2 4" xfId="1648"/>
    <cellStyle name="常规 2 4 2 2 4 2" xfId="4215"/>
    <cellStyle name="常规 2 4 2 2 5" xfId="1649"/>
    <cellStyle name="常规 2 4 2 2 5 2" xfId="4216"/>
    <cellStyle name="常规 2 4 2 2 6" xfId="2591"/>
    <cellStyle name="常规 2 4 2 2 7" xfId="4212"/>
    <cellStyle name="常规 2 4 2 3" xfId="1651"/>
    <cellStyle name="常规 2 4 2 3 2" xfId="1653"/>
    <cellStyle name="常规 2 4 2 3 2 2" xfId="4218"/>
    <cellStyle name="常规 2 4 2 3 3" xfId="1654"/>
    <cellStyle name="常规 2 4 2 3 3 2" xfId="4219"/>
    <cellStyle name="常规 2 4 2 3 4" xfId="2592"/>
    <cellStyle name="常规 2 4 2 3 5" xfId="4217"/>
    <cellStyle name="常规 2 4 2 4" xfId="1656"/>
    <cellStyle name="常规 2 4 2 4 2" xfId="984"/>
    <cellStyle name="常规 2 4 2 4 2 2" xfId="4221"/>
    <cellStyle name="常规 2 4 2 4 3" xfId="989"/>
    <cellStyle name="常规 2 4 2 4 3 2" xfId="4222"/>
    <cellStyle name="常规 2 4 2 4 4" xfId="994"/>
    <cellStyle name="常规 2 4 2 4 4 2" xfId="4223"/>
    <cellStyle name="常规 2 4 2 4 5" xfId="4220"/>
    <cellStyle name="常规 2 4 2 5" xfId="1657"/>
    <cellStyle name="常规 2 4 2 5 2" xfId="4224"/>
    <cellStyle name="常规 2 4 2 6" xfId="1658"/>
    <cellStyle name="常规 2 4 2 6 2" xfId="4225"/>
    <cellStyle name="常规 2 4 2 7" xfId="1659"/>
    <cellStyle name="常规 2 4 2 7 2" xfId="4226"/>
    <cellStyle name="常规 2 4 2 8" xfId="2590"/>
    <cellStyle name="常规 2 4 2 9" xfId="4211"/>
    <cellStyle name="常规 2 4 3" xfId="737"/>
    <cellStyle name="常规 2 4 3 2" xfId="1660"/>
    <cellStyle name="常规 2 4 3 2 2" xfId="4228"/>
    <cellStyle name="常规 2 4 3 3" xfId="1662"/>
    <cellStyle name="常规 2 4 3 3 2" xfId="4229"/>
    <cellStyle name="常规 2 4 3 4" xfId="1664"/>
    <cellStyle name="常规 2 4 3 4 2" xfId="4230"/>
    <cellStyle name="常规 2 4 3 5" xfId="1547"/>
    <cellStyle name="常规 2 4 3 5 2" xfId="4231"/>
    <cellStyle name="常规 2 4 3 6" xfId="2593"/>
    <cellStyle name="常规 2 4 3 7" xfId="4227"/>
    <cellStyle name="常规 2 4 4" xfId="1665"/>
    <cellStyle name="常规 2 4 4 2" xfId="1666"/>
    <cellStyle name="常规 2 4 4 2 2" xfId="4233"/>
    <cellStyle name="常规 2 4 4 3" xfId="1668"/>
    <cellStyle name="常规 2 4 4 3 2" xfId="4234"/>
    <cellStyle name="常规 2 4 4 4" xfId="1669"/>
    <cellStyle name="常规 2 4 4 4 2" xfId="4235"/>
    <cellStyle name="常规 2 4 4 5" xfId="2594"/>
    <cellStyle name="常规 2 4 4 6" xfId="4232"/>
    <cellStyle name="常规 2 4 5" xfId="1448"/>
    <cellStyle name="常规 2 4 5 2" xfId="1670"/>
    <cellStyle name="常规 2 4 5 2 2" xfId="4237"/>
    <cellStyle name="常规 2 4 5 3" xfId="1671"/>
    <cellStyle name="常规 2 4 5 3 2" xfId="4238"/>
    <cellStyle name="常规 2 4 5 4" xfId="4236"/>
    <cellStyle name="常规 2 4 6" xfId="1269"/>
    <cellStyle name="常规 2 4 6 2" xfId="1271"/>
    <cellStyle name="常规 2 4 6 2 2" xfId="4240"/>
    <cellStyle name="常规 2 4 6 3" xfId="1275"/>
    <cellStyle name="常规 2 4 6 3 2" xfId="4241"/>
    <cellStyle name="常规 2 4 6 4" xfId="609"/>
    <cellStyle name="常规 2 4 6 4 2" xfId="4242"/>
    <cellStyle name="常规 2 4 6 5" xfId="4239"/>
    <cellStyle name="常规 2 4 7" xfId="1277"/>
    <cellStyle name="常规 2 4 7 2" xfId="4243"/>
    <cellStyle name="常规 2 4 8" xfId="1280"/>
    <cellStyle name="常规 2 4 8 2" xfId="4244"/>
    <cellStyle name="常规 2 4 9" xfId="1672"/>
    <cellStyle name="常规 2 4 9 2" xfId="4245"/>
    <cellStyle name="常规 2 5" xfId="1673"/>
    <cellStyle name="常规 2 5 2" xfId="1674"/>
    <cellStyle name="常规 2 5 2 2" xfId="1677"/>
    <cellStyle name="常规 2 5 2 2 2" xfId="2597"/>
    <cellStyle name="常规 2 5 2 2 3" xfId="4248"/>
    <cellStyle name="常规 2 5 2 3" xfId="2598"/>
    <cellStyle name="常规 2 5 2 4" xfId="2596"/>
    <cellStyle name="常规 2 5 2 5" xfId="4247"/>
    <cellStyle name="常规 2 5 3" xfId="1678"/>
    <cellStyle name="常规 2 5 3 2" xfId="2599"/>
    <cellStyle name="常规 2 5 3 3" xfId="4249"/>
    <cellStyle name="常规 2 5 4" xfId="1680"/>
    <cellStyle name="常规 2 5 4 2" xfId="2600"/>
    <cellStyle name="常规 2 5 4 3" xfId="4250"/>
    <cellStyle name="常规 2 5 5" xfId="2595"/>
    <cellStyle name="常规 2 5 6" xfId="4246"/>
    <cellStyle name="常规 2 6" xfId="1681"/>
    <cellStyle name="常规 2 6 2" xfId="1682"/>
    <cellStyle name="常规 2 6 2 2" xfId="2602"/>
    <cellStyle name="常规 2 6 3" xfId="2603"/>
    <cellStyle name="常规 2 6 4" xfId="2601"/>
    <cellStyle name="常规 2 7" xfId="1683"/>
    <cellStyle name="常规 2 7 2" xfId="2604"/>
    <cellStyle name="常规 2 7 3" xfId="4251"/>
    <cellStyle name="常规 2 8" xfId="1686"/>
    <cellStyle name="常规 2 8 2" xfId="2605"/>
    <cellStyle name="常规 2 9" xfId="2565"/>
    <cellStyle name="常规 2_2012-2013年“三公”经费预决算情况汇总表样" xfId="2606"/>
    <cellStyle name="常规 20" xfId="1074"/>
    <cellStyle name="常规 20 2" xfId="1077"/>
    <cellStyle name="常规 20 2 2" xfId="4253"/>
    <cellStyle name="常规 20 3" xfId="4252"/>
    <cellStyle name="常规 21" xfId="1084"/>
    <cellStyle name="常规 21 2" xfId="1088"/>
    <cellStyle name="常规 21 2 2" xfId="4255"/>
    <cellStyle name="常规 21 3" xfId="4254"/>
    <cellStyle name="常规 22" xfId="1093"/>
    <cellStyle name="常规 22 2" xfId="1533"/>
    <cellStyle name="常规 22 2 2" xfId="4257"/>
    <cellStyle name="常规 22 3" xfId="4256"/>
    <cellStyle name="常规 23" xfId="1536"/>
    <cellStyle name="常规 23 2" xfId="1538"/>
    <cellStyle name="常规 23 2 2" xfId="4259"/>
    <cellStyle name="常规 23 3" xfId="4258"/>
    <cellStyle name="常规 24" xfId="1540"/>
    <cellStyle name="常规 24 2" xfId="1542"/>
    <cellStyle name="常规 24 2 2" xfId="4261"/>
    <cellStyle name="常规 24 3" xfId="4260"/>
    <cellStyle name="常规 25" xfId="785"/>
    <cellStyle name="常规 25 2" xfId="788"/>
    <cellStyle name="常规 25 2 2" xfId="4263"/>
    <cellStyle name="常规 25 3" xfId="4262"/>
    <cellStyle name="常规 26" xfId="794"/>
    <cellStyle name="常规 26 2" xfId="767"/>
    <cellStyle name="常规 26 2 2" xfId="4265"/>
    <cellStyle name="常规 26 3" xfId="4264"/>
    <cellStyle name="常规 27" xfId="797"/>
    <cellStyle name="常规 27 2" xfId="1687"/>
    <cellStyle name="常规 27 2 2" xfId="4267"/>
    <cellStyle name="常规 27 3" xfId="4266"/>
    <cellStyle name="常规 28" xfId="1689"/>
    <cellStyle name="常规 28 2" xfId="1201"/>
    <cellStyle name="常规 28 2 2" xfId="4269"/>
    <cellStyle name="常规 28 3" xfId="4268"/>
    <cellStyle name="常规 29" xfId="1690"/>
    <cellStyle name="常规 29 2" xfId="1691"/>
    <cellStyle name="常规 29 2 2" xfId="4271"/>
    <cellStyle name="常规 29 3" xfId="4270"/>
    <cellStyle name="常规 3" xfId="1694"/>
    <cellStyle name="常规 3 10" xfId="1695"/>
    <cellStyle name="常规 3 11" xfId="2610"/>
    <cellStyle name="常规 3 2" xfId="1697"/>
    <cellStyle name="常规 3 2 2" xfId="1698"/>
    <cellStyle name="常规 3 2 2 2" xfId="1699"/>
    <cellStyle name="常规 3 2 2 2 2" xfId="4272"/>
    <cellStyle name="常规 3 2 2 3" xfId="1701"/>
    <cellStyle name="常规 3 2 2 3 2" xfId="4273"/>
    <cellStyle name="常规 3 2 2 4" xfId="862"/>
    <cellStyle name="常规 3 2 2 4 2" xfId="4274"/>
    <cellStyle name="常规 3 2 2 5" xfId="1702"/>
    <cellStyle name="常规 3 2 2 6" xfId="2612"/>
    <cellStyle name="常规 3 2 2 6 2" xfId="4275"/>
    <cellStyle name="常规 3 2 3" xfId="1703"/>
    <cellStyle name="常规 3 2 3 2" xfId="1704"/>
    <cellStyle name="常规 3 2 3 2 2" xfId="4277"/>
    <cellStyle name="常规 3 2 3 3" xfId="1706"/>
    <cellStyle name="常规 3 2 3 3 2" xfId="4278"/>
    <cellStyle name="常规 3 2 3 4" xfId="2613"/>
    <cellStyle name="常规 3 2 3 5" xfId="4276"/>
    <cellStyle name="常规 3 2 4" xfId="1707"/>
    <cellStyle name="常规 3 2 4 2" xfId="1708"/>
    <cellStyle name="常规 3 2 4 2 2" xfId="4280"/>
    <cellStyle name="常规 3 2 4 3" xfId="1710"/>
    <cellStyle name="常规 3 2 4 3 2" xfId="4281"/>
    <cellStyle name="常规 3 2 4 4" xfId="1711"/>
    <cellStyle name="常规 3 2 4 4 2" xfId="4282"/>
    <cellStyle name="常规 3 2 4 5" xfId="4279"/>
    <cellStyle name="常规 3 2 5" xfId="585"/>
    <cellStyle name="常规 3 2 5 2" xfId="4283"/>
    <cellStyle name="常规 3 2 6" xfId="599"/>
    <cellStyle name="常规 3 2 6 2" xfId="4284"/>
    <cellStyle name="常规 3 2 7" xfId="606"/>
    <cellStyle name="常规 3 2 8" xfId="2611"/>
    <cellStyle name="常规 3 2 8 2" xfId="4285"/>
    <cellStyle name="常规 3 3" xfId="1712"/>
    <cellStyle name="常规 3 3 2" xfId="1713"/>
    <cellStyle name="常规 3 3 3" xfId="1714"/>
    <cellStyle name="常规 3 3 4" xfId="1716"/>
    <cellStyle name="常规 3 3 5" xfId="2614"/>
    <cellStyle name="常规 3 4" xfId="1210"/>
    <cellStyle name="常规 3 4 2" xfId="1717"/>
    <cellStyle name="常规 3 4 2 2" xfId="4287"/>
    <cellStyle name="常规 3 4 3" xfId="1718"/>
    <cellStyle name="常规 3 4 3 2" xfId="4288"/>
    <cellStyle name="常规 3 4 4" xfId="2615"/>
    <cellStyle name="常规 3 4 5" xfId="4286"/>
    <cellStyle name="常规 3 5" xfId="1719"/>
    <cellStyle name="常规 3 5 2" xfId="1720"/>
    <cellStyle name="常规 3 5 2 2" xfId="4290"/>
    <cellStyle name="常规 3 5 3" xfId="1721"/>
    <cellStyle name="常规 3 5 3 2" xfId="4291"/>
    <cellStyle name="常规 3 5 4" xfId="2616"/>
    <cellStyle name="常规 3 5 5" xfId="4289"/>
    <cellStyle name="常规 3 6" xfId="1189"/>
    <cellStyle name="常规 3 6 2" xfId="1722"/>
    <cellStyle name="常规 3 6 2 2" xfId="4293"/>
    <cellStyle name="常规 3 6 3" xfId="1723"/>
    <cellStyle name="常规 3 6 3 2" xfId="4294"/>
    <cellStyle name="常规 3 6 4" xfId="2617"/>
    <cellStyle name="常规 3 6 5" xfId="4292"/>
    <cellStyle name="常规 3 7" xfId="1724"/>
    <cellStyle name="常规 3 7 2" xfId="1725"/>
    <cellStyle name="常规 3 7 2 2" xfId="4296"/>
    <cellStyle name="常规 3 7 3" xfId="1726"/>
    <cellStyle name="常规 3 7 3 2" xfId="4297"/>
    <cellStyle name="常规 3 7 4" xfId="4295"/>
    <cellStyle name="常规 3 8" xfId="1728"/>
    <cellStyle name="常规 3 8 2" xfId="4298"/>
    <cellStyle name="常规 3 9" xfId="1729"/>
    <cellStyle name="常规 3 9 2" xfId="4299"/>
    <cellStyle name="常规 3_收入总表2" xfId="2618"/>
    <cellStyle name="常规 30" xfId="784"/>
    <cellStyle name="常规 30 2" xfId="787"/>
    <cellStyle name="常规 30 3" xfId="2619"/>
    <cellStyle name="常规 31" xfId="793"/>
    <cellStyle name="常规 31 2" xfId="2620"/>
    <cellStyle name="常规 32" xfId="796"/>
    <cellStyle name="常规 32 2" xfId="2621"/>
    <cellStyle name="常规 33" xfId="1688"/>
    <cellStyle name="常规 33 2" xfId="2622"/>
    <cellStyle name="常规 34" xfId="2623"/>
    <cellStyle name="常规 35" xfId="2624"/>
    <cellStyle name="常规 36" xfId="2625"/>
    <cellStyle name="常规 37" xfId="2626"/>
    <cellStyle name="常规 38" xfId="2627"/>
    <cellStyle name="常规 39" xfId="2628"/>
    <cellStyle name="常规 4" xfId="1731"/>
    <cellStyle name="常规 4 2" xfId="1732"/>
    <cellStyle name="常规 4 2 10" xfId="2630"/>
    <cellStyle name="常规 4 2 11" xfId="4300"/>
    <cellStyle name="常规 4 2 2" xfId="1734"/>
    <cellStyle name="常规 4 2 2 2" xfId="1736"/>
    <cellStyle name="常规 4 2 2 2 2" xfId="1738"/>
    <cellStyle name="常规 4 2 2 2 2 2" xfId="4303"/>
    <cellStyle name="常规 4 2 2 2 3" xfId="1739"/>
    <cellStyle name="常规 4 2 2 2 3 2" xfId="4304"/>
    <cellStyle name="常规 4 2 2 2 4" xfId="1740"/>
    <cellStyle name="常规 4 2 2 2 4 2" xfId="4305"/>
    <cellStyle name="常规 4 2 2 2 5" xfId="1741"/>
    <cellStyle name="常规 4 2 2 2 5 2" xfId="4306"/>
    <cellStyle name="常规 4 2 2 2 6" xfId="4302"/>
    <cellStyle name="常规 4 2 2 3" xfId="1744"/>
    <cellStyle name="常规 4 2 2 3 2" xfId="1747"/>
    <cellStyle name="常规 4 2 2 3 2 2" xfId="4308"/>
    <cellStyle name="常规 4 2 2 3 3" xfId="1749"/>
    <cellStyle name="常规 4 2 2 3 3 2" xfId="4309"/>
    <cellStyle name="常规 4 2 2 3 4" xfId="4307"/>
    <cellStyle name="常规 4 2 2 4" xfId="910"/>
    <cellStyle name="常规 4 2 2 4 2" xfId="912"/>
    <cellStyle name="常规 4 2 2 4 2 2" xfId="4311"/>
    <cellStyle name="常规 4 2 2 4 3" xfId="1750"/>
    <cellStyle name="常规 4 2 2 4 3 2" xfId="4312"/>
    <cellStyle name="常规 4 2 2 4 4" xfId="1751"/>
    <cellStyle name="常规 4 2 2 4 4 2" xfId="4313"/>
    <cellStyle name="常规 4 2 2 4 5" xfId="4310"/>
    <cellStyle name="常规 4 2 2 5" xfId="914"/>
    <cellStyle name="常规 4 2 2 5 2" xfId="4314"/>
    <cellStyle name="常规 4 2 2 6" xfId="1753"/>
    <cellStyle name="常规 4 2 2 6 2" xfId="4315"/>
    <cellStyle name="常规 4 2 2 7" xfId="1755"/>
    <cellStyle name="常规 4 2 2 7 2" xfId="4316"/>
    <cellStyle name="常规 4 2 2 8" xfId="2631"/>
    <cellStyle name="常规 4 2 2 9" xfId="4301"/>
    <cellStyle name="常规 4 2 3" xfId="1757"/>
    <cellStyle name="常规 4 2 3 2" xfId="1759"/>
    <cellStyle name="常规 4 2 3 2 2" xfId="4318"/>
    <cellStyle name="常规 4 2 3 3" xfId="1760"/>
    <cellStyle name="常规 4 2 3 3 2" xfId="4319"/>
    <cellStyle name="常规 4 2 3 4" xfId="918"/>
    <cellStyle name="常规 4 2 3 4 2" xfId="4320"/>
    <cellStyle name="常规 4 2 3 5" xfId="2632"/>
    <cellStyle name="常规 4 2 3 6" xfId="4317"/>
    <cellStyle name="常规 4 2 4" xfId="1762"/>
    <cellStyle name="常规 4 2 4 2" xfId="1764"/>
    <cellStyle name="常规 4 2 4 2 2" xfId="4322"/>
    <cellStyle name="常规 4 2 4 3" xfId="1765"/>
    <cellStyle name="常规 4 2 4 3 2" xfId="4323"/>
    <cellStyle name="常规 4 2 4 4" xfId="1766"/>
    <cellStyle name="常规 4 2 4 4 2" xfId="4324"/>
    <cellStyle name="常规 4 2 4 5" xfId="4321"/>
    <cellStyle name="常规 4 2 5" xfId="1767"/>
    <cellStyle name="常规 4 2 5 2" xfId="722"/>
    <cellStyle name="常规 4 2 5 2 2" xfId="4326"/>
    <cellStyle name="常规 4 2 5 3" xfId="727"/>
    <cellStyle name="常规 4 2 5 3 2" xfId="4327"/>
    <cellStyle name="常规 4 2 5 4" xfId="4325"/>
    <cellStyle name="常规 4 2 6" xfId="1431"/>
    <cellStyle name="常规 4 2 6 2" xfId="759"/>
    <cellStyle name="常规 4 2 6 2 2" xfId="4329"/>
    <cellStyle name="常规 4 2 6 3" xfId="764"/>
    <cellStyle name="常规 4 2 6 3 2" xfId="4330"/>
    <cellStyle name="常规 4 2 6 4" xfId="310"/>
    <cellStyle name="常规 4 2 6 4 2" xfId="4331"/>
    <cellStyle name="常规 4 2 6 5" xfId="4328"/>
    <cellStyle name="常规 4 2 7" xfId="1769"/>
    <cellStyle name="常规 4 2 7 2" xfId="4332"/>
    <cellStyle name="常规 4 2 8" xfId="1771"/>
    <cellStyle name="常规 4 2 8 2" xfId="4333"/>
    <cellStyle name="常规 4 2 9" xfId="1772"/>
    <cellStyle name="常规 4 2 9 2" xfId="4334"/>
    <cellStyle name="常规 4 3" xfId="1773"/>
    <cellStyle name="常规 4 3 2" xfId="1775"/>
    <cellStyle name="常规 4 3 2 2" xfId="4337"/>
    <cellStyle name="常规 4 3 2 3" xfId="4336"/>
    <cellStyle name="常规 4 3 3" xfId="1777"/>
    <cellStyle name="常规 4 3 3 2" xfId="4338"/>
    <cellStyle name="常规 4 3 4" xfId="902"/>
    <cellStyle name="常规 4 3 4 2" xfId="4339"/>
    <cellStyle name="常规 4 3 5" xfId="2633"/>
    <cellStyle name="常规 4 3 6" xfId="4335"/>
    <cellStyle name="常规 4 4" xfId="1733"/>
    <cellStyle name="常规 4 4 2" xfId="2634"/>
    <cellStyle name="常规 4 4 3" xfId="4340"/>
    <cellStyle name="常规 4 5" xfId="1756"/>
    <cellStyle name="常规 4 5 2" xfId="2635"/>
    <cellStyle name="常规 4 5 3" xfId="4341"/>
    <cellStyle name="常规 4 6" xfId="1761"/>
    <cellStyle name="常规 4 6 2" xfId="2636"/>
    <cellStyle name="常规 4 6 3" xfId="4342"/>
    <cellStyle name="常规 4 7" xfId="2629"/>
    <cellStyle name="常规 4_征收计划表8" xfId="2637"/>
    <cellStyle name="常规 40" xfId="2638"/>
    <cellStyle name="常规 41" xfId="2639"/>
    <cellStyle name="常规 42" xfId="2640"/>
    <cellStyle name="常规 43" xfId="2641"/>
    <cellStyle name="常规 44" xfId="2642"/>
    <cellStyle name="常规 44 2" xfId="4979"/>
    <cellStyle name="常规 45" xfId="2643"/>
    <cellStyle name="常规 45 2" xfId="4981"/>
    <cellStyle name="常规 46" xfId="2644"/>
    <cellStyle name="常规 47" xfId="2645"/>
    <cellStyle name="常规 48" xfId="2646"/>
    <cellStyle name="常规 48 2" xfId="4980"/>
    <cellStyle name="常规 48 3" xfId="4975"/>
    <cellStyle name="常规 49" xfId="2393"/>
    <cellStyle name="常规 49 2" xfId="4976"/>
    <cellStyle name="常规 5" xfId="1778"/>
    <cellStyle name="常规 5 10" xfId="2647"/>
    <cellStyle name="常规 5 2" xfId="1779"/>
    <cellStyle name="常规 5 2 2" xfId="1780"/>
    <cellStyle name="常规 5 2 2 2" xfId="1781"/>
    <cellStyle name="常规 5 2 2 2 2" xfId="4343"/>
    <cellStyle name="常规 5 2 2 3" xfId="1782"/>
    <cellStyle name="常规 5 2 2 3 2" xfId="4344"/>
    <cellStyle name="常规 5 2 2 4" xfId="292"/>
    <cellStyle name="常规 5 2 2 4 2" xfId="4345"/>
    <cellStyle name="常规 5 2 2 5" xfId="295"/>
    <cellStyle name="常规 5 2 2 5 2" xfId="4346"/>
    <cellStyle name="常规 5 2 2 6" xfId="2649"/>
    <cellStyle name="常规 5 2 3" xfId="1783"/>
    <cellStyle name="常规 5 2 3 2" xfId="1784"/>
    <cellStyle name="常规 5 2 3 2 2" xfId="4348"/>
    <cellStyle name="常规 5 2 3 3" xfId="1785"/>
    <cellStyle name="常规 5 2 3 3 2" xfId="4349"/>
    <cellStyle name="常规 5 2 3 4" xfId="2650"/>
    <cellStyle name="常规 5 2 3 5" xfId="4347"/>
    <cellStyle name="常规 5 2 4" xfId="1786"/>
    <cellStyle name="常规 5 2 4 2" xfId="1787"/>
    <cellStyle name="常规 5 2 4 2 2" xfId="4350"/>
    <cellStyle name="常规 5 2 4 3" xfId="1788"/>
    <cellStyle name="常规 5 2 4 3 2" xfId="4351"/>
    <cellStyle name="常规 5 2 4 4" xfId="1790"/>
    <cellStyle name="常规 5 2 4 4 2" xfId="4352"/>
    <cellStyle name="常规 5 2 4 5" xfId="2651"/>
    <cellStyle name="常规 5 2 5" xfId="1791"/>
    <cellStyle name="常规 5 2 5 2" xfId="4353"/>
    <cellStyle name="常规 5 2 6" xfId="1792"/>
    <cellStyle name="常规 5 2 6 2" xfId="4354"/>
    <cellStyle name="常规 5 2 7" xfId="1793"/>
    <cellStyle name="常规 5 2 7 2" xfId="4355"/>
    <cellStyle name="常规 5 2 8" xfId="2648"/>
    <cellStyle name="常规 5 3" xfId="1794"/>
    <cellStyle name="常规 5 3 2" xfId="1795"/>
    <cellStyle name="常规 5 3 2 2" xfId="4356"/>
    <cellStyle name="常规 5 3 3" xfId="1796"/>
    <cellStyle name="常规 5 3 3 2" xfId="4357"/>
    <cellStyle name="常规 5 3 4" xfId="925"/>
    <cellStyle name="常规 5 3 4 2" xfId="4358"/>
    <cellStyle name="常规 5 3 5" xfId="2652"/>
    <cellStyle name="常规 5 4" xfId="1774"/>
    <cellStyle name="常规 5 4 2" xfId="1797"/>
    <cellStyle name="常规 5 4 2 2" xfId="4360"/>
    <cellStyle name="常规 5 4 3" xfId="1798"/>
    <cellStyle name="常规 5 4 3 2" xfId="4361"/>
    <cellStyle name="常规 5 4 4" xfId="931"/>
    <cellStyle name="常规 5 4 4 2" xfId="4362"/>
    <cellStyle name="常规 5 4 5" xfId="2653"/>
    <cellStyle name="常规 5 4 6" xfId="4359"/>
    <cellStyle name="常规 5 5" xfId="1776"/>
    <cellStyle name="常规 5 5 2" xfId="1799"/>
    <cellStyle name="常规 5 5 2 2" xfId="4363"/>
    <cellStyle name="常规 5 5 3" xfId="1800"/>
    <cellStyle name="常规 5 5 3 2" xfId="4364"/>
    <cellStyle name="常规 5 5 4" xfId="2654"/>
    <cellStyle name="常规 5 6" xfId="901"/>
    <cellStyle name="常规 5 6 2" xfId="904"/>
    <cellStyle name="常规 5 6 2 2" xfId="4366"/>
    <cellStyle name="常规 5 6 3" xfId="1801"/>
    <cellStyle name="常规 5 6 3 2" xfId="4367"/>
    <cellStyle name="常规 5 6 4" xfId="1802"/>
    <cellStyle name="常规 5 6 4 2" xfId="4368"/>
    <cellStyle name="常规 5 6 5" xfId="4365"/>
    <cellStyle name="常规 5 7" xfId="906"/>
    <cellStyle name="常规 5 7 2" xfId="4369"/>
    <cellStyle name="常规 5 8" xfId="1804"/>
    <cellStyle name="常规 5 8 2" xfId="4370"/>
    <cellStyle name="常规 5 9" xfId="1806"/>
    <cellStyle name="常规 5 9 2" xfId="4371"/>
    <cellStyle name="常规 50" xfId="2801"/>
    <cellStyle name="常规 50 2" xfId="4977"/>
    <cellStyle name="常规 51" xfId="2802"/>
    <cellStyle name="常规 52" xfId="2803"/>
    <cellStyle name="常规 53" xfId="2804"/>
    <cellStyle name="常规 54" xfId="2817"/>
    <cellStyle name="常规 55" xfId="2833"/>
    <cellStyle name="常规 56" xfId="2834"/>
    <cellStyle name="常规 57" xfId="2837"/>
    <cellStyle name="常规 58" xfId="2838"/>
    <cellStyle name="常规 59" xfId="2839"/>
    <cellStyle name="常规 6" xfId="1807"/>
    <cellStyle name="常规 6 2" xfId="1808"/>
    <cellStyle name="常规 6 2 2" xfId="1809"/>
    <cellStyle name="常规 6 2 2 2" xfId="1810"/>
    <cellStyle name="常规 6 2 2 2 2" xfId="1812"/>
    <cellStyle name="常规 6 2 2 3" xfId="1813"/>
    <cellStyle name="常规 6 2 2 4" xfId="2657"/>
    <cellStyle name="常规 6 2 3" xfId="1814"/>
    <cellStyle name="常规 6 2 3 2" xfId="1815"/>
    <cellStyle name="常规 6 2 3 3" xfId="2658"/>
    <cellStyle name="常规 6 2 4" xfId="1816"/>
    <cellStyle name="常规 6 2 5" xfId="2656"/>
    <cellStyle name="常规 6 3" xfId="1817"/>
    <cellStyle name="常规 6 3 2" xfId="1818"/>
    <cellStyle name="常规 6 3 2 2" xfId="1819"/>
    <cellStyle name="常规 6 3 3" xfId="1820"/>
    <cellStyle name="常规 6 3 4" xfId="2659"/>
    <cellStyle name="常规 6 4" xfId="1735"/>
    <cellStyle name="常规 6 4 2" xfId="1737"/>
    <cellStyle name="常规 6 4 3" xfId="2660"/>
    <cellStyle name="常规 6 5" xfId="1743"/>
    <cellStyle name="常规 6 6" xfId="2655"/>
    <cellStyle name="常规 60" xfId="2840"/>
    <cellStyle name="常规 61" xfId="2841"/>
    <cellStyle name="常规 62" xfId="2842"/>
    <cellStyle name="常规 63" xfId="2843"/>
    <cellStyle name="常规 64" xfId="2844"/>
    <cellStyle name="常规 65" xfId="2845"/>
    <cellStyle name="常规 66" xfId="2846"/>
    <cellStyle name="常规 67" xfId="2847"/>
    <cellStyle name="常规 68" xfId="2848"/>
    <cellStyle name="常规 69" xfId="2849"/>
    <cellStyle name="常规 7" xfId="1821"/>
    <cellStyle name="常规 7 2" xfId="1822"/>
    <cellStyle name="常规 7 2 2" xfId="10"/>
    <cellStyle name="常规 7 2 2 2" xfId="47"/>
    <cellStyle name="常规 7 2 2 2 2" xfId="4374"/>
    <cellStyle name="常规 7 2 2 3" xfId="2664"/>
    <cellStyle name="常规 7 2 2 4" xfId="4373"/>
    <cellStyle name="常规 7 2 3" xfId="102"/>
    <cellStyle name="常规 7 2 3 2" xfId="2665"/>
    <cellStyle name="常规 7 2 3 3" xfId="4375"/>
    <cellStyle name="常规 7 2 4" xfId="2663"/>
    <cellStyle name="常规 7 2 5" xfId="4372"/>
    <cellStyle name="常规 7 3" xfId="1823"/>
    <cellStyle name="常规 7 3 2" xfId="112"/>
    <cellStyle name="常规 7 3 2 2" xfId="4377"/>
    <cellStyle name="常规 7 3 3" xfId="2666"/>
    <cellStyle name="常规 7 3 4" xfId="4376"/>
    <cellStyle name="常规 7 4" xfId="1758"/>
    <cellStyle name="常规 7 4 2" xfId="2667"/>
    <cellStyle name="常规 7 4 3" xfId="4378"/>
    <cellStyle name="常规 7 5" xfId="2668"/>
    <cellStyle name="常规 7 6" xfId="2662"/>
    <cellStyle name="常规 70" xfId="2850"/>
    <cellStyle name="常规 71" xfId="2851"/>
    <cellStyle name="常规 72" xfId="2852"/>
    <cellStyle name="常规 8" xfId="1824"/>
    <cellStyle name="常规 8 2" xfId="1826"/>
    <cellStyle name="常规 8 2 2" xfId="117"/>
    <cellStyle name="常规 8 2 2 2" xfId="1827"/>
    <cellStyle name="常规 8 2 2 2 2" xfId="4381"/>
    <cellStyle name="常规 8 2 2 3" xfId="4380"/>
    <cellStyle name="常规 8 2 3" xfId="1829"/>
    <cellStyle name="常规 8 2 3 2" xfId="4382"/>
    <cellStyle name="常规 8 2 4" xfId="2670"/>
    <cellStyle name="常规 8 2 5" xfId="4379"/>
    <cellStyle name="常规 8 3" xfId="978"/>
    <cellStyle name="常规 8 3 2" xfId="1830"/>
    <cellStyle name="常规 8 3 2 2" xfId="4384"/>
    <cellStyle name="常规 8 3 3" xfId="2671"/>
    <cellStyle name="常规 8 3 4" xfId="4383"/>
    <cellStyle name="常规 8 4" xfId="1763"/>
    <cellStyle name="常规 8 4 2" xfId="2672"/>
    <cellStyle name="常规 8 4 3" xfId="4385"/>
    <cellStyle name="常规 8 5" xfId="2673"/>
    <cellStyle name="常规 8 6" xfId="2669"/>
    <cellStyle name="常规 8_报 预算   行政政法处(1)" xfId="2674"/>
    <cellStyle name="常规 9" xfId="1831"/>
    <cellStyle name="常规 9 2" xfId="702"/>
    <cellStyle name="常规 9 2 2" xfId="705"/>
    <cellStyle name="常规 9 2 2 2" xfId="707"/>
    <cellStyle name="常规 9 2 3" xfId="711"/>
    <cellStyle name="常规 9 3" xfId="715"/>
    <cellStyle name="常规 9 3 2" xfId="717"/>
    <cellStyle name="常规 9 4" xfId="721"/>
    <cellStyle name="常规 9 5" xfId="2675"/>
    <cellStyle name="常规_12.18预算草案" xfId="4983"/>
    <cellStyle name="常规_2006年预算表" xfId="1837"/>
    <cellStyle name="常规_2007年云南省向人大报送政府收支预算表格式编制过程表" xfId="2835"/>
    <cellStyle name="常规_2016和2017年财政收入附表11.26定稿" xfId="4984"/>
    <cellStyle name="常规_预算支出草案(2)" xfId="4982"/>
    <cellStyle name="超级链接" xfId="1838"/>
    <cellStyle name="超级链接 2" xfId="1839"/>
    <cellStyle name="超级链接 2 2" xfId="1840"/>
    <cellStyle name="超级链接 2 2 2" xfId="1841"/>
    <cellStyle name="超级链接 2 2 2 2" xfId="1459"/>
    <cellStyle name="超级链接 2 2 3" xfId="1842"/>
    <cellStyle name="超级链接 2 3" xfId="1843"/>
    <cellStyle name="超级链接 2 3 2" xfId="1844"/>
    <cellStyle name="超级链接 2 4" xfId="1105"/>
    <cellStyle name="超级链接 3" xfId="1845"/>
    <cellStyle name="超级链接 3 2" xfId="1846"/>
    <cellStyle name="超级链接 3 2 2" xfId="1847"/>
    <cellStyle name="超级链接 3 3" xfId="1848"/>
    <cellStyle name="超级链接 4" xfId="1046"/>
    <cellStyle name="超级链接 4 2" xfId="1049"/>
    <cellStyle name="超级链接 5" xfId="1051"/>
    <cellStyle name="好" xfId="229"/>
    <cellStyle name="好 2" xfId="1849"/>
    <cellStyle name="好 2 2" xfId="1850"/>
    <cellStyle name="好 2 2 2" xfId="1851"/>
    <cellStyle name="好 2 2 2 2" xfId="1853"/>
    <cellStyle name="好 2 2 2 2 2" xfId="4386"/>
    <cellStyle name="好 2 2 2 3" xfId="2679"/>
    <cellStyle name="好 2 2 3" xfId="1854"/>
    <cellStyle name="好 2 2 3 2" xfId="2680"/>
    <cellStyle name="好 2 2 4" xfId="2678"/>
    <cellStyle name="好 2 3" xfId="851"/>
    <cellStyle name="好 2 3 2" xfId="853"/>
    <cellStyle name="好 2 3 2 2" xfId="4387"/>
    <cellStyle name="好 2 3 3" xfId="2681"/>
    <cellStyle name="好 2 4" xfId="865"/>
    <cellStyle name="好 2 4 2" xfId="4388"/>
    <cellStyle name="好 2 5" xfId="2677"/>
    <cellStyle name="好 3" xfId="1855"/>
    <cellStyle name="好 3 2" xfId="1856"/>
    <cellStyle name="好 3 2 2" xfId="1857"/>
    <cellStyle name="好 3 2 2 2" xfId="1715"/>
    <cellStyle name="好 3 2 2 2 2" xfId="4391"/>
    <cellStyle name="好 3 2 2 3" xfId="4390"/>
    <cellStyle name="好 3 2 3" xfId="1858"/>
    <cellStyle name="好 3 2 3 2" xfId="4392"/>
    <cellStyle name="好 3 2 4" xfId="4389"/>
    <cellStyle name="好 3 3" xfId="897"/>
    <cellStyle name="好 3 3 2" xfId="899"/>
    <cellStyle name="好 3 3 2 2" xfId="4394"/>
    <cellStyle name="好 3 3 3" xfId="4393"/>
    <cellStyle name="好 3 4" xfId="922"/>
    <cellStyle name="好 3 4 2" xfId="4395"/>
    <cellStyle name="好 3 5" xfId="2682"/>
    <cellStyle name="好 4" xfId="1859"/>
    <cellStyle name="好 4 2" xfId="1514"/>
    <cellStyle name="好 4 2 2" xfId="193"/>
    <cellStyle name="好 4 2 2 2" xfId="4398"/>
    <cellStyle name="好 4 2 3" xfId="4397"/>
    <cellStyle name="好 4 3" xfId="1522"/>
    <cellStyle name="好 4 3 2" xfId="4399"/>
    <cellStyle name="好 4 4" xfId="4396"/>
    <cellStyle name="好 5" xfId="1363"/>
    <cellStyle name="好 5 2" xfId="1366"/>
    <cellStyle name="好 5 2 2" xfId="394"/>
    <cellStyle name="好 5 2 2 2" xfId="4402"/>
    <cellStyle name="好 5 2 3" xfId="4401"/>
    <cellStyle name="好 5 3" xfId="1369"/>
    <cellStyle name="好 5 3 2" xfId="4403"/>
    <cellStyle name="好 5 4" xfId="4400"/>
    <cellStyle name="好 6" xfId="1371"/>
    <cellStyle name="好 6 2" xfId="1373"/>
    <cellStyle name="好 6 2 2" xfId="4405"/>
    <cellStyle name="好 6 3" xfId="4404"/>
    <cellStyle name="好 7" xfId="1376"/>
    <cellStyle name="好 7 2" xfId="4406"/>
    <cellStyle name="好 8" xfId="2676"/>
    <cellStyle name="好_5.中央部门决算（草案)-1" xfId="2683"/>
    <cellStyle name="好_F00DC810C49E00C2E0430A3413167AE0" xfId="2684"/>
    <cellStyle name="好_出版署2010年度中央部门决算草案" xfId="2685"/>
    <cellStyle name="好_全国友协2010年度中央部门决算（草案）" xfId="2686"/>
    <cellStyle name="好_司法部2010年度中央部门决算（草案）报" xfId="2687"/>
    <cellStyle name="后继超级链接" xfId="1860"/>
    <cellStyle name="后继超级链接 2" xfId="1861"/>
    <cellStyle name="后继超级链接 2 2" xfId="1862"/>
    <cellStyle name="后继超级链接 2 2 2" xfId="1863"/>
    <cellStyle name="后继超级链接 2 2 2 2" xfId="1865"/>
    <cellStyle name="后继超级链接 2 2 3" xfId="1866"/>
    <cellStyle name="后继超级链接 2 3" xfId="1867"/>
    <cellStyle name="后继超级链接 2 3 2" xfId="1868"/>
    <cellStyle name="后继超级链接 2 4" xfId="1869"/>
    <cellStyle name="后继超级链接 3" xfId="1870"/>
    <cellStyle name="后继超级链接 3 2" xfId="348"/>
    <cellStyle name="后继超级链接 3 2 2" xfId="351"/>
    <cellStyle name="后继超级链接 3 3" xfId="356"/>
    <cellStyle name="后继超级链接 4" xfId="1365"/>
    <cellStyle name="后继超级链接 4 2" xfId="393"/>
    <cellStyle name="后继超级链接 5" xfId="1368"/>
    <cellStyle name="汇总" xfId="1871"/>
    <cellStyle name="汇总 2" xfId="1872"/>
    <cellStyle name="汇总 2 2" xfId="1873"/>
    <cellStyle name="汇总 2 2 2" xfId="1874"/>
    <cellStyle name="汇总 2 2 2 2" xfId="1875"/>
    <cellStyle name="汇总 2 2 3" xfId="1877"/>
    <cellStyle name="汇总 2 3" xfId="1878"/>
    <cellStyle name="汇总 2 3 2" xfId="1880"/>
    <cellStyle name="汇总 2 3 2 2" xfId="1882"/>
    <cellStyle name="汇总 2 3 3" xfId="1885"/>
    <cellStyle name="汇总 2 3 4" xfId="2691"/>
    <cellStyle name="汇总 2 4" xfId="691"/>
    <cellStyle name="汇总 2 4 2" xfId="1888"/>
    <cellStyle name="汇总 2 5" xfId="1889"/>
    <cellStyle name="汇总 3" xfId="1244"/>
    <cellStyle name="汇总 3 2" xfId="1890"/>
    <cellStyle name="汇总 3 2 2" xfId="1891"/>
    <cellStyle name="汇总 3 2 2 2" xfId="1892"/>
    <cellStyle name="汇总 3 2 3" xfId="1894"/>
    <cellStyle name="汇总 3 3" xfId="1895"/>
    <cellStyle name="汇总 3 3 2" xfId="1897"/>
    <cellStyle name="汇总 3 4" xfId="1898"/>
    <cellStyle name="汇总 4" xfId="1613"/>
    <cellStyle name="汇总 4 2" xfId="1899"/>
    <cellStyle name="汇总 4 2 2" xfId="1900"/>
    <cellStyle name="汇总 4 3" xfId="1901"/>
    <cellStyle name="汇总 5" xfId="590"/>
    <cellStyle name="汇总 5 2" xfId="593"/>
    <cellStyle name="汇总 5 2 2" xfId="20"/>
    <cellStyle name="汇总 5 3" xfId="1902"/>
    <cellStyle name="汇总 6" xfId="595"/>
    <cellStyle name="汇总 6 2" xfId="1506"/>
    <cellStyle name="汇总 7" xfId="1903"/>
    <cellStyle name="货币 2" xfId="1904"/>
    <cellStyle name="货币 2 10" xfId="1905"/>
    <cellStyle name="货币 2 10 2" xfId="4408"/>
    <cellStyle name="货币 2 11" xfId="4407"/>
    <cellStyle name="货币 2 2" xfId="1906"/>
    <cellStyle name="货币 2 2 10" xfId="4409"/>
    <cellStyle name="货币 2 2 2" xfId="1907"/>
    <cellStyle name="货币 2 2 2 2" xfId="1908"/>
    <cellStyle name="货币 2 2 2 2 2" xfId="1909"/>
    <cellStyle name="货币 2 2 2 2 2 2" xfId="4412"/>
    <cellStyle name="货币 2 2 2 2 3" xfId="1910"/>
    <cellStyle name="货币 2 2 2 2 3 2" xfId="4413"/>
    <cellStyle name="货币 2 2 2 2 4" xfId="1911"/>
    <cellStyle name="货币 2 2 2 2 4 2" xfId="4414"/>
    <cellStyle name="货币 2 2 2 2 5" xfId="4411"/>
    <cellStyle name="货币 2 2 2 3" xfId="1879"/>
    <cellStyle name="货币 2 2 2 3 2" xfId="1881"/>
    <cellStyle name="货币 2 2 2 3 2 2" xfId="4416"/>
    <cellStyle name="货币 2 2 2 3 3" xfId="1912"/>
    <cellStyle name="货币 2 2 2 3 3 2" xfId="4417"/>
    <cellStyle name="货币 2 2 2 3 4" xfId="4415"/>
    <cellStyle name="货币 2 2 2 4" xfId="1884"/>
    <cellStyle name="货币 2 2 2 4 2" xfId="1913"/>
    <cellStyle name="货币 2 2 2 4 2 2" xfId="4419"/>
    <cellStyle name="货币 2 2 2 4 3" xfId="1914"/>
    <cellStyle name="货币 2 2 2 4 3 2" xfId="4420"/>
    <cellStyle name="货币 2 2 2 4 4" xfId="1915"/>
    <cellStyle name="货币 2 2 2 4 4 2" xfId="4421"/>
    <cellStyle name="货币 2 2 2 4 5" xfId="4418"/>
    <cellStyle name="货币 2 2 2 5" xfId="1916"/>
    <cellStyle name="货币 2 2 2 5 2" xfId="4422"/>
    <cellStyle name="货币 2 2 2 6" xfId="1918"/>
    <cellStyle name="货币 2 2 2 6 2" xfId="4423"/>
    <cellStyle name="货币 2 2 2 7" xfId="1920"/>
    <cellStyle name="货币 2 2 2 7 2" xfId="4424"/>
    <cellStyle name="货币 2 2 2 8" xfId="4410"/>
    <cellStyle name="货币 2 2 3" xfId="1922"/>
    <cellStyle name="货币 2 2 3 2" xfId="1924"/>
    <cellStyle name="货币 2 2 3 2 2" xfId="4426"/>
    <cellStyle name="货币 2 2 3 3" xfId="1887"/>
    <cellStyle name="货币 2 2 3 3 2" xfId="4427"/>
    <cellStyle name="货币 2 2 3 4" xfId="1925"/>
    <cellStyle name="货币 2 2 3 4 2" xfId="4428"/>
    <cellStyle name="货币 2 2 3 5" xfId="4425"/>
    <cellStyle name="货币 2 2 4" xfId="1927"/>
    <cellStyle name="货币 2 2 4 2" xfId="1929"/>
    <cellStyle name="货币 2 2 4 2 2" xfId="4430"/>
    <cellStyle name="货币 2 2 4 3" xfId="1930"/>
    <cellStyle name="货币 2 2 4 3 2" xfId="4431"/>
    <cellStyle name="货币 2 2 4 4" xfId="1931"/>
    <cellStyle name="货币 2 2 4 4 2" xfId="4432"/>
    <cellStyle name="货币 2 2 4 5" xfId="4429"/>
    <cellStyle name="货币 2 2 5" xfId="1835"/>
    <cellStyle name="货币 2 2 5 2" xfId="916"/>
    <cellStyle name="货币 2 2 5 2 2" xfId="4434"/>
    <cellStyle name="货币 2 2 5 3" xfId="920"/>
    <cellStyle name="货币 2 2 5 3 2" xfId="4435"/>
    <cellStyle name="货币 2 2 5 4" xfId="4433"/>
    <cellStyle name="货币 2 2 6" xfId="1932"/>
    <cellStyle name="货币 2 2 6 2" xfId="933"/>
    <cellStyle name="货币 2 2 6 2 2" xfId="4437"/>
    <cellStyle name="货币 2 2 6 3" xfId="1933"/>
    <cellStyle name="货币 2 2 6 3 2" xfId="4438"/>
    <cellStyle name="货币 2 2 6 4" xfId="1934"/>
    <cellStyle name="货币 2 2 6 4 2" xfId="4439"/>
    <cellStyle name="货币 2 2 6 5" xfId="4436"/>
    <cellStyle name="货币 2 2 7" xfId="1935"/>
    <cellStyle name="货币 2 2 7 2" xfId="4440"/>
    <cellStyle name="货币 2 2 8" xfId="1936"/>
    <cellStyle name="货币 2 2 8 2" xfId="4441"/>
    <cellStyle name="货币 2 2 9" xfId="1555"/>
    <cellStyle name="货币 2 2 9 2" xfId="4442"/>
    <cellStyle name="货币 2 3" xfId="1937"/>
    <cellStyle name="货币 2 3 2" xfId="1938"/>
    <cellStyle name="货币 2 3 2 2" xfId="1510"/>
    <cellStyle name="货币 2 3 2 2 2" xfId="4445"/>
    <cellStyle name="货币 2 3 2 3" xfId="1896"/>
    <cellStyle name="货币 2 3 2 3 2" xfId="4446"/>
    <cellStyle name="货币 2 3 2 4" xfId="1940"/>
    <cellStyle name="货币 2 3 2 4 2" xfId="4447"/>
    <cellStyle name="货币 2 3 2 5" xfId="4444"/>
    <cellStyle name="货币 2 3 3" xfId="1942"/>
    <cellStyle name="货币 2 3 3 2" xfId="149"/>
    <cellStyle name="货币 2 3 3 2 2" xfId="4449"/>
    <cellStyle name="货币 2 3 3 3" xfId="14"/>
    <cellStyle name="货币 2 3 3 3 2" xfId="4450"/>
    <cellStyle name="货币 2 3 3 4" xfId="4448"/>
    <cellStyle name="货币 2 3 4" xfId="1944"/>
    <cellStyle name="货币 2 3 4 2" xfId="213"/>
    <cellStyle name="货币 2 3 4 2 2" xfId="4452"/>
    <cellStyle name="货币 2 3 4 3" xfId="218"/>
    <cellStyle name="货币 2 3 4 3 2" xfId="4453"/>
    <cellStyle name="货币 2 3 4 4" xfId="223"/>
    <cellStyle name="货币 2 3 4 4 2" xfId="4454"/>
    <cellStyle name="货币 2 3 4 5" xfId="4451"/>
    <cellStyle name="货币 2 3 5" xfId="1946"/>
    <cellStyle name="货币 2 3 5 2" xfId="4455"/>
    <cellStyle name="货币 2 3 6" xfId="1947"/>
    <cellStyle name="货币 2 3 6 2" xfId="4456"/>
    <cellStyle name="货币 2 3 7" xfId="1948"/>
    <cellStyle name="货币 2 3 7 2" xfId="4457"/>
    <cellStyle name="货币 2 3 8" xfId="4443"/>
    <cellStyle name="货币 2 4" xfId="1949"/>
    <cellStyle name="货币 2 4 2" xfId="1950"/>
    <cellStyle name="货币 2 4 2 2" xfId="4459"/>
    <cellStyle name="货币 2 4 3" xfId="1952"/>
    <cellStyle name="货币 2 4 3 2" xfId="4460"/>
    <cellStyle name="货币 2 4 4" xfId="1954"/>
    <cellStyle name="货币 2 4 4 2" xfId="4461"/>
    <cellStyle name="货币 2 4 5" xfId="4458"/>
    <cellStyle name="货币 2 5" xfId="1955"/>
    <cellStyle name="货币 2 5 2" xfId="1956"/>
    <cellStyle name="货币 2 5 2 2" xfId="4463"/>
    <cellStyle name="货币 2 5 3" xfId="1958"/>
    <cellStyle name="货币 2 5 3 2" xfId="4464"/>
    <cellStyle name="货币 2 5 4" xfId="1960"/>
    <cellStyle name="货币 2 5 4 2" xfId="4465"/>
    <cellStyle name="货币 2 5 5" xfId="4462"/>
    <cellStyle name="货币 2 6" xfId="1337"/>
    <cellStyle name="货币 2 6 2" xfId="1339"/>
    <cellStyle name="货币 2 6 2 2" xfId="4467"/>
    <cellStyle name="货币 2 6 3" xfId="1962"/>
    <cellStyle name="货币 2 6 3 2" xfId="4468"/>
    <cellStyle name="货币 2 6 4" xfId="4466"/>
    <cellStyle name="货币 2 7" xfId="1341"/>
    <cellStyle name="货币 2 7 2" xfId="17"/>
    <cellStyle name="货币 2 7 2 2" xfId="4470"/>
    <cellStyle name="货币 2 7 3" xfId="116"/>
    <cellStyle name="货币 2 7 3 2" xfId="4471"/>
    <cellStyle name="货币 2 7 4" xfId="1828"/>
    <cellStyle name="货币 2 7 4 2" xfId="4472"/>
    <cellStyle name="货币 2 7 5" xfId="4469"/>
    <cellStyle name="货币 2 8" xfId="1963"/>
    <cellStyle name="货币 2 8 2" xfId="4473"/>
    <cellStyle name="货币 2 9" xfId="1964"/>
    <cellStyle name="货币 2 9 2" xfId="4474"/>
    <cellStyle name="货币 3" xfId="1965"/>
    <cellStyle name="货币 3 10" xfId="4475"/>
    <cellStyle name="货币 3 2" xfId="1966"/>
    <cellStyle name="货币 3 2 2" xfId="1967"/>
    <cellStyle name="货币 3 2 2 2" xfId="1968"/>
    <cellStyle name="货币 3 2 2 2 2" xfId="4478"/>
    <cellStyle name="货币 3 2 2 3" xfId="1969"/>
    <cellStyle name="货币 3 2 2 3 2" xfId="4479"/>
    <cellStyle name="货币 3 2 2 4" xfId="1970"/>
    <cellStyle name="货币 3 2 2 4 2" xfId="4480"/>
    <cellStyle name="货币 3 2 2 5" xfId="4477"/>
    <cellStyle name="货币 3 2 3" xfId="1971"/>
    <cellStyle name="货币 3 2 3 2" xfId="1972"/>
    <cellStyle name="货币 3 2 3 2 2" xfId="4482"/>
    <cellStyle name="货币 3 2 3 3" xfId="1973"/>
    <cellStyle name="货币 3 2 3 3 2" xfId="4483"/>
    <cellStyle name="货币 3 2 3 4" xfId="4481"/>
    <cellStyle name="货币 3 2 4" xfId="1974"/>
    <cellStyle name="货币 3 2 4 2" xfId="1975"/>
    <cellStyle name="货币 3 2 4 2 2" xfId="4485"/>
    <cellStyle name="货币 3 2 4 3" xfId="1976"/>
    <cellStyle name="货币 3 2 4 3 2" xfId="4486"/>
    <cellStyle name="货币 3 2 4 4" xfId="1977"/>
    <cellStyle name="货币 3 2 4 4 2" xfId="4487"/>
    <cellStyle name="货币 3 2 4 5" xfId="4484"/>
    <cellStyle name="货币 3 2 5" xfId="1978"/>
    <cellStyle name="货币 3 2 5 2" xfId="4488"/>
    <cellStyle name="货币 3 2 6" xfId="1979"/>
    <cellStyle name="货币 3 2 6 2" xfId="4489"/>
    <cellStyle name="货币 3 2 7" xfId="1200"/>
    <cellStyle name="货币 3 2 7 2" xfId="4490"/>
    <cellStyle name="货币 3 2 8" xfId="4476"/>
    <cellStyle name="货币 3 3" xfId="1980"/>
    <cellStyle name="货币 3 3 2" xfId="1981"/>
    <cellStyle name="货币 3 3 2 2" xfId="4492"/>
    <cellStyle name="货币 3 3 3" xfId="1982"/>
    <cellStyle name="货币 3 3 3 2" xfId="4493"/>
    <cellStyle name="货币 3 3 4" xfId="1983"/>
    <cellStyle name="货币 3 3 4 2" xfId="4494"/>
    <cellStyle name="货币 3 3 5" xfId="4491"/>
    <cellStyle name="货币 3 4" xfId="1984"/>
    <cellStyle name="货币 3 4 2" xfId="1985"/>
    <cellStyle name="货币 3 4 2 2" xfId="4496"/>
    <cellStyle name="货币 3 4 3" xfId="1986"/>
    <cellStyle name="货币 3 4 3 2" xfId="4497"/>
    <cellStyle name="货币 3 4 4" xfId="1987"/>
    <cellStyle name="货币 3 4 4 2" xfId="4498"/>
    <cellStyle name="货币 3 4 5" xfId="4495"/>
    <cellStyle name="货币 3 5" xfId="1988"/>
    <cellStyle name="货币 3 5 2" xfId="1989"/>
    <cellStyle name="货币 3 5 2 2" xfId="4500"/>
    <cellStyle name="货币 3 5 3" xfId="1990"/>
    <cellStyle name="货币 3 5 3 2" xfId="4501"/>
    <cellStyle name="货币 3 5 4" xfId="4499"/>
    <cellStyle name="货币 3 6" xfId="1343"/>
    <cellStyle name="货币 3 6 2" xfId="1991"/>
    <cellStyle name="货币 3 6 2 2" xfId="4503"/>
    <cellStyle name="货币 3 6 3" xfId="688"/>
    <cellStyle name="货币 3 6 3 2" xfId="4504"/>
    <cellStyle name="货币 3 6 4" xfId="694"/>
    <cellStyle name="货币 3 6 4 2" xfId="4505"/>
    <cellStyle name="货币 3 6 5" xfId="4502"/>
    <cellStyle name="货币 3 7" xfId="1992"/>
    <cellStyle name="货币 3 7 2" xfId="4506"/>
    <cellStyle name="货币 3 8" xfId="1993"/>
    <cellStyle name="货币 3 8 2" xfId="4507"/>
    <cellStyle name="货币 3 9" xfId="1994"/>
    <cellStyle name="货币 3 9 2" xfId="4508"/>
    <cellStyle name="货币 4" xfId="1995"/>
    <cellStyle name="货币 4 10" xfId="4509"/>
    <cellStyle name="货币 4 2" xfId="1996"/>
    <cellStyle name="货币 4 2 2" xfId="1997"/>
    <cellStyle name="货币 4 2 2 2" xfId="1998"/>
    <cellStyle name="货币 4 2 2 2 2" xfId="4512"/>
    <cellStyle name="货币 4 2 2 3" xfId="1999"/>
    <cellStyle name="货币 4 2 2 3 2" xfId="4513"/>
    <cellStyle name="货币 4 2 2 4" xfId="2000"/>
    <cellStyle name="货币 4 2 2 4 2" xfId="4514"/>
    <cellStyle name="货币 4 2 2 5" xfId="4511"/>
    <cellStyle name="货币 4 2 3" xfId="2001"/>
    <cellStyle name="货币 4 2 3 2" xfId="2002"/>
    <cellStyle name="货币 4 2 3 2 2" xfId="4516"/>
    <cellStyle name="货币 4 2 3 3" xfId="2003"/>
    <cellStyle name="货币 4 2 3 3 2" xfId="4517"/>
    <cellStyle name="货币 4 2 3 4" xfId="4515"/>
    <cellStyle name="货币 4 2 4" xfId="2004"/>
    <cellStyle name="货币 4 2 4 2" xfId="2005"/>
    <cellStyle name="货币 4 2 4 2 2" xfId="4519"/>
    <cellStyle name="货币 4 2 4 3" xfId="2006"/>
    <cellStyle name="货币 4 2 4 3 2" xfId="4520"/>
    <cellStyle name="货币 4 2 4 4" xfId="2007"/>
    <cellStyle name="货币 4 2 4 4 2" xfId="4521"/>
    <cellStyle name="货币 4 2 4 5" xfId="4518"/>
    <cellStyle name="货币 4 2 5" xfId="2008"/>
    <cellStyle name="货币 4 2 5 2" xfId="4522"/>
    <cellStyle name="货币 4 2 6" xfId="2009"/>
    <cellStyle name="货币 4 2 6 2" xfId="4523"/>
    <cellStyle name="货币 4 2 7" xfId="2010"/>
    <cellStyle name="货币 4 2 7 2" xfId="4524"/>
    <cellStyle name="货币 4 2 8" xfId="4510"/>
    <cellStyle name="货币 4 3" xfId="2011"/>
    <cellStyle name="货币 4 3 2" xfId="2012"/>
    <cellStyle name="货币 4 3 2 2" xfId="4526"/>
    <cellStyle name="货币 4 3 3" xfId="2013"/>
    <cellStyle name="货币 4 3 3 2" xfId="4527"/>
    <cellStyle name="货币 4 3 4" xfId="2014"/>
    <cellStyle name="货币 4 3 4 2" xfId="4528"/>
    <cellStyle name="货币 4 3 5" xfId="4525"/>
    <cellStyle name="货币 4 4" xfId="2015"/>
    <cellStyle name="货币 4 4 2" xfId="2016"/>
    <cellStyle name="货币 4 4 2 2" xfId="4530"/>
    <cellStyle name="货币 4 4 3" xfId="2017"/>
    <cellStyle name="货币 4 4 3 2" xfId="4531"/>
    <cellStyle name="货币 4 4 4" xfId="2018"/>
    <cellStyle name="货币 4 4 4 2" xfId="4532"/>
    <cellStyle name="货币 4 4 5" xfId="4529"/>
    <cellStyle name="货币 4 5" xfId="2019"/>
    <cellStyle name="货币 4 5 2" xfId="2020"/>
    <cellStyle name="货币 4 5 2 2" xfId="4534"/>
    <cellStyle name="货币 4 5 3" xfId="2021"/>
    <cellStyle name="货币 4 5 3 2" xfId="4535"/>
    <cellStyle name="货币 4 5 4" xfId="4533"/>
    <cellStyle name="货币 4 6" xfId="2022"/>
    <cellStyle name="货币 4 6 2" xfId="2023"/>
    <cellStyle name="货币 4 6 2 2" xfId="4537"/>
    <cellStyle name="货币 4 6 3" xfId="733"/>
    <cellStyle name="货币 4 6 3 2" xfId="4538"/>
    <cellStyle name="货币 4 6 4" xfId="741"/>
    <cellStyle name="货币 4 6 4 2" xfId="4539"/>
    <cellStyle name="货币 4 6 5" xfId="4536"/>
    <cellStyle name="货币 4 7" xfId="1832"/>
    <cellStyle name="货币 4 7 2" xfId="4540"/>
    <cellStyle name="货币 4 8" xfId="2024"/>
    <cellStyle name="货币 4 8 2" xfId="4541"/>
    <cellStyle name="货币 4 9" xfId="2025"/>
    <cellStyle name="货币 4 9 2" xfId="4542"/>
    <cellStyle name="货币 5" xfId="2027"/>
    <cellStyle name="货币 5 2" xfId="2028"/>
    <cellStyle name="货币 5 2 2" xfId="4544"/>
    <cellStyle name="货币 5 3" xfId="2029"/>
    <cellStyle name="货币 5 3 2" xfId="4545"/>
    <cellStyle name="货币 5 4" xfId="4543"/>
    <cellStyle name="货币[0] 2" xfId="2693"/>
    <cellStyle name="货币[0] 3" xfId="2694"/>
    <cellStyle name="计算" xfId="2031"/>
    <cellStyle name="计算 2" xfId="2032"/>
    <cellStyle name="计算 2 2" xfId="2033"/>
    <cellStyle name="计算 2 2 2" xfId="1833"/>
    <cellStyle name="计算 2 2 2 2" xfId="2034"/>
    <cellStyle name="计算 2 2 2 2 2" xfId="4548"/>
    <cellStyle name="计算 2 2 2 3" xfId="2698"/>
    <cellStyle name="计算 2 2 3" xfId="2035"/>
    <cellStyle name="计算 2 2 3 2" xfId="2699"/>
    <cellStyle name="计算 2 2 4" xfId="2697"/>
    <cellStyle name="计算 2 3" xfId="2036"/>
    <cellStyle name="计算 2 3 2" xfId="1297"/>
    <cellStyle name="计算 2 3 2 2" xfId="2037"/>
    <cellStyle name="计算 2 3 2 2 2" xfId="4551"/>
    <cellStyle name="计算 2 3 2 3" xfId="4550"/>
    <cellStyle name="计算 2 3 3" xfId="2030"/>
    <cellStyle name="计算 2 3 3 2" xfId="4552"/>
    <cellStyle name="计算 2 3 4" xfId="2700"/>
    <cellStyle name="计算 2 3 5" xfId="4549"/>
    <cellStyle name="计算 2 4" xfId="2038"/>
    <cellStyle name="计算 2 4 2" xfId="1301"/>
    <cellStyle name="计算 2 4 2 2" xfId="4554"/>
    <cellStyle name="计算 2 4 3" xfId="4553"/>
    <cellStyle name="计算 2 5" xfId="2039"/>
    <cellStyle name="计算 2 5 2" xfId="4555"/>
    <cellStyle name="计算 2 6" xfId="2696"/>
    <cellStyle name="计算 2 7" xfId="4547"/>
    <cellStyle name="计算 3" xfId="2040"/>
    <cellStyle name="计算 3 2" xfId="2041"/>
    <cellStyle name="计算 3 2 2" xfId="2042"/>
    <cellStyle name="计算 3 2 2 2" xfId="2043"/>
    <cellStyle name="计算 3 2 2 2 2" xfId="4558"/>
    <cellStyle name="计算 3 2 2 3" xfId="4557"/>
    <cellStyle name="计算 3 2 3" xfId="2044"/>
    <cellStyle name="计算 3 2 3 2" xfId="4559"/>
    <cellStyle name="计算 3 2 4" xfId="4556"/>
    <cellStyle name="计算 3 3" xfId="2045"/>
    <cellStyle name="计算 3 3 2" xfId="1314"/>
    <cellStyle name="计算 3 3 2 2" xfId="4561"/>
    <cellStyle name="计算 3 3 3" xfId="4560"/>
    <cellStyle name="计算 3 4" xfId="2046"/>
    <cellStyle name="计算 3 4 2" xfId="4562"/>
    <cellStyle name="计算 3 5" xfId="2701"/>
    <cellStyle name="计算 4" xfId="2047"/>
    <cellStyle name="计算 4 2" xfId="2048"/>
    <cellStyle name="计算 4 2 2" xfId="2049"/>
    <cellStyle name="计算 4 2 2 2" xfId="4565"/>
    <cellStyle name="计算 4 2 3" xfId="4564"/>
    <cellStyle name="计算 4 3" xfId="2050"/>
    <cellStyle name="计算 4 3 2" xfId="4566"/>
    <cellStyle name="计算 4 4" xfId="4563"/>
    <cellStyle name="计算 5" xfId="1048"/>
    <cellStyle name="计算 5 2" xfId="2051"/>
    <cellStyle name="计算 5 2 2" xfId="2052"/>
    <cellStyle name="计算 5 2 2 2" xfId="4569"/>
    <cellStyle name="计算 5 2 3" xfId="4568"/>
    <cellStyle name="计算 5 3" xfId="2053"/>
    <cellStyle name="计算 5 3 2" xfId="4570"/>
    <cellStyle name="计算 5 4" xfId="4567"/>
    <cellStyle name="计算 6" xfId="2054"/>
    <cellStyle name="计算 6 2" xfId="1196"/>
    <cellStyle name="计算 6 2 2" xfId="4572"/>
    <cellStyle name="计算 6 3" xfId="4571"/>
    <cellStyle name="计算 7" xfId="2055"/>
    <cellStyle name="计算 7 2" xfId="4573"/>
    <cellStyle name="计算 8" xfId="2695"/>
    <cellStyle name="计算 9" xfId="4546"/>
    <cellStyle name="检查单元格" xfId="303"/>
    <cellStyle name="检查单元格 2" xfId="1789"/>
    <cellStyle name="检查单元格 2 2" xfId="2056"/>
    <cellStyle name="检查单元格 2 2 2" xfId="1083"/>
    <cellStyle name="检查单元格 2 2 2 2" xfId="1087"/>
    <cellStyle name="检查单元格 2 2 2 2 2" xfId="4576"/>
    <cellStyle name="检查单元格 2 2 2 3" xfId="2705"/>
    <cellStyle name="检查单元格 2 2 3" xfId="1092"/>
    <cellStyle name="检查单元格 2 2 3 2" xfId="2706"/>
    <cellStyle name="检查单元格 2 2 4" xfId="2704"/>
    <cellStyle name="检查单元格 2 3" xfId="2057"/>
    <cellStyle name="检查单元格 2 3 2" xfId="1098"/>
    <cellStyle name="检查单元格 2 3 2 2" xfId="364"/>
    <cellStyle name="检查单元格 2 3 2 2 2" xfId="4579"/>
    <cellStyle name="检查单元格 2 3 2 3" xfId="4578"/>
    <cellStyle name="检查单元格 2 3 3" xfId="2059"/>
    <cellStyle name="检查单元格 2 3 3 2" xfId="4580"/>
    <cellStyle name="检查单元格 2 3 4" xfId="2707"/>
    <cellStyle name="检查单元格 2 3 5" xfId="4577"/>
    <cellStyle name="检查单元格 2 4" xfId="2060"/>
    <cellStyle name="检查单元格 2 4 2" xfId="1102"/>
    <cellStyle name="检查单元格 2 4 2 2" xfId="4582"/>
    <cellStyle name="检查单元格 2 4 3" xfId="4581"/>
    <cellStyle name="检查单元格 2 5" xfId="2061"/>
    <cellStyle name="检查单元格 2 5 2" xfId="4583"/>
    <cellStyle name="检查单元格 2 6" xfId="2703"/>
    <cellStyle name="检查单元格 2 7" xfId="4575"/>
    <cellStyle name="检查单元格 3" xfId="2062"/>
    <cellStyle name="检查单元格 3 2" xfId="2063"/>
    <cellStyle name="检查单元格 3 2 2" xfId="1127"/>
    <cellStyle name="检查单元格 3 2 2 2" xfId="1129"/>
    <cellStyle name="检查单元格 3 2 2 2 2" xfId="4586"/>
    <cellStyle name="检查单元格 3 2 2 3" xfId="4585"/>
    <cellStyle name="检查单元格 3 2 3" xfId="1131"/>
    <cellStyle name="检查单元格 3 2 3 2" xfId="4587"/>
    <cellStyle name="检查单元格 3 2 4" xfId="4584"/>
    <cellStyle name="检查单元格 3 3" xfId="2064"/>
    <cellStyle name="检查单元格 3 3 2" xfId="1135"/>
    <cellStyle name="检查单元格 3 3 2 2" xfId="4589"/>
    <cellStyle name="检查单元格 3 3 3" xfId="4588"/>
    <cellStyle name="检查单元格 3 4" xfId="2065"/>
    <cellStyle name="检查单元格 3 4 2" xfId="4590"/>
    <cellStyle name="检查单元格 3 5" xfId="2708"/>
    <cellStyle name="检查单元格 4" xfId="2067"/>
    <cellStyle name="检查单元格 4 2" xfId="2069"/>
    <cellStyle name="检查单元格 4 2 2" xfId="1162"/>
    <cellStyle name="检查单元格 4 2 2 2" xfId="4593"/>
    <cellStyle name="检查单元格 4 2 3" xfId="4592"/>
    <cellStyle name="检查单元格 4 3" xfId="2071"/>
    <cellStyle name="检查单元格 4 3 2" xfId="4594"/>
    <cellStyle name="检查单元格 4 4" xfId="4591"/>
    <cellStyle name="检查单元格 5" xfId="2073"/>
    <cellStyle name="检查单元格 5 2" xfId="2075"/>
    <cellStyle name="检查单元格 5 2 2" xfId="2077"/>
    <cellStyle name="检查单元格 5 2 2 2" xfId="4597"/>
    <cellStyle name="检查单元格 5 2 3" xfId="4596"/>
    <cellStyle name="检查单元格 5 3" xfId="2079"/>
    <cellStyle name="检查单元格 5 3 2" xfId="4598"/>
    <cellStyle name="检查单元格 5 4" xfId="4595"/>
    <cellStyle name="检查单元格 6" xfId="1676"/>
    <cellStyle name="检查单元格 6 2" xfId="2081"/>
    <cellStyle name="检查单元格 6 2 2" xfId="4600"/>
    <cellStyle name="检查单元格 6 3" xfId="4599"/>
    <cellStyle name="检查单元格 7" xfId="2084"/>
    <cellStyle name="检查单元格 7 2" xfId="4601"/>
    <cellStyle name="检查单元格 8" xfId="2702"/>
    <cellStyle name="检查单元格 9" xfId="4574"/>
    <cellStyle name="解释性文本" xfId="1324"/>
    <cellStyle name="解释性文本 2" xfId="749"/>
    <cellStyle name="解释性文本 2 2" xfId="2085"/>
    <cellStyle name="解释性文本 2 2 2" xfId="1122"/>
    <cellStyle name="解释性文本 2 2 2 2" xfId="2086"/>
    <cellStyle name="解释性文本 2 2 3" xfId="2087"/>
    <cellStyle name="解释性文本 2 3" xfId="156"/>
    <cellStyle name="解释性文本 2 3 2" xfId="2088"/>
    <cellStyle name="解释性文本 2 4" xfId="159"/>
    <cellStyle name="解释性文本 3" xfId="2089"/>
    <cellStyle name="解释性文本 3 2" xfId="2090"/>
    <cellStyle name="解释性文本 3 2 2" xfId="1155"/>
    <cellStyle name="解释性文本 3 2 2 2" xfId="2091"/>
    <cellStyle name="解释性文本 3 2 3" xfId="2092"/>
    <cellStyle name="解释性文本 3 3" xfId="2093"/>
    <cellStyle name="解释性文本 3 3 2" xfId="2094"/>
    <cellStyle name="解释性文本 3 4" xfId="2095"/>
    <cellStyle name="解释性文本 4" xfId="2096"/>
    <cellStyle name="解释性文本 4 2" xfId="2097"/>
    <cellStyle name="解释性文本 4 2 2" xfId="2098"/>
    <cellStyle name="解释性文本 4 3" xfId="2099"/>
    <cellStyle name="解释性文本 5" xfId="1477"/>
    <cellStyle name="解释性文本 5 2" xfId="1479"/>
    <cellStyle name="解释性文本 5 2 2" xfId="270"/>
    <cellStyle name="解释性文本 5 3" xfId="1481"/>
    <cellStyle name="解释性文本 6" xfId="1484"/>
    <cellStyle name="解释性文本 6 2" xfId="1486"/>
    <cellStyle name="解释性文本 7" xfId="1492"/>
    <cellStyle name="警告文本" xfId="1742"/>
    <cellStyle name="警告文本 2" xfId="1746"/>
    <cellStyle name="警告文本 2 2" xfId="260"/>
    <cellStyle name="警告文本 2 2 2" xfId="1876"/>
    <cellStyle name="警告文本 2 2 2 2" xfId="2100"/>
    <cellStyle name="警告文本 2 2 3" xfId="2101"/>
    <cellStyle name="警告文本 2 3" xfId="2102"/>
    <cellStyle name="警告文本 2 3 2" xfId="1883"/>
    <cellStyle name="警告文本 2 4" xfId="2103"/>
    <cellStyle name="警告文本 3" xfId="1748"/>
    <cellStyle name="警告文本 3 2" xfId="2104"/>
    <cellStyle name="警告文本 3 2 2" xfId="1893"/>
    <cellStyle name="警告文本 3 2 2 2" xfId="2105"/>
    <cellStyle name="警告文本 3 2 3" xfId="2106"/>
    <cellStyle name="警告文本 3 3" xfId="2107"/>
    <cellStyle name="警告文本 3 3 2" xfId="1939"/>
    <cellStyle name="警告文本 3 4" xfId="2108"/>
    <cellStyle name="警告文本 4" xfId="2109"/>
    <cellStyle name="警告文本 4 2" xfId="2110"/>
    <cellStyle name="警告文本 4 2 2" xfId="2111"/>
    <cellStyle name="警告文本 4 3" xfId="2112"/>
    <cellStyle name="警告文本 5" xfId="2113"/>
    <cellStyle name="警告文本 5 2" xfId="2114"/>
    <cellStyle name="警告文本 5 2 2" xfId="2115"/>
    <cellStyle name="警告文本 5 3" xfId="2116"/>
    <cellStyle name="警告文本 6" xfId="2117"/>
    <cellStyle name="警告文本 6 2" xfId="2118"/>
    <cellStyle name="警告文本 7" xfId="326"/>
    <cellStyle name="链接单元格" xfId="2119"/>
    <cellStyle name="链接单元格 2" xfId="2120"/>
    <cellStyle name="链接单元格 2 2" xfId="1921"/>
    <cellStyle name="链接单元格 2 2 2" xfId="1923"/>
    <cellStyle name="链接单元格 2 2 2 2" xfId="1679"/>
    <cellStyle name="链接单元格 2 2 3" xfId="1886"/>
    <cellStyle name="链接单元格 2 3" xfId="1926"/>
    <cellStyle name="链接单元格 2 3 2" xfId="1928"/>
    <cellStyle name="链接单元格 2 4" xfId="1834"/>
    <cellStyle name="链接单元格 3" xfId="2121"/>
    <cellStyle name="链接单元格 3 2" xfId="1941"/>
    <cellStyle name="链接单元格 3 2 2" xfId="148"/>
    <cellStyle name="链接单元格 3 2 2 2" xfId="155"/>
    <cellStyle name="链接单元格 3 2 3" xfId="13"/>
    <cellStyle name="链接单元格 3 3" xfId="1943"/>
    <cellStyle name="链接单元格 3 3 2" xfId="212"/>
    <cellStyle name="链接单元格 3 4" xfId="1945"/>
    <cellStyle name="链接单元格 4" xfId="2122"/>
    <cellStyle name="链接单元格 4 2" xfId="1951"/>
    <cellStyle name="链接单元格 4 2 2" xfId="361"/>
    <cellStyle name="链接单元格 4 3" xfId="1953"/>
    <cellStyle name="链接单元格 5" xfId="2123"/>
    <cellStyle name="链接单元格 5 2" xfId="1957"/>
    <cellStyle name="链接单元格 5 2 2" xfId="444"/>
    <cellStyle name="链接单元格 5 3" xfId="1959"/>
    <cellStyle name="链接单元格 6" xfId="2124"/>
    <cellStyle name="链接单元格 6 2" xfId="1961"/>
    <cellStyle name="链接单元格 7" xfId="1825"/>
    <cellStyle name="霓付 [0]_laroux" xfId="1745"/>
    <cellStyle name="霓付_laroux" xfId="206"/>
    <cellStyle name="烹拳 [0]_laroux" xfId="134"/>
    <cellStyle name="烹拳_laroux" xfId="1391"/>
    <cellStyle name="普通_97-917" xfId="2125"/>
    <cellStyle name="千分位[0]_BT (2)" xfId="2126"/>
    <cellStyle name="千分位_97-917" xfId="2127"/>
    <cellStyle name="千位[0]_，" xfId="2128"/>
    <cellStyle name="千位_，" xfId="2129"/>
    <cellStyle name="千位分隔 10" xfId="4603"/>
    <cellStyle name="千位分隔 11" xfId="4602"/>
    <cellStyle name="千位分隔 2" xfId="2130"/>
    <cellStyle name="千位分隔 2 2" xfId="2131"/>
    <cellStyle name="千位分隔 2 2 2" xfId="2132"/>
    <cellStyle name="千位分隔 2 2 2 2" xfId="2133"/>
    <cellStyle name="千位分隔 2 2 2 2 2" xfId="4604"/>
    <cellStyle name="千位分隔 2 2 2 3" xfId="2134"/>
    <cellStyle name="千位分隔 2 2 2 3 2" xfId="4605"/>
    <cellStyle name="千位分隔 2 2 2 4" xfId="1158"/>
    <cellStyle name="千位分隔 2 2 2 4 2" xfId="4606"/>
    <cellStyle name="千位分隔 2 2 2 5" xfId="1161"/>
    <cellStyle name="千位分隔 2 2 2 5 2" xfId="4607"/>
    <cellStyle name="千位分隔 2 2 2 6" xfId="2724"/>
    <cellStyle name="千位分隔 2 2 3" xfId="2135"/>
    <cellStyle name="千位分隔 2 2 3 2" xfId="2136"/>
    <cellStyle name="千位分隔 2 2 3 2 2" xfId="4609"/>
    <cellStyle name="千位分隔 2 2 3 3" xfId="2137"/>
    <cellStyle name="千位分隔 2 2 3 3 2" xfId="4610"/>
    <cellStyle name="千位分隔 2 2 3 4" xfId="2725"/>
    <cellStyle name="千位分隔 2 2 3 5" xfId="4608"/>
    <cellStyle name="千位分隔 2 2 4" xfId="2138"/>
    <cellStyle name="千位分隔 2 2 4 2" xfId="1577"/>
    <cellStyle name="千位分隔 2 2 4 2 2" xfId="4612"/>
    <cellStyle name="千位分隔 2 2 4 3" xfId="1586"/>
    <cellStyle name="千位分隔 2 2 4 3 2" xfId="4613"/>
    <cellStyle name="千位分隔 2 2 4 4" xfId="1177"/>
    <cellStyle name="千位分隔 2 2 4 4 2" xfId="4614"/>
    <cellStyle name="千位分隔 2 2 4 5" xfId="4611"/>
    <cellStyle name="千位分隔 2 2 5" xfId="1590"/>
    <cellStyle name="千位分隔 2 2 5 2" xfId="4615"/>
    <cellStyle name="千位分隔 2 2 6" xfId="1592"/>
    <cellStyle name="千位分隔 2 2 6 2" xfId="4616"/>
    <cellStyle name="千位分隔 2 2 7" xfId="1594"/>
    <cellStyle name="千位分隔 2 2 7 2" xfId="4617"/>
    <cellStyle name="千位分隔 2 2 8" xfId="2723"/>
    <cellStyle name="千位分隔 2 3" xfId="2139"/>
    <cellStyle name="千位分隔 2 3 2" xfId="2140"/>
    <cellStyle name="千位分隔 2 3 2 2" xfId="4618"/>
    <cellStyle name="千位分隔 2 3 3" xfId="2141"/>
    <cellStyle name="千位分隔 2 3 3 2" xfId="4619"/>
    <cellStyle name="千位分隔 2 3 4" xfId="2142"/>
    <cellStyle name="千位分隔 2 3 4 2" xfId="4620"/>
    <cellStyle name="千位分隔 2 3 5" xfId="1597"/>
    <cellStyle name="千位分隔 2 3 5 2" xfId="4621"/>
    <cellStyle name="千位分隔 2 3 6" xfId="2726"/>
    <cellStyle name="千位分隔 2 4" xfId="2143"/>
    <cellStyle name="千位分隔 2 4 2" xfId="2144"/>
    <cellStyle name="千位分隔 2 4 2 2" xfId="4623"/>
    <cellStyle name="千位分隔 2 4 3" xfId="2145"/>
    <cellStyle name="千位分隔 2 4 3 2" xfId="4624"/>
    <cellStyle name="千位分隔 2 4 4" xfId="2727"/>
    <cellStyle name="千位分隔 2 4 5" xfId="4622"/>
    <cellStyle name="千位分隔 2 5" xfId="2146"/>
    <cellStyle name="千位分隔 2 5 2" xfId="2147"/>
    <cellStyle name="千位分隔 2 5 2 2" xfId="4626"/>
    <cellStyle name="千位分隔 2 5 3" xfId="2148"/>
    <cellStyle name="千位分隔 2 5 3 2" xfId="4627"/>
    <cellStyle name="千位分隔 2 5 4" xfId="2149"/>
    <cellStyle name="千位分隔 2 5 4 2" xfId="4628"/>
    <cellStyle name="千位分隔 2 5 5" xfId="4625"/>
    <cellStyle name="千位分隔 2 6" xfId="2150"/>
    <cellStyle name="千位分隔 2 6 2" xfId="4629"/>
    <cellStyle name="千位分隔 2 7" xfId="2151"/>
    <cellStyle name="千位分隔 2 7 2" xfId="4630"/>
    <cellStyle name="千位分隔 2 8" xfId="2152"/>
    <cellStyle name="千位分隔 2 8 2" xfId="4631"/>
    <cellStyle name="千位分隔 2 9" xfId="2722"/>
    <cellStyle name="千位分隔 3" xfId="1396"/>
    <cellStyle name="千位分隔 3 10" xfId="2728"/>
    <cellStyle name="千位分隔 3 11" xfId="4632"/>
    <cellStyle name="千位分隔 3 2" xfId="1398"/>
    <cellStyle name="千位分隔 3 2 2" xfId="1401"/>
    <cellStyle name="千位分隔 3 2 2 2" xfId="1404"/>
    <cellStyle name="千位分隔 3 2 2 2 2" xfId="4635"/>
    <cellStyle name="千位分隔 3 2 2 3" xfId="1468"/>
    <cellStyle name="千位分隔 3 2 2 3 2" xfId="4636"/>
    <cellStyle name="千位分隔 3 2 2 4" xfId="1470"/>
    <cellStyle name="千位分隔 3 2 2 4 2" xfId="4637"/>
    <cellStyle name="千位分隔 3 2 2 5" xfId="4634"/>
    <cellStyle name="千位分隔 3 2 3" xfId="1406"/>
    <cellStyle name="千位分隔 3 2 3 2" xfId="2153"/>
    <cellStyle name="千位分隔 3 2 3 2 2" xfId="4639"/>
    <cellStyle name="千位分隔 3 2 3 3" xfId="1473"/>
    <cellStyle name="千位分隔 3 2 3 3 2" xfId="4640"/>
    <cellStyle name="千位分隔 3 2 3 4" xfId="4638"/>
    <cellStyle name="千位分隔 3 2 4" xfId="2154"/>
    <cellStyle name="千位分隔 3 2 4 2" xfId="2155"/>
    <cellStyle name="千位分隔 3 2 4 2 2" xfId="4642"/>
    <cellStyle name="千位分隔 3 2 4 3" xfId="2156"/>
    <cellStyle name="千位分隔 3 2 4 3 2" xfId="4643"/>
    <cellStyle name="千位分隔 3 2 4 4" xfId="2157"/>
    <cellStyle name="千位分隔 3 2 4 4 2" xfId="4644"/>
    <cellStyle name="千位分隔 3 2 4 5" xfId="4641"/>
    <cellStyle name="千位分隔 3 2 5" xfId="2158"/>
    <cellStyle name="千位分隔 3 2 5 2" xfId="4645"/>
    <cellStyle name="千位分隔 3 2 6" xfId="2159"/>
    <cellStyle name="千位分隔 3 2 6 2" xfId="4646"/>
    <cellStyle name="千位分隔 3 2 7" xfId="2160"/>
    <cellStyle name="千位分隔 3 2 7 2" xfId="4647"/>
    <cellStyle name="千位分隔 3 2 8" xfId="4633"/>
    <cellStyle name="千位分隔 3 3" xfId="1408"/>
    <cellStyle name="千位分隔 3 3 2" xfId="1410"/>
    <cellStyle name="千位分隔 3 3 2 2" xfId="4649"/>
    <cellStyle name="千位分隔 3 3 3" xfId="1414"/>
    <cellStyle name="千位分隔 3 3 3 2" xfId="4650"/>
    <cellStyle name="千位分隔 3 3 4" xfId="2161"/>
    <cellStyle name="千位分隔 3 3 4 2" xfId="4651"/>
    <cellStyle name="千位分隔 3 3 5" xfId="4648"/>
    <cellStyle name="千位分隔 3 4" xfId="1416"/>
    <cellStyle name="千位分隔 3 4 2" xfId="1419"/>
    <cellStyle name="千位分隔 3 4 2 2" xfId="4653"/>
    <cellStyle name="千位分隔 3 4 3" xfId="2163"/>
    <cellStyle name="千位分隔 3 4 3 2" xfId="4654"/>
    <cellStyle name="千位分隔 3 4 4" xfId="2164"/>
    <cellStyle name="千位分隔 3 4 4 2" xfId="4655"/>
    <cellStyle name="千位分隔 3 4 5" xfId="4652"/>
    <cellStyle name="千位分隔 3 5" xfId="1421"/>
    <cellStyle name="千位分隔 3 5 2" xfId="2165"/>
    <cellStyle name="千位分隔 3 5 2 2" xfId="4657"/>
    <cellStyle name="千位分隔 3 5 3" xfId="2166"/>
    <cellStyle name="千位分隔 3 5 3 2" xfId="4658"/>
    <cellStyle name="千位分隔 3 5 4" xfId="4656"/>
    <cellStyle name="千位分隔 3 6" xfId="2167"/>
    <cellStyle name="千位分隔 3 6 2" xfId="225"/>
    <cellStyle name="千位分隔 3 6 2 2" xfId="4660"/>
    <cellStyle name="千位分隔 3 6 3" xfId="2168"/>
    <cellStyle name="千位分隔 3 6 3 2" xfId="4661"/>
    <cellStyle name="千位分隔 3 6 4" xfId="2169"/>
    <cellStyle name="千位分隔 3 6 4 2" xfId="4662"/>
    <cellStyle name="千位分隔 3 6 5" xfId="4659"/>
    <cellStyle name="千位分隔 3 7" xfId="2170"/>
    <cellStyle name="千位分隔 3 7 2" xfId="4663"/>
    <cellStyle name="千位分隔 3 8" xfId="2171"/>
    <cellStyle name="千位分隔 3 8 2" xfId="4664"/>
    <cellStyle name="千位分隔 3 9" xfId="2172"/>
    <cellStyle name="千位分隔 3 9 2" xfId="4665"/>
    <cellStyle name="千位分隔 4" xfId="1423"/>
    <cellStyle name="千位分隔 4 10" xfId="4666"/>
    <cellStyle name="千位分隔 4 2" xfId="1425"/>
    <cellStyle name="千位分隔 4 2 2" xfId="1428"/>
    <cellStyle name="千位分隔 4 2 2 2" xfId="1430"/>
    <cellStyle name="千位分隔 4 2 2 2 2" xfId="4669"/>
    <cellStyle name="千位分隔 4 2 2 3" xfId="1768"/>
    <cellStyle name="千位分隔 4 2 2 3 2" xfId="4670"/>
    <cellStyle name="千位分隔 4 2 2 4" xfId="1770"/>
    <cellStyle name="千位分隔 4 2 2 4 2" xfId="4671"/>
    <cellStyle name="千位分隔 4 2 2 5" xfId="4668"/>
    <cellStyle name="千位分隔 4 2 3" xfId="1433"/>
    <cellStyle name="千位分隔 4 2 3 2" xfId="1803"/>
    <cellStyle name="千位分隔 4 2 3 2 2" xfId="4673"/>
    <cellStyle name="千位分隔 4 2 3 3" xfId="1805"/>
    <cellStyle name="千位分隔 4 2 3 3 2" xfId="4674"/>
    <cellStyle name="千位分隔 4 2 3 4" xfId="4672"/>
    <cellStyle name="千位分隔 4 2 4" xfId="2173"/>
    <cellStyle name="千位分隔 4 2 4 2" xfId="1752"/>
    <cellStyle name="千位分隔 4 2 4 2 2" xfId="4676"/>
    <cellStyle name="千位分隔 4 2 4 3" xfId="1754"/>
    <cellStyle name="千位分隔 4 2 4 3 2" xfId="4677"/>
    <cellStyle name="千位分隔 4 2 4 4" xfId="2174"/>
    <cellStyle name="千位分隔 4 2 4 4 2" xfId="4678"/>
    <cellStyle name="千位分隔 4 2 4 5" xfId="4675"/>
    <cellStyle name="千位分隔 4 2 5" xfId="2175"/>
    <cellStyle name="千位分隔 4 2 5 2" xfId="4679"/>
    <cellStyle name="千位分隔 4 2 6" xfId="2176"/>
    <cellStyle name="千位分隔 4 2 6 2" xfId="4680"/>
    <cellStyle name="千位分隔 4 2 7" xfId="2177"/>
    <cellStyle name="千位分隔 4 2 7 2" xfId="4681"/>
    <cellStyle name="千位分隔 4 2 8" xfId="4667"/>
    <cellStyle name="千位分隔 4 3" xfId="1435"/>
    <cellStyle name="千位分隔 4 3 2" xfId="1437"/>
    <cellStyle name="千位分隔 4 3 2 2" xfId="4683"/>
    <cellStyle name="千位分隔 4 3 3" xfId="2178"/>
    <cellStyle name="千位分隔 4 3 3 2" xfId="4684"/>
    <cellStyle name="千位分隔 4 3 4" xfId="2179"/>
    <cellStyle name="千位分隔 4 3 4 2" xfId="4685"/>
    <cellStyle name="千位分隔 4 3 5" xfId="4682"/>
    <cellStyle name="千位分隔 4 4" xfId="1439"/>
    <cellStyle name="千位分隔 4 4 2" xfId="2180"/>
    <cellStyle name="千位分隔 4 4 2 2" xfId="4687"/>
    <cellStyle name="千位分隔 4 4 3" xfId="2181"/>
    <cellStyle name="千位分隔 4 4 3 2" xfId="4688"/>
    <cellStyle name="千位分隔 4 4 4" xfId="1811"/>
    <cellStyle name="千位分隔 4 4 4 2" xfId="4689"/>
    <cellStyle name="千位分隔 4 4 5" xfId="4686"/>
    <cellStyle name="千位分隔 4 5" xfId="2182"/>
    <cellStyle name="千位分隔 4 5 2" xfId="2183"/>
    <cellStyle name="千位分隔 4 5 2 2" xfId="4691"/>
    <cellStyle name="千位分隔 4 5 3" xfId="2184"/>
    <cellStyle name="千位分隔 4 5 3 2" xfId="4692"/>
    <cellStyle name="千位分隔 4 5 4" xfId="4690"/>
    <cellStyle name="千位分隔 4 6" xfId="76"/>
    <cellStyle name="千位分隔 4 6 2" xfId="376"/>
    <cellStyle name="千位分隔 4 6 2 2" xfId="4694"/>
    <cellStyle name="千位分隔 4 6 3" xfId="2185"/>
    <cellStyle name="千位分隔 4 6 3 2" xfId="4695"/>
    <cellStyle name="千位分隔 4 6 4" xfId="2186"/>
    <cellStyle name="千位分隔 4 6 4 2" xfId="4696"/>
    <cellStyle name="千位分隔 4 6 5" xfId="4693"/>
    <cellStyle name="千位分隔 4 7" xfId="2187"/>
    <cellStyle name="千位分隔 4 7 2" xfId="4697"/>
    <cellStyle name="千位分隔 4 8" xfId="2188"/>
    <cellStyle name="千位分隔 4 8 2" xfId="4698"/>
    <cellStyle name="千位分隔 4 9" xfId="2189"/>
    <cellStyle name="千位分隔 4 9 2" xfId="4699"/>
    <cellStyle name="千位分隔 5" xfId="497"/>
    <cellStyle name="千位分隔 5 2" xfId="500"/>
    <cellStyle name="千位分隔 5 2 2" xfId="4701"/>
    <cellStyle name="千位分隔 5 3" xfId="503"/>
    <cellStyle name="千位分隔 5 3 2" xfId="4702"/>
    <cellStyle name="千位分隔 5 4" xfId="506"/>
    <cellStyle name="千位分隔 5 4 2" xfId="4703"/>
    <cellStyle name="千位分隔 5 5" xfId="4700"/>
    <cellStyle name="千位分隔 6" xfId="509"/>
    <cellStyle name="千位分隔 6 2" xfId="512"/>
    <cellStyle name="千位分隔 6 2 2" xfId="4705"/>
    <cellStyle name="千位分隔 6 3" xfId="515"/>
    <cellStyle name="千位分隔 6 3 2" xfId="4706"/>
    <cellStyle name="千位分隔 6 4" xfId="4704"/>
    <cellStyle name="千位分隔 7" xfId="418"/>
    <cellStyle name="千位分隔 7 2" xfId="4707"/>
    <cellStyle name="千位分隔 8" xfId="429"/>
    <cellStyle name="千位分隔 8 2" xfId="4708"/>
    <cellStyle name="千位分隔 9" xfId="435"/>
    <cellStyle name="千位分隔 9 2" xfId="4709"/>
    <cellStyle name="钎霖_laroux" xfId="2191"/>
    <cellStyle name="强调文字颜色 1" xfId="816"/>
    <cellStyle name="强调文字颜色 1 2" xfId="819"/>
    <cellStyle name="强调文字颜色 1 2 2" xfId="2192"/>
    <cellStyle name="强调文字颜色 1 2 2 2" xfId="2193"/>
    <cellStyle name="强调文字颜色 1 2 2 2 2" xfId="2194"/>
    <cellStyle name="强调文字颜色 1 2 2 2 2 2" xfId="4712"/>
    <cellStyle name="强调文字颜色 1 2 2 2 3" xfId="2732"/>
    <cellStyle name="强调文字颜色 1 2 2 3" xfId="2195"/>
    <cellStyle name="强调文字颜色 1 2 2 3 2" xfId="2733"/>
    <cellStyle name="强调文字颜色 1 2 2 4" xfId="2731"/>
    <cellStyle name="强调文字颜色 1 2 3" xfId="2196"/>
    <cellStyle name="强调文字颜色 1 2 3 2" xfId="1249"/>
    <cellStyle name="强调文字颜色 1 2 3 2 2" xfId="1251"/>
    <cellStyle name="强调文字颜色 1 2 3 2 2 2" xfId="4715"/>
    <cellStyle name="强调文字颜色 1 2 3 2 3" xfId="4714"/>
    <cellStyle name="强调文字颜色 1 2 3 3" xfId="1267"/>
    <cellStyle name="强调文字颜色 1 2 3 3 2" xfId="4716"/>
    <cellStyle name="强调文字颜色 1 2 3 4" xfId="2734"/>
    <cellStyle name="强调文字颜色 1 2 3 5" xfId="4713"/>
    <cellStyle name="强调文字颜色 1 2 4" xfId="2197"/>
    <cellStyle name="强调文字颜色 1 2 4 2" xfId="2199"/>
    <cellStyle name="强调文字颜色 1 2 4 2 2" xfId="4718"/>
    <cellStyle name="强调文字颜色 1 2 4 3" xfId="4717"/>
    <cellStyle name="强调文字颜色 1 2 5" xfId="2200"/>
    <cellStyle name="强调文字颜色 1 2 5 2" xfId="4719"/>
    <cellStyle name="强调文字颜色 1 2 6" xfId="2730"/>
    <cellStyle name="强调文字颜色 1 2 7" xfId="4711"/>
    <cellStyle name="强调文字颜色 1 3" xfId="1568"/>
    <cellStyle name="强调文字颜色 1 3 2" xfId="2201"/>
    <cellStyle name="强调文字颜色 1 3 2 2" xfId="2202"/>
    <cellStyle name="强调文字颜色 1 3 2 2 2" xfId="2203"/>
    <cellStyle name="强调文字颜色 1 3 2 2 2 2" xfId="4722"/>
    <cellStyle name="强调文字颜色 1 3 2 2 3" xfId="4721"/>
    <cellStyle name="强调文字颜色 1 3 2 3" xfId="1836"/>
    <cellStyle name="强调文字颜色 1 3 2 3 2" xfId="4723"/>
    <cellStyle name="强调文字颜色 1 3 2 4" xfId="4720"/>
    <cellStyle name="强调文字颜色 1 3 3" xfId="2204"/>
    <cellStyle name="强调文字颜色 1 3 3 2" xfId="2205"/>
    <cellStyle name="强调文字颜色 1 3 3 2 2" xfId="4725"/>
    <cellStyle name="强调文字颜色 1 3 3 3" xfId="4724"/>
    <cellStyle name="强调文字颜色 1 3 4" xfId="1400"/>
    <cellStyle name="强调文字颜色 1 3 4 2" xfId="4726"/>
    <cellStyle name="强调文字颜色 1 3 5" xfId="2735"/>
    <cellStyle name="强调文字颜色 1 4" xfId="1570"/>
    <cellStyle name="强调文字颜色 1 4 2" xfId="2206"/>
    <cellStyle name="强调文字颜色 1 4 2 2" xfId="2207"/>
    <cellStyle name="强调文字颜色 1 4 2 2 2" xfId="4729"/>
    <cellStyle name="强调文字颜色 1 4 2 3" xfId="4728"/>
    <cellStyle name="强调文字颜色 1 4 3" xfId="2208"/>
    <cellStyle name="强调文字颜色 1 4 3 2" xfId="4730"/>
    <cellStyle name="强调文字颜色 1 4 4" xfId="4727"/>
    <cellStyle name="强调文字颜色 1 5" xfId="1308"/>
    <cellStyle name="强调文字颜色 1 5 2" xfId="1311"/>
    <cellStyle name="强调文字颜色 1 5 2 2" xfId="1693"/>
    <cellStyle name="强调文字颜色 1 5 2 2 2" xfId="4733"/>
    <cellStyle name="强调文字颜色 1 5 2 3" xfId="4732"/>
    <cellStyle name="强调文字颜色 1 5 3" xfId="2210"/>
    <cellStyle name="强调文字颜色 1 5 3 2" xfId="4734"/>
    <cellStyle name="强调文字颜色 1 5 4" xfId="4731"/>
    <cellStyle name="强调文字颜色 1 6" xfId="1313"/>
    <cellStyle name="强调文字颜色 1 6 2" xfId="2211"/>
    <cellStyle name="强调文字颜色 1 6 2 2" xfId="4736"/>
    <cellStyle name="强调文字颜色 1 6 3" xfId="4735"/>
    <cellStyle name="强调文字颜色 1 7" xfId="2212"/>
    <cellStyle name="强调文字颜色 1 7 2" xfId="4737"/>
    <cellStyle name="强调文字颜色 1 8" xfId="2729"/>
    <cellStyle name="强调文字颜色 1 9" xfId="4710"/>
    <cellStyle name="强调文字颜色 2" xfId="822"/>
    <cellStyle name="强调文字颜色 2 2" xfId="1572"/>
    <cellStyle name="强调文字颜色 2 2 2" xfId="2213"/>
    <cellStyle name="强调文字颜色 2 2 2 2" xfId="556"/>
    <cellStyle name="强调文字颜色 2 2 2 2 2" xfId="210"/>
    <cellStyle name="强调文字颜色 2 2 2 2 2 2" xfId="4740"/>
    <cellStyle name="强调文字颜色 2 2 2 2 3" xfId="2739"/>
    <cellStyle name="强调文字颜色 2 2 2 3" xfId="490"/>
    <cellStyle name="强调文字颜色 2 2 2 3 2" xfId="2740"/>
    <cellStyle name="强调文字颜色 2 2 2 4" xfId="2738"/>
    <cellStyle name="强调文字颜色 2 2 3" xfId="2214"/>
    <cellStyle name="强调文字颜色 2 2 3 2" xfId="574"/>
    <cellStyle name="强调文字颜色 2 2 3 2 2" xfId="63"/>
    <cellStyle name="强调文字颜色 2 2 3 2 2 2" xfId="4743"/>
    <cellStyle name="强调文字颜色 2 2 3 2 3" xfId="4742"/>
    <cellStyle name="强调文字颜色 2 2 3 3" xfId="581"/>
    <cellStyle name="强调文字颜色 2 2 3 3 2" xfId="4744"/>
    <cellStyle name="强调文字颜色 2 2 3 4" xfId="2741"/>
    <cellStyle name="强调文字颜色 2 2 3 5" xfId="4741"/>
    <cellStyle name="强调文字颜色 2 2 4" xfId="2215"/>
    <cellStyle name="强调文字颜色 2 2 4 2" xfId="598"/>
    <cellStyle name="强调文字颜色 2 2 4 2 2" xfId="4746"/>
    <cellStyle name="强调文字颜色 2 2 4 3" xfId="4745"/>
    <cellStyle name="强调文字颜色 2 2 5" xfId="2198"/>
    <cellStyle name="强调文字颜色 2 2 5 2" xfId="4747"/>
    <cellStyle name="强调文字颜色 2 2 6" xfId="2737"/>
    <cellStyle name="强调文字颜色 2 2 7" xfId="4739"/>
    <cellStyle name="强调文字颜色 2 3" xfId="1574"/>
    <cellStyle name="强调文字颜色 2 3 2" xfId="2217"/>
    <cellStyle name="强调文字颜色 2 3 2 2" xfId="1685"/>
    <cellStyle name="强调文字颜色 2 3 2 2 2" xfId="2219"/>
    <cellStyle name="强调文字颜色 2 3 2 2 2 2" xfId="4750"/>
    <cellStyle name="强调文字颜色 2 3 2 2 3" xfId="4749"/>
    <cellStyle name="强调文字颜色 2 3 2 3" xfId="535"/>
    <cellStyle name="强调文字颜色 2 3 2 3 2" xfId="4751"/>
    <cellStyle name="强调文字颜色 2 3 2 4" xfId="4748"/>
    <cellStyle name="强调文字颜色 2 3 3" xfId="1852"/>
    <cellStyle name="强调文字颜色 2 3 3 2" xfId="1727"/>
    <cellStyle name="强调文字颜色 2 3 3 2 2" xfId="4753"/>
    <cellStyle name="强调文字颜色 2 3 3 3" xfId="4752"/>
    <cellStyle name="强调文字颜色 2 3 4" xfId="1427"/>
    <cellStyle name="强调文字颜色 2 3 4 2" xfId="4754"/>
    <cellStyle name="强调文字颜色 2 3 5" xfId="2742"/>
    <cellStyle name="强调文字颜色 2 4" xfId="2220"/>
    <cellStyle name="强调文字颜色 2 4 2" xfId="2221"/>
    <cellStyle name="强调文字颜色 2 4 2 2" xfId="2222"/>
    <cellStyle name="强调文字颜色 2 4 2 2 2" xfId="4757"/>
    <cellStyle name="强调文字颜色 2 4 2 3" xfId="4756"/>
    <cellStyle name="强调文字颜色 2 4 3" xfId="2223"/>
    <cellStyle name="强调文字颜色 2 4 3 2" xfId="4758"/>
    <cellStyle name="强调文字颜色 2 4 4" xfId="4755"/>
    <cellStyle name="强调文字颜色 2 5" xfId="1317"/>
    <cellStyle name="强调文字颜色 2 5 2" xfId="2224"/>
    <cellStyle name="强调文字颜色 2 5 2 2" xfId="2225"/>
    <cellStyle name="强调文字颜色 2 5 2 2 2" xfId="4761"/>
    <cellStyle name="强调文字颜色 2 5 2 3" xfId="4760"/>
    <cellStyle name="强调文字颜色 2 5 3" xfId="2226"/>
    <cellStyle name="强调文字颜色 2 5 3 2" xfId="4762"/>
    <cellStyle name="强调文字颜色 2 5 4" xfId="4759"/>
    <cellStyle name="强调文字颜色 2 6" xfId="2227"/>
    <cellStyle name="强调文字颜色 2 6 2" xfId="2228"/>
    <cellStyle name="强调文字颜色 2 6 2 2" xfId="4764"/>
    <cellStyle name="强调文字颜色 2 6 3" xfId="4763"/>
    <cellStyle name="强调文字颜色 2 7" xfId="2229"/>
    <cellStyle name="强调文字颜色 2 7 2" xfId="4765"/>
    <cellStyle name="强调文字颜色 2 8" xfId="2736"/>
    <cellStyle name="强调文字颜色 2 9" xfId="4738"/>
    <cellStyle name="强调文字颜色 3" xfId="1576"/>
    <cellStyle name="强调文字颜色 3 2" xfId="1579"/>
    <cellStyle name="强调文字颜色 3 2 2" xfId="2230"/>
    <cellStyle name="强调文字颜色 3 2 2 2" xfId="172"/>
    <cellStyle name="强调文字颜色 3 2 2 2 2" xfId="174"/>
    <cellStyle name="强调文字颜色 3 2 2 2 2 2" xfId="4768"/>
    <cellStyle name="强调文字颜色 3 2 2 2 3" xfId="2746"/>
    <cellStyle name="强调文字颜色 3 2 2 3" xfId="176"/>
    <cellStyle name="强调文字颜色 3 2 2 3 2" xfId="2747"/>
    <cellStyle name="强调文字颜色 3 2 2 4" xfId="2745"/>
    <cellStyle name="强调文字颜色 3 2 3" xfId="2231"/>
    <cellStyle name="强调文字颜色 3 2 3 2" xfId="186"/>
    <cellStyle name="强调文字颜色 3 2 3 2 2" xfId="2232"/>
    <cellStyle name="强调文字颜色 3 2 3 2 2 2" xfId="4771"/>
    <cellStyle name="强调文字颜色 3 2 3 2 3" xfId="4770"/>
    <cellStyle name="强调文字颜色 3 2 3 3" xfId="1293"/>
    <cellStyle name="强调文字颜色 3 2 3 3 2" xfId="4772"/>
    <cellStyle name="强调文字颜色 3 2 3 4" xfId="2748"/>
    <cellStyle name="强调文字颜色 3 2 3 5" xfId="4769"/>
    <cellStyle name="强调文字颜色 3 2 4" xfId="2233"/>
    <cellStyle name="强调文字颜色 3 2 4 2" xfId="191"/>
    <cellStyle name="强调文字颜色 3 2 4 2 2" xfId="4774"/>
    <cellStyle name="强调文字颜色 3 2 4 3" xfId="4773"/>
    <cellStyle name="强调文字颜色 3 2 5" xfId="1403"/>
    <cellStyle name="强调文字颜色 3 2 5 2" xfId="4775"/>
    <cellStyle name="强调文字颜色 3 2 6" xfId="2744"/>
    <cellStyle name="强调文字颜色 3 2 7" xfId="4767"/>
    <cellStyle name="强调文字颜色 3 3" xfId="1581"/>
    <cellStyle name="强调文字颜色 3 3 2" xfId="2234"/>
    <cellStyle name="强调文字颜色 3 3 2 2" xfId="246"/>
    <cellStyle name="强调文字颜色 3 3 2 2 2" xfId="249"/>
    <cellStyle name="强调文字颜色 3 3 2 2 2 2" xfId="4778"/>
    <cellStyle name="强调文字颜色 3 3 2 2 3" xfId="4777"/>
    <cellStyle name="强调文字颜色 3 3 2 3" xfId="262"/>
    <cellStyle name="强调文字颜色 3 3 2 3 2" xfId="4779"/>
    <cellStyle name="强调文字颜色 3 3 2 4" xfId="4776"/>
    <cellStyle name="强调文字颜色 3 3 3" xfId="855"/>
    <cellStyle name="强调文字颜色 3 3 3 2" xfId="276"/>
    <cellStyle name="强调文字颜色 3 3 3 2 2" xfId="4781"/>
    <cellStyle name="强调文字颜色 3 3 3 3" xfId="4780"/>
    <cellStyle name="强调文字颜色 3 3 4" xfId="857"/>
    <cellStyle name="强调文字颜色 3 3 4 2" xfId="4782"/>
    <cellStyle name="强调文字颜色 3 3 5" xfId="2749"/>
    <cellStyle name="强调文字颜色 3 4" xfId="1583"/>
    <cellStyle name="强调文字颜色 3 4 2" xfId="1700"/>
    <cellStyle name="强调文字颜色 3 4 2 2" xfId="2235"/>
    <cellStyle name="强调文字颜色 3 4 2 2 2" xfId="4785"/>
    <cellStyle name="强调文字颜色 3 4 2 3" xfId="4784"/>
    <cellStyle name="强调文字颜色 3 4 3" xfId="861"/>
    <cellStyle name="强调文字颜色 3 4 3 2" xfId="4786"/>
    <cellStyle name="强调文字颜色 3 4 4" xfId="4783"/>
    <cellStyle name="强调文字颜色 3 5" xfId="2236"/>
    <cellStyle name="强调文字颜色 3 5 2" xfId="1705"/>
    <cellStyle name="强调文字颜色 3 5 2 2" xfId="2237"/>
    <cellStyle name="强调文字颜色 3 5 2 2 2" xfId="4789"/>
    <cellStyle name="强调文字颜色 3 5 2 3" xfId="4788"/>
    <cellStyle name="强调文字颜色 3 5 3" xfId="2238"/>
    <cellStyle name="强调文字颜色 3 5 3 2" xfId="4790"/>
    <cellStyle name="强调文字颜色 3 5 4" xfId="4787"/>
    <cellStyle name="强调文字颜色 3 6" xfId="2239"/>
    <cellStyle name="强调文字颜色 3 6 2" xfId="1709"/>
    <cellStyle name="强调文字颜色 3 6 2 2" xfId="4792"/>
    <cellStyle name="强调文字颜色 3 6 3" xfId="4791"/>
    <cellStyle name="强调文字颜色 3 7" xfId="2240"/>
    <cellStyle name="强调文字颜色 3 7 2" xfId="4793"/>
    <cellStyle name="强调文字颜色 3 8" xfId="2743"/>
    <cellStyle name="强调文字颜色 3 9" xfId="4766"/>
    <cellStyle name="强调文字颜色 4" xfId="1585"/>
    <cellStyle name="强调文字颜色 4 2" xfId="2241"/>
    <cellStyle name="强调文字颜色 4 2 2" xfId="2242"/>
    <cellStyle name="强调文字颜色 4 2 2 2" xfId="437"/>
    <cellStyle name="强调文字颜色 4 2 2 2 2" xfId="179"/>
    <cellStyle name="强调文字颜色 4 2 2 2 2 2" xfId="4796"/>
    <cellStyle name="强调文字颜色 4 2 2 2 3" xfId="2753"/>
    <cellStyle name="强调文字颜色 4 2 2 3" xfId="446"/>
    <cellStyle name="强调文字颜色 4 2 2 3 2" xfId="2754"/>
    <cellStyle name="强调文字颜色 4 2 2 4" xfId="2752"/>
    <cellStyle name="强调文字颜色 4 2 3" xfId="2243"/>
    <cellStyle name="强调文字颜色 4 2 3 2" xfId="459"/>
    <cellStyle name="强调文字颜色 4 2 3 2 2" xfId="267"/>
    <cellStyle name="强调文字颜色 4 2 3 2 2 2" xfId="4799"/>
    <cellStyle name="强调文字颜色 4 2 3 2 3" xfId="4798"/>
    <cellStyle name="强调文字颜色 4 2 3 3" xfId="544"/>
    <cellStyle name="强调文字颜色 4 2 3 3 2" xfId="4800"/>
    <cellStyle name="强调文字颜色 4 2 3 4" xfId="2755"/>
    <cellStyle name="强调文字颜色 4 2 3 5" xfId="4797"/>
    <cellStyle name="强调文字颜色 4 2 4" xfId="2244"/>
    <cellStyle name="强调文字颜色 4 2 4 2" xfId="390"/>
    <cellStyle name="强调文字颜色 4 2 4 2 2" xfId="4802"/>
    <cellStyle name="强调文字颜色 4 2 4 3" xfId="4801"/>
    <cellStyle name="强调文字颜色 4 2 5" xfId="1412"/>
    <cellStyle name="强调文字颜色 4 2 5 2" xfId="4803"/>
    <cellStyle name="强调文字颜色 4 2 6" xfId="2751"/>
    <cellStyle name="强调文字颜色 4 2 7" xfId="4795"/>
    <cellStyle name="强调文字颜色 4 3" xfId="2245"/>
    <cellStyle name="强调文字颜色 4 3 2" xfId="2246"/>
    <cellStyle name="强调文字颜色 4 3 2 2" xfId="471"/>
    <cellStyle name="强调文字颜色 4 3 2 2 2" xfId="451"/>
    <cellStyle name="强调文字颜色 4 3 2 2 2 2" xfId="4806"/>
    <cellStyle name="强调文字颜色 4 3 2 2 3" xfId="4805"/>
    <cellStyle name="强调文字颜色 4 3 2 3" xfId="479"/>
    <cellStyle name="强调文字颜色 4 3 2 3 2" xfId="4807"/>
    <cellStyle name="强调文字颜色 4 3 2 4" xfId="4804"/>
    <cellStyle name="强调文字颜色 4 3 3" xfId="868"/>
    <cellStyle name="强调文字颜色 4 3 3 2" xfId="34"/>
    <cellStyle name="强调文字颜色 4 3 3 2 2" xfId="4809"/>
    <cellStyle name="强调文字颜色 4 3 3 3" xfId="4808"/>
    <cellStyle name="强调文字颜色 4 3 4" xfId="870"/>
    <cellStyle name="强调文字颜色 4 3 4 2" xfId="4810"/>
    <cellStyle name="强调文字颜色 4 3 5" xfId="2756"/>
    <cellStyle name="强调文字颜色 4 4" xfId="2247"/>
    <cellStyle name="强调文字颜色 4 4 2" xfId="2248"/>
    <cellStyle name="强调文字颜色 4 4 2 2" xfId="2026"/>
    <cellStyle name="强调文字颜色 4 4 2 2 2" xfId="4813"/>
    <cellStyle name="强调文字颜色 4 4 2 3" xfId="4812"/>
    <cellStyle name="强调文字颜色 4 4 3" xfId="874"/>
    <cellStyle name="强调文字颜色 4 4 3 2" xfId="4814"/>
    <cellStyle name="强调文字颜色 4 4 4" xfId="4811"/>
    <cellStyle name="强调文字颜色 4 5" xfId="2249"/>
    <cellStyle name="强调文字颜色 4 5 2" xfId="2250"/>
    <cellStyle name="强调文字颜色 4 5 2 2" xfId="2251"/>
    <cellStyle name="强调文字颜色 4 5 2 2 2" xfId="4817"/>
    <cellStyle name="强调文字颜色 4 5 2 3" xfId="4816"/>
    <cellStyle name="强调文字颜色 4 5 3" xfId="2252"/>
    <cellStyle name="强调文字颜色 4 5 3 2" xfId="4818"/>
    <cellStyle name="强调文字颜色 4 5 4" xfId="4815"/>
    <cellStyle name="强调文字颜色 4 6" xfId="2253"/>
    <cellStyle name="强调文字颜色 4 6 2" xfId="2254"/>
    <cellStyle name="强调文字颜色 4 6 2 2" xfId="4820"/>
    <cellStyle name="强调文字颜色 4 6 3" xfId="4819"/>
    <cellStyle name="强调文字颜色 4 7" xfId="2255"/>
    <cellStyle name="强调文字颜色 4 7 2" xfId="4821"/>
    <cellStyle name="强调文字颜色 4 8" xfId="2750"/>
    <cellStyle name="强调文字颜色 4 9" xfId="4794"/>
    <cellStyle name="强调文字颜色 5" xfId="1176"/>
    <cellStyle name="强调文字颜色 5 2" xfId="1180"/>
    <cellStyle name="强调文字颜色 5 2 2" xfId="1203"/>
    <cellStyle name="强调文字颜色 5 2 2 2" xfId="2256"/>
    <cellStyle name="强调文字颜色 5 2 2 2 2" xfId="2257"/>
    <cellStyle name="强调文字颜色 5 2 2 2 2 2" xfId="4824"/>
    <cellStyle name="强调文字颜色 5 2 2 2 3" xfId="2760"/>
    <cellStyle name="强调文字颜色 5 2 2 3" xfId="2258"/>
    <cellStyle name="强调文字颜色 5 2 2 3 2" xfId="2761"/>
    <cellStyle name="强调文字颜色 5 2 2 4" xfId="2759"/>
    <cellStyle name="强调文字颜色 5 2 3" xfId="1205"/>
    <cellStyle name="强调文字颜色 5 2 3 2" xfId="2259"/>
    <cellStyle name="强调文字颜色 5 2 3 2 2" xfId="2260"/>
    <cellStyle name="强调文字颜色 5 2 3 2 2 2" xfId="4827"/>
    <cellStyle name="强调文字颜色 5 2 3 2 3" xfId="4826"/>
    <cellStyle name="强调文字颜色 5 2 3 3" xfId="2261"/>
    <cellStyle name="强调文字颜色 5 2 3 3 2" xfId="4828"/>
    <cellStyle name="强调文字颜色 5 2 3 4" xfId="2762"/>
    <cellStyle name="强调文字颜色 5 2 3 5" xfId="4825"/>
    <cellStyle name="强调文字颜色 5 2 4" xfId="2262"/>
    <cellStyle name="强调文字颜色 5 2 4 2" xfId="2263"/>
    <cellStyle name="强调文字颜色 5 2 4 2 2" xfId="4830"/>
    <cellStyle name="强调文字颜色 5 2 4 3" xfId="4829"/>
    <cellStyle name="强调文字颜色 5 2 5" xfId="2265"/>
    <cellStyle name="强调文字颜色 5 2 5 2" xfId="4831"/>
    <cellStyle name="强调文字颜色 5 2 6" xfId="2758"/>
    <cellStyle name="强调文字颜色 5 2 7" xfId="4823"/>
    <cellStyle name="强调文字颜色 5 3" xfId="2266"/>
    <cellStyle name="强调文字颜色 5 3 2" xfId="2267"/>
    <cellStyle name="强调文字颜色 5 3 2 2" xfId="2268"/>
    <cellStyle name="强调文字颜色 5 3 2 2 2" xfId="2269"/>
    <cellStyle name="强调文字颜色 5 3 2 2 2 2" xfId="4834"/>
    <cellStyle name="强调文字颜色 5 3 2 2 3" xfId="4833"/>
    <cellStyle name="强调文字颜色 5 3 2 3" xfId="2270"/>
    <cellStyle name="强调文字颜色 5 3 2 3 2" xfId="4835"/>
    <cellStyle name="强调文字颜色 5 3 2 4" xfId="4832"/>
    <cellStyle name="强调文字颜色 5 3 3" xfId="879"/>
    <cellStyle name="强调文字颜色 5 3 3 2" xfId="2271"/>
    <cellStyle name="强调文字颜色 5 3 3 2 2" xfId="4837"/>
    <cellStyle name="强调文字颜色 5 3 3 3" xfId="4836"/>
    <cellStyle name="强调文字颜色 5 3 4" xfId="2272"/>
    <cellStyle name="强调文字颜色 5 3 4 2" xfId="4838"/>
    <cellStyle name="强调文字颜色 5 3 5" xfId="2763"/>
    <cellStyle name="强调文字颜色 5 4" xfId="2273"/>
    <cellStyle name="强调文字颜色 5 4 2" xfId="1917"/>
    <cellStyle name="强调文字颜色 5 4 2 2" xfId="2274"/>
    <cellStyle name="强调文字颜色 5 4 2 2 2" xfId="4841"/>
    <cellStyle name="强调文字颜色 5 4 2 3" xfId="4840"/>
    <cellStyle name="强调文字颜色 5 4 3" xfId="1919"/>
    <cellStyle name="强调文字颜色 5 4 3 2" xfId="4842"/>
    <cellStyle name="强调文字颜色 5 4 4" xfId="4839"/>
    <cellStyle name="强调文字颜色 5 5" xfId="2275"/>
    <cellStyle name="强调文字颜色 5 5 2" xfId="2276"/>
    <cellStyle name="强调文字颜色 5 5 2 2" xfId="2278"/>
    <cellStyle name="强调文字颜色 5 5 2 2 2" xfId="4845"/>
    <cellStyle name="强调文字颜色 5 5 2 3" xfId="4844"/>
    <cellStyle name="强调文字颜色 5 5 3" xfId="2279"/>
    <cellStyle name="强调文字颜色 5 5 3 2" xfId="4846"/>
    <cellStyle name="强调文字颜色 5 5 4" xfId="4843"/>
    <cellStyle name="强调文字颜色 5 6" xfId="2280"/>
    <cellStyle name="强调文字颜色 5 6 2" xfId="2281"/>
    <cellStyle name="强调文字颜色 5 6 2 2" xfId="4848"/>
    <cellStyle name="强调文字颜色 5 6 3" xfId="4847"/>
    <cellStyle name="强调文字颜色 5 7" xfId="2282"/>
    <cellStyle name="强调文字颜色 5 7 2" xfId="4849"/>
    <cellStyle name="强调文字颜色 5 8" xfId="2757"/>
    <cellStyle name="强调文字颜色 5 9" xfId="4822"/>
    <cellStyle name="强调文字颜色 6" xfId="1182"/>
    <cellStyle name="强调文字颜色 6 2" xfId="2283"/>
    <cellStyle name="强调文字颜色 6 2 2" xfId="2284"/>
    <cellStyle name="强调文字颜色 6 2 2 2" xfId="2285"/>
    <cellStyle name="强调文字颜色 6 2 2 2 2" xfId="2286"/>
    <cellStyle name="强调文字颜色 6 2 2 2 2 2" xfId="4852"/>
    <cellStyle name="强调文字颜色 6 2 2 2 3" xfId="2767"/>
    <cellStyle name="强调文字颜色 6 2 2 3" xfId="2287"/>
    <cellStyle name="强调文字颜色 6 2 2 3 2" xfId="2768"/>
    <cellStyle name="强调文字颜色 6 2 2 4" xfId="2766"/>
    <cellStyle name="强调文字颜色 6 2 3" xfId="2288"/>
    <cellStyle name="强调文字颜色 6 2 3 2" xfId="2289"/>
    <cellStyle name="强调文字颜色 6 2 3 2 2" xfId="2290"/>
    <cellStyle name="强调文字颜色 6 2 3 2 2 2" xfId="4855"/>
    <cellStyle name="强调文字颜色 6 2 3 2 3" xfId="4854"/>
    <cellStyle name="强调文字颜色 6 2 3 3" xfId="2291"/>
    <cellStyle name="强调文字颜色 6 2 3 3 2" xfId="4856"/>
    <cellStyle name="强调文字颜色 6 2 3 4" xfId="2769"/>
    <cellStyle name="强调文字颜色 6 2 3 5" xfId="4853"/>
    <cellStyle name="强调文字颜色 6 2 4" xfId="2292"/>
    <cellStyle name="强调文字颜色 6 2 4 2" xfId="2293"/>
    <cellStyle name="强调文字颜色 6 2 4 2 2" xfId="4858"/>
    <cellStyle name="强调文字颜色 6 2 4 3" xfId="4857"/>
    <cellStyle name="强调文字颜色 6 2 5" xfId="2294"/>
    <cellStyle name="强调文字颜色 6 2 5 2" xfId="4859"/>
    <cellStyle name="强调文字颜色 6 2 6" xfId="2765"/>
    <cellStyle name="强调文字颜色 6 2 7" xfId="4851"/>
    <cellStyle name="强调文字颜色 6 3" xfId="2295"/>
    <cellStyle name="强调文字颜色 6 3 2" xfId="2296"/>
    <cellStyle name="强调文字颜色 6 3 2 2" xfId="2297"/>
    <cellStyle name="强调文字颜色 6 3 2 2 2" xfId="2298"/>
    <cellStyle name="强调文字颜色 6 3 2 2 2 2" xfId="4862"/>
    <cellStyle name="强调文字颜色 6 3 2 2 3" xfId="4861"/>
    <cellStyle name="强调文字颜色 6 3 2 3" xfId="2299"/>
    <cellStyle name="强调文字颜色 6 3 2 3 2" xfId="4863"/>
    <cellStyle name="强调文字颜色 6 3 2 4" xfId="4860"/>
    <cellStyle name="强调文字颜色 6 3 3" xfId="884"/>
    <cellStyle name="强调文字颜色 6 3 3 2" xfId="2300"/>
    <cellStyle name="强调文字颜色 6 3 3 2 2" xfId="4865"/>
    <cellStyle name="强调文字颜色 6 3 3 3" xfId="4864"/>
    <cellStyle name="强调文字颜色 6 3 4" xfId="2301"/>
    <cellStyle name="强调文字颜色 6 3 4 2" xfId="4866"/>
    <cellStyle name="强调文字颜色 6 3 5" xfId="2770"/>
    <cellStyle name="强调文字颜色 6 4" xfId="2302"/>
    <cellStyle name="强调文字颜色 6 4 2" xfId="2303"/>
    <cellStyle name="强调文字颜色 6 4 2 2" xfId="2304"/>
    <cellStyle name="强调文字颜色 6 4 2 2 2" xfId="4869"/>
    <cellStyle name="强调文字颜色 6 4 2 3" xfId="4868"/>
    <cellStyle name="强调文字颜色 6 4 3" xfId="2305"/>
    <cellStyle name="强调文字颜色 6 4 3 2" xfId="4870"/>
    <cellStyle name="强调文字颜色 6 4 4" xfId="4867"/>
    <cellStyle name="强调文字颜色 6 5" xfId="2306"/>
    <cellStyle name="强调文字颜色 6 5 2" xfId="2307"/>
    <cellStyle name="强调文字颜色 6 5 2 2" xfId="1488"/>
    <cellStyle name="强调文字颜色 6 5 2 2 2" xfId="4873"/>
    <cellStyle name="强调文字颜色 6 5 2 3" xfId="4872"/>
    <cellStyle name="强调文字颜色 6 5 3" xfId="2308"/>
    <cellStyle name="强调文字颜色 6 5 3 2" xfId="4874"/>
    <cellStyle name="强调文字颜色 6 5 4" xfId="4871"/>
    <cellStyle name="强调文字颜色 6 6" xfId="2309"/>
    <cellStyle name="强调文字颜色 6 6 2" xfId="2310"/>
    <cellStyle name="强调文字颜色 6 6 2 2" xfId="4876"/>
    <cellStyle name="强调文字颜色 6 6 3" xfId="4875"/>
    <cellStyle name="强调文字颜色 6 7" xfId="2311"/>
    <cellStyle name="强调文字颜色 6 7 2" xfId="4877"/>
    <cellStyle name="强调文字颜色 6 8" xfId="2764"/>
    <cellStyle name="强调文字颜色 6 9" xfId="4850"/>
    <cellStyle name="适中" xfId="2312"/>
    <cellStyle name="适中 2" xfId="1114"/>
    <cellStyle name="适中 2 2" xfId="2313"/>
    <cellStyle name="适中 2 2 2" xfId="1545"/>
    <cellStyle name="适中 2 2 2 2" xfId="2314"/>
    <cellStyle name="适中 2 2 2 2 2" xfId="4878"/>
    <cellStyle name="适中 2 2 2 3" xfId="2774"/>
    <cellStyle name="适中 2 2 3" xfId="2315"/>
    <cellStyle name="适中 2 2 3 2" xfId="2775"/>
    <cellStyle name="适中 2 2 4" xfId="2773"/>
    <cellStyle name="适中 2 3" xfId="2316"/>
    <cellStyle name="适中 2 3 2" xfId="2317"/>
    <cellStyle name="适中 2 3 2 2" xfId="4879"/>
    <cellStyle name="适中 2 3 3" xfId="2776"/>
    <cellStyle name="适中 2 4" xfId="674"/>
    <cellStyle name="适中 2 4 2" xfId="4880"/>
    <cellStyle name="适中 2 5" xfId="2772"/>
    <cellStyle name="适中 3" xfId="2318"/>
    <cellStyle name="适中 3 2" xfId="2319"/>
    <cellStyle name="适中 3 2 2" xfId="2320"/>
    <cellStyle name="适中 3 2 2 2" xfId="2321"/>
    <cellStyle name="适中 3 2 2 2 2" xfId="4883"/>
    <cellStyle name="适中 3 2 2 3" xfId="4882"/>
    <cellStyle name="适中 3 2 3" xfId="2322"/>
    <cellStyle name="适中 3 2 3 2" xfId="4884"/>
    <cellStyle name="适中 3 2 4" xfId="4881"/>
    <cellStyle name="适中 3 3" xfId="2323"/>
    <cellStyle name="适中 3 3 2" xfId="2324"/>
    <cellStyle name="适中 3 3 2 2" xfId="4886"/>
    <cellStyle name="适中 3 3 3" xfId="4885"/>
    <cellStyle name="适中 3 4" xfId="678"/>
    <cellStyle name="适中 3 4 2" xfId="4887"/>
    <cellStyle name="适中 3 5" xfId="2777"/>
    <cellStyle name="适中 4" xfId="2325"/>
    <cellStyle name="适中 4 2" xfId="2326"/>
    <cellStyle name="适中 4 2 2" xfId="2327"/>
    <cellStyle name="适中 4 2 2 2" xfId="4890"/>
    <cellStyle name="适中 4 2 3" xfId="4889"/>
    <cellStyle name="适中 4 3" xfId="2328"/>
    <cellStyle name="适中 4 3 2" xfId="4891"/>
    <cellStyle name="适中 4 4" xfId="4888"/>
    <cellStyle name="适中 5" xfId="2329"/>
    <cellStyle name="适中 5 2" xfId="2330"/>
    <cellStyle name="适中 5 2 2" xfId="2331"/>
    <cellStyle name="适中 5 2 2 2" xfId="4894"/>
    <cellStyle name="适中 5 2 3" xfId="4893"/>
    <cellStyle name="适中 5 3" xfId="2332"/>
    <cellStyle name="适中 5 3 2" xfId="4895"/>
    <cellStyle name="适中 5 4" xfId="4892"/>
    <cellStyle name="适中 6" xfId="2333"/>
    <cellStyle name="适中 6 2" xfId="2334"/>
    <cellStyle name="适中 6 2 2" xfId="4897"/>
    <cellStyle name="适中 6 3" xfId="4896"/>
    <cellStyle name="适中 7" xfId="2335"/>
    <cellStyle name="适中 7 2" xfId="4898"/>
    <cellStyle name="适中 8" xfId="2771"/>
    <cellStyle name="输出" xfId="85"/>
    <cellStyle name="输出 2" xfId="563"/>
    <cellStyle name="输出 2 2" xfId="2336"/>
    <cellStyle name="输出 2 2 2" xfId="1650"/>
    <cellStyle name="输出 2 2 2 2" xfId="1652"/>
    <cellStyle name="输出 2 2 2 2 2" xfId="4901"/>
    <cellStyle name="输出 2 2 2 3" xfId="2781"/>
    <cellStyle name="输出 2 2 3" xfId="1655"/>
    <cellStyle name="输出 2 2 3 2" xfId="2782"/>
    <cellStyle name="输出 2 2 4" xfId="2780"/>
    <cellStyle name="输出 2 3" xfId="2337"/>
    <cellStyle name="输出 2 3 2" xfId="1661"/>
    <cellStyle name="输出 2 3 2 2" xfId="2338"/>
    <cellStyle name="输出 2 3 2 2 2" xfId="4904"/>
    <cellStyle name="输出 2 3 2 3" xfId="4903"/>
    <cellStyle name="输出 2 3 3" xfId="1663"/>
    <cellStyle name="输出 2 3 3 2" xfId="4905"/>
    <cellStyle name="输出 2 3 4" xfId="2783"/>
    <cellStyle name="输出 2 3 5" xfId="4902"/>
    <cellStyle name="输出 2 4" xfId="2339"/>
    <cellStyle name="输出 2 4 2" xfId="1667"/>
    <cellStyle name="输出 2 4 2 2" xfId="4907"/>
    <cellStyle name="输出 2 4 3" xfId="4906"/>
    <cellStyle name="输出 2 5" xfId="1864"/>
    <cellStyle name="输出 2 5 2" xfId="4908"/>
    <cellStyle name="输出 2 6" xfId="2779"/>
    <cellStyle name="输出 2 7" xfId="4900"/>
    <cellStyle name="输出 3" xfId="2340"/>
    <cellStyle name="输出 3 2" xfId="2341"/>
    <cellStyle name="输出 3 2 2" xfId="2083"/>
    <cellStyle name="输出 3 2 2 2" xfId="2342"/>
    <cellStyle name="输出 3 2 2 2 2" xfId="4911"/>
    <cellStyle name="输出 3 2 2 3" xfId="4910"/>
    <cellStyle name="输出 3 2 3" xfId="2343"/>
    <cellStyle name="输出 3 2 3 2" xfId="4912"/>
    <cellStyle name="输出 3 2 4" xfId="4909"/>
    <cellStyle name="输出 3 3" xfId="2344"/>
    <cellStyle name="输出 3 3 2" xfId="2345"/>
    <cellStyle name="输出 3 3 2 2" xfId="4914"/>
    <cellStyle name="输出 3 3 3" xfId="4913"/>
    <cellStyle name="输出 3 4" xfId="2346"/>
    <cellStyle name="输出 3 4 2" xfId="4915"/>
    <cellStyle name="输出 3 5" xfId="2784"/>
    <cellStyle name="输出 4" xfId="1310"/>
    <cellStyle name="输出 4 2" xfId="1692"/>
    <cellStyle name="输出 4 2 2" xfId="1696"/>
    <cellStyle name="输出 4 2 2 2" xfId="4918"/>
    <cellStyle name="输出 4 2 3" xfId="4917"/>
    <cellStyle name="输出 4 3" xfId="1730"/>
    <cellStyle name="输出 4 3 2" xfId="4919"/>
    <cellStyle name="输出 4 4" xfId="4916"/>
    <cellStyle name="输出 5" xfId="2209"/>
    <cellStyle name="输出 5 2" xfId="2347"/>
    <cellStyle name="输出 5 2 2" xfId="2348"/>
    <cellStyle name="输出 5 2 2 2" xfId="4922"/>
    <cellStyle name="输出 5 2 3" xfId="4921"/>
    <cellStyle name="输出 5 3" xfId="2349"/>
    <cellStyle name="输出 5 3 2" xfId="4923"/>
    <cellStyle name="输出 5 4" xfId="4920"/>
    <cellStyle name="输出 6" xfId="1418"/>
    <cellStyle name="输出 6 2" xfId="2264"/>
    <cellStyle name="输出 6 2 2" xfId="4925"/>
    <cellStyle name="输出 6 3" xfId="4924"/>
    <cellStyle name="输出 7" xfId="2162"/>
    <cellStyle name="输出 7 2" xfId="4926"/>
    <cellStyle name="输出 8" xfId="2778"/>
    <cellStyle name="输出 9" xfId="4899"/>
    <cellStyle name="输入" xfId="2216"/>
    <cellStyle name="输入 2" xfId="1684"/>
    <cellStyle name="输入 2 2" xfId="2218"/>
    <cellStyle name="输入 2 2 2" xfId="2350"/>
    <cellStyle name="输入 2 2 2 2" xfId="2351"/>
    <cellStyle name="输入 2 2 2 2 2" xfId="4927"/>
    <cellStyle name="输入 2 2 2 3" xfId="2788"/>
    <cellStyle name="输入 2 2 3" xfId="2352"/>
    <cellStyle name="输入 2 2 3 2" xfId="2789"/>
    <cellStyle name="输入 2 2 4" xfId="2787"/>
    <cellStyle name="输入 2 3" xfId="2353"/>
    <cellStyle name="输入 2 3 2" xfId="2354"/>
    <cellStyle name="输入 2 3 2 2" xfId="4928"/>
    <cellStyle name="输入 2 3 3" xfId="2790"/>
    <cellStyle name="输入 2 4" xfId="2355"/>
    <cellStyle name="输入 2 4 2" xfId="4929"/>
    <cellStyle name="输入 2 5" xfId="2786"/>
    <cellStyle name="输入 3" xfId="534"/>
    <cellStyle name="输入 3 2" xfId="2356"/>
    <cellStyle name="输入 3 2 2" xfId="2357"/>
    <cellStyle name="输入 3 2 2 2" xfId="2358"/>
    <cellStyle name="输入 3 2 2 2 2" xfId="4932"/>
    <cellStyle name="输入 3 2 2 3" xfId="4931"/>
    <cellStyle name="输入 3 2 3" xfId="2359"/>
    <cellStyle name="输入 3 2 3 2" xfId="4933"/>
    <cellStyle name="输入 3 2 4" xfId="4930"/>
    <cellStyle name="输入 3 3" xfId="2190"/>
    <cellStyle name="输入 3 3 2" xfId="2360"/>
    <cellStyle name="输入 3 3 2 2" xfId="4935"/>
    <cellStyle name="输入 3 3 3" xfId="4934"/>
    <cellStyle name="输入 3 4" xfId="2277"/>
    <cellStyle name="输入 3 4 2" xfId="4936"/>
    <cellStyle name="输入 3 5" xfId="2791"/>
    <cellStyle name="输入 4" xfId="537"/>
    <cellStyle name="输入 4 2" xfId="2361"/>
    <cellStyle name="输入 4 2 2" xfId="971"/>
    <cellStyle name="输入 4 2 2 2" xfId="4939"/>
    <cellStyle name="输入 4 2 3" xfId="4938"/>
    <cellStyle name="输入 4 3" xfId="2362"/>
    <cellStyle name="输入 4 3 2" xfId="4940"/>
    <cellStyle name="输入 4 4" xfId="4937"/>
    <cellStyle name="输入 5" xfId="402"/>
    <cellStyle name="输入 5 2" xfId="2363"/>
    <cellStyle name="输入 5 2 2" xfId="1014"/>
    <cellStyle name="输入 5 2 2 2" xfId="4943"/>
    <cellStyle name="输入 5 2 3" xfId="4942"/>
    <cellStyle name="输入 5 3" xfId="2364"/>
    <cellStyle name="输入 5 3 2" xfId="4944"/>
    <cellStyle name="输入 5 4" xfId="4941"/>
    <cellStyle name="输入 6" xfId="407"/>
    <cellStyle name="输入 6 2" xfId="1006"/>
    <cellStyle name="输入 6 2 2" xfId="4946"/>
    <cellStyle name="输入 6 3" xfId="4945"/>
    <cellStyle name="输入 7" xfId="411"/>
    <cellStyle name="输入 7 2" xfId="4947"/>
    <cellStyle name="输入 8" xfId="2785"/>
    <cellStyle name="数字" xfId="2365"/>
    <cellStyle name="数字 2" xfId="2366"/>
    <cellStyle name="数字 2 2" xfId="2367"/>
    <cellStyle name="数字 2 2 2" xfId="2368"/>
    <cellStyle name="数字 2 2 2 2" xfId="929"/>
    <cellStyle name="数字 2 2 3" xfId="2369"/>
    <cellStyle name="数字 2 3" xfId="2370"/>
    <cellStyle name="数字 2 3 2" xfId="2371"/>
    <cellStyle name="数字 2 4" xfId="642"/>
    <cellStyle name="数字 3" xfId="2372"/>
    <cellStyle name="数字 3 2" xfId="2373"/>
    <cellStyle name="数字 3 2 2" xfId="2374"/>
    <cellStyle name="数字 3 3" xfId="2375"/>
    <cellStyle name="数字 4" xfId="2376"/>
    <cellStyle name="数字 4 2" xfId="2377"/>
    <cellStyle name="数字 5" xfId="2378"/>
    <cellStyle name="未定义" xfId="2379"/>
    <cellStyle name="未定义 2" xfId="4948"/>
    <cellStyle name="小数" xfId="2380"/>
    <cellStyle name="小数 2" xfId="2066"/>
    <cellStyle name="小数 2 2" xfId="2068"/>
    <cellStyle name="小数 2 2 2" xfId="1160"/>
    <cellStyle name="小数 2 2 2 2" xfId="1164"/>
    <cellStyle name="小数 2 2 3" xfId="1166"/>
    <cellStyle name="小数 2 3" xfId="2070"/>
    <cellStyle name="小数 2 3 2" xfId="1172"/>
    <cellStyle name="小数 2 4" xfId="2381"/>
    <cellStyle name="小数 3" xfId="2072"/>
    <cellStyle name="小数 3 2" xfId="2074"/>
    <cellStyle name="小数 3 2 2" xfId="2076"/>
    <cellStyle name="小数 3 3" xfId="2078"/>
    <cellStyle name="小数 4" xfId="1675"/>
    <cellStyle name="小数 4 2" xfId="2080"/>
    <cellStyle name="小数 5" xfId="2082"/>
    <cellStyle name="样式 1" xfId="2382"/>
    <cellStyle name="样式 1 2" xfId="2792"/>
    <cellStyle name="寘嬫愗傝 [0.00]_Region Orders (2)" xfId="2836"/>
    <cellStyle name="注释" xfId="1019"/>
    <cellStyle name="注释 10" xfId="2832"/>
    <cellStyle name="注释 2" xfId="1021"/>
    <cellStyle name="注释 2 2" xfId="887"/>
    <cellStyle name="注释 2 2 2" xfId="890"/>
    <cellStyle name="注释 2 2 2 2" xfId="2383"/>
    <cellStyle name="注释 2 2 2 2 2" xfId="4951"/>
    <cellStyle name="注释 2 2 2 3" xfId="2796"/>
    <cellStyle name="注释 2 2 2 4" xfId="4950"/>
    <cellStyle name="注释 2 2 3" xfId="2384"/>
    <cellStyle name="注释 2 2 3 2" xfId="2797"/>
    <cellStyle name="注释 2 2 3 3" xfId="4952"/>
    <cellStyle name="注释 2 2 4" xfId="2795"/>
    <cellStyle name="注释 2 2 5" xfId="4949"/>
    <cellStyle name="注释 2 3" xfId="893"/>
    <cellStyle name="注释 2 3 2" xfId="1621"/>
    <cellStyle name="注释 2 3 2 2" xfId="4954"/>
    <cellStyle name="注释 2 3 3" xfId="2798"/>
    <cellStyle name="注释 2 3 4" xfId="4953"/>
    <cellStyle name="注释 2 4" xfId="2385"/>
    <cellStyle name="注释 2 4 2" xfId="2799"/>
    <cellStyle name="注释 2 4 3" xfId="4955"/>
    <cellStyle name="注释 2 5" xfId="2794"/>
    <cellStyle name="注释 3" xfId="1023"/>
    <cellStyle name="注释 3 2" xfId="951"/>
    <cellStyle name="注释 3 2 2" xfId="955"/>
    <cellStyle name="注释 3 2 2 2" xfId="2386"/>
    <cellStyle name="注释 3 2 2 2 2" xfId="4958"/>
    <cellStyle name="注释 3 2 2 3" xfId="4957"/>
    <cellStyle name="注释 3 2 3" xfId="1524"/>
    <cellStyle name="注释 3 2 3 2" xfId="4959"/>
    <cellStyle name="注释 3 2 4" xfId="4956"/>
    <cellStyle name="注释 3 3" xfId="958"/>
    <cellStyle name="注释 3 3 2" xfId="2387"/>
    <cellStyle name="注释 3 3 2 2" xfId="4961"/>
    <cellStyle name="注释 3 3 3" xfId="4960"/>
    <cellStyle name="注释 3 4" xfId="2388"/>
    <cellStyle name="注释 3 4 2" xfId="4962"/>
    <cellStyle name="注释 3 5" xfId="2800"/>
    <cellStyle name="注释 4" xfId="1025"/>
    <cellStyle name="注释 4 2" xfId="1091"/>
    <cellStyle name="注释 4 2 2" xfId="1532"/>
    <cellStyle name="注释 4 2 2 2" xfId="4965"/>
    <cellStyle name="注释 4 2 3" xfId="4964"/>
    <cellStyle name="注释 4 3" xfId="1535"/>
    <cellStyle name="注释 4 3 2" xfId="4966"/>
    <cellStyle name="注释 4 4" xfId="4963"/>
    <cellStyle name="注释 5" xfId="2389"/>
    <cellStyle name="注释 5 2" xfId="2058"/>
    <cellStyle name="注释 5 2 2" xfId="256"/>
    <cellStyle name="注释 5 2 2 2" xfId="4969"/>
    <cellStyle name="注释 5 2 3" xfId="4968"/>
    <cellStyle name="注释 5 3" xfId="2390"/>
    <cellStyle name="注释 5 3 2" xfId="4970"/>
    <cellStyle name="注释 5 4" xfId="4967"/>
    <cellStyle name="注释 6" xfId="2391"/>
    <cellStyle name="注释 6 2" xfId="2392"/>
    <cellStyle name="注释 6 2 2" xfId="4972"/>
    <cellStyle name="注释 6 3" xfId="4971"/>
    <cellStyle name="注释 7" xfId="704"/>
    <cellStyle name="注释 7 2" xfId="4973"/>
    <cellStyle name="注释 8" xfId="2793"/>
    <cellStyle name="注释 9" xfId="2537"/>
    <cellStyle name="着色 1" xfId="2713"/>
    <cellStyle name="着色 1 2" xfId="2812"/>
    <cellStyle name="着色 2" xfId="2711"/>
    <cellStyle name="着色 2 2" xfId="2814"/>
    <cellStyle name="着色 3" xfId="2563"/>
    <cellStyle name="着色 3 2" xfId="2829"/>
    <cellStyle name="着色 4" xfId="2562"/>
    <cellStyle name="着色 4 2" xfId="2830"/>
    <cellStyle name="着色 5" xfId="2564"/>
    <cellStyle name="着色 5 2" xfId="2828"/>
    <cellStyle name="着色 6" xfId="2561"/>
    <cellStyle name="着色 6 2" xfId="2831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8"/>
  <sheetViews>
    <sheetView tabSelected="1" zoomScale="70" zoomScaleNormal="70" workbookViewId="0">
      <selection activeCell="A2" sqref="A2:C2"/>
    </sheetView>
  </sheetViews>
  <sheetFormatPr defaultColWidth="9" defaultRowHeight="14.25"/>
  <cols>
    <col min="1" max="1" width="13.625" style="3" customWidth="1"/>
    <col min="2" max="2" width="4.125" style="120" customWidth="1"/>
    <col min="3" max="3" width="91.375" style="3" customWidth="1"/>
    <col min="4" max="16384" width="9" style="3"/>
  </cols>
  <sheetData>
    <row r="1" spans="1:3" ht="36.6" customHeight="1">
      <c r="B1" s="123" t="s">
        <v>419</v>
      </c>
    </row>
    <row r="2" spans="1:3" s="1" customFormat="1" ht="39" customHeight="1">
      <c r="A2" s="189" t="s">
        <v>1585</v>
      </c>
      <c r="B2" s="190"/>
      <c r="C2" s="190"/>
    </row>
    <row r="3" spans="1:3" ht="15.6" customHeight="1">
      <c r="B3" s="191"/>
      <c r="C3" s="191"/>
    </row>
    <row r="4" spans="1:3" ht="34.9" customHeight="1">
      <c r="B4" s="192" t="s">
        <v>1555</v>
      </c>
      <c r="C4" s="192"/>
    </row>
    <row r="5" spans="1:3" s="2" customFormat="1" ht="27" customHeight="1">
      <c r="B5" s="124" t="s">
        <v>0</v>
      </c>
      <c r="C5" s="125" t="s">
        <v>1554</v>
      </c>
    </row>
    <row r="6" spans="1:3" s="2" customFormat="1" ht="27" customHeight="1">
      <c r="B6" s="124" t="s">
        <v>1</v>
      </c>
      <c r="C6" s="125" t="s">
        <v>1556</v>
      </c>
    </row>
    <row r="7" spans="1:3" s="2" customFormat="1" ht="27" customHeight="1">
      <c r="B7" s="124" t="s">
        <v>2</v>
      </c>
      <c r="C7" s="125" t="s">
        <v>1570</v>
      </c>
    </row>
    <row r="8" spans="1:3" s="2" customFormat="1" ht="27" customHeight="1">
      <c r="B8" s="124" t="s">
        <v>3</v>
      </c>
      <c r="C8" s="125" t="s">
        <v>1571</v>
      </c>
    </row>
    <row r="9" spans="1:3" s="2" customFormat="1" ht="27" customHeight="1">
      <c r="B9" s="124" t="s">
        <v>4</v>
      </c>
      <c r="C9" s="125" t="s">
        <v>1572</v>
      </c>
    </row>
    <row r="10" spans="1:3" s="2" customFormat="1" ht="27" customHeight="1">
      <c r="B10" s="124" t="s">
        <v>5</v>
      </c>
      <c r="C10" s="125" t="s">
        <v>1573</v>
      </c>
    </row>
    <row r="11" spans="1:3" s="2" customFormat="1" ht="27" customHeight="1">
      <c r="B11" s="124" t="s">
        <v>6</v>
      </c>
      <c r="C11" s="125" t="s">
        <v>1574</v>
      </c>
    </row>
    <row r="12" spans="1:3" s="2" customFormat="1" ht="27" customHeight="1">
      <c r="B12" s="124" t="s">
        <v>7</v>
      </c>
      <c r="C12" s="125" t="s">
        <v>1575</v>
      </c>
    </row>
    <row r="13" spans="1:3" s="2" customFormat="1" ht="27" customHeight="1">
      <c r="B13" s="124" t="s">
        <v>8</v>
      </c>
      <c r="C13" s="125" t="s">
        <v>1576</v>
      </c>
    </row>
    <row r="14" spans="1:3" s="2" customFormat="1" ht="27" customHeight="1">
      <c r="B14" s="124" t="s">
        <v>9</v>
      </c>
      <c r="C14" s="125" t="s">
        <v>1577</v>
      </c>
    </row>
    <row r="15" spans="1:3" s="2" customFormat="1" ht="27" customHeight="1">
      <c r="B15" s="124" t="s">
        <v>10</v>
      </c>
      <c r="C15" s="125" t="s">
        <v>1578</v>
      </c>
    </row>
    <row r="16" spans="1:3" s="2" customFormat="1" ht="27" customHeight="1">
      <c r="B16" s="124" t="s">
        <v>11</v>
      </c>
      <c r="C16" s="125" t="s">
        <v>1579</v>
      </c>
    </row>
    <row r="17" spans="2:3" s="2" customFormat="1" ht="27" customHeight="1">
      <c r="B17" s="124" t="s">
        <v>12</v>
      </c>
      <c r="C17" s="125" t="s">
        <v>1580</v>
      </c>
    </row>
    <row r="18" spans="2:3" s="2" customFormat="1" ht="27" customHeight="1">
      <c r="B18" s="124" t="s">
        <v>13</v>
      </c>
      <c r="C18" s="125" t="s">
        <v>1581</v>
      </c>
    </row>
    <row r="19" spans="2:3" s="2" customFormat="1" ht="27" customHeight="1">
      <c r="B19" s="124" t="s">
        <v>14</v>
      </c>
      <c r="C19" s="125" t="s">
        <v>1582</v>
      </c>
    </row>
    <row r="20" spans="2:3" s="2" customFormat="1" ht="27" customHeight="1">
      <c r="B20" s="124"/>
      <c r="C20" s="3"/>
    </row>
    <row r="21" spans="2:3" s="2" customFormat="1" ht="27" customHeight="1">
      <c r="B21" s="124"/>
      <c r="C21" s="3"/>
    </row>
    <row r="22" spans="2:3" s="2" customFormat="1" ht="27" customHeight="1">
      <c r="B22" s="124"/>
      <c r="C22" s="3"/>
    </row>
    <row r="23" spans="2:3" s="2" customFormat="1" ht="27" customHeight="1">
      <c r="B23" s="124"/>
      <c r="C23" s="3"/>
    </row>
    <row r="24" spans="2:3" s="2" customFormat="1" ht="27" customHeight="1">
      <c r="B24" s="124"/>
      <c r="C24" s="3"/>
    </row>
    <row r="25" spans="2:3" s="2" customFormat="1" ht="27" customHeight="1">
      <c r="B25" s="124"/>
      <c r="C25" s="3"/>
    </row>
    <row r="26" spans="2:3" s="2" customFormat="1" ht="27" customHeight="1">
      <c r="B26" s="124"/>
      <c r="C26" s="3"/>
    </row>
    <row r="27" spans="2:3" s="2" customFormat="1" ht="27" customHeight="1">
      <c r="B27" s="124"/>
      <c r="C27" s="3"/>
    </row>
    <row r="28" spans="2:3" s="2" customFormat="1" ht="27" customHeight="1">
      <c r="B28" s="124"/>
      <c r="C28" s="3"/>
    </row>
  </sheetData>
  <mergeCells count="3">
    <mergeCell ref="A2:C2"/>
    <mergeCell ref="B3:C3"/>
    <mergeCell ref="B4:C4"/>
  </mergeCells>
  <phoneticPr fontId="37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1"/>
  <sheetViews>
    <sheetView workbookViewId="0">
      <selection activeCell="A3" sqref="A3:D3"/>
    </sheetView>
  </sheetViews>
  <sheetFormatPr defaultRowHeight="14.25"/>
  <cols>
    <col min="1" max="1" width="44.625" bestFit="1" customWidth="1"/>
    <col min="2" max="3" width="12.125" customWidth="1"/>
    <col min="4" max="4" width="15.125" customWidth="1"/>
  </cols>
  <sheetData>
    <row r="1" spans="1:7">
      <c r="A1" s="194"/>
      <c r="B1" s="194"/>
      <c r="C1" s="194"/>
      <c r="D1" s="194"/>
    </row>
    <row r="2" spans="1:7" ht="18" customHeight="1">
      <c r="A2" s="6" t="s">
        <v>387</v>
      </c>
      <c r="B2" s="4"/>
    </row>
    <row r="3" spans="1:7" ht="22.5">
      <c r="A3" s="193" t="s">
        <v>1557</v>
      </c>
      <c r="B3" s="193"/>
      <c r="C3" s="193"/>
      <c r="D3" s="193"/>
    </row>
    <row r="4" spans="1:7">
      <c r="A4" s="5"/>
      <c r="B4" s="4"/>
      <c r="D4" s="8" t="s">
        <v>50</v>
      </c>
    </row>
    <row r="5" spans="1:7" ht="37.35" customHeight="1">
      <c r="A5" s="100" t="s">
        <v>62</v>
      </c>
      <c r="B5" s="101" t="s">
        <v>47</v>
      </c>
      <c r="C5" s="102" t="s">
        <v>48</v>
      </c>
      <c r="D5" s="102" t="s">
        <v>49</v>
      </c>
    </row>
    <row r="6" spans="1:7" ht="15.6" customHeight="1">
      <c r="A6" s="16" t="s">
        <v>15</v>
      </c>
      <c r="B6" s="136">
        <v>49003</v>
      </c>
      <c r="C6" s="136">
        <v>44000</v>
      </c>
      <c r="D6" s="133">
        <f>B6/C6*100</f>
        <v>111.37</v>
      </c>
    </row>
    <row r="7" spans="1:7" ht="15.6" customHeight="1">
      <c r="A7" s="9" t="s">
        <v>23</v>
      </c>
      <c r="B7" s="137">
        <v>17361</v>
      </c>
      <c r="C7" s="137">
        <v>8005</v>
      </c>
      <c r="D7" s="133">
        <f>B7/C7*100</f>
        <v>216.88</v>
      </c>
    </row>
    <row r="8" spans="1:7" ht="15.6" customHeight="1">
      <c r="A8" s="9" t="s">
        <v>24</v>
      </c>
      <c r="B8" s="10">
        <v>0</v>
      </c>
      <c r="C8" s="138">
        <v>9610</v>
      </c>
      <c r="D8" s="133">
        <f t="shared" ref="D8:D28" si="0">B8/C8*100</f>
        <v>0</v>
      </c>
    </row>
    <row r="9" spans="1:7" ht="15.6" customHeight="1">
      <c r="A9" s="9" t="s">
        <v>25</v>
      </c>
      <c r="B9" s="138">
        <v>4606</v>
      </c>
      <c r="C9" s="138">
        <v>3665</v>
      </c>
      <c r="D9" s="133">
        <f t="shared" si="0"/>
        <v>125.68</v>
      </c>
    </row>
    <row r="10" spans="1:7" ht="15.6" customHeight="1">
      <c r="A10" s="9" t="s">
        <v>26</v>
      </c>
      <c r="B10" s="134"/>
      <c r="C10" s="11"/>
      <c r="D10" s="133"/>
      <c r="G10" s="52"/>
    </row>
    <row r="11" spans="1:7" ht="15.6" customHeight="1">
      <c r="A11" s="9" t="s">
        <v>27</v>
      </c>
      <c r="B11" s="138">
        <v>1870</v>
      </c>
      <c r="C11" s="138">
        <v>1587</v>
      </c>
      <c r="D11" s="133">
        <f t="shared" si="0"/>
        <v>117.83</v>
      </c>
    </row>
    <row r="12" spans="1:7" ht="15.6" customHeight="1">
      <c r="A12" s="9" t="s">
        <v>28</v>
      </c>
      <c r="B12" s="138">
        <v>2446</v>
      </c>
      <c r="C12" s="138">
        <v>2260</v>
      </c>
      <c r="D12" s="133">
        <f t="shared" si="0"/>
        <v>108.23</v>
      </c>
    </row>
    <row r="13" spans="1:7" ht="15.6" customHeight="1">
      <c r="A13" s="9" t="s">
        <v>29</v>
      </c>
      <c r="B13" s="138">
        <v>1455</v>
      </c>
      <c r="C13" s="138">
        <v>1299</v>
      </c>
      <c r="D13" s="133">
        <f t="shared" si="0"/>
        <v>112.01</v>
      </c>
    </row>
    <row r="14" spans="1:7" ht="15.6" customHeight="1">
      <c r="A14" s="9" t="s">
        <v>30</v>
      </c>
      <c r="B14" s="138">
        <v>1076</v>
      </c>
      <c r="C14" s="138">
        <v>888</v>
      </c>
      <c r="D14" s="133">
        <f t="shared" si="0"/>
        <v>121.17</v>
      </c>
    </row>
    <row r="15" spans="1:7" ht="15.6" customHeight="1">
      <c r="A15" s="9" t="s">
        <v>31</v>
      </c>
      <c r="B15" s="138">
        <v>442</v>
      </c>
      <c r="C15" s="138">
        <v>371</v>
      </c>
      <c r="D15" s="133">
        <f t="shared" si="0"/>
        <v>119.14</v>
      </c>
    </row>
    <row r="16" spans="1:7" ht="15.6" customHeight="1">
      <c r="A16" s="9" t="s">
        <v>32</v>
      </c>
      <c r="B16" s="138">
        <v>340</v>
      </c>
      <c r="C16" s="138">
        <v>289</v>
      </c>
      <c r="D16" s="133">
        <f t="shared" si="0"/>
        <v>117.65</v>
      </c>
    </row>
    <row r="17" spans="1:4" ht="15.6" customHeight="1">
      <c r="A17" s="9" t="s">
        <v>33</v>
      </c>
      <c r="B17" s="138">
        <v>5296</v>
      </c>
      <c r="C17" s="138">
        <v>3058</v>
      </c>
      <c r="D17" s="133">
        <f t="shared" si="0"/>
        <v>173.19</v>
      </c>
    </row>
    <row r="18" spans="1:4" ht="15.6" customHeight="1">
      <c r="A18" s="9" t="s">
        <v>34</v>
      </c>
      <c r="B18" s="138">
        <v>375</v>
      </c>
      <c r="C18" s="138">
        <v>353</v>
      </c>
      <c r="D18" s="133">
        <f t="shared" si="0"/>
        <v>106.23</v>
      </c>
    </row>
    <row r="19" spans="1:4" ht="15.6" customHeight="1">
      <c r="A19" s="9" t="s">
        <v>35</v>
      </c>
      <c r="B19" s="138">
        <v>3350</v>
      </c>
      <c r="C19" s="138">
        <v>1704</v>
      </c>
      <c r="D19" s="133">
        <f t="shared" si="0"/>
        <v>196.6</v>
      </c>
    </row>
    <row r="20" spans="1:4" ht="15.6" customHeight="1">
      <c r="A20" s="9" t="s">
        <v>36</v>
      </c>
      <c r="B20" s="138">
        <v>3033</v>
      </c>
      <c r="C20" s="138">
        <v>2416</v>
      </c>
      <c r="D20" s="133">
        <f t="shared" si="0"/>
        <v>125.54</v>
      </c>
    </row>
    <row r="21" spans="1:4" ht="15.6" customHeight="1">
      <c r="A21" s="9" t="s">
        <v>37</v>
      </c>
      <c r="B21" s="138">
        <v>7353</v>
      </c>
      <c r="C21" s="138">
        <v>8495</v>
      </c>
      <c r="D21" s="133">
        <f t="shared" si="0"/>
        <v>86.56</v>
      </c>
    </row>
    <row r="22" spans="1:4" ht="15.6" customHeight="1">
      <c r="A22" s="9" t="s">
        <v>38</v>
      </c>
      <c r="B22" s="134"/>
      <c r="C22" s="135"/>
      <c r="D22" s="133"/>
    </row>
    <row r="23" spans="1:4" ht="15.6" customHeight="1">
      <c r="A23" s="16" t="s">
        <v>17</v>
      </c>
      <c r="B23" s="138">
        <f>SUM(B24:B31)</f>
        <v>10143</v>
      </c>
      <c r="C23" s="138">
        <f>SUM(C24:C31)</f>
        <v>12329</v>
      </c>
      <c r="D23" s="133">
        <f t="shared" si="0"/>
        <v>82.27</v>
      </c>
    </row>
    <row r="24" spans="1:4" ht="15.6" customHeight="1">
      <c r="A24" s="9" t="s">
        <v>39</v>
      </c>
      <c r="B24" s="136">
        <v>1909</v>
      </c>
      <c r="C24" s="136">
        <v>1818</v>
      </c>
      <c r="D24" s="133">
        <f t="shared" si="0"/>
        <v>105.01</v>
      </c>
    </row>
    <row r="25" spans="1:4" ht="15.6" customHeight="1">
      <c r="A25" s="9" t="s">
        <v>40</v>
      </c>
      <c r="B25" s="136">
        <v>4223</v>
      </c>
      <c r="C25" s="136">
        <v>3446</v>
      </c>
      <c r="D25" s="133">
        <f t="shared" si="0"/>
        <v>122.55</v>
      </c>
    </row>
    <row r="26" spans="1:4" ht="15.6" customHeight="1">
      <c r="A26" s="9" t="s">
        <v>41</v>
      </c>
      <c r="B26" s="136">
        <v>2578</v>
      </c>
      <c r="C26" s="136">
        <v>1900</v>
      </c>
      <c r="D26" s="133">
        <f t="shared" si="0"/>
        <v>135.68</v>
      </c>
    </row>
    <row r="27" spans="1:4" ht="15.6" customHeight="1">
      <c r="A27" s="9" t="s">
        <v>42</v>
      </c>
      <c r="B27" s="139"/>
      <c r="C27" s="139"/>
      <c r="D27" s="133"/>
    </row>
    <row r="28" spans="1:4" ht="15.6" customHeight="1">
      <c r="A28" s="9" t="s">
        <v>43</v>
      </c>
      <c r="B28" s="136">
        <v>1052</v>
      </c>
      <c r="C28" s="136">
        <v>1415</v>
      </c>
      <c r="D28" s="133">
        <f t="shared" si="0"/>
        <v>74.349999999999994</v>
      </c>
    </row>
    <row r="29" spans="1:4" ht="15.6" customHeight="1">
      <c r="A29" s="9" t="s">
        <v>44</v>
      </c>
      <c r="B29" s="139"/>
      <c r="C29" s="139"/>
      <c r="D29" s="133"/>
    </row>
    <row r="30" spans="1:4" ht="15.6" customHeight="1">
      <c r="A30" s="9" t="s">
        <v>45</v>
      </c>
      <c r="B30" s="10"/>
      <c r="C30" s="11"/>
      <c r="D30" s="133"/>
    </row>
    <row r="31" spans="1:4" ht="15.6" customHeight="1">
      <c r="A31" s="9" t="s">
        <v>46</v>
      </c>
      <c r="B31" s="136">
        <v>381</v>
      </c>
      <c r="C31" s="136">
        <v>3750</v>
      </c>
      <c r="D31" s="133">
        <f>B31/C31*100</f>
        <v>10.16</v>
      </c>
    </row>
    <row r="32" spans="1:4" ht="15.6" customHeight="1">
      <c r="A32" s="18" t="s">
        <v>18</v>
      </c>
      <c r="B32" s="141">
        <f>B6+B23</f>
        <v>59146</v>
      </c>
      <c r="C32" s="142">
        <f>C6+C23</f>
        <v>56329</v>
      </c>
      <c r="D32" s="133">
        <f>B32/C32*100</f>
        <v>105</v>
      </c>
    </row>
    <row r="33" spans="1:4" ht="15.6" customHeight="1">
      <c r="A33" s="17" t="s">
        <v>51</v>
      </c>
      <c r="B33" s="10"/>
      <c r="C33" s="11"/>
      <c r="D33" s="133"/>
    </row>
    <row r="34" spans="1:4" ht="15.6" customHeight="1">
      <c r="A34" s="17" t="s">
        <v>52</v>
      </c>
      <c r="B34" s="10">
        <f>SUM(B35,B39,B40,B41,B42,B43)</f>
        <v>81557</v>
      </c>
      <c r="C34" s="10">
        <f>SUM(C35,C39,C40,C41,C42,C43)</f>
        <v>112017</v>
      </c>
      <c r="D34" s="133"/>
    </row>
    <row r="35" spans="1:4" ht="15.6" customHeight="1">
      <c r="A35" s="13" t="s">
        <v>317</v>
      </c>
      <c r="B35" s="10">
        <f>SUM(B36:B38)</f>
        <v>78630</v>
      </c>
      <c r="C35" s="10">
        <f>SUM(C36:C38)</f>
        <v>69008</v>
      </c>
      <c r="D35" s="133">
        <f t="shared" ref="D35" si="1">B35/C35*100</f>
        <v>113.94</v>
      </c>
    </row>
    <row r="36" spans="1:4" ht="15.6" customHeight="1">
      <c r="A36" s="96" t="s">
        <v>53</v>
      </c>
      <c r="B36" s="10"/>
      <c r="C36" s="11"/>
      <c r="D36" s="133"/>
    </row>
    <row r="37" spans="1:4" ht="15.6" customHeight="1">
      <c r="A37" s="96" t="s">
        <v>54</v>
      </c>
      <c r="B37" s="10">
        <v>49158</v>
      </c>
      <c r="C37" s="11">
        <v>38908</v>
      </c>
      <c r="D37" s="133">
        <f t="shared" ref="D37:D45" si="2">B37/C37*100</f>
        <v>126.34</v>
      </c>
    </row>
    <row r="38" spans="1:4" ht="15.6" customHeight="1">
      <c r="A38" s="96" t="s">
        <v>55</v>
      </c>
      <c r="B38" s="10">
        <v>29472</v>
      </c>
      <c r="C38" s="11">
        <v>30100</v>
      </c>
      <c r="D38" s="133">
        <f t="shared" si="2"/>
        <v>97.91</v>
      </c>
    </row>
    <row r="39" spans="1:4" ht="15.6" customHeight="1">
      <c r="A39" s="14" t="s">
        <v>56</v>
      </c>
      <c r="B39" s="10"/>
      <c r="C39" s="11"/>
      <c r="D39" s="133"/>
    </row>
    <row r="40" spans="1:4" ht="15.6" customHeight="1">
      <c r="A40" s="12" t="s">
        <v>58</v>
      </c>
      <c r="B40" s="10"/>
      <c r="C40" s="11"/>
      <c r="D40" s="133"/>
    </row>
    <row r="41" spans="1:4" ht="15.6" customHeight="1">
      <c r="A41" s="13" t="s">
        <v>59</v>
      </c>
      <c r="B41" s="10">
        <v>2927</v>
      </c>
      <c r="C41" s="11">
        <v>1609</v>
      </c>
      <c r="D41" s="133">
        <f t="shared" si="2"/>
        <v>181.91</v>
      </c>
    </row>
    <row r="42" spans="1:4" ht="15.6" customHeight="1">
      <c r="A42" s="12" t="s">
        <v>60</v>
      </c>
      <c r="B42" s="10"/>
      <c r="C42" s="11">
        <v>7500</v>
      </c>
      <c r="D42" s="133">
        <f t="shared" si="2"/>
        <v>0</v>
      </c>
    </row>
    <row r="43" spans="1:4" ht="15.6" customHeight="1">
      <c r="A43" s="15" t="s">
        <v>57</v>
      </c>
      <c r="B43" s="10"/>
      <c r="C43" s="11">
        <v>33900</v>
      </c>
      <c r="D43" s="133">
        <f t="shared" si="2"/>
        <v>0</v>
      </c>
    </row>
    <row r="44" spans="1:4" ht="15.6" customHeight="1">
      <c r="A44" s="12" t="s">
        <v>61</v>
      </c>
      <c r="B44" s="10"/>
      <c r="C44" s="11"/>
      <c r="D44" s="133"/>
    </row>
    <row r="45" spans="1:4" ht="15.6" customHeight="1">
      <c r="A45" s="18" t="s">
        <v>22</v>
      </c>
      <c r="B45" s="141">
        <f>B32+B33+B34</f>
        <v>140703</v>
      </c>
      <c r="C45" s="141">
        <f>C32+C33+C34</f>
        <v>168346</v>
      </c>
      <c r="D45" s="133">
        <f t="shared" si="2"/>
        <v>83.58</v>
      </c>
    </row>
    <row r="46" spans="1:4">
      <c r="A46" s="7"/>
      <c r="B46" s="4"/>
    </row>
    <row r="47" spans="1:4">
      <c r="A47" s="7"/>
      <c r="B47" s="4"/>
    </row>
    <row r="48" spans="1:4">
      <c r="A48" s="7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</sheetData>
  <mergeCells count="2">
    <mergeCell ref="A3:D3"/>
    <mergeCell ref="A1:D1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headerFooter>
    <oddFooter>&amp;C附表1-1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5"/>
  <sheetViews>
    <sheetView workbookViewId="0">
      <selection activeCell="A2" sqref="A2:D2"/>
    </sheetView>
  </sheetViews>
  <sheetFormatPr defaultRowHeight="14.25"/>
  <cols>
    <col min="1" max="1" width="38.375" customWidth="1"/>
    <col min="2" max="3" width="12.125" customWidth="1"/>
    <col min="4" max="4" width="15.125" customWidth="1"/>
  </cols>
  <sheetData>
    <row r="1" spans="1:7" ht="18" customHeight="1">
      <c r="A1" s="6" t="s">
        <v>102</v>
      </c>
      <c r="B1" s="4"/>
    </row>
    <row r="2" spans="1:7" ht="24">
      <c r="A2" s="195" t="s">
        <v>1558</v>
      </c>
      <c r="B2" s="195"/>
      <c r="C2" s="195"/>
      <c r="D2" s="195"/>
    </row>
    <row r="3" spans="1:7">
      <c r="A3" s="5"/>
      <c r="B3" s="4"/>
      <c r="D3" s="8" t="s">
        <v>50</v>
      </c>
    </row>
    <row r="4" spans="1:7" ht="37.35" customHeight="1">
      <c r="A4" s="104" t="s">
        <v>100</v>
      </c>
      <c r="B4" s="104" t="s">
        <v>47</v>
      </c>
      <c r="C4" s="105" t="s">
        <v>48</v>
      </c>
      <c r="D4" s="105" t="s">
        <v>49</v>
      </c>
    </row>
    <row r="5" spans="1:7" ht="15.6" customHeight="1">
      <c r="A5" s="21" t="s">
        <v>16</v>
      </c>
      <c r="B5" s="22">
        <v>11964</v>
      </c>
      <c r="C5" s="20">
        <v>16637</v>
      </c>
      <c r="D5" s="140">
        <f>B5/C5*100</f>
        <v>71.91</v>
      </c>
    </row>
    <row r="6" spans="1:7" ht="15.6" customHeight="1">
      <c r="A6" s="21" t="s">
        <v>63</v>
      </c>
      <c r="B6" s="22"/>
      <c r="C6" s="20"/>
      <c r="D6" s="140"/>
    </row>
    <row r="7" spans="1:7" ht="15.6" customHeight="1">
      <c r="A7" s="21" t="s">
        <v>64</v>
      </c>
      <c r="B7" s="22">
        <v>360</v>
      </c>
      <c r="C7" s="20">
        <v>388</v>
      </c>
      <c r="D7" s="140">
        <f t="shared" ref="D7:D29" si="0">B7/C7*100</f>
        <v>92.78</v>
      </c>
    </row>
    <row r="8" spans="1:7" ht="15.6" customHeight="1">
      <c r="A8" s="21" t="s">
        <v>65</v>
      </c>
      <c r="B8" s="22">
        <v>4449</v>
      </c>
      <c r="C8" s="20">
        <v>8349</v>
      </c>
      <c r="D8" s="140">
        <f t="shared" si="0"/>
        <v>53.29</v>
      </c>
    </row>
    <row r="9" spans="1:7" ht="15.6" customHeight="1">
      <c r="A9" s="21" t="s">
        <v>66</v>
      </c>
      <c r="B9" s="22">
        <v>32744</v>
      </c>
      <c r="C9" s="20">
        <v>45461</v>
      </c>
      <c r="D9" s="140">
        <f t="shared" si="0"/>
        <v>72.03</v>
      </c>
      <c r="G9" s="52"/>
    </row>
    <row r="10" spans="1:7" ht="15.6" customHeight="1">
      <c r="A10" s="21" t="s">
        <v>67</v>
      </c>
      <c r="B10" s="22">
        <v>1946</v>
      </c>
      <c r="C10" s="20">
        <v>3041</v>
      </c>
      <c r="D10" s="140">
        <f t="shared" si="0"/>
        <v>63.99</v>
      </c>
    </row>
    <row r="11" spans="1:7" ht="15.6" customHeight="1">
      <c r="A11" s="21" t="s">
        <v>68</v>
      </c>
      <c r="B11" s="22">
        <v>1375</v>
      </c>
      <c r="C11" s="20">
        <v>8458</v>
      </c>
      <c r="D11" s="140">
        <f t="shared" si="0"/>
        <v>16.260000000000002</v>
      </c>
    </row>
    <row r="12" spans="1:7" ht="15.6" customHeight="1">
      <c r="A12" s="21" t="s">
        <v>69</v>
      </c>
      <c r="B12" s="22">
        <v>25050</v>
      </c>
      <c r="C12" s="20">
        <v>26491</v>
      </c>
      <c r="D12" s="140">
        <f t="shared" si="0"/>
        <v>94.56</v>
      </c>
    </row>
    <row r="13" spans="1:7" ht="15.6" customHeight="1">
      <c r="A13" s="21" t="s">
        <v>70</v>
      </c>
      <c r="B13" s="22">
        <v>24569</v>
      </c>
      <c r="C13" s="20">
        <v>22466</v>
      </c>
      <c r="D13" s="140">
        <f t="shared" si="0"/>
        <v>109.36</v>
      </c>
    </row>
    <row r="14" spans="1:7" ht="15.6" customHeight="1">
      <c r="A14" s="21" t="s">
        <v>71</v>
      </c>
      <c r="B14" s="22">
        <v>2611</v>
      </c>
      <c r="C14" s="20">
        <v>4039</v>
      </c>
      <c r="D14" s="140">
        <f t="shared" si="0"/>
        <v>64.64</v>
      </c>
    </row>
    <row r="15" spans="1:7" ht="15.6" customHeight="1">
      <c r="A15" s="21" t="s">
        <v>72</v>
      </c>
      <c r="B15" s="22">
        <v>2335</v>
      </c>
      <c r="C15" s="20">
        <v>19681</v>
      </c>
      <c r="D15" s="140">
        <f t="shared" si="0"/>
        <v>11.86</v>
      </c>
    </row>
    <row r="16" spans="1:7" ht="15.6" customHeight="1">
      <c r="A16" s="21" t="s">
        <v>73</v>
      </c>
      <c r="B16" s="22">
        <v>11926</v>
      </c>
      <c r="C16" s="20">
        <v>43235</v>
      </c>
      <c r="D16" s="140">
        <f t="shared" si="0"/>
        <v>27.58</v>
      </c>
    </row>
    <row r="17" spans="1:4" ht="15.6" customHeight="1">
      <c r="A17" s="21" t="s">
        <v>74</v>
      </c>
      <c r="B17" s="22">
        <v>804</v>
      </c>
      <c r="C17" s="20">
        <v>16506</v>
      </c>
      <c r="D17" s="140">
        <f t="shared" si="0"/>
        <v>4.87</v>
      </c>
    </row>
    <row r="18" spans="1:4" ht="15.6" customHeight="1">
      <c r="A18" s="21" t="s">
        <v>75</v>
      </c>
      <c r="B18" s="22">
        <v>1489</v>
      </c>
      <c r="C18" s="20">
        <v>5484</v>
      </c>
      <c r="D18" s="140">
        <f t="shared" si="0"/>
        <v>27.15</v>
      </c>
    </row>
    <row r="19" spans="1:4" ht="15.6" customHeight="1">
      <c r="A19" s="21" t="s">
        <v>76</v>
      </c>
      <c r="B19" s="22">
        <v>574</v>
      </c>
      <c r="C19" s="20">
        <v>280</v>
      </c>
      <c r="D19" s="140">
        <f t="shared" si="0"/>
        <v>205</v>
      </c>
    </row>
    <row r="20" spans="1:4" ht="15.6" customHeight="1">
      <c r="A20" s="21" t="s">
        <v>77</v>
      </c>
      <c r="B20" s="22"/>
      <c r="C20" s="20">
        <v>12</v>
      </c>
      <c r="D20" s="140">
        <f t="shared" si="0"/>
        <v>0</v>
      </c>
    </row>
    <row r="21" spans="1:4" ht="15.6" customHeight="1">
      <c r="A21" s="21" t="s">
        <v>78</v>
      </c>
      <c r="B21" s="22"/>
      <c r="C21" s="20"/>
      <c r="D21" s="140"/>
    </row>
    <row r="22" spans="1:4" ht="15.6" customHeight="1">
      <c r="A22" s="21" t="s">
        <v>79</v>
      </c>
      <c r="B22" s="22">
        <v>784</v>
      </c>
      <c r="C22" s="20">
        <v>1706</v>
      </c>
      <c r="D22" s="140">
        <f t="shared" si="0"/>
        <v>45.96</v>
      </c>
    </row>
    <row r="23" spans="1:4" ht="15.6" customHeight="1">
      <c r="A23" s="21" t="s">
        <v>80</v>
      </c>
      <c r="B23" s="22"/>
      <c r="C23" s="20">
        <v>6409</v>
      </c>
      <c r="D23" s="140">
        <f t="shared" si="0"/>
        <v>0</v>
      </c>
    </row>
    <row r="24" spans="1:4" ht="15.6" customHeight="1">
      <c r="A24" s="21" t="s">
        <v>81</v>
      </c>
      <c r="B24" s="22">
        <v>203</v>
      </c>
      <c r="C24" s="20">
        <v>251</v>
      </c>
      <c r="D24" s="140">
        <f t="shared" si="0"/>
        <v>80.88</v>
      </c>
    </row>
    <row r="25" spans="1:4" ht="15.6" customHeight="1">
      <c r="A25" s="21" t="s">
        <v>82</v>
      </c>
      <c r="B25" s="22">
        <v>1089</v>
      </c>
      <c r="C25" s="20"/>
      <c r="D25" s="140"/>
    </row>
    <row r="26" spans="1:4" ht="15.6" customHeight="1">
      <c r="A26" s="21" t="s">
        <v>83</v>
      </c>
      <c r="B26" s="22">
        <v>13096</v>
      </c>
      <c r="C26" s="20">
        <v>274</v>
      </c>
      <c r="D26" s="140">
        <f t="shared" si="0"/>
        <v>4779.5600000000004</v>
      </c>
    </row>
    <row r="27" spans="1:4" ht="15.6" customHeight="1">
      <c r="A27" s="21" t="s">
        <v>84</v>
      </c>
      <c r="B27" s="22">
        <v>1007</v>
      </c>
      <c r="C27" s="20">
        <v>3868</v>
      </c>
      <c r="D27" s="140">
        <f t="shared" si="0"/>
        <v>26.03</v>
      </c>
    </row>
    <row r="28" spans="1:4" ht="15.6" customHeight="1">
      <c r="A28" s="21" t="s">
        <v>85</v>
      </c>
      <c r="B28" s="22"/>
      <c r="C28" s="20">
        <v>89</v>
      </c>
      <c r="D28" s="140">
        <f t="shared" si="0"/>
        <v>0</v>
      </c>
    </row>
    <row r="29" spans="1:4" ht="15.6" customHeight="1">
      <c r="A29" s="29" t="s">
        <v>19</v>
      </c>
      <c r="B29" s="22">
        <f>SUM(B5:B28)</f>
        <v>138375</v>
      </c>
      <c r="C29" s="22">
        <f>SUM(C5:C28)</f>
        <v>233125</v>
      </c>
      <c r="D29" s="140">
        <f t="shared" si="0"/>
        <v>59.36</v>
      </c>
    </row>
    <row r="30" spans="1:4" ht="15.6" customHeight="1">
      <c r="A30" s="48" t="s">
        <v>20</v>
      </c>
      <c r="B30" s="22"/>
      <c r="C30" s="20"/>
      <c r="D30" s="20"/>
    </row>
    <row r="31" spans="1:4" ht="15.6" customHeight="1">
      <c r="A31" s="48" t="s">
        <v>21</v>
      </c>
      <c r="B31" s="22"/>
      <c r="C31" s="20"/>
      <c r="D31" s="20"/>
    </row>
    <row r="32" spans="1:4" ht="15.6" customHeight="1">
      <c r="A32" s="24" t="s">
        <v>87</v>
      </c>
      <c r="B32" s="25"/>
      <c r="C32" s="20"/>
      <c r="D32" s="20"/>
    </row>
    <row r="33" spans="1:4" ht="15.6" customHeight="1">
      <c r="A33" s="24" t="s">
        <v>88</v>
      </c>
      <c r="B33" s="25"/>
      <c r="C33" s="20"/>
      <c r="D33" s="20"/>
    </row>
    <row r="34" spans="1:4" ht="15.6" customHeight="1">
      <c r="A34" s="23" t="s">
        <v>89</v>
      </c>
      <c r="B34" s="23"/>
      <c r="C34" s="20"/>
      <c r="D34" s="20"/>
    </row>
    <row r="35" spans="1:4" ht="15.6" customHeight="1">
      <c r="A35" s="23" t="s">
        <v>90</v>
      </c>
      <c r="B35" s="22"/>
      <c r="C35" s="20"/>
      <c r="D35" s="20"/>
    </row>
    <row r="36" spans="1:4">
      <c r="A36" s="24" t="s">
        <v>91</v>
      </c>
      <c r="B36" s="22"/>
      <c r="C36" s="26"/>
      <c r="D36" s="26"/>
    </row>
    <row r="37" spans="1:4">
      <c r="A37" s="26" t="s">
        <v>92</v>
      </c>
      <c r="B37" s="22"/>
      <c r="C37" s="26"/>
      <c r="D37" s="26"/>
    </row>
    <row r="38" spans="1:4">
      <c r="A38" s="23" t="s">
        <v>93</v>
      </c>
      <c r="B38" s="22"/>
      <c r="C38" s="26"/>
      <c r="D38" s="26"/>
    </row>
    <row r="39" spans="1:4">
      <c r="A39" s="24" t="s">
        <v>94</v>
      </c>
      <c r="B39" s="22"/>
      <c r="C39" s="26"/>
      <c r="D39" s="26"/>
    </row>
    <row r="40" spans="1:4">
      <c r="A40" s="27" t="s">
        <v>95</v>
      </c>
      <c r="B40" s="22"/>
      <c r="C40" s="26"/>
      <c r="D40" s="26"/>
    </row>
    <row r="41" spans="1:4">
      <c r="A41" s="27" t="s">
        <v>96</v>
      </c>
      <c r="B41" s="22"/>
      <c r="C41" s="26"/>
      <c r="D41" s="26"/>
    </row>
    <row r="42" spans="1:4">
      <c r="A42" s="28" t="s">
        <v>97</v>
      </c>
      <c r="B42" s="22"/>
      <c r="C42" s="26"/>
      <c r="D42" s="26"/>
    </row>
    <row r="43" spans="1:4">
      <c r="A43" s="27" t="s">
        <v>98</v>
      </c>
      <c r="B43" s="22"/>
      <c r="C43" s="26"/>
      <c r="D43" s="26"/>
    </row>
    <row r="44" spans="1:4">
      <c r="A44" s="22" t="s">
        <v>99</v>
      </c>
      <c r="B44" s="22"/>
      <c r="C44" s="26"/>
      <c r="D44" s="26"/>
    </row>
    <row r="45" spans="1:4">
      <c r="A45" s="29" t="s">
        <v>101</v>
      </c>
      <c r="B45" s="22"/>
      <c r="C45" s="20"/>
      <c r="D45" s="20"/>
    </row>
  </sheetData>
  <mergeCells count="1">
    <mergeCell ref="A2:D2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&amp;C附表1-2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1837"/>
  <sheetViews>
    <sheetView topLeftCell="A19" workbookViewId="0">
      <selection activeCell="A2" sqref="A2:D2"/>
    </sheetView>
  </sheetViews>
  <sheetFormatPr defaultRowHeight="14.25"/>
  <cols>
    <col min="1" max="1" width="42.5" style="93" bestFit="1" customWidth="1"/>
    <col min="2" max="2" width="12.125" style="170" customWidth="1"/>
    <col min="3" max="3" width="12.125" style="93" customWidth="1"/>
    <col min="4" max="4" width="15.125" style="93" customWidth="1"/>
  </cols>
  <sheetData>
    <row r="1" spans="1:6">
      <c r="A1" s="171" t="s">
        <v>104</v>
      </c>
      <c r="B1" s="167"/>
    </row>
    <row r="2" spans="1:6" ht="30" customHeight="1">
      <c r="A2" s="195" t="s">
        <v>1559</v>
      </c>
      <c r="B2" s="195"/>
      <c r="C2" s="195"/>
      <c r="D2" s="195"/>
    </row>
    <row r="3" spans="1:6">
      <c r="A3" s="172"/>
      <c r="B3" s="167"/>
      <c r="D3" s="166" t="s">
        <v>50</v>
      </c>
    </row>
    <row r="4" spans="1:6" ht="32.450000000000003" customHeight="1">
      <c r="A4" s="165" t="s">
        <v>100</v>
      </c>
      <c r="B4" s="168" t="s">
        <v>47</v>
      </c>
      <c r="C4" s="157" t="s">
        <v>48</v>
      </c>
      <c r="D4" s="157" t="s">
        <v>49</v>
      </c>
    </row>
    <row r="5" spans="1:6">
      <c r="A5" s="173" t="s">
        <v>1522</v>
      </c>
      <c r="B5" s="169">
        <v>11964</v>
      </c>
      <c r="C5" s="147">
        <v>16673</v>
      </c>
      <c r="D5" s="140">
        <f>B5/C5*100</f>
        <v>71.760000000000005</v>
      </c>
    </row>
    <row r="6" spans="1:6">
      <c r="A6" s="174" t="s">
        <v>453</v>
      </c>
      <c r="B6" s="169">
        <v>378.55</v>
      </c>
      <c r="C6" s="143">
        <v>508</v>
      </c>
      <c r="D6" s="140">
        <f t="shared" ref="D6:D69" si="0">B6/C6*100</f>
        <v>74.52</v>
      </c>
    </row>
    <row r="7" spans="1:6">
      <c r="A7" s="175" t="s">
        <v>454</v>
      </c>
      <c r="B7" s="169">
        <v>378.55</v>
      </c>
      <c r="C7" s="145">
        <v>332</v>
      </c>
      <c r="D7" s="140">
        <f t="shared" si="0"/>
        <v>114.02</v>
      </c>
      <c r="F7" s="52"/>
    </row>
    <row r="8" spans="1:6">
      <c r="A8" s="175" t="s">
        <v>455</v>
      </c>
      <c r="B8" s="169">
        <v>308.42</v>
      </c>
      <c r="C8" s="143">
        <v>100</v>
      </c>
      <c r="D8" s="140">
        <f t="shared" si="0"/>
        <v>308.42</v>
      </c>
    </row>
    <row r="9" spans="1:6">
      <c r="A9" s="175" t="s">
        <v>456</v>
      </c>
      <c r="B9" s="169">
        <v>308.42</v>
      </c>
      <c r="C9" s="145">
        <v>0</v>
      </c>
      <c r="D9" s="140" t="e">
        <f t="shared" si="0"/>
        <v>#DIV/0!</v>
      </c>
    </row>
    <row r="10" spans="1:6">
      <c r="A10" s="175" t="s">
        <v>457</v>
      </c>
      <c r="B10" s="169">
        <v>3935.66</v>
      </c>
      <c r="C10" s="143">
        <v>40</v>
      </c>
      <c r="D10" s="140">
        <f t="shared" si="0"/>
        <v>9839.15</v>
      </c>
    </row>
    <row r="11" spans="1:6">
      <c r="A11" s="175" t="s">
        <v>458</v>
      </c>
      <c r="B11" s="169">
        <v>3798.79</v>
      </c>
      <c r="C11" s="145">
        <v>0</v>
      </c>
      <c r="D11" s="140" t="e">
        <f t="shared" si="0"/>
        <v>#DIV/0!</v>
      </c>
    </row>
    <row r="12" spans="1:6">
      <c r="A12" s="175" t="s">
        <v>459</v>
      </c>
      <c r="B12" s="169">
        <v>83.26</v>
      </c>
      <c r="C12" s="145">
        <v>0</v>
      </c>
      <c r="D12" s="140" t="e">
        <f t="shared" si="0"/>
        <v>#DIV/0!</v>
      </c>
    </row>
    <row r="13" spans="1:6">
      <c r="A13" s="175" t="s">
        <v>460</v>
      </c>
      <c r="B13" s="169">
        <v>53.61</v>
      </c>
      <c r="C13" s="145">
        <v>0</v>
      </c>
      <c r="D13" s="140" t="e">
        <f t="shared" si="0"/>
        <v>#DIV/0!</v>
      </c>
    </row>
    <row r="14" spans="1:6">
      <c r="A14" s="175" t="s">
        <v>461</v>
      </c>
      <c r="B14" s="169">
        <v>271.77</v>
      </c>
      <c r="C14" s="143">
        <v>0</v>
      </c>
      <c r="D14" s="140" t="e">
        <f t="shared" si="0"/>
        <v>#DIV/0!</v>
      </c>
    </row>
    <row r="15" spans="1:6">
      <c r="A15" s="175" t="s">
        <v>462</v>
      </c>
      <c r="B15" s="169">
        <v>208.24</v>
      </c>
      <c r="C15" s="145">
        <v>0</v>
      </c>
      <c r="D15" s="140" t="e">
        <f t="shared" si="0"/>
        <v>#DIV/0!</v>
      </c>
    </row>
    <row r="16" spans="1:6">
      <c r="A16" s="175" t="s">
        <v>463</v>
      </c>
      <c r="B16" s="169">
        <v>63.53</v>
      </c>
      <c r="C16" s="145">
        <v>0</v>
      </c>
      <c r="D16" s="140" t="e">
        <f t="shared" si="0"/>
        <v>#DIV/0!</v>
      </c>
    </row>
    <row r="17" spans="1:4">
      <c r="A17" s="175" t="s">
        <v>464</v>
      </c>
      <c r="B17" s="169">
        <v>196.51</v>
      </c>
      <c r="C17" s="145">
        <v>36</v>
      </c>
      <c r="D17" s="140">
        <f t="shared" si="0"/>
        <v>545.86</v>
      </c>
    </row>
    <row r="18" spans="1:4">
      <c r="A18" s="174" t="s">
        <v>465</v>
      </c>
      <c r="B18" s="169">
        <v>196.51</v>
      </c>
      <c r="C18" s="143">
        <v>346</v>
      </c>
      <c r="D18" s="140">
        <f t="shared" si="0"/>
        <v>56.79</v>
      </c>
    </row>
    <row r="19" spans="1:4">
      <c r="A19" s="175" t="s">
        <v>454</v>
      </c>
      <c r="B19" s="169">
        <v>378.55</v>
      </c>
      <c r="C19" s="145">
        <v>346</v>
      </c>
      <c r="D19" s="140">
        <f t="shared" si="0"/>
        <v>109.41</v>
      </c>
    </row>
    <row r="20" spans="1:4">
      <c r="A20" s="175" t="s">
        <v>455</v>
      </c>
      <c r="B20" s="169">
        <v>308.42</v>
      </c>
      <c r="C20" s="145">
        <v>0</v>
      </c>
      <c r="D20" s="140" t="e">
        <f t="shared" si="0"/>
        <v>#DIV/0!</v>
      </c>
    </row>
    <row r="21" spans="1:4">
      <c r="A21" s="175" t="s">
        <v>456</v>
      </c>
      <c r="B21" s="169">
        <v>308.42</v>
      </c>
      <c r="C21" s="145">
        <v>0</v>
      </c>
      <c r="D21" s="140" t="e">
        <f t="shared" si="0"/>
        <v>#DIV/0!</v>
      </c>
    </row>
    <row r="22" spans="1:4">
      <c r="A22" s="175" t="s">
        <v>466</v>
      </c>
      <c r="B22" s="169">
        <v>900</v>
      </c>
      <c r="C22" s="143">
        <v>0</v>
      </c>
      <c r="D22" s="140" t="e">
        <f t="shared" si="0"/>
        <v>#DIV/0!</v>
      </c>
    </row>
    <row r="23" spans="1:4">
      <c r="A23" s="175" t="s">
        <v>467</v>
      </c>
      <c r="B23" s="169">
        <v>900</v>
      </c>
      <c r="C23" s="145">
        <v>0</v>
      </c>
      <c r="D23" s="140" t="e">
        <f t="shared" si="0"/>
        <v>#DIV/0!</v>
      </c>
    </row>
    <row r="24" spans="1:4">
      <c r="A24" s="175" t="s">
        <v>468</v>
      </c>
      <c r="B24" s="169">
        <v>234.1</v>
      </c>
      <c r="C24" s="143">
        <v>0</v>
      </c>
      <c r="D24" s="140" t="e">
        <f t="shared" si="0"/>
        <v>#DIV/0!</v>
      </c>
    </row>
    <row r="25" spans="1:4">
      <c r="A25" s="175" t="s">
        <v>463</v>
      </c>
      <c r="B25" s="169">
        <v>63.53</v>
      </c>
      <c r="C25" s="145">
        <v>0</v>
      </c>
      <c r="D25" s="140" t="e">
        <f t="shared" si="0"/>
        <v>#DIV/0!</v>
      </c>
    </row>
    <row r="26" spans="1:4">
      <c r="A26" s="175" t="s">
        <v>469</v>
      </c>
      <c r="B26" s="169">
        <v>197.85</v>
      </c>
      <c r="C26" s="143">
        <v>0</v>
      </c>
      <c r="D26" s="140" t="e">
        <f t="shared" si="0"/>
        <v>#DIV/0!</v>
      </c>
    </row>
    <row r="27" spans="1:4">
      <c r="A27" s="174" t="s">
        <v>470</v>
      </c>
      <c r="B27" s="169">
        <v>197.85</v>
      </c>
      <c r="C27" s="145">
        <v>7216</v>
      </c>
      <c r="D27" s="140">
        <f t="shared" si="0"/>
        <v>2.74</v>
      </c>
    </row>
    <row r="28" spans="1:4">
      <c r="A28" s="175" t="s">
        <v>454</v>
      </c>
      <c r="B28" s="169">
        <v>378.55</v>
      </c>
      <c r="C28" s="143">
        <v>5798</v>
      </c>
      <c r="D28" s="140">
        <f t="shared" si="0"/>
        <v>6.53</v>
      </c>
    </row>
    <row r="29" spans="1:4">
      <c r="A29" s="175" t="s">
        <v>455</v>
      </c>
      <c r="B29" s="169">
        <v>308.42</v>
      </c>
      <c r="C29" s="145">
        <v>0</v>
      </c>
      <c r="D29" s="140" t="e">
        <f t="shared" si="0"/>
        <v>#DIV/0!</v>
      </c>
    </row>
    <row r="30" spans="1:4">
      <c r="A30" s="175" t="s">
        <v>456</v>
      </c>
      <c r="B30" s="169">
        <v>308.42</v>
      </c>
      <c r="C30" s="143">
        <v>0</v>
      </c>
      <c r="D30" s="140" t="e">
        <f t="shared" si="0"/>
        <v>#DIV/0!</v>
      </c>
    </row>
    <row r="31" spans="1:4">
      <c r="A31" s="175" t="s">
        <v>471</v>
      </c>
      <c r="B31" s="169">
        <v>206.93</v>
      </c>
      <c r="C31" s="145">
        <v>0</v>
      </c>
      <c r="D31" s="140" t="e">
        <f t="shared" si="0"/>
        <v>#DIV/0!</v>
      </c>
    </row>
    <row r="32" spans="1:4">
      <c r="A32" s="175" t="s">
        <v>472</v>
      </c>
      <c r="B32" s="169">
        <v>597</v>
      </c>
      <c r="C32" s="143">
        <v>0</v>
      </c>
      <c r="D32" s="140" t="e">
        <f t="shared" si="0"/>
        <v>#DIV/0!</v>
      </c>
    </row>
    <row r="33" spans="1:4">
      <c r="A33" s="175" t="s">
        <v>473</v>
      </c>
      <c r="B33" s="169">
        <v>735.8</v>
      </c>
      <c r="C33" s="145">
        <v>0</v>
      </c>
      <c r="D33" s="140" t="e">
        <f t="shared" si="0"/>
        <v>#DIV/0!</v>
      </c>
    </row>
    <row r="34" spans="1:4">
      <c r="A34" s="175" t="s">
        <v>474</v>
      </c>
      <c r="B34" s="169">
        <v>735.8</v>
      </c>
      <c r="C34" s="145">
        <v>0</v>
      </c>
      <c r="D34" s="140" t="e">
        <f t="shared" si="0"/>
        <v>#DIV/0!</v>
      </c>
    </row>
    <row r="35" spans="1:4">
      <c r="A35" s="175" t="s">
        <v>475</v>
      </c>
      <c r="B35" s="169">
        <v>29.23</v>
      </c>
      <c r="C35" s="143">
        <v>76</v>
      </c>
      <c r="D35" s="140">
        <f t="shared" si="0"/>
        <v>38.46</v>
      </c>
    </row>
    <row r="36" spans="1:4">
      <c r="A36" s="175" t="s">
        <v>476</v>
      </c>
      <c r="B36" s="169">
        <v>29.23</v>
      </c>
      <c r="C36" s="145">
        <v>0</v>
      </c>
      <c r="D36" s="140" t="e">
        <f t="shared" si="0"/>
        <v>#DIV/0!</v>
      </c>
    </row>
    <row r="37" spans="1:4">
      <c r="A37" s="175" t="s">
        <v>463</v>
      </c>
      <c r="B37" s="169">
        <v>63.53</v>
      </c>
      <c r="C37" s="145">
        <v>55</v>
      </c>
      <c r="D37" s="140">
        <f t="shared" si="0"/>
        <v>115.51</v>
      </c>
    </row>
    <row r="38" spans="1:4">
      <c r="A38" s="175" t="s">
        <v>477</v>
      </c>
      <c r="B38" s="169">
        <v>75</v>
      </c>
      <c r="C38" s="145">
        <v>1287</v>
      </c>
      <c r="D38" s="140">
        <f t="shared" si="0"/>
        <v>5.83</v>
      </c>
    </row>
    <row r="39" spans="1:4">
      <c r="A39" s="174" t="s">
        <v>478</v>
      </c>
      <c r="B39" s="169">
        <v>86.28</v>
      </c>
      <c r="C39" s="143">
        <v>1596</v>
      </c>
      <c r="D39" s="140">
        <f t="shared" si="0"/>
        <v>5.41</v>
      </c>
    </row>
    <row r="40" spans="1:4">
      <c r="A40" s="175" t="s">
        <v>454</v>
      </c>
      <c r="B40" s="169">
        <v>378.55</v>
      </c>
      <c r="C40" s="145">
        <v>201</v>
      </c>
      <c r="D40" s="140">
        <f t="shared" si="0"/>
        <v>188.33</v>
      </c>
    </row>
    <row r="41" spans="1:4">
      <c r="A41" s="175" t="s">
        <v>455</v>
      </c>
      <c r="B41" s="169">
        <v>308.42</v>
      </c>
      <c r="C41" s="143">
        <v>0</v>
      </c>
      <c r="D41" s="140" t="e">
        <f t="shared" si="0"/>
        <v>#DIV/0!</v>
      </c>
    </row>
    <row r="42" spans="1:4">
      <c r="A42" s="175" t="s">
        <v>456</v>
      </c>
      <c r="B42" s="169">
        <v>308.42</v>
      </c>
      <c r="C42" s="145">
        <v>0</v>
      </c>
      <c r="D42" s="140" t="e">
        <f t="shared" si="0"/>
        <v>#DIV/0!</v>
      </c>
    </row>
    <row r="43" spans="1:4">
      <c r="A43" s="175" t="s">
        <v>479</v>
      </c>
      <c r="B43" s="169">
        <v>63.08</v>
      </c>
      <c r="C43" s="143">
        <v>0</v>
      </c>
      <c r="D43" s="140" t="e">
        <f t="shared" si="0"/>
        <v>#DIV/0!</v>
      </c>
    </row>
    <row r="44" spans="1:4">
      <c r="A44" s="175" t="s">
        <v>480</v>
      </c>
      <c r="B44" s="169">
        <v>63.08</v>
      </c>
      <c r="C44" s="145">
        <v>0</v>
      </c>
      <c r="D44" s="140" t="e">
        <f t="shared" si="0"/>
        <v>#DIV/0!</v>
      </c>
    </row>
    <row r="45" spans="1:4">
      <c r="A45" s="175" t="s">
        <v>481</v>
      </c>
      <c r="B45" s="169">
        <v>345</v>
      </c>
      <c r="C45" s="143">
        <v>0</v>
      </c>
      <c r="D45" s="140" t="e">
        <f t="shared" si="0"/>
        <v>#DIV/0!</v>
      </c>
    </row>
    <row r="46" spans="1:4">
      <c r="A46" s="175" t="s">
        <v>482</v>
      </c>
      <c r="B46" s="169">
        <v>345</v>
      </c>
      <c r="C46" s="145">
        <v>0</v>
      </c>
      <c r="D46" s="140" t="e">
        <f t="shared" si="0"/>
        <v>#DIV/0!</v>
      </c>
    </row>
    <row r="47" spans="1:4">
      <c r="A47" s="175" t="s">
        <v>483</v>
      </c>
      <c r="B47" s="169">
        <v>995.89</v>
      </c>
      <c r="C47" s="143">
        <v>93</v>
      </c>
      <c r="D47" s="140">
        <f t="shared" si="0"/>
        <v>1070.8499999999999</v>
      </c>
    </row>
    <row r="48" spans="1:4">
      <c r="A48" s="175" t="s">
        <v>484</v>
      </c>
      <c r="B48" s="169">
        <v>995.89</v>
      </c>
      <c r="C48" s="145">
        <v>0</v>
      </c>
      <c r="D48" s="140" t="e">
        <f t="shared" si="0"/>
        <v>#DIV/0!</v>
      </c>
    </row>
    <row r="49" spans="1:4">
      <c r="A49" s="175" t="s">
        <v>463</v>
      </c>
      <c r="B49" s="169">
        <v>63.53</v>
      </c>
      <c r="C49" s="143">
        <v>0</v>
      </c>
      <c r="D49" s="140" t="e">
        <f t="shared" si="0"/>
        <v>#DIV/0!</v>
      </c>
    </row>
    <row r="50" spans="1:4">
      <c r="A50" s="175" t="s">
        <v>485</v>
      </c>
      <c r="B50" s="169">
        <v>173.62</v>
      </c>
      <c r="C50" s="145">
        <v>1302</v>
      </c>
      <c r="D50" s="140">
        <f t="shared" si="0"/>
        <v>13.33</v>
      </c>
    </row>
    <row r="51" spans="1:4">
      <c r="A51" s="174" t="s">
        <v>486</v>
      </c>
      <c r="B51" s="169">
        <v>385.58</v>
      </c>
      <c r="C51" s="143">
        <v>222</v>
      </c>
      <c r="D51" s="140">
        <f t="shared" si="0"/>
        <v>173.68</v>
      </c>
    </row>
    <row r="52" spans="1:4">
      <c r="A52" s="175" t="s">
        <v>454</v>
      </c>
      <c r="B52" s="169">
        <v>378.55</v>
      </c>
      <c r="C52" s="145">
        <v>170</v>
      </c>
      <c r="D52" s="140">
        <f t="shared" si="0"/>
        <v>222.68</v>
      </c>
    </row>
    <row r="53" spans="1:4">
      <c r="A53" s="175" t="s">
        <v>455</v>
      </c>
      <c r="B53" s="169">
        <v>308.42</v>
      </c>
      <c r="C53" s="143">
        <v>0</v>
      </c>
      <c r="D53" s="140" t="e">
        <f t="shared" si="0"/>
        <v>#DIV/0!</v>
      </c>
    </row>
    <row r="54" spans="1:4">
      <c r="A54" s="175" t="s">
        <v>456</v>
      </c>
      <c r="B54" s="169">
        <v>308.42</v>
      </c>
      <c r="C54" s="145">
        <v>0</v>
      </c>
      <c r="D54" s="140" t="e">
        <f t="shared" si="0"/>
        <v>#DIV/0!</v>
      </c>
    </row>
    <row r="55" spans="1:4" ht="18.600000000000001" customHeight="1">
      <c r="A55" s="175" t="s">
        <v>487</v>
      </c>
      <c r="B55" s="169">
        <v>373.85</v>
      </c>
      <c r="C55" s="143">
        <v>0</v>
      </c>
      <c r="D55" s="140" t="e">
        <f t="shared" si="0"/>
        <v>#DIV/0!</v>
      </c>
    </row>
    <row r="56" spans="1:4">
      <c r="A56" s="175" t="s">
        <v>488</v>
      </c>
      <c r="B56" s="169">
        <v>289.68</v>
      </c>
      <c r="C56" s="145">
        <v>0</v>
      </c>
      <c r="D56" s="140" t="e">
        <f t="shared" si="0"/>
        <v>#DIV/0!</v>
      </c>
    </row>
    <row r="57" spans="1:4">
      <c r="A57" s="175" t="s">
        <v>489</v>
      </c>
      <c r="B57" s="169">
        <v>84.17</v>
      </c>
      <c r="C57" s="143">
        <v>0</v>
      </c>
      <c r="D57" s="140" t="e">
        <f t="shared" si="0"/>
        <v>#DIV/0!</v>
      </c>
    </row>
    <row r="58" spans="1:4">
      <c r="A58" s="175" t="s">
        <v>490</v>
      </c>
      <c r="B58" s="169">
        <v>359.56</v>
      </c>
      <c r="C58" s="145">
        <v>38</v>
      </c>
      <c r="D58" s="140">
        <f t="shared" si="0"/>
        <v>946.21</v>
      </c>
    </row>
    <row r="59" spans="1:4">
      <c r="A59" s="175" t="s">
        <v>491</v>
      </c>
      <c r="B59" s="169">
        <v>0</v>
      </c>
      <c r="C59" s="145">
        <v>14</v>
      </c>
      <c r="D59" s="140">
        <f t="shared" si="0"/>
        <v>0</v>
      </c>
    </row>
    <row r="60" spans="1:4">
      <c r="A60" s="175" t="s">
        <v>463</v>
      </c>
      <c r="B60" s="169">
        <v>63.53</v>
      </c>
      <c r="C60" s="20">
        <v>0</v>
      </c>
      <c r="D60" s="140" t="e">
        <f t="shared" si="0"/>
        <v>#DIV/0!</v>
      </c>
    </row>
    <row r="61" spans="1:4">
      <c r="A61" s="175" t="s">
        <v>492</v>
      </c>
      <c r="B61" s="169">
        <v>0</v>
      </c>
      <c r="C61" s="143">
        <v>0</v>
      </c>
      <c r="D61" s="140" t="e">
        <f t="shared" si="0"/>
        <v>#DIV/0!</v>
      </c>
    </row>
    <row r="62" spans="1:4">
      <c r="A62" s="174" t="s">
        <v>493</v>
      </c>
      <c r="B62" s="169">
        <v>0</v>
      </c>
      <c r="C62" s="143">
        <v>762</v>
      </c>
      <c r="D62" s="140">
        <f t="shared" si="0"/>
        <v>0</v>
      </c>
    </row>
    <row r="63" spans="1:4">
      <c r="A63" s="175" t="s">
        <v>454</v>
      </c>
      <c r="B63" s="169">
        <v>378.55</v>
      </c>
      <c r="C63" s="145">
        <v>478</v>
      </c>
      <c r="D63" s="140">
        <f t="shared" si="0"/>
        <v>79.19</v>
      </c>
    </row>
    <row r="64" spans="1:4">
      <c r="A64" s="175" t="s">
        <v>455</v>
      </c>
      <c r="B64" s="169">
        <v>308.42</v>
      </c>
      <c r="C64" s="145">
        <v>3</v>
      </c>
      <c r="D64" s="140">
        <f t="shared" si="0"/>
        <v>10280.67</v>
      </c>
    </row>
    <row r="65" spans="1:13">
      <c r="A65" s="175" t="s">
        <v>456</v>
      </c>
      <c r="B65" s="169">
        <v>308.42</v>
      </c>
      <c r="C65" s="143">
        <v>0</v>
      </c>
      <c r="D65" s="140" t="e">
        <f t="shared" si="0"/>
        <v>#DIV/0!</v>
      </c>
    </row>
    <row r="66" spans="1:13">
      <c r="A66" s="175" t="s">
        <v>494</v>
      </c>
      <c r="B66" s="169">
        <v>0</v>
      </c>
      <c r="C66" s="145">
        <v>0</v>
      </c>
      <c r="D66" s="140" t="e">
        <f t="shared" si="0"/>
        <v>#DIV/0!</v>
      </c>
    </row>
    <row r="67" spans="1:13">
      <c r="A67" s="175" t="s">
        <v>495</v>
      </c>
      <c r="B67" s="169">
        <v>0</v>
      </c>
      <c r="C67" s="145">
        <v>2</v>
      </c>
      <c r="D67" s="140">
        <f t="shared" si="0"/>
        <v>0</v>
      </c>
    </row>
    <row r="68" spans="1:13">
      <c r="A68" s="175" t="s">
        <v>496</v>
      </c>
      <c r="B68" s="169">
        <v>0</v>
      </c>
      <c r="C68" s="145">
        <v>0</v>
      </c>
      <c r="D68" s="140" t="e">
        <f t="shared" si="0"/>
        <v>#DIV/0!</v>
      </c>
    </row>
    <row r="69" spans="1:13">
      <c r="A69" s="175" t="s">
        <v>497</v>
      </c>
      <c r="B69" s="169">
        <v>0</v>
      </c>
      <c r="C69" s="145">
        <v>0</v>
      </c>
      <c r="D69" s="140" t="e">
        <f t="shared" si="0"/>
        <v>#DIV/0!</v>
      </c>
    </row>
    <row r="70" spans="1:13">
      <c r="A70" s="175" t="s">
        <v>498</v>
      </c>
      <c r="B70" s="169">
        <v>0</v>
      </c>
      <c r="C70" s="145">
        <v>0</v>
      </c>
      <c r="D70" s="140" t="e">
        <f t="shared" ref="D70:D133" si="1">B70/C70*100</f>
        <v>#DIV/0!</v>
      </c>
    </row>
    <row r="71" spans="1:13">
      <c r="A71" s="175" t="s">
        <v>463</v>
      </c>
      <c r="B71" s="169">
        <v>63.53</v>
      </c>
      <c r="C71" s="145">
        <v>0</v>
      </c>
      <c r="D71" s="140" t="e">
        <f t="shared" si="1"/>
        <v>#DIV/0!</v>
      </c>
    </row>
    <row r="72" spans="1:13">
      <c r="A72" s="175" t="s">
        <v>499</v>
      </c>
      <c r="B72" s="169">
        <v>39.6</v>
      </c>
      <c r="C72" s="143">
        <v>279</v>
      </c>
      <c r="D72" s="140">
        <f t="shared" si="1"/>
        <v>14.19</v>
      </c>
    </row>
    <row r="73" spans="1:13">
      <c r="A73" s="174" t="s">
        <v>500</v>
      </c>
      <c r="B73" s="169">
        <v>130.5</v>
      </c>
      <c r="C73" s="143">
        <v>860</v>
      </c>
      <c r="D73" s="140">
        <f t="shared" si="1"/>
        <v>15.17</v>
      </c>
    </row>
    <row r="74" spans="1:13">
      <c r="A74" s="175" t="s">
        <v>454</v>
      </c>
      <c r="B74" s="169">
        <v>378.55</v>
      </c>
      <c r="C74" s="145">
        <v>0</v>
      </c>
      <c r="D74" s="140" t="e">
        <f t="shared" si="1"/>
        <v>#DIV/0!</v>
      </c>
    </row>
    <row r="75" spans="1:13">
      <c r="A75" s="175" t="s">
        <v>455</v>
      </c>
      <c r="B75" s="169">
        <v>308.42</v>
      </c>
      <c r="C75" s="150">
        <v>0</v>
      </c>
      <c r="D75" s="140" t="e">
        <f t="shared" si="1"/>
        <v>#DIV/0!</v>
      </c>
    </row>
    <row r="76" spans="1:13">
      <c r="A76" s="175" t="s">
        <v>456</v>
      </c>
      <c r="B76" s="169">
        <v>308.42</v>
      </c>
      <c r="C76" s="150">
        <v>0</v>
      </c>
      <c r="D76" s="140" t="e">
        <f t="shared" si="1"/>
        <v>#DIV/0!</v>
      </c>
    </row>
    <row r="77" spans="1:13">
      <c r="A77" s="175" t="s">
        <v>501</v>
      </c>
      <c r="B77" s="169">
        <v>4449</v>
      </c>
      <c r="C77" s="150">
        <v>0</v>
      </c>
      <c r="D77" s="140" t="e">
        <f t="shared" si="1"/>
        <v>#DIV/0!</v>
      </c>
    </row>
    <row r="78" spans="1:13">
      <c r="A78" s="175" t="s">
        <v>502</v>
      </c>
      <c r="B78" s="169">
        <v>333.78</v>
      </c>
      <c r="C78" s="150">
        <v>0</v>
      </c>
      <c r="D78" s="140" t="e">
        <f t="shared" si="1"/>
        <v>#DIV/0!</v>
      </c>
    </row>
    <row r="79" spans="1:13">
      <c r="A79" s="175" t="s">
        <v>503</v>
      </c>
      <c r="B79" s="169">
        <v>21.28</v>
      </c>
      <c r="C79" s="150">
        <v>0</v>
      </c>
      <c r="D79" s="140" t="e">
        <f t="shared" si="1"/>
        <v>#DIV/0!</v>
      </c>
      <c r="E79" s="146"/>
      <c r="F79" s="146"/>
      <c r="G79" s="146"/>
      <c r="H79" s="146"/>
      <c r="I79" s="146"/>
      <c r="J79" s="146"/>
      <c r="K79" s="146"/>
      <c r="L79" s="146"/>
      <c r="M79" s="146"/>
    </row>
    <row r="80" spans="1:13">
      <c r="A80" s="175" t="s">
        <v>504</v>
      </c>
      <c r="B80" s="169">
        <v>0</v>
      </c>
      <c r="C80" s="150">
        <v>0</v>
      </c>
      <c r="D80" s="140" t="e">
        <f t="shared" si="1"/>
        <v>#DIV/0!</v>
      </c>
      <c r="E80" s="146"/>
      <c r="F80" s="146"/>
      <c r="G80" s="146"/>
      <c r="H80" s="146"/>
      <c r="I80" s="146"/>
      <c r="J80" s="146"/>
      <c r="K80" s="146"/>
      <c r="L80" s="146"/>
      <c r="M80" s="146"/>
    </row>
    <row r="81" spans="1:251">
      <c r="A81" s="175" t="s">
        <v>505</v>
      </c>
      <c r="B81" s="169">
        <v>312.5</v>
      </c>
      <c r="C81" s="148">
        <v>0</v>
      </c>
      <c r="D81" s="140" t="e">
        <f t="shared" si="1"/>
        <v>#DIV/0!</v>
      </c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  <c r="BI81" s="146"/>
      <c r="BJ81" s="146"/>
      <c r="BK81" s="146"/>
      <c r="BL81" s="146"/>
      <c r="BM81" s="146"/>
      <c r="BN81" s="146"/>
      <c r="BO81" s="146"/>
      <c r="BP81" s="146"/>
      <c r="BQ81" s="146"/>
      <c r="BR81" s="146"/>
      <c r="BS81" s="146"/>
      <c r="BT81" s="146"/>
      <c r="BU81" s="146"/>
      <c r="BV81" s="146"/>
      <c r="BW81" s="146"/>
      <c r="BX81" s="146"/>
      <c r="BY81" s="146"/>
      <c r="BZ81" s="146"/>
      <c r="CA81" s="146"/>
      <c r="CB81" s="146"/>
      <c r="CC81" s="146"/>
      <c r="CD81" s="146"/>
      <c r="CE81" s="146"/>
      <c r="CF81" s="146"/>
      <c r="CG81" s="146"/>
      <c r="CH81" s="146"/>
      <c r="CI81" s="146"/>
      <c r="CJ81" s="146"/>
      <c r="CK81" s="146"/>
      <c r="CL81" s="146"/>
      <c r="CM81" s="146"/>
      <c r="CN81" s="146"/>
      <c r="CO81" s="146"/>
      <c r="CP81" s="146"/>
      <c r="CQ81" s="146"/>
      <c r="CR81" s="146"/>
      <c r="CS81" s="146"/>
      <c r="CT81" s="146"/>
      <c r="CU81" s="146"/>
      <c r="CV81" s="146"/>
      <c r="CW81" s="146"/>
      <c r="CX81" s="146"/>
      <c r="CY81" s="146"/>
      <c r="CZ81" s="146"/>
      <c r="DA81" s="146"/>
      <c r="DB81" s="146"/>
      <c r="DC81" s="146"/>
      <c r="DD81" s="146"/>
      <c r="DE81" s="146"/>
      <c r="DF81" s="146"/>
      <c r="DG81" s="146"/>
      <c r="DH81" s="146"/>
      <c r="DI81" s="146"/>
      <c r="DJ81" s="146"/>
      <c r="DK81" s="146"/>
      <c r="DL81" s="146"/>
      <c r="DM81" s="146"/>
      <c r="DN81" s="146"/>
      <c r="DO81" s="146"/>
      <c r="DP81" s="146"/>
      <c r="DQ81" s="146"/>
      <c r="DR81" s="146"/>
      <c r="DS81" s="146"/>
      <c r="DT81" s="146"/>
      <c r="DU81" s="146"/>
      <c r="DV81" s="146"/>
      <c r="DW81" s="146"/>
      <c r="DX81" s="146"/>
      <c r="DY81" s="146"/>
      <c r="DZ81" s="146"/>
      <c r="EA81" s="146"/>
      <c r="EB81" s="146"/>
      <c r="EC81" s="146"/>
      <c r="ED81" s="146"/>
      <c r="EE81" s="146"/>
      <c r="EF81" s="146"/>
      <c r="EG81" s="146"/>
      <c r="EH81" s="146"/>
      <c r="EI81" s="146"/>
      <c r="EJ81" s="146"/>
      <c r="EK81" s="146"/>
      <c r="EL81" s="146"/>
      <c r="EM81" s="146"/>
      <c r="EN81" s="146"/>
      <c r="EO81" s="146"/>
      <c r="EP81" s="146"/>
      <c r="EQ81" s="146"/>
      <c r="ER81" s="146"/>
      <c r="ES81" s="146"/>
      <c r="ET81" s="146"/>
      <c r="EU81" s="146"/>
      <c r="EV81" s="146"/>
      <c r="EW81" s="146"/>
      <c r="EX81" s="146"/>
      <c r="EY81" s="146"/>
      <c r="EZ81" s="146"/>
      <c r="FA81" s="146"/>
      <c r="FB81" s="146"/>
      <c r="FC81" s="146"/>
      <c r="FD81" s="146"/>
      <c r="FE81" s="146"/>
      <c r="FF81" s="146"/>
      <c r="FG81" s="146"/>
      <c r="FH81" s="146"/>
      <c r="FI81" s="146"/>
      <c r="FJ81" s="146"/>
      <c r="FK81" s="146"/>
      <c r="FL81" s="146"/>
      <c r="FM81" s="146"/>
      <c r="FN81" s="146"/>
      <c r="FO81" s="146"/>
      <c r="FP81" s="146"/>
      <c r="FQ81" s="146"/>
      <c r="FR81" s="146"/>
      <c r="FS81" s="146"/>
      <c r="FT81" s="146"/>
      <c r="FU81" s="146"/>
      <c r="FV81" s="146"/>
      <c r="FW81" s="146"/>
      <c r="FX81" s="146"/>
      <c r="FY81" s="146"/>
      <c r="FZ81" s="146"/>
      <c r="GA81" s="146"/>
      <c r="GB81" s="146"/>
      <c r="GC81" s="146"/>
      <c r="GD81" s="146"/>
      <c r="GE81" s="146"/>
      <c r="GF81" s="146"/>
      <c r="GG81" s="146"/>
      <c r="GH81" s="146"/>
      <c r="GI81" s="146"/>
      <c r="GJ81" s="146"/>
      <c r="GK81" s="146"/>
      <c r="GL81" s="146"/>
      <c r="GM81" s="146"/>
      <c r="GN81" s="146"/>
      <c r="GO81" s="146"/>
      <c r="GP81" s="146"/>
      <c r="GQ81" s="146"/>
      <c r="GR81" s="146"/>
      <c r="GS81" s="146"/>
      <c r="GT81" s="146"/>
      <c r="GU81" s="146"/>
      <c r="GV81" s="146"/>
      <c r="GW81" s="146"/>
      <c r="GX81" s="146"/>
      <c r="GY81" s="146"/>
      <c r="GZ81" s="146"/>
      <c r="HA81" s="146"/>
      <c r="HB81" s="146"/>
      <c r="HC81" s="146"/>
      <c r="HD81" s="146"/>
      <c r="HE81" s="146"/>
      <c r="HF81" s="146"/>
      <c r="HG81" s="146"/>
      <c r="HH81" s="146"/>
      <c r="HI81" s="146"/>
      <c r="HJ81" s="146"/>
      <c r="HK81" s="146"/>
      <c r="HL81" s="146"/>
      <c r="HM81" s="146"/>
      <c r="HN81" s="146"/>
      <c r="HO81" s="146"/>
      <c r="HP81" s="146"/>
      <c r="HQ81" s="146"/>
      <c r="HR81" s="146"/>
      <c r="HS81" s="146"/>
      <c r="HT81" s="146"/>
      <c r="HU81" s="146"/>
      <c r="HV81" s="146"/>
      <c r="HW81" s="146"/>
      <c r="HX81" s="146"/>
      <c r="HY81" s="146"/>
      <c r="HZ81" s="146"/>
      <c r="IA81" s="146"/>
      <c r="IB81" s="146"/>
      <c r="IC81" s="146"/>
      <c r="ID81" s="146"/>
      <c r="IE81" s="146"/>
      <c r="IF81" s="146"/>
      <c r="IG81" s="146"/>
      <c r="IH81" s="146"/>
      <c r="II81" s="146"/>
      <c r="IJ81" s="146"/>
      <c r="IK81" s="146"/>
      <c r="IL81" s="146"/>
      <c r="IM81" s="146"/>
      <c r="IN81" s="146"/>
      <c r="IO81" s="146"/>
      <c r="IP81" s="146"/>
      <c r="IQ81" s="146"/>
    </row>
    <row r="82" spans="1:251">
      <c r="A82" s="175" t="s">
        <v>497</v>
      </c>
      <c r="B82" s="169">
        <v>0</v>
      </c>
      <c r="C82" s="149">
        <v>0</v>
      </c>
      <c r="D82" s="140" t="e">
        <f t="shared" si="1"/>
        <v>#DIV/0!</v>
      </c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  <c r="BI82" s="146"/>
      <c r="BJ82" s="146"/>
      <c r="BK82" s="146"/>
      <c r="BL82" s="146"/>
      <c r="BM82" s="146"/>
      <c r="BN82" s="146"/>
      <c r="BO82" s="146"/>
      <c r="BP82" s="146"/>
      <c r="BQ82" s="146"/>
      <c r="BR82" s="146"/>
      <c r="BS82" s="146"/>
      <c r="BT82" s="146"/>
      <c r="BU82" s="146"/>
      <c r="BV82" s="146"/>
      <c r="BW82" s="146"/>
      <c r="BX82" s="146"/>
      <c r="BY82" s="146"/>
      <c r="BZ82" s="146"/>
      <c r="CA82" s="146"/>
      <c r="CB82" s="146"/>
      <c r="CC82" s="146"/>
      <c r="CD82" s="146"/>
      <c r="CE82" s="146"/>
      <c r="CF82" s="146"/>
      <c r="CG82" s="146"/>
      <c r="CH82" s="146"/>
      <c r="CI82" s="146"/>
      <c r="CJ82" s="146"/>
      <c r="CK82" s="146"/>
      <c r="CL82" s="146"/>
      <c r="CM82" s="146"/>
      <c r="CN82" s="146"/>
      <c r="CO82" s="146"/>
      <c r="CP82" s="146"/>
      <c r="CQ82" s="146"/>
      <c r="CR82" s="146"/>
      <c r="CS82" s="146"/>
      <c r="CT82" s="146"/>
      <c r="CU82" s="146"/>
      <c r="CV82" s="146"/>
      <c r="CW82" s="146"/>
      <c r="CX82" s="146"/>
      <c r="CY82" s="146"/>
      <c r="CZ82" s="146"/>
      <c r="DA82" s="146"/>
      <c r="DB82" s="146"/>
      <c r="DC82" s="146"/>
      <c r="DD82" s="146"/>
      <c r="DE82" s="146"/>
      <c r="DF82" s="146"/>
      <c r="DG82" s="146"/>
      <c r="DH82" s="146"/>
      <c r="DI82" s="146"/>
      <c r="DJ82" s="146"/>
      <c r="DK82" s="146"/>
      <c r="DL82" s="146"/>
      <c r="DM82" s="146"/>
      <c r="DN82" s="146"/>
      <c r="DO82" s="146"/>
      <c r="DP82" s="146"/>
      <c r="DQ82" s="146"/>
      <c r="DR82" s="146"/>
      <c r="DS82" s="146"/>
      <c r="DT82" s="146"/>
      <c r="DU82" s="146"/>
      <c r="DV82" s="146"/>
      <c r="DW82" s="146"/>
      <c r="DX82" s="146"/>
      <c r="DY82" s="146"/>
      <c r="DZ82" s="146"/>
      <c r="EA82" s="146"/>
      <c r="EB82" s="146"/>
      <c r="EC82" s="146"/>
      <c r="ED82" s="146"/>
      <c r="EE82" s="146"/>
      <c r="EF82" s="146"/>
      <c r="EG82" s="146"/>
      <c r="EH82" s="146"/>
      <c r="EI82" s="146"/>
      <c r="EJ82" s="146"/>
      <c r="EK82" s="146"/>
      <c r="EL82" s="146"/>
      <c r="EM82" s="146"/>
      <c r="EN82" s="146"/>
      <c r="EO82" s="146"/>
      <c r="EP82" s="146"/>
      <c r="EQ82" s="146"/>
      <c r="ER82" s="146"/>
      <c r="ES82" s="146"/>
      <c r="ET82" s="146"/>
      <c r="EU82" s="146"/>
      <c r="EV82" s="146"/>
      <c r="EW82" s="146"/>
      <c r="EX82" s="146"/>
      <c r="EY82" s="146"/>
      <c r="EZ82" s="146"/>
      <c r="FA82" s="146"/>
      <c r="FB82" s="146"/>
      <c r="FC82" s="146"/>
      <c r="FD82" s="146"/>
      <c r="FE82" s="146"/>
      <c r="FF82" s="146"/>
      <c r="FG82" s="146"/>
      <c r="FH82" s="146"/>
      <c r="FI82" s="146"/>
      <c r="FJ82" s="146"/>
      <c r="FK82" s="146"/>
      <c r="FL82" s="146"/>
      <c r="FM82" s="146"/>
      <c r="FN82" s="146"/>
      <c r="FO82" s="146"/>
      <c r="FP82" s="146"/>
      <c r="FQ82" s="146"/>
      <c r="FR82" s="146"/>
      <c r="FS82" s="146"/>
      <c r="FT82" s="146"/>
      <c r="FU82" s="146"/>
      <c r="FV82" s="146"/>
      <c r="FW82" s="146"/>
      <c r="FX82" s="146"/>
      <c r="FY82" s="146"/>
      <c r="FZ82" s="146"/>
      <c r="GA82" s="146"/>
      <c r="GB82" s="146"/>
      <c r="GC82" s="146"/>
      <c r="GD82" s="146"/>
      <c r="GE82" s="146"/>
      <c r="GF82" s="146"/>
      <c r="GG82" s="146"/>
      <c r="GH82" s="146"/>
      <c r="GI82" s="146"/>
      <c r="GJ82" s="146"/>
      <c r="GK82" s="146"/>
      <c r="GL82" s="146"/>
      <c r="GM82" s="146"/>
      <c r="GN82" s="146"/>
      <c r="GO82" s="146"/>
      <c r="GP82" s="146"/>
      <c r="GQ82" s="146"/>
      <c r="GR82" s="146"/>
      <c r="GS82" s="146"/>
      <c r="GT82" s="146"/>
      <c r="GU82" s="146"/>
      <c r="GV82" s="146"/>
      <c r="GW82" s="146"/>
      <c r="GX82" s="146"/>
      <c r="GY82" s="146"/>
      <c r="GZ82" s="146"/>
      <c r="HA82" s="146"/>
      <c r="HB82" s="146"/>
      <c r="HC82" s="146"/>
      <c r="HD82" s="146"/>
      <c r="HE82" s="146"/>
      <c r="HF82" s="146"/>
      <c r="HG82" s="146"/>
      <c r="HH82" s="146"/>
      <c r="HI82" s="146"/>
      <c r="HJ82" s="146"/>
      <c r="HK82" s="146"/>
      <c r="HL82" s="146"/>
      <c r="HM82" s="146"/>
      <c r="HN82" s="146"/>
      <c r="HO82" s="146"/>
      <c r="HP82" s="146"/>
      <c r="HQ82" s="146"/>
      <c r="HR82" s="146"/>
      <c r="HS82" s="146"/>
      <c r="HT82" s="146"/>
      <c r="HU82" s="146"/>
      <c r="HV82" s="146"/>
      <c r="HW82" s="146"/>
      <c r="HX82" s="146"/>
      <c r="HY82" s="146"/>
      <c r="HZ82" s="146"/>
      <c r="IA82" s="146"/>
      <c r="IB82" s="146"/>
      <c r="IC82" s="146"/>
      <c r="ID82" s="146"/>
      <c r="IE82" s="146"/>
      <c r="IF82" s="146"/>
      <c r="IG82" s="146"/>
      <c r="IH82" s="146"/>
      <c r="II82" s="146"/>
      <c r="IJ82" s="146"/>
      <c r="IK82" s="146"/>
      <c r="IL82" s="146"/>
      <c r="IM82" s="146"/>
      <c r="IN82" s="146"/>
      <c r="IO82" s="146"/>
      <c r="IP82" s="146"/>
      <c r="IQ82" s="146"/>
    </row>
    <row r="83" spans="1:251">
      <c r="A83" s="175" t="s">
        <v>463</v>
      </c>
      <c r="B83" s="169">
        <v>63.53</v>
      </c>
      <c r="C83" s="149">
        <v>0</v>
      </c>
      <c r="D83" s="140" t="e">
        <f t="shared" si="1"/>
        <v>#DIV/0!</v>
      </c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6"/>
      <c r="BR83" s="146"/>
      <c r="BS83" s="146"/>
      <c r="BT83" s="146"/>
      <c r="BU83" s="146"/>
      <c r="BV83" s="146"/>
      <c r="BW83" s="146"/>
      <c r="BX83" s="146"/>
      <c r="BY83" s="146"/>
      <c r="BZ83" s="146"/>
      <c r="CA83" s="146"/>
      <c r="CB83" s="146"/>
      <c r="CC83" s="146"/>
      <c r="CD83" s="146"/>
      <c r="CE83" s="146"/>
      <c r="CF83" s="146"/>
      <c r="CG83" s="146"/>
      <c r="CH83" s="146"/>
      <c r="CI83" s="146"/>
      <c r="CJ83" s="146"/>
      <c r="CK83" s="146"/>
      <c r="CL83" s="146"/>
      <c r="CM83" s="146"/>
      <c r="CN83" s="146"/>
      <c r="CO83" s="146"/>
      <c r="CP83" s="146"/>
      <c r="CQ83" s="146"/>
      <c r="CR83" s="146"/>
      <c r="CS83" s="146"/>
      <c r="CT83" s="146"/>
      <c r="CU83" s="146"/>
      <c r="CV83" s="146"/>
      <c r="CW83" s="146"/>
      <c r="CX83" s="146"/>
      <c r="CY83" s="146"/>
      <c r="CZ83" s="146"/>
      <c r="DA83" s="146"/>
      <c r="DB83" s="146"/>
      <c r="DC83" s="146"/>
      <c r="DD83" s="146"/>
      <c r="DE83" s="146"/>
      <c r="DF83" s="146"/>
      <c r="DG83" s="146"/>
      <c r="DH83" s="146"/>
      <c r="DI83" s="146"/>
      <c r="DJ83" s="146"/>
      <c r="DK83" s="146"/>
      <c r="DL83" s="146"/>
      <c r="DM83" s="146"/>
      <c r="DN83" s="146"/>
      <c r="DO83" s="146"/>
      <c r="DP83" s="146"/>
      <c r="DQ83" s="146"/>
      <c r="DR83" s="146"/>
      <c r="DS83" s="146"/>
      <c r="DT83" s="146"/>
      <c r="DU83" s="146"/>
      <c r="DV83" s="146"/>
      <c r="DW83" s="146"/>
      <c r="DX83" s="146"/>
      <c r="DY83" s="146"/>
      <c r="DZ83" s="146"/>
      <c r="EA83" s="146"/>
      <c r="EB83" s="146"/>
      <c r="EC83" s="146"/>
      <c r="ED83" s="146"/>
      <c r="EE83" s="146"/>
      <c r="EF83" s="146"/>
      <c r="EG83" s="146"/>
      <c r="EH83" s="146"/>
      <c r="EI83" s="146"/>
      <c r="EJ83" s="146"/>
      <c r="EK83" s="146"/>
      <c r="EL83" s="146"/>
      <c r="EM83" s="146"/>
      <c r="EN83" s="146"/>
      <c r="EO83" s="146"/>
      <c r="EP83" s="146"/>
      <c r="EQ83" s="146"/>
      <c r="ER83" s="146"/>
      <c r="ES83" s="146"/>
      <c r="ET83" s="146"/>
      <c r="EU83" s="146"/>
      <c r="EV83" s="146"/>
      <c r="EW83" s="146"/>
      <c r="EX83" s="146"/>
      <c r="EY83" s="146"/>
      <c r="EZ83" s="146"/>
      <c r="FA83" s="146"/>
      <c r="FB83" s="146"/>
      <c r="FC83" s="146"/>
      <c r="FD83" s="146"/>
      <c r="FE83" s="146"/>
      <c r="FF83" s="146"/>
      <c r="FG83" s="146"/>
      <c r="FH83" s="146"/>
      <c r="FI83" s="146"/>
      <c r="FJ83" s="146"/>
      <c r="FK83" s="146"/>
      <c r="FL83" s="146"/>
      <c r="FM83" s="146"/>
      <c r="FN83" s="146"/>
      <c r="FO83" s="146"/>
      <c r="FP83" s="146"/>
      <c r="FQ83" s="146"/>
      <c r="FR83" s="146"/>
      <c r="FS83" s="146"/>
      <c r="FT83" s="146"/>
      <c r="FU83" s="146"/>
      <c r="FV83" s="146"/>
      <c r="FW83" s="146"/>
      <c r="FX83" s="146"/>
      <c r="FY83" s="146"/>
      <c r="FZ83" s="146"/>
      <c r="GA83" s="146"/>
      <c r="GB83" s="146"/>
      <c r="GC83" s="146"/>
      <c r="GD83" s="146"/>
      <c r="GE83" s="146"/>
      <c r="GF83" s="146"/>
      <c r="GG83" s="146"/>
      <c r="GH83" s="146"/>
      <c r="GI83" s="146"/>
      <c r="GJ83" s="146"/>
      <c r="GK83" s="146"/>
      <c r="GL83" s="146"/>
      <c r="GM83" s="146"/>
      <c r="GN83" s="146"/>
      <c r="GO83" s="146"/>
      <c r="GP83" s="146"/>
      <c r="GQ83" s="146"/>
      <c r="GR83" s="146"/>
      <c r="GS83" s="146"/>
      <c r="GT83" s="146"/>
      <c r="GU83" s="146"/>
      <c r="GV83" s="146"/>
      <c r="GW83" s="146"/>
      <c r="GX83" s="146"/>
      <c r="GY83" s="146"/>
      <c r="GZ83" s="146"/>
      <c r="HA83" s="146"/>
      <c r="HB83" s="146"/>
      <c r="HC83" s="146"/>
      <c r="HD83" s="146"/>
      <c r="HE83" s="146"/>
      <c r="HF83" s="146"/>
      <c r="HG83" s="146"/>
      <c r="HH83" s="146"/>
      <c r="HI83" s="146"/>
      <c r="HJ83" s="146"/>
      <c r="HK83" s="146"/>
      <c r="HL83" s="146"/>
      <c r="HM83" s="146"/>
      <c r="HN83" s="146"/>
      <c r="HO83" s="146"/>
      <c r="HP83" s="146"/>
      <c r="HQ83" s="146"/>
      <c r="HR83" s="146"/>
      <c r="HS83" s="146"/>
      <c r="HT83" s="146"/>
      <c r="HU83" s="146"/>
      <c r="HV83" s="146"/>
      <c r="HW83" s="146"/>
      <c r="HX83" s="146"/>
      <c r="HY83" s="146"/>
      <c r="HZ83" s="146"/>
      <c r="IA83" s="146"/>
      <c r="IB83" s="146"/>
      <c r="IC83" s="146"/>
      <c r="ID83" s="146"/>
      <c r="IE83" s="146"/>
      <c r="IF83" s="146"/>
      <c r="IG83" s="146"/>
      <c r="IH83" s="146"/>
      <c r="II83" s="146"/>
      <c r="IJ83" s="146"/>
      <c r="IK83" s="146"/>
      <c r="IL83" s="146"/>
      <c r="IM83" s="146"/>
      <c r="IN83" s="146"/>
      <c r="IO83" s="146"/>
      <c r="IP83" s="146"/>
      <c r="IQ83" s="146"/>
    </row>
    <row r="84" spans="1:251">
      <c r="A84" s="175" t="s">
        <v>506</v>
      </c>
      <c r="B84" s="169">
        <v>0</v>
      </c>
      <c r="C84" s="148">
        <v>860</v>
      </c>
      <c r="D84" s="140">
        <f t="shared" si="1"/>
        <v>0</v>
      </c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6"/>
      <c r="BR84" s="146"/>
      <c r="BS84" s="146"/>
      <c r="BT84" s="146"/>
      <c r="BU84" s="146"/>
      <c r="BV84" s="146"/>
      <c r="BW84" s="146"/>
      <c r="BX84" s="146"/>
      <c r="BY84" s="146"/>
      <c r="BZ84" s="146"/>
      <c r="CA84" s="146"/>
      <c r="CB84" s="146"/>
      <c r="CC84" s="146"/>
      <c r="CD84" s="146"/>
      <c r="CE84" s="146"/>
      <c r="CF84" s="146"/>
      <c r="CG84" s="146"/>
      <c r="CH84" s="146"/>
      <c r="CI84" s="146"/>
      <c r="CJ84" s="146"/>
      <c r="CK84" s="146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  <c r="DC84" s="146"/>
      <c r="DD84" s="146"/>
      <c r="DE84" s="146"/>
      <c r="DF84" s="146"/>
      <c r="DG84" s="146"/>
      <c r="DH84" s="146"/>
      <c r="DI84" s="146"/>
      <c r="DJ84" s="146"/>
      <c r="DK84" s="146"/>
      <c r="DL84" s="146"/>
      <c r="DM84" s="146"/>
      <c r="DN84" s="146"/>
      <c r="DO84" s="146"/>
      <c r="DP84" s="146"/>
      <c r="DQ84" s="146"/>
      <c r="DR84" s="146"/>
      <c r="DS84" s="146"/>
      <c r="DT84" s="146"/>
      <c r="DU84" s="146"/>
      <c r="DV84" s="146"/>
      <c r="DW84" s="146"/>
      <c r="DX84" s="146"/>
      <c r="DY84" s="146"/>
      <c r="DZ84" s="146"/>
      <c r="EA84" s="146"/>
      <c r="EB84" s="146"/>
      <c r="EC84" s="146"/>
      <c r="ED84" s="146"/>
      <c r="EE84" s="146"/>
      <c r="EF84" s="146"/>
      <c r="EG84" s="146"/>
      <c r="EH84" s="146"/>
      <c r="EI84" s="146"/>
      <c r="EJ84" s="146"/>
      <c r="EK84" s="146"/>
      <c r="EL84" s="146"/>
      <c r="EM84" s="146"/>
      <c r="EN84" s="146"/>
      <c r="EO84" s="146"/>
      <c r="EP84" s="146"/>
      <c r="EQ84" s="146"/>
      <c r="ER84" s="146"/>
      <c r="ES84" s="146"/>
      <c r="ET84" s="146"/>
      <c r="EU84" s="146"/>
      <c r="EV84" s="146"/>
      <c r="EW84" s="146"/>
      <c r="EX84" s="146"/>
      <c r="EY84" s="146"/>
      <c r="EZ84" s="146"/>
      <c r="FA84" s="146"/>
      <c r="FB84" s="146"/>
      <c r="FC84" s="146"/>
      <c r="FD84" s="146"/>
      <c r="FE84" s="146"/>
      <c r="FF84" s="146"/>
      <c r="FG84" s="146"/>
      <c r="FH84" s="146"/>
      <c r="FI84" s="146"/>
      <c r="FJ84" s="146"/>
      <c r="FK84" s="146"/>
      <c r="FL84" s="146"/>
      <c r="FM84" s="146"/>
      <c r="FN84" s="146"/>
      <c r="FO84" s="146"/>
      <c r="FP84" s="146"/>
      <c r="FQ84" s="146"/>
      <c r="FR84" s="146"/>
      <c r="FS84" s="146"/>
      <c r="FT84" s="146"/>
      <c r="FU84" s="146"/>
      <c r="FV84" s="146"/>
      <c r="FW84" s="146"/>
      <c r="FX84" s="146"/>
      <c r="FY84" s="146"/>
      <c r="FZ84" s="146"/>
      <c r="GA84" s="146"/>
      <c r="GB84" s="146"/>
      <c r="GC84" s="146"/>
      <c r="GD84" s="146"/>
      <c r="GE84" s="146"/>
      <c r="GF84" s="146"/>
      <c r="GG84" s="146"/>
      <c r="GH84" s="146"/>
      <c r="GI84" s="146"/>
      <c r="GJ84" s="146"/>
      <c r="GK84" s="146"/>
      <c r="GL84" s="146"/>
      <c r="GM84" s="146"/>
      <c r="GN84" s="146"/>
      <c r="GO84" s="146"/>
      <c r="GP84" s="146"/>
      <c r="GQ84" s="146"/>
      <c r="GR84" s="146"/>
      <c r="GS84" s="146"/>
      <c r="GT84" s="146"/>
      <c r="GU84" s="146"/>
      <c r="GV84" s="146"/>
      <c r="GW84" s="146"/>
      <c r="GX84" s="146"/>
      <c r="GY84" s="146"/>
      <c r="GZ84" s="146"/>
      <c r="HA84" s="146"/>
      <c r="HB84" s="146"/>
      <c r="HC84" s="146"/>
      <c r="HD84" s="146"/>
      <c r="HE84" s="146"/>
      <c r="HF84" s="146"/>
      <c r="HG84" s="146"/>
      <c r="HH84" s="146"/>
      <c r="HI84" s="146"/>
      <c r="HJ84" s="146"/>
      <c r="HK84" s="146"/>
      <c r="HL84" s="146"/>
      <c r="HM84" s="146"/>
      <c r="HN84" s="146"/>
      <c r="HO84" s="146"/>
      <c r="HP84" s="146"/>
      <c r="HQ84" s="146"/>
      <c r="HR84" s="146"/>
      <c r="HS84" s="146"/>
      <c r="HT84" s="146"/>
      <c r="HU84" s="146"/>
      <c r="HV84" s="146"/>
      <c r="HW84" s="146"/>
      <c r="HX84" s="146"/>
      <c r="HY84" s="146"/>
      <c r="HZ84" s="146"/>
      <c r="IA84" s="146"/>
      <c r="IB84" s="146"/>
      <c r="IC84" s="146"/>
      <c r="ID84" s="146"/>
      <c r="IE84" s="146"/>
      <c r="IF84" s="146"/>
      <c r="IG84" s="146"/>
      <c r="IH84" s="146"/>
      <c r="II84" s="146"/>
      <c r="IJ84" s="146"/>
      <c r="IK84" s="146"/>
      <c r="IL84" s="146"/>
      <c r="IM84" s="146"/>
      <c r="IN84" s="146"/>
      <c r="IO84" s="146"/>
      <c r="IP84" s="146"/>
      <c r="IQ84" s="146"/>
    </row>
    <row r="85" spans="1:251">
      <c r="A85" s="174" t="s">
        <v>507</v>
      </c>
      <c r="B85" s="169">
        <v>0</v>
      </c>
      <c r="C85" s="149">
        <v>250</v>
      </c>
      <c r="D85" s="140">
        <f t="shared" si="1"/>
        <v>0</v>
      </c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6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  <c r="DC85" s="146"/>
      <c r="DD85" s="146"/>
      <c r="DE85" s="146"/>
      <c r="DF85" s="146"/>
      <c r="DG85" s="146"/>
      <c r="DH85" s="146"/>
      <c r="DI85" s="146"/>
      <c r="DJ85" s="146"/>
      <c r="DK85" s="146"/>
      <c r="DL85" s="146"/>
      <c r="DM85" s="146"/>
      <c r="DN85" s="146"/>
      <c r="DO85" s="146"/>
      <c r="DP85" s="146"/>
      <c r="DQ85" s="146"/>
      <c r="DR85" s="146"/>
      <c r="DS85" s="146"/>
      <c r="DT85" s="146"/>
      <c r="DU85" s="146"/>
      <c r="DV85" s="146"/>
      <c r="DW85" s="146"/>
      <c r="DX85" s="146"/>
      <c r="DY85" s="146"/>
      <c r="DZ85" s="146"/>
      <c r="EA85" s="146"/>
      <c r="EB85" s="146"/>
      <c r="EC85" s="146"/>
      <c r="ED85" s="146"/>
      <c r="EE85" s="146"/>
      <c r="EF85" s="146"/>
      <c r="EG85" s="146"/>
      <c r="EH85" s="146"/>
      <c r="EI85" s="146"/>
      <c r="EJ85" s="146"/>
      <c r="EK85" s="146"/>
      <c r="EL85" s="146"/>
      <c r="EM85" s="146"/>
      <c r="EN85" s="146"/>
      <c r="EO85" s="146"/>
      <c r="EP85" s="146"/>
      <c r="EQ85" s="146"/>
      <c r="ER85" s="146"/>
      <c r="ES85" s="146"/>
      <c r="ET85" s="146"/>
      <c r="EU85" s="146"/>
      <c r="EV85" s="146"/>
      <c r="EW85" s="146"/>
      <c r="EX85" s="146"/>
      <c r="EY85" s="146"/>
      <c r="EZ85" s="146"/>
      <c r="FA85" s="146"/>
      <c r="FB85" s="146"/>
      <c r="FC85" s="146"/>
      <c r="FD85" s="146"/>
      <c r="FE85" s="146"/>
      <c r="FF85" s="146"/>
      <c r="FG85" s="146"/>
      <c r="FH85" s="146"/>
      <c r="FI85" s="146"/>
      <c r="FJ85" s="146"/>
      <c r="FK85" s="146"/>
      <c r="FL85" s="146"/>
      <c r="FM85" s="146"/>
      <c r="FN85" s="146"/>
      <c r="FO85" s="146"/>
      <c r="FP85" s="146"/>
      <c r="FQ85" s="146"/>
      <c r="FR85" s="146"/>
      <c r="FS85" s="146"/>
      <c r="FT85" s="146"/>
      <c r="FU85" s="146"/>
      <c r="FV85" s="146"/>
      <c r="FW85" s="146"/>
      <c r="FX85" s="146"/>
      <c r="FY85" s="146"/>
      <c r="FZ85" s="146"/>
      <c r="GA85" s="146"/>
      <c r="GB85" s="146"/>
      <c r="GC85" s="146"/>
      <c r="GD85" s="146"/>
      <c r="GE85" s="146"/>
      <c r="GF85" s="146"/>
      <c r="GG85" s="146"/>
      <c r="GH85" s="146"/>
      <c r="GI85" s="146"/>
      <c r="GJ85" s="146"/>
      <c r="GK85" s="146"/>
      <c r="GL85" s="146"/>
      <c r="GM85" s="146"/>
      <c r="GN85" s="146"/>
      <c r="GO85" s="146"/>
      <c r="GP85" s="146"/>
      <c r="GQ85" s="146"/>
      <c r="GR85" s="146"/>
      <c r="GS85" s="146"/>
      <c r="GT85" s="146"/>
      <c r="GU85" s="146"/>
      <c r="GV85" s="146"/>
      <c r="GW85" s="146"/>
      <c r="GX85" s="146"/>
      <c r="GY85" s="146"/>
      <c r="GZ85" s="146"/>
      <c r="HA85" s="146"/>
      <c r="HB85" s="146"/>
      <c r="HC85" s="146"/>
      <c r="HD85" s="146"/>
      <c r="HE85" s="146"/>
      <c r="HF85" s="146"/>
      <c r="HG85" s="146"/>
      <c r="HH85" s="146"/>
      <c r="HI85" s="146"/>
      <c r="HJ85" s="146"/>
      <c r="HK85" s="146"/>
      <c r="HL85" s="146"/>
      <c r="HM85" s="146"/>
      <c r="HN85" s="146"/>
      <c r="HO85" s="146"/>
      <c r="HP85" s="146"/>
      <c r="HQ85" s="146"/>
      <c r="HR85" s="146"/>
      <c r="HS85" s="146"/>
      <c r="HT85" s="146"/>
      <c r="HU85" s="146"/>
      <c r="HV85" s="146"/>
      <c r="HW85" s="146"/>
      <c r="HX85" s="146"/>
      <c r="HY85" s="146"/>
      <c r="HZ85" s="146"/>
      <c r="IA85" s="146"/>
      <c r="IB85" s="146"/>
      <c r="IC85" s="146"/>
      <c r="ID85" s="146"/>
      <c r="IE85" s="146"/>
      <c r="IF85" s="146"/>
      <c r="IG85" s="146"/>
      <c r="IH85" s="146"/>
      <c r="II85" s="146"/>
      <c r="IJ85" s="146"/>
      <c r="IK85" s="146"/>
      <c r="IL85" s="146"/>
      <c r="IM85" s="146"/>
      <c r="IN85" s="146"/>
      <c r="IO85" s="146"/>
      <c r="IP85" s="146"/>
      <c r="IQ85" s="146"/>
    </row>
    <row r="86" spans="1:251">
      <c r="A86" s="175" t="s">
        <v>454</v>
      </c>
      <c r="B86" s="169">
        <v>378.55</v>
      </c>
      <c r="C86" s="149">
        <v>223</v>
      </c>
      <c r="D86" s="140">
        <f t="shared" si="1"/>
        <v>169.75</v>
      </c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6"/>
      <c r="BR86" s="146"/>
      <c r="BS86" s="146"/>
      <c r="BT86" s="146"/>
      <c r="BU86" s="146"/>
      <c r="BV86" s="146"/>
      <c r="BW86" s="146"/>
      <c r="BX86" s="146"/>
      <c r="BY86" s="146"/>
      <c r="BZ86" s="146"/>
      <c r="CA86" s="146"/>
      <c r="CB86" s="146"/>
      <c r="CC86" s="146"/>
      <c r="CD86" s="146"/>
      <c r="CE86" s="146"/>
      <c r="CF86" s="146"/>
      <c r="CG86" s="146"/>
      <c r="CH86" s="146"/>
      <c r="CI86" s="146"/>
      <c r="CJ86" s="146"/>
      <c r="CK86" s="146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  <c r="DC86" s="146"/>
      <c r="DD86" s="146"/>
      <c r="DE86" s="146"/>
      <c r="DF86" s="146"/>
      <c r="DG86" s="146"/>
      <c r="DH86" s="146"/>
      <c r="DI86" s="146"/>
      <c r="DJ86" s="146"/>
      <c r="DK86" s="146"/>
      <c r="DL86" s="146"/>
      <c r="DM86" s="146"/>
      <c r="DN86" s="146"/>
      <c r="DO86" s="146"/>
      <c r="DP86" s="146"/>
      <c r="DQ86" s="146"/>
      <c r="DR86" s="146"/>
      <c r="DS86" s="146"/>
      <c r="DT86" s="146"/>
      <c r="DU86" s="146"/>
      <c r="DV86" s="146"/>
      <c r="DW86" s="146"/>
      <c r="DX86" s="146"/>
      <c r="DY86" s="146"/>
      <c r="DZ86" s="146"/>
      <c r="EA86" s="146"/>
      <c r="EB86" s="146"/>
      <c r="EC86" s="146"/>
      <c r="ED86" s="146"/>
      <c r="EE86" s="146"/>
      <c r="EF86" s="146"/>
      <c r="EG86" s="146"/>
      <c r="EH86" s="146"/>
      <c r="EI86" s="146"/>
      <c r="EJ86" s="146"/>
      <c r="EK86" s="146"/>
      <c r="EL86" s="146"/>
      <c r="EM86" s="146"/>
      <c r="EN86" s="146"/>
      <c r="EO86" s="146"/>
      <c r="EP86" s="146"/>
      <c r="EQ86" s="146"/>
      <c r="ER86" s="146"/>
      <c r="ES86" s="146"/>
      <c r="ET86" s="146"/>
      <c r="EU86" s="146"/>
      <c r="EV86" s="146"/>
      <c r="EW86" s="146"/>
      <c r="EX86" s="146"/>
      <c r="EY86" s="146"/>
      <c r="EZ86" s="146"/>
      <c r="FA86" s="146"/>
      <c r="FB86" s="146"/>
      <c r="FC86" s="146"/>
      <c r="FD86" s="146"/>
      <c r="FE86" s="146"/>
      <c r="FF86" s="146"/>
      <c r="FG86" s="146"/>
      <c r="FH86" s="146"/>
      <c r="FI86" s="146"/>
      <c r="FJ86" s="146"/>
      <c r="FK86" s="146"/>
      <c r="FL86" s="146"/>
      <c r="FM86" s="146"/>
      <c r="FN86" s="146"/>
      <c r="FO86" s="146"/>
      <c r="FP86" s="146"/>
      <c r="FQ86" s="146"/>
      <c r="FR86" s="146"/>
      <c r="FS86" s="146"/>
      <c r="FT86" s="146"/>
      <c r="FU86" s="146"/>
      <c r="FV86" s="146"/>
      <c r="FW86" s="146"/>
      <c r="FX86" s="146"/>
      <c r="FY86" s="146"/>
      <c r="FZ86" s="146"/>
      <c r="GA86" s="146"/>
      <c r="GB86" s="146"/>
      <c r="GC86" s="146"/>
      <c r="GD86" s="146"/>
      <c r="GE86" s="146"/>
      <c r="GF86" s="146"/>
      <c r="GG86" s="146"/>
      <c r="GH86" s="146"/>
      <c r="GI86" s="146"/>
      <c r="GJ86" s="146"/>
      <c r="GK86" s="146"/>
      <c r="GL86" s="146"/>
      <c r="GM86" s="146"/>
      <c r="GN86" s="146"/>
      <c r="GO86" s="146"/>
      <c r="GP86" s="146"/>
      <c r="GQ86" s="146"/>
      <c r="GR86" s="146"/>
      <c r="GS86" s="146"/>
      <c r="GT86" s="146"/>
      <c r="GU86" s="146"/>
      <c r="GV86" s="146"/>
      <c r="GW86" s="146"/>
      <c r="GX86" s="146"/>
      <c r="GY86" s="146"/>
      <c r="GZ86" s="146"/>
      <c r="HA86" s="146"/>
      <c r="HB86" s="146"/>
      <c r="HC86" s="146"/>
      <c r="HD86" s="146"/>
      <c r="HE86" s="146"/>
      <c r="HF86" s="146"/>
      <c r="HG86" s="146"/>
      <c r="HH86" s="146"/>
      <c r="HI86" s="146"/>
      <c r="HJ86" s="146"/>
      <c r="HK86" s="146"/>
      <c r="HL86" s="146"/>
      <c r="HM86" s="146"/>
      <c r="HN86" s="146"/>
      <c r="HO86" s="146"/>
      <c r="HP86" s="146"/>
      <c r="HQ86" s="146"/>
      <c r="HR86" s="146"/>
      <c r="HS86" s="146"/>
      <c r="HT86" s="146"/>
      <c r="HU86" s="146"/>
      <c r="HV86" s="146"/>
      <c r="HW86" s="146"/>
      <c r="HX86" s="146"/>
      <c r="HY86" s="146"/>
      <c r="HZ86" s="146"/>
      <c r="IA86" s="146"/>
      <c r="IB86" s="146"/>
      <c r="IC86" s="146"/>
      <c r="ID86" s="146"/>
      <c r="IE86" s="146"/>
      <c r="IF86" s="146"/>
      <c r="IG86" s="146"/>
      <c r="IH86" s="146"/>
      <c r="II86" s="146"/>
      <c r="IJ86" s="146"/>
      <c r="IK86" s="146"/>
      <c r="IL86" s="146"/>
      <c r="IM86" s="146"/>
      <c r="IN86" s="146"/>
      <c r="IO86" s="146"/>
      <c r="IP86" s="146"/>
      <c r="IQ86" s="146"/>
    </row>
    <row r="87" spans="1:251">
      <c r="A87" s="175" t="s">
        <v>455</v>
      </c>
      <c r="B87" s="169">
        <v>308.42</v>
      </c>
      <c r="C87" s="149">
        <v>0</v>
      </c>
      <c r="D87" s="140" t="e">
        <f t="shared" si="1"/>
        <v>#DIV/0!</v>
      </c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6"/>
      <c r="BR87" s="146"/>
      <c r="BS87" s="146"/>
      <c r="BT87" s="146"/>
      <c r="BU87" s="146"/>
      <c r="BV87" s="146"/>
      <c r="BW87" s="146"/>
      <c r="BX87" s="146"/>
      <c r="BY87" s="146"/>
      <c r="BZ87" s="146"/>
      <c r="CA87" s="146"/>
      <c r="CB87" s="146"/>
      <c r="CC87" s="146"/>
      <c r="CD87" s="146"/>
      <c r="CE87" s="146"/>
      <c r="CF87" s="146"/>
      <c r="CG87" s="146"/>
      <c r="CH87" s="146"/>
      <c r="CI87" s="146"/>
      <c r="CJ87" s="146"/>
      <c r="CK87" s="146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  <c r="DC87" s="146"/>
      <c r="DD87" s="146"/>
      <c r="DE87" s="146"/>
      <c r="DF87" s="146"/>
      <c r="DG87" s="146"/>
      <c r="DH87" s="146"/>
      <c r="DI87" s="146"/>
      <c r="DJ87" s="146"/>
      <c r="DK87" s="146"/>
      <c r="DL87" s="146"/>
      <c r="DM87" s="146"/>
      <c r="DN87" s="146"/>
      <c r="DO87" s="146"/>
      <c r="DP87" s="146"/>
      <c r="DQ87" s="146"/>
      <c r="DR87" s="146"/>
      <c r="DS87" s="146"/>
      <c r="DT87" s="146"/>
      <c r="DU87" s="146"/>
      <c r="DV87" s="146"/>
      <c r="DW87" s="146"/>
      <c r="DX87" s="146"/>
      <c r="DY87" s="146"/>
      <c r="DZ87" s="146"/>
      <c r="EA87" s="146"/>
      <c r="EB87" s="146"/>
      <c r="EC87" s="146"/>
      <c r="ED87" s="146"/>
      <c r="EE87" s="146"/>
      <c r="EF87" s="146"/>
      <c r="EG87" s="146"/>
      <c r="EH87" s="146"/>
      <c r="EI87" s="146"/>
      <c r="EJ87" s="146"/>
      <c r="EK87" s="146"/>
      <c r="EL87" s="146"/>
      <c r="EM87" s="146"/>
      <c r="EN87" s="146"/>
      <c r="EO87" s="146"/>
      <c r="EP87" s="146"/>
      <c r="EQ87" s="146"/>
      <c r="ER87" s="146"/>
      <c r="ES87" s="146"/>
      <c r="ET87" s="146"/>
      <c r="EU87" s="146"/>
      <c r="EV87" s="146"/>
      <c r="EW87" s="146"/>
      <c r="EX87" s="146"/>
      <c r="EY87" s="146"/>
      <c r="EZ87" s="146"/>
      <c r="FA87" s="146"/>
      <c r="FB87" s="146"/>
      <c r="FC87" s="146"/>
      <c r="FD87" s="146"/>
      <c r="FE87" s="146"/>
      <c r="FF87" s="146"/>
      <c r="FG87" s="146"/>
      <c r="FH87" s="146"/>
      <c r="FI87" s="146"/>
      <c r="FJ87" s="146"/>
      <c r="FK87" s="146"/>
      <c r="FL87" s="146"/>
      <c r="FM87" s="146"/>
      <c r="FN87" s="146"/>
      <c r="FO87" s="146"/>
      <c r="FP87" s="146"/>
      <c r="FQ87" s="146"/>
      <c r="FR87" s="146"/>
      <c r="FS87" s="146"/>
      <c r="FT87" s="146"/>
      <c r="FU87" s="146"/>
      <c r="FV87" s="146"/>
      <c r="FW87" s="146"/>
      <c r="FX87" s="146"/>
      <c r="FY87" s="146"/>
      <c r="FZ87" s="146"/>
      <c r="GA87" s="146"/>
      <c r="GB87" s="146"/>
      <c r="GC87" s="146"/>
      <c r="GD87" s="146"/>
      <c r="GE87" s="146"/>
      <c r="GF87" s="146"/>
      <c r="GG87" s="146"/>
      <c r="GH87" s="146"/>
      <c r="GI87" s="146"/>
      <c r="GJ87" s="146"/>
      <c r="GK87" s="146"/>
      <c r="GL87" s="146"/>
      <c r="GM87" s="146"/>
      <c r="GN87" s="146"/>
      <c r="GO87" s="146"/>
      <c r="GP87" s="146"/>
      <c r="GQ87" s="146"/>
      <c r="GR87" s="146"/>
      <c r="GS87" s="146"/>
      <c r="GT87" s="146"/>
      <c r="GU87" s="146"/>
      <c r="GV87" s="146"/>
      <c r="GW87" s="146"/>
      <c r="GX87" s="146"/>
      <c r="GY87" s="146"/>
      <c r="GZ87" s="146"/>
      <c r="HA87" s="146"/>
      <c r="HB87" s="146"/>
      <c r="HC87" s="146"/>
      <c r="HD87" s="146"/>
      <c r="HE87" s="146"/>
      <c r="HF87" s="146"/>
      <c r="HG87" s="146"/>
      <c r="HH87" s="146"/>
      <c r="HI87" s="146"/>
      <c r="HJ87" s="146"/>
      <c r="HK87" s="146"/>
      <c r="HL87" s="146"/>
      <c r="HM87" s="146"/>
      <c r="HN87" s="146"/>
      <c r="HO87" s="146"/>
      <c r="HP87" s="146"/>
      <c r="HQ87" s="146"/>
      <c r="HR87" s="146"/>
      <c r="HS87" s="146"/>
      <c r="HT87" s="146"/>
      <c r="HU87" s="146"/>
      <c r="HV87" s="146"/>
      <c r="HW87" s="146"/>
      <c r="HX87" s="146"/>
      <c r="HY87" s="146"/>
      <c r="HZ87" s="146"/>
      <c r="IA87" s="146"/>
      <c r="IB87" s="146"/>
      <c r="IC87" s="146"/>
      <c r="ID87" s="146"/>
      <c r="IE87" s="146"/>
      <c r="IF87" s="146"/>
      <c r="IG87" s="146"/>
      <c r="IH87" s="146"/>
      <c r="II87" s="146"/>
      <c r="IJ87" s="146"/>
      <c r="IK87" s="146"/>
      <c r="IL87" s="146"/>
      <c r="IM87" s="146"/>
      <c r="IN87" s="146"/>
      <c r="IO87" s="146"/>
      <c r="IP87" s="146"/>
      <c r="IQ87" s="146"/>
    </row>
    <row r="88" spans="1:251">
      <c r="A88" s="175" t="s">
        <v>456</v>
      </c>
      <c r="B88" s="169">
        <v>308.42</v>
      </c>
      <c r="C88" s="149">
        <v>0</v>
      </c>
      <c r="D88" s="140" t="e">
        <f t="shared" si="1"/>
        <v>#DIV/0!</v>
      </c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6"/>
      <c r="BR88" s="146"/>
      <c r="BS88" s="146"/>
      <c r="BT88" s="146"/>
      <c r="BU88" s="146"/>
      <c r="BV88" s="146"/>
      <c r="BW88" s="146"/>
      <c r="BX88" s="146"/>
      <c r="BY88" s="146"/>
      <c r="BZ88" s="146"/>
      <c r="CA88" s="146"/>
      <c r="CB88" s="146"/>
      <c r="CC88" s="146"/>
      <c r="CD88" s="146"/>
      <c r="CE88" s="146"/>
      <c r="CF88" s="146"/>
      <c r="CG88" s="146"/>
      <c r="CH88" s="146"/>
      <c r="CI88" s="146"/>
      <c r="CJ88" s="146"/>
      <c r="CK88" s="146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  <c r="DC88" s="146"/>
      <c r="DD88" s="146"/>
      <c r="DE88" s="146"/>
      <c r="DF88" s="146"/>
      <c r="DG88" s="146"/>
      <c r="DH88" s="146"/>
      <c r="DI88" s="146"/>
      <c r="DJ88" s="146"/>
      <c r="DK88" s="146"/>
      <c r="DL88" s="146"/>
      <c r="DM88" s="146"/>
      <c r="DN88" s="146"/>
      <c r="DO88" s="146"/>
      <c r="DP88" s="146"/>
      <c r="DQ88" s="146"/>
      <c r="DR88" s="146"/>
      <c r="DS88" s="146"/>
      <c r="DT88" s="146"/>
      <c r="DU88" s="146"/>
      <c r="DV88" s="146"/>
      <c r="DW88" s="146"/>
      <c r="DX88" s="146"/>
      <c r="DY88" s="146"/>
      <c r="DZ88" s="146"/>
      <c r="EA88" s="146"/>
      <c r="EB88" s="146"/>
      <c r="EC88" s="146"/>
      <c r="ED88" s="146"/>
      <c r="EE88" s="146"/>
      <c r="EF88" s="146"/>
      <c r="EG88" s="146"/>
      <c r="EH88" s="146"/>
      <c r="EI88" s="146"/>
      <c r="EJ88" s="146"/>
      <c r="EK88" s="146"/>
      <c r="EL88" s="146"/>
      <c r="EM88" s="146"/>
      <c r="EN88" s="146"/>
      <c r="EO88" s="146"/>
      <c r="EP88" s="146"/>
      <c r="EQ88" s="146"/>
      <c r="ER88" s="146"/>
      <c r="ES88" s="146"/>
      <c r="ET88" s="146"/>
      <c r="EU88" s="146"/>
      <c r="EV88" s="146"/>
      <c r="EW88" s="146"/>
      <c r="EX88" s="146"/>
      <c r="EY88" s="146"/>
      <c r="EZ88" s="146"/>
      <c r="FA88" s="146"/>
      <c r="FB88" s="146"/>
      <c r="FC88" s="146"/>
      <c r="FD88" s="146"/>
      <c r="FE88" s="146"/>
      <c r="FF88" s="146"/>
      <c r="FG88" s="146"/>
      <c r="FH88" s="146"/>
      <c r="FI88" s="146"/>
      <c r="FJ88" s="146"/>
      <c r="FK88" s="146"/>
      <c r="FL88" s="146"/>
      <c r="FM88" s="146"/>
      <c r="FN88" s="146"/>
      <c r="FO88" s="146"/>
      <c r="FP88" s="146"/>
      <c r="FQ88" s="146"/>
      <c r="FR88" s="146"/>
      <c r="FS88" s="146"/>
      <c r="FT88" s="146"/>
      <c r="FU88" s="146"/>
      <c r="FV88" s="146"/>
      <c r="FW88" s="146"/>
      <c r="FX88" s="146"/>
      <c r="FY88" s="146"/>
      <c r="FZ88" s="146"/>
      <c r="GA88" s="146"/>
      <c r="GB88" s="146"/>
      <c r="GC88" s="146"/>
      <c r="GD88" s="146"/>
      <c r="GE88" s="146"/>
      <c r="GF88" s="146"/>
      <c r="GG88" s="146"/>
      <c r="GH88" s="146"/>
      <c r="GI88" s="146"/>
      <c r="GJ88" s="146"/>
      <c r="GK88" s="146"/>
      <c r="GL88" s="146"/>
      <c r="GM88" s="146"/>
      <c r="GN88" s="146"/>
      <c r="GO88" s="146"/>
      <c r="GP88" s="146"/>
      <c r="GQ88" s="146"/>
      <c r="GR88" s="146"/>
      <c r="GS88" s="146"/>
      <c r="GT88" s="146"/>
      <c r="GU88" s="146"/>
      <c r="GV88" s="146"/>
      <c r="GW88" s="146"/>
      <c r="GX88" s="146"/>
      <c r="GY88" s="146"/>
      <c r="GZ88" s="146"/>
      <c r="HA88" s="146"/>
      <c r="HB88" s="146"/>
      <c r="HC88" s="146"/>
      <c r="HD88" s="146"/>
      <c r="HE88" s="146"/>
      <c r="HF88" s="146"/>
      <c r="HG88" s="146"/>
      <c r="HH88" s="146"/>
      <c r="HI88" s="146"/>
      <c r="HJ88" s="146"/>
      <c r="HK88" s="146"/>
      <c r="HL88" s="146"/>
      <c r="HM88" s="146"/>
      <c r="HN88" s="146"/>
      <c r="HO88" s="146"/>
      <c r="HP88" s="146"/>
      <c r="HQ88" s="146"/>
      <c r="HR88" s="146"/>
      <c r="HS88" s="146"/>
      <c r="HT88" s="146"/>
      <c r="HU88" s="146"/>
      <c r="HV88" s="146"/>
      <c r="HW88" s="146"/>
      <c r="HX88" s="146"/>
      <c r="HY88" s="146"/>
      <c r="HZ88" s="146"/>
      <c r="IA88" s="146"/>
      <c r="IB88" s="146"/>
      <c r="IC88" s="146"/>
      <c r="ID88" s="146"/>
      <c r="IE88" s="146"/>
      <c r="IF88" s="146"/>
      <c r="IG88" s="146"/>
      <c r="IH88" s="146"/>
      <c r="II88" s="146"/>
      <c r="IJ88" s="146"/>
      <c r="IK88" s="146"/>
      <c r="IL88" s="146"/>
      <c r="IM88" s="146"/>
      <c r="IN88" s="146"/>
      <c r="IO88" s="146"/>
      <c r="IP88" s="146"/>
      <c r="IQ88" s="146"/>
    </row>
    <row r="89" spans="1:251">
      <c r="A89" s="175" t="s">
        <v>508</v>
      </c>
      <c r="B89" s="169">
        <v>3437.67</v>
      </c>
      <c r="C89" s="149">
        <v>0</v>
      </c>
      <c r="D89" s="140" t="e">
        <f t="shared" si="1"/>
        <v>#DIV/0!</v>
      </c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6"/>
      <c r="BR89" s="146"/>
      <c r="BS89" s="146"/>
      <c r="BT89" s="146"/>
      <c r="BU89" s="146"/>
      <c r="BV89" s="146"/>
      <c r="BW89" s="146"/>
      <c r="BX89" s="146"/>
      <c r="BY89" s="146"/>
      <c r="BZ89" s="146"/>
      <c r="CA89" s="146"/>
      <c r="CB89" s="146"/>
      <c r="CC89" s="146"/>
      <c r="CD89" s="146"/>
      <c r="CE89" s="146"/>
      <c r="CF89" s="146"/>
      <c r="CG89" s="146"/>
      <c r="CH89" s="146"/>
      <c r="CI89" s="146"/>
      <c r="CJ89" s="146"/>
      <c r="CK89" s="146"/>
      <c r="CL89" s="146"/>
      <c r="CM89" s="146"/>
      <c r="CN89" s="146"/>
      <c r="CO89" s="146"/>
      <c r="CP89" s="146"/>
      <c r="CQ89" s="146"/>
      <c r="CR89" s="146"/>
      <c r="CS89" s="146"/>
      <c r="CT89" s="146"/>
      <c r="CU89" s="146"/>
      <c r="CV89" s="146"/>
      <c r="CW89" s="146"/>
      <c r="CX89" s="146"/>
      <c r="CY89" s="146"/>
      <c r="CZ89" s="146"/>
      <c r="DA89" s="146"/>
      <c r="DB89" s="146"/>
      <c r="DC89" s="146"/>
      <c r="DD89" s="146"/>
      <c r="DE89" s="146"/>
      <c r="DF89" s="146"/>
      <c r="DG89" s="146"/>
      <c r="DH89" s="146"/>
      <c r="DI89" s="146"/>
      <c r="DJ89" s="146"/>
      <c r="DK89" s="146"/>
      <c r="DL89" s="146"/>
      <c r="DM89" s="146"/>
      <c r="DN89" s="146"/>
      <c r="DO89" s="146"/>
      <c r="DP89" s="146"/>
      <c r="DQ89" s="146"/>
      <c r="DR89" s="146"/>
      <c r="DS89" s="146"/>
      <c r="DT89" s="146"/>
      <c r="DU89" s="146"/>
      <c r="DV89" s="146"/>
      <c r="DW89" s="146"/>
      <c r="DX89" s="146"/>
      <c r="DY89" s="146"/>
      <c r="DZ89" s="146"/>
      <c r="EA89" s="146"/>
      <c r="EB89" s="146"/>
      <c r="EC89" s="146"/>
      <c r="ED89" s="146"/>
      <c r="EE89" s="146"/>
      <c r="EF89" s="146"/>
      <c r="EG89" s="146"/>
      <c r="EH89" s="146"/>
      <c r="EI89" s="146"/>
      <c r="EJ89" s="146"/>
      <c r="EK89" s="146"/>
      <c r="EL89" s="146"/>
      <c r="EM89" s="146"/>
      <c r="EN89" s="146"/>
      <c r="EO89" s="146"/>
      <c r="EP89" s="146"/>
      <c r="EQ89" s="146"/>
      <c r="ER89" s="146"/>
      <c r="ES89" s="146"/>
      <c r="ET89" s="146"/>
      <c r="EU89" s="146"/>
      <c r="EV89" s="146"/>
      <c r="EW89" s="146"/>
      <c r="EX89" s="146"/>
      <c r="EY89" s="146"/>
      <c r="EZ89" s="146"/>
      <c r="FA89" s="146"/>
      <c r="FB89" s="146"/>
      <c r="FC89" s="146"/>
      <c r="FD89" s="146"/>
      <c r="FE89" s="146"/>
      <c r="FF89" s="146"/>
      <c r="FG89" s="146"/>
      <c r="FH89" s="146"/>
      <c r="FI89" s="146"/>
      <c r="FJ89" s="146"/>
      <c r="FK89" s="146"/>
      <c r="FL89" s="146"/>
      <c r="FM89" s="146"/>
      <c r="FN89" s="146"/>
      <c r="FO89" s="146"/>
      <c r="FP89" s="146"/>
      <c r="FQ89" s="146"/>
      <c r="FR89" s="146"/>
      <c r="FS89" s="146"/>
      <c r="FT89" s="146"/>
      <c r="FU89" s="146"/>
      <c r="FV89" s="146"/>
      <c r="FW89" s="146"/>
      <c r="FX89" s="146"/>
      <c r="FY89" s="146"/>
      <c r="FZ89" s="146"/>
      <c r="GA89" s="146"/>
      <c r="GB89" s="146"/>
      <c r="GC89" s="146"/>
      <c r="GD89" s="146"/>
      <c r="GE89" s="146"/>
      <c r="GF89" s="146"/>
      <c r="GG89" s="146"/>
      <c r="GH89" s="146"/>
      <c r="GI89" s="146"/>
      <c r="GJ89" s="146"/>
      <c r="GK89" s="146"/>
      <c r="GL89" s="146"/>
      <c r="GM89" s="146"/>
      <c r="GN89" s="146"/>
      <c r="GO89" s="146"/>
      <c r="GP89" s="146"/>
      <c r="GQ89" s="146"/>
      <c r="GR89" s="146"/>
      <c r="GS89" s="146"/>
      <c r="GT89" s="146"/>
      <c r="GU89" s="146"/>
      <c r="GV89" s="146"/>
      <c r="GW89" s="146"/>
      <c r="GX89" s="146"/>
      <c r="GY89" s="146"/>
      <c r="GZ89" s="146"/>
      <c r="HA89" s="146"/>
      <c r="HB89" s="146"/>
      <c r="HC89" s="146"/>
      <c r="HD89" s="146"/>
      <c r="HE89" s="146"/>
      <c r="HF89" s="146"/>
      <c r="HG89" s="146"/>
      <c r="HH89" s="146"/>
      <c r="HI89" s="146"/>
      <c r="HJ89" s="146"/>
      <c r="HK89" s="146"/>
      <c r="HL89" s="146"/>
      <c r="HM89" s="146"/>
      <c r="HN89" s="146"/>
      <c r="HO89" s="146"/>
      <c r="HP89" s="146"/>
      <c r="HQ89" s="146"/>
      <c r="HR89" s="146"/>
      <c r="HS89" s="146"/>
      <c r="HT89" s="146"/>
      <c r="HU89" s="146"/>
      <c r="HV89" s="146"/>
      <c r="HW89" s="146"/>
      <c r="HX89" s="146"/>
      <c r="HY89" s="146"/>
      <c r="HZ89" s="146"/>
      <c r="IA89" s="146"/>
      <c r="IB89" s="146"/>
      <c r="IC89" s="146"/>
      <c r="ID89" s="146"/>
      <c r="IE89" s="146"/>
      <c r="IF89" s="146"/>
      <c r="IG89" s="146"/>
      <c r="IH89" s="146"/>
      <c r="II89" s="146"/>
      <c r="IJ89" s="146"/>
      <c r="IK89" s="146"/>
      <c r="IL89" s="146"/>
      <c r="IM89" s="146"/>
      <c r="IN89" s="146"/>
      <c r="IO89" s="146"/>
      <c r="IP89" s="146"/>
      <c r="IQ89" s="146"/>
    </row>
    <row r="90" spans="1:251">
      <c r="A90" s="175" t="s">
        <v>509</v>
      </c>
      <c r="B90" s="169">
        <v>0</v>
      </c>
      <c r="C90" s="148">
        <v>0</v>
      </c>
      <c r="D90" s="140" t="e">
        <f t="shared" si="1"/>
        <v>#DIV/0!</v>
      </c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6"/>
      <c r="BR90" s="146"/>
      <c r="BS90" s="146"/>
      <c r="BT90" s="146"/>
      <c r="BU90" s="146"/>
      <c r="BV90" s="146"/>
      <c r="BW90" s="146"/>
      <c r="BX90" s="146"/>
      <c r="BY90" s="146"/>
      <c r="BZ90" s="146"/>
      <c r="CA90" s="146"/>
      <c r="CB90" s="146"/>
      <c r="CC90" s="146"/>
      <c r="CD90" s="146"/>
      <c r="CE90" s="146"/>
      <c r="CF90" s="146"/>
      <c r="CG90" s="146"/>
      <c r="CH90" s="146"/>
      <c r="CI90" s="146"/>
      <c r="CJ90" s="146"/>
      <c r="CK90" s="146"/>
      <c r="CL90" s="146"/>
      <c r="CM90" s="146"/>
      <c r="CN90" s="146"/>
      <c r="CO90" s="146"/>
      <c r="CP90" s="146"/>
      <c r="CQ90" s="146"/>
      <c r="CR90" s="146"/>
      <c r="CS90" s="146"/>
      <c r="CT90" s="146"/>
      <c r="CU90" s="146"/>
      <c r="CV90" s="146"/>
      <c r="CW90" s="146"/>
      <c r="CX90" s="146"/>
      <c r="CY90" s="146"/>
      <c r="CZ90" s="146"/>
      <c r="DA90" s="146"/>
      <c r="DB90" s="146"/>
      <c r="DC90" s="146"/>
      <c r="DD90" s="146"/>
      <c r="DE90" s="146"/>
      <c r="DF90" s="146"/>
      <c r="DG90" s="146"/>
      <c r="DH90" s="146"/>
      <c r="DI90" s="146"/>
      <c r="DJ90" s="146"/>
      <c r="DK90" s="146"/>
      <c r="DL90" s="146"/>
      <c r="DM90" s="146"/>
      <c r="DN90" s="146"/>
      <c r="DO90" s="146"/>
      <c r="DP90" s="146"/>
      <c r="DQ90" s="146"/>
      <c r="DR90" s="146"/>
      <c r="DS90" s="146"/>
      <c r="DT90" s="146"/>
      <c r="DU90" s="146"/>
      <c r="DV90" s="146"/>
      <c r="DW90" s="146"/>
      <c r="DX90" s="146"/>
      <c r="DY90" s="146"/>
      <c r="DZ90" s="146"/>
      <c r="EA90" s="146"/>
      <c r="EB90" s="146"/>
      <c r="EC90" s="146"/>
      <c r="ED90" s="146"/>
      <c r="EE90" s="146"/>
      <c r="EF90" s="146"/>
      <c r="EG90" s="146"/>
      <c r="EH90" s="146"/>
      <c r="EI90" s="146"/>
      <c r="EJ90" s="146"/>
      <c r="EK90" s="146"/>
      <c r="EL90" s="146"/>
      <c r="EM90" s="146"/>
      <c r="EN90" s="146"/>
      <c r="EO90" s="146"/>
      <c r="EP90" s="146"/>
      <c r="EQ90" s="146"/>
      <c r="ER90" s="146"/>
      <c r="ES90" s="146"/>
      <c r="ET90" s="146"/>
      <c r="EU90" s="146"/>
      <c r="EV90" s="146"/>
      <c r="EW90" s="146"/>
      <c r="EX90" s="146"/>
      <c r="EY90" s="146"/>
      <c r="EZ90" s="146"/>
      <c r="FA90" s="146"/>
      <c r="FB90" s="146"/>
      <c r="FC90" s="146"/>
      <c r="FD90" s="146"/>
      <c r="FE90" s="146"/>
      <c r="FF90" s="146"/>
      <c r="FG90" s="146"/>
      <c r="FH90" s="146"/>
      <c r="FI90" s="146"/>
      <c r="FJ90" s="146"/>
      <c r="FK90" s="146"/>
      <c r="FL90" s="146"/>
      <c r="FM90" s="146"/>
      <c r="FN90" s="146"/>
      <c r="FO90" s="146"/>
      <c r="FP90" s="146"/>
      <c r="FQ90" s="146"/>
      <c r="FR90" s="146"/>
      <c r="FS90" s="146"/>
      <c r="FT90" s="146"/>
      <c r="FU90" s="146"/>
      <c r="FV90" s="146"/>
      <c r="FW90" s="146"/>
      <c r="FX90" s="146"/>
      <c r="FY90" s="146"/>
      <c r="FZ90" s="146"/>
      <c r="GA90" s="146"/>
      <c r="GB90" s="146"/>
      <c r="GC90" s="146"/>
      <c r="GD90" s="146"/>
      <c r="GE90" s="146"/>
      <c r="GF90" s="146"/>
      <c r="GG90" s="146"/>
      <c r="GH90" s="146"/>
      <c r="GI90" s="146"/>
      <c r="GJ90" s="146"/>
      <c r="GK90" s="146"/>
      <c r="GL90" s="146"/>
      <c r="GM90" s="146"/>
      <c r="GN90" s="146"/>
      <c r="GO90" s="146"/>
      <c r="GP90" s="146"/>
      <c r="GQ90" s="146"/>
      <c r="GR90" s="146"/>
      <c r="GS90" s="146"/>
      <c r="GT90" s="146"/>
      <c r="GU90" s="146"/>
      <c r="GV90" s="146"/>
      <c r="GW90" s="146"/>
      <c r="GX90" s="146"/>
      <c r="GY90" s="146"/>
      <c r="GZ90" s="146"/>
      <c r="HA90" s="146"/>
      <c r="HB90" s="146"/>
      <c r="HC90" s="146"/>
      <c r="HD90" s="146"/>
      <c r="HE90" s="146"/>
      <c r="HF90" s="146"/>
      <c r="HG90" s="146"/>
      <c r="HH90" s="146"/>
      <c r="HI90" s="146"/>
      <c r="HJ90" s="146"/>
      <c r="HK90" s="146"/>
      <c r="HL90" s="146"/>
      <c r="HM90" s="146"/>
      <c r="HN90" s="146"/>
      <c r="HO90" s="146"/>
      <c r="HP90" s="146"/>
      <c r="HQ90" s="146"/>
      <c r="HR90" s="146"/>
      <c r="HS90" s="146"/>
      <c r="HT90" s="146"/>
      <c r="HU90" s="146"/>
      <c r="HV90" s="146"/>
      <c r="HW90" s="146"/>
      <c r="HX90" s="146"/>
      <c r="HY90" s="146"/>
      <c r="HZ90" s="146"/>
      <c r="IA90" s="146"/>
      <c r="IB90" s="146"/>
      <c r="IC90" s="146"/>
      <c r="ID90" s="146"/>
      <c r="IE90" s="146"/>
      <c r="IF90" s="146"/>
      <c r="IG90" s="146"/>
      <c r="IH90" s="146"/>
      <c r="II90" s="146"/>
      <c r="IJ90" s="146"/>
      <c r="IK90" s="146"/>
      <c r="IL90" s="146"/>
      <c r="IM90" s="146"/>
      <c r="IN90" s="146"/>
      <c r="IO90" s="146"/>
      <c r="IP90" s="146"/>
      <c r="IQ90" s="146"/>
    </row>
    <row r="91" spans="1:251">
      <c r="A91" s="175" t="s">
        <v>497</v>
      </c>
      <c r="B91" s="169">
        <v>0</v>
      </c>
      <c r="C91" s="149">
        <v>0</v>
      </c>
      <c r="D91" s="140" t="e">
        <f t="shared" si="1"/>
        <v>#DIV/0!</v>
      </c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6"/>
      <c r="BR91" s="146"/>
      <c r="BS91" s="146"/>
      <c r="BT91" s="146"/>
      <c r="BU91" s="146"/>
      <c r="BV91" s="146"/>
      <c r="BW91" s="146"/>
      <c r="BX91" s="146"/>
      <c r="BY91" s="146"/>
      <c r="BZ91" s="146"/>
      <c r="CA91" s="146"/>
      <c r="CB91" s="146"/>
      <c r="CC91" s="146"/>
      <c r="CD91" s="146"/>
      <c r="CE91" s="146"/>
      <c r="CF91" s="146"/>
      <c r="CG91" s="146"/>
      <c r="CH91" s="146"/>
      <c r="CI91" s="146"/>
      <c r="CJ91" s="146"/>
      <c r="CK91" s="146"/>
      <c r="CL91" s="146"/>
      <c r="CM91" s="146"/>
      <c r="CN91" s="146"/>
      <c r="CO91" s="146"/>
      <c r="CP91" s="146"/>
      <c r="CQ91" s="146"/>
      <c r="CR91" s="146"/>
      <c r="CS91" s="146"/>
      <c r="CT91" s="146"/>
      <c r="CU91" s="146"/>
      <c r="CV91" s="146"/>
      <c r="CW91" s="146"/>
      <c r="CX91" s="146"/>
      <c r="CY91" s="146"/>
      <c r="CZ91" s="146"/>
      <c r="DA91" s="146"/>
      <c r="DB91" s="146"/>
      <c r="DC91" s="146"/>
      <c r="DD91" s="146"/>
      <c r="DE91" s="146"/>
      <c r="DF91" s="146"/>
      <c r="DG91" s="146"/>
      <c r="DH91" s="146"/>
      <c r="DI91" s="146"/>
      <c r="DJ91" s="146"/>
      <c r="DK91" s="146"/>
      <c r="DL91" s="146"/>
      <c r="DM91" s="146"/>
      <c r="DN91" s="146"/>
      <c r="DO91" s="146"/>
      <c r="DP91" s="146"/>
      <c r="DQ91" s="146"/>
      <c r="DR91" s="146"/>
      <c r="DS91" s="146"/>
      <c r="DT91" s="146"/>
      <c r="DU91" s="146"/>
      <c r="DV91" s="146"/>
      <c r="DW91" s="146"/>
      <c r="DX91" s="146"/>
      <c r="DY91" s="146"/>
      <c r="DZ91" s="146"/>
      <c r="EA91" s="146"/>
      <c r="EB91" s="146"/>
      <c r="EC91" s="146"/>
      <c r="ED91" s="146"/>
      <c r="EE91" s="146"/>
      <c r="EF91" s="146"/>
      <c r="EG91" s="146"/>
      <c r="EH91" s="146"/>
      <c r="EI91" s="146"/>
      <c r="EJ91" s="146"/>
      <c r="EK91" s="146"/>
      <c r="EL91" s="146"/>
      <c r="EM91" s="146"/>
      <c r="EN91" s="146"/>
      <c r="EO91" s="146"/>
      <c r="EP91" s="146"/>
      <c r="EQ91" s="146"/>
      <c r="ER91" s="146"/>
      <c r="ES91" s="146"/>
      <c r="ET91" s="146"/>
      <c r="EU91" s="146"/>
      <c r="EV91" s="146"/>
      <c r="EW91" s="146"/>
      <c r="EX91" s="146"/>
      <c r="EY91" s="146"/>
      <c r="EZ91" s="146"/>
      <c r="FA91" s="146"/>
      <c r="FB91" s="146"/>
      <c r="FC91" s="146"/>
      <c r="FD91" s="146"/>
      <c r="FE91" s="146"/>
      <c r="FF91" s="146"/>
      <c r="FG91" s="146"/>
      <c r="FH91" s="146"/>
      <c r="FI91" s="146"/>
      <c r="FJ91" s="146"/>
      <c r="FK91" s="146"/>
      <c r="FL91" s="146"/>
      <c r="FM91" s="146"/>
      <c r="FN91" s="146"/>
      <c r="FO91" s="146"/>
      <c r="FP91" s="146"/>
      <c r="FQ91" s="146"/>
      <c r="FR91" s="146"/>
      <c r="FS91" s="146"/>
      <c r="FT91" s="146"/>
      <c r="FU91" s="146"/>
      <c r="FV91" s="146"/>
      <c r="FW91" s="146"/>
      <c r="FX91" s="146"/>
      <c r="FY91" s="146"/>
      <c r="FZ91" s="146"/>
      <c r="GA91" s="146"/>
      <c r="GB91" s="146"/>
      <c r="GC91" s="146"/>
      <c r="GD91" s="146"/>
      <c r="GE91" s="146"/>
      <c r="GF91" s="146"/>
      <c r="GG91" s="146"/>
      <c r="GH91" s="146"/>
      <c r="GI91" s="146"/>
      <c r="GJ91" s="146"/>
      <c r="GK91" s="146"/>
      <c r="GL91" s="146"/>
      <c r="GM91" s="146"/>
      <c r="GN91" s="146"/>
      <c r="GO91" s="146"/>
      <c r="GP91" s="146"/>
      <c r="GQ91" s="146"/>
      <c r="GR91" s="146"/>
      <c r="GS91" s="146"/>
      <c r="GT91" s="146"/>
      <c r="GU91" s="146"/>
      <c r="GV91" s="146"/>
      <c r="GW91" s="146"/>
      <c r="GX91" s="146"/>
      <c r="GY91" s="146"/>
      <c r="GZ91" s="146"/>
      <c r="HA91" s="146"/>
      <c r="HB91" s="146"/>
      <c r="HC91" s="146"/>
      <c r="HD91" s="146"/>
      <c r="HE91" s="146"/>
      <c r="HF91" s="146"/>
      <c r="HG91" s="146"/>
      <c r="HH91" s="146"/>
      <c r="HI91" s="146"/>
      <c r="HJ91" s="146"/>
      <c r="HK91" s="146"/>
      <c r="HL91" s="146"/>
      <c r="HM91" s="146"/>
      <c r="HN91" s="146"/>
      <c r="HO91" s="146"/>
      <c r="HP91" s="146"/>
      <c r="HQ91" s="146"/>
      <c r="HR91" s="146"/>
      <c r="HS91" s="146"/>
      <c r="HT91" s="146"/>
      <c r="HU91" s="146"/>
      <c r="HV91" s="146"/>
      <c r="HW91" s="146"/>
      <c r="HX91" s="146"/>
      <c r="HY91" s="146"/>
      <c r="HZ91" s="146"/>
      <c r="IA91" s="146"/>
      <c r="IB91" s="146"/>
      <c r="IC91" s="146"/>
      <c r="ID91" s="146"/>
      <c r="IE91" s="146"/>
      <c r="IF91" s="146"/>
      <c r="IG91" s="146"/>
      <c r="IH91" s="146"/>
      <c r="II91" s="146"/>
      <c r="IJ91" s="146"/>
      <c r="IK91" s="146"/>
      <c r="IL91" s="146"/>
      <c r="IM91" s="146"/>
      <c r="IN91" s="146"/>
      <c r="IO91" s="146"/>
      <c r="IP91" s="146"/>
      <c r="IQ91" s="146"/>
    </row>
    <row r="92" spans="1:251">
      <c r="A92" s="175" t="s">
        <v>463</v>
      </c>
      <c r="B92" s="169">
        <v>63.53</v>
      </c>
      <c r="C92" s="148">
        <v>27</v>
      </c>
      <c r="D92" s="140">
        <f t="shared" si="1"/>
        <v>235.3</v>
      </c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6"/>
      <c r="BR92" s="146"/>
      <c r="BS92" s="146"/>
      <c r="BT92" s="146"/>
      <c r="BU92" s="146"/>
      <c r="BV92" s="146"/>
      <c r="BW92" s="146"/>
      <c r="BX92" s="146"/>
      <c r="BY92" s="146"/>
      <c r="BZ92" s="146"/>
      <c r="CA92" s="146"/>
      <c r="CB92" s="146"/>
      <c r="CC92" s="146"/>
      <c r="CD92" s="146"/>
      <c r="CE92" s="146"/>
      <c r="CF92" s="146"/>
      <c r="CG92" s="146"/>
      <c r="CH92" s="146"/>
      <c r="CI92" s="146"/>
      <c r="CJ92" s="146"/>
      <c r="CK92" s="146"/>
      <c r="CL92" s="146"/>
      <c r="CM92" s="146"/>
      <c r="CN92" s="146"/>
      <c r="CO92" s="146"/>
      <c r="CP92" s="146"/>
      <c r="CQ92" s="146"/>
      <c r="CR92" s="146"/>
      <c r="CS92" s="146"/>
      <c r="CT92" s="146"/>
      <c r="CU92" s="146"/>
      <c r="CV92" s="146"/>
      <c r="CW92" s="146"/>
      <c r="CX92" s="146"/>
      <c r="CY92" s="146"/>
      <c r="CZ92" s="146"/>
      <c r="DA92" s="146"/>
      <c r="DB92" s="146"/>
      <c r="DC92" s="146"/>
      <c r="DD92" s="146"/>
      <c r="DE92" s="146"/>
      <c r="DF92" s="146"/>
      <c r="DG92" s="146"/>
      <c r="DH92" s="146"/>
      <c r="DI92" s="146"/>
      <c r="DJ92" s="146"/>
      <c r="DK92" s="146"/>
      <c r="DL92" s="146"/>
      <c r="DM92" s="146"/>
      <c r="DN92" s="146"/>
      <c r="DO92" s="146"/>
      <c r="DP92" s="146"/>
      <c r="DQ92" s="146"/>
      <c r="DR92" s="146"/>
      <c r="DS92" s="146"/>
      <c r="DT92" s="146"/>
      <c r="DU92" s="146"/>
      <c r="DV92" s="146"/>
      <c r="DW92" s="146"/>
      <c r="DX92" s="146"/>
      <c r="DY92" s="146"/>
      <c r="DZ92" s="146"/>
      <c r="EA92" s="146"/>
      <c r="EB92" s="146"/>
      <c r="EC92" s="146"/>
      <c r="ED92" s="146"/>
      <c r="EE92" s="146"/>
      <c r="EF92" s="146"/>
      <c r="EG92" s="146"/>
      <c r="EH92" s="146"/>
      <c r="EI92" s="146"/>
      <c r="EJ92" s="146"/>
      <c r="EK92" s="146"/>
      <c r="EL92" s="146"/>
      <c r="EM92" s="146"/>
      <c r="EN92" s="146"/>
      <c r="EO92" s="146"/>
      <c r="EP92" s="146"/>
      <c r="EQ92" s="146"/>
      <c r="ER92" s="146"/>
      <c r="ES92" s="146"/>
      <c r="ET92" s="146"/>
      <c r="EU92" s="146"/>
      <c r="EV92" s="146"/>
      <c r="EW92" s="146"/>
      <c r="EX92" s="146"/>
      <c r="EY92" s="146"/>
      <c r="EZ92" s="146"/>
      <c r="FA92" s="146"/>
      <c r="FB92" s="146"/>
      <c r="FC92" s="146"/>
      <c r="FD92" s="146"/>
      <c r="FE92" s="146"/>
      <c r="FF92" s="146"/>
      <c r="FG92" s="146"/>
      <c r="FH92" s="146"/>
      <c r="FI92" s="146"/>
      <c r="FJ92" s="146"/>
      <c r="FK92" s="146"/>
      <c r="FL92" s="146"/>
      <c r="FM92" s="146"/>
      <c r="FN92" s="146"/>
      <c r="FO92" s="146"/>
      <c r="FP92" s="146"/>
      <c r="FQ92" s="146"/>
      <c r="FR92" s="146"/>
      <c r="FS92" s="146"/>
      <c r="FT92" s="146"/>
      <c r="FU92" s="146"/>
      <c r="FV92" s="146"/>
      <c r="FW92" s="146"/>
      <c r="FX92" s="146"/>
      <c r="FY92" s="146"/>
      <c r="FZ92" s="146"/>
      <c r="GA92" s="146"/>
      <c r="GB92" s="146"/>
      <c r="GC92" s="146"/>
      <c r="GD92" s="146"/>
      <c r="GE92" s="146"/>
      <c r="GF92" s="146"/>
      <c r="GG92" s="146"/>
      <c r="GH92" s="146"/>
      <c r="GI92" s="146"/>
      <c r="GJ92" s="146"/>
      <c r="GK92" s="146"/>
      <c r="GL92" s="146"/>
      <c r="GM92" s="146"/>
      <c r="GN92" s="146"/>
      <c r="GO92" s="146"/>
      <c r="GP92" s="146"/>
      <c r="GQ92" s="146"/>
      <c r="GR92" s="146"/>
      <c r="GS92" s="146"/>
      <c r="GT92" s="146"/>
      <c r="GU92" s="146"/>
      <c r="GV92" s="146"/>
      <c r="GW92" s="146"/>
      <c r="GX92" s="146"/>
      <c r="GY92" s="146"/>
      <c r="GZ92" s="146"/>
      <c r="HA92" s="146"/>
      <c r="HB92" s="146"/>
      <c r="HC92" s="146"/>
      <c r="HD92" s="146"/>
      <c r="HE92" s="146"/>
      <c r="HF92" s="146"/>
      <c r="HG92" s="146"/>
      <c r="HH92" s="146"/>
      <c r="HI92" s="146"/>
      <c r="HJ92" s="146"/>
      <c r="HK92" s="146"/>
      <c r="HL92" s="146"/>
      <c r="HM92" s="146"/>
      <c r="HN92" s="146"/>
      <c r="HO92" s="146"/>
      <c r="HP92" s="146"/>
      <c r="HQ92" s="146"/>
      <c r="HR92" s="146"/>
      <c r="HS92" s="146"/>
      <c r="HT92" s="146"/>
      <c r="HU92" s="146"/>
      <c r="HV92" s="146"/>
      <c r="HW92" s="146"/>
      <c r="HX92" s="146"/>
      <c r="HY92" s="146"/>
      <c r="HZ92" s="146"/>
      <c r="IA92" s="146"/>
      <c r="IB92" s="146"/>
      <c r="IC92" s="146"/>
      <c r="ID92" s="146"/>
      <c r="IE92" s="146"/>
      <c r="IF92" s="146"/>
      <c r="IG92" s="146"/>
      <c r="IH92" s="146"/>
      <c r="II92" s="146"/>
      <c r="IJ92" s="146"/>
      <c r="IK92" s="146"/>
      <c r="IL92" s="146"/>
      <c r="IM92" s="146"/>
      <c r="IN92" s="146"/>
      <c r="IO92" s="146"/>
      <c r="IP92" s="146"/>
      <c r="IQ92" s="146"/>
    </row>
    <row r="93" spans="1:251">
      <c r="A93" s="175" t="s">
        <v>510</v>
      </c>
      <c r="B93" s="169">
        <v>0</v>
      </c>
      <c r="C93" s="149">
        <v>0</v>
      </c>
      <c r="D93" s="140" t="e">
        <f t="shared" si="1"/>
        <v>#DIV/0!</v>
      </c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  <c r="BI93" s="146"/>
      <c r="BJ93" s="146"/>
      <c r="BK93" s="146"/>
      <c r="BL93" s="146"/>
      <c r="BM93" s="146"/>
      <c r="BN93" s="146"/>
      <c r="BO93" s="146"/>
      <c r="BP93" s="146"/>
      <c r="BQ93" s="146"/>
      <c r="BR93" s="146"/>
      <c r="BS93" s="146"/>
      <c r="BT93" s="146"/>
      <c r="BU93" s="146"/>
      <c r="BV93" s="146"/>
      <c r="BW93" s="146"/>
      <c r="BX93" s="146"/>
      <c r="BY93" s="146"/>
      <c r="BZ93" s="146"/>
      <c r="CA93" s="146"/>
      <c r="CB93" s="146"/>
      <c r="CC93" s="146"/>
      <c r="CD93" s="146"/>
      <c r="CE93" s="146"/>
      <c r="CF93" s="146"/>
      <c r="CG93" s="146"/>
      <c r="CH93" s="146"/>
      <c r="CI93" s="146"/>
      <c r="CJ93" s="146"/>
      <c r="CK93" s="146"/>
      <c r="CL93" s="146"/>
      <c r="CM93" s="146"/>
      <c r="CN93" s="146"/>
      <c r="CO93" s="146"/>
      <c r="CP93" s="146"/>
      <c r="CQ93" s="146"/>
      <c r="CR93" s="146"/>
      <c r="CS93" s="146"/>
      <c r="CT93" s="146"/>
      <c r="CU93" s="146"/>
      <c r="CV93" s="146"/>
      <c r="CW93" s="146"/>
      <c r="CX93" s="146"/>
      <c r="CY93" s="146"/>
      <c r="CZ93" s="146"/>
      <c r="DA93" s="146"/>
      <c r="DB93" s="146"/>
      <c r="DC93" s="146"/>
      <c r="DD93" s="146"/>
      <c r="DE93" s="146"/>
      <c r="DF93" s="146"/>
      <c r="DG93" s="146"/>
      <c r="DH93" s="146"/>
      <c r="DI93" s="146"/>
      <c r="DJ93" s="146"/>
      <c r="DK93" s="146"/>
      <c r="DL93" s="146"/>
      <c r="DM93" s="146"/>
      <c r="DN93" s="146"/>
      <c r="DO93" s="146"/>
      <c r="DP93" s="146"/>
      <c r="DQ93" s="146"/>
      <c r="DR93" s="146"/>
      <c r="DS93" s="146"/>
      <c r="DT93" s="146"/>
      <c r="DU93" s="146"/>
      <c r="DV93" s="146"/>
      <c r="DW93" s="146"/>
      <c r="DX93" s="146"/>
      <c r="DY93" s="146"/>
      <c r="DZ93" s="146"/>
      <c r="EA93" s="146"/>
      <c r="EB93" s="146"/>
      <c r="EC93" s="146"/>
      <c r="ED93" s="146"/>
      <c r="EE93" s="146"/>
      <c r="EF93" s="146"/>
      <c r="EG93" s="146"/>
      <c r="EH93" s="146"/>
      <c r="EI93" s="146"/>
      <c r="EJ93" s="146"/>
      <c r="EK93" s="146"/>
      <c r="EL93" s="146"/>
      <c r="EM93" s="146"/>
      <c r="EN93" s="146"/>
      <c r="EO93" s="146"/>
      <c r="EP93" s="146"/>
      <c r="EQ93" s="146"/>
      <c r="ER93" s="146"/>
      <c r="ES93" s="146"/>
      <c r="ET93" s="146"/>
      <c r="EU93" s="146"/>
      <c r="EV93" s="146"/>
      <c r="EW93" s="146"/>
      <c r="EX93" s="146"/>
      <c r="EY93" s="146"/>
      <c r="EZ93" s="146"/>
      <c r="FA93" s="146"/>
      <c r="FB93" s="146"/>
      <c r="FC93" s="146"/>
      <c r="FD93" s="146"/>
      <c r="FE93" s="146"/>
      <c r="FF93" s="146"/>
      <c r="FG93" s="146"/>
      <c r="FH93" s="146"/>
      <c r="FI93" s="146"/>
      <c r="FJ93" s="146"/>
      <c r="FK93" s="146"/>
      <c r="FL93" s="146"/>
      <c r="FM93" s="146"/>
      <c r="FN93" s="146"/>
      <c r="FO93" s="146"/>
      <c r="FP93" s="146"/>
      <c r="FQ93" s="146"/>
      <c r="FR93" s="146"/>
      <c r="FS93" s="146"/>
      <c r="FT93" s="146"/>
      <c r="FU93" s="146"/>
      <c r="FV93" s="146"/>
      <c r="FW93" s="146"/>
      <c r="FX93" s="146"/>
      <c r="FY93" s="146"/>
      <c r="FZ93" s="146"/>
      <c r="GA93" s="146"/>
      <c r="GB93" s="146"/>
      <c r="GC93" s="146"/>
      <c r="GD93" s="146"/>
      <c r="GE93" s="146"/>
      <c r="GF93" s="146"/>
      <c r="GG93" s="146"/>
      <c r="GH93" s="146"/>
      <c r="GI93" s="146"/>
      <c r="GJ93" s="146"/>
      <c r="GK93" s="146"/>
      <c r="GL93" s="146"/>
      <c r="GM93" s="146"/>
      <c r="GN93" s="146"/>
      <c r="GO93" s="146"/>
      <c r="GP93" s="146"/>
      <c r="GQ93" s="146"/>
      <c r="GR93" s="146"/>
      <c r="GS93" s="146"/>
      <c r="GT93" s="146"/>
      <c r="GU93" s="146"/>
      <c r="GV93" s="146"/>
      <c r="GW93" s="146"/>
      <c r="GX93" s="146"/>
      <c r="GY93" s="146"/>
      <c r="GZ93" s="146"/>
      <c r="HA93" s="146"/>
      <c r="HB93" s="146"/>
      <c r="HC93" s="146"/>
      <c r="HD93" s="146"/>
      <c r="HE93" s="146"/>
      <c r="HF93" s="146"/>
      <c r="HG93" s="146"/>
      <c r="HH93" s="146"/>
      <c r="HI93" s="146"/>
      <c r="HJ93" s="146"/>
      <c r="HK93" s="146"/>
      <c r="HL93" s="146"/>
      <c r="HM93" s="146"/>
      <c r="HN93" s="146"/>
      <c r="HO93" s="146"/>
      <c r="HP93" s="146"/>
      <c r="HQ93" s="146"/>
      <c r="HR93" s="146"/>
      <c r="HS93" s="146"/>
      <c r="HT93" s="146"/>
      <c r="HU93" s="146"/>
      <c r="HV93" s="146"/>
      <c r="HW93" s="146"/>
      <c r="HX93" s="146"/>
      <c r="HY93" s="146"/>
      <c r="HZ93" s="146"/>
      <c r="IA93" s="146"/>
      <c r="IB93" s="146"/>
      <c r="IC93" s="146"/>
      <c r="ID93" s="146"/>
      <c r="IE93" s="146"/>
      <c r="IF93" s="146"/>
      <c r="IG93" s="146"/>
      <c r="IH93" s="146"/>
      <c r="II93" s="146"/>
      <c r="IJ93" s="146"/>
      <c r="IK93" s="146"/>
      <c r="IL93" s="146"/>
      <c r="IM93" s="146"/>
      <c r="IN93" s="146"/>
      <c r="IO93" s="146"/>
      <c r="IP93" s="146"/>
      <c r="IQ93" s="146"/>
    </row>
    <row r="94" spans="1:251">
      <c r="A94" s="174" t="s">
        <v>511</v>
      </c>
      <c r="B94" s="169">
        <v>0</v>
      </c>
      <c r="C94" s="148">
        <v>0</v>
      </c>
      <c r="D94" s="140" t="e">
        <f t="shared" si="1"/>
        <v>#DIV/0!</v>
      </c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  <c r="BI94" s="146"/>
      <c r="BJ94" s="146"/>
      <c r="BK94" s="146"/>
      <c r="BL94" s="146"/>
      <c r="BM94" s="146"/>
      <c r="BN94" s="146"/>
      <c r="BO94" s="146"/>
      <c r="BP94" s="146"/>
      <c r="BQ94" s="146"/>
      <c r="BR94" s="146"/>
      <c r="BS94" s="146"/>
      <c r="BT94" s="146"/>
      <c r="BU94" s="146"/>
      <c r="BV94" s="146"/>
      <c r="BW94" s="146"/>
      <c r="BX94" s="146"/>
      <c r="BY94" s="146"/>
      <c r="BZ94" s="146"/>
      <c r="CA94" s="146"/>
      <c r="CB94" s="146"/>
      <c r="CC94" s="146"/>
      <c r="CD94" s="146"/>
      <c r="CE94" s="146"/>
      <c r="CF94" s="146"/>
      <c r="CG94" s="146"/>
      <c r="CH94" s="146"/>
      <c r="CI94" s="146"/>
      <c r="CJ94" s="146"/>
      <c r="CK94" s="146"/>
      <c r="CL94" s="146"/>
      <c r="CM94" s="146"/>
      <c r="CN94" s="146"/>
      <c r="CO94" s="146"/>
      <c r="CP94" s="146"/>
      <c r="CQ94" s="146"/>
      <c r="CR94" s="146"/>
      <c r="CS94" s="146"/>
      <c r="CT94" s="146"/>
      <c r="CU94" s="146"/>
      <c r="CV94" s="146"/>
      <c r="CW94" s="146"/>
      <c r="CX94" s="146"/>
      <c r="CY94" s="146"/>
      <c r="CZ94" s="146"/>
      <c r="DA94" s="146"/>
      <c r="DB94" s="146"/>
      <c r="DC94" s="146"/>
      <c r="DD94" s="146"/>
      <c r="DE94" s="146"/>
      <c r="DF94" s="146"/>
      <c r="DG94" s="146"/>
      <c r="DH94" s="146"/>
      <c r="DI94" s="146"/>
      <c r="DJ94" s="146"/>
      <c r="DK94" s="146"/>
      <c r="DL94" s="146"/>
      <c r="DM94" s="146"/>
      <c r="DN94" s="146"/>
      <c r="DO94" s="146"/>
      <c r="DP94" s="146"/>
      <c r="DQ94" s="146"/>
      <c r="DR94" s="146"/>
      <c r="DS94" s="146"/>
      <c r="DT94" s="146"/>
      <c r="DU94" s="146"/>
      <c r="DV94" s="146"/>
      <c r="DW94" s="146"/>
      <c r="DX94" s="146"/>
      <c r="DY94" s="146"/>
      <c r="DZ94" s="146"/>
      <c r="EA94" s="146"/>
      <c r="EB94" s="146"/>
      <c r="EC94" s="146"/>
      <c r="ED94" s="146"/>
      <c r="EE94" s="146"/>
      <c r="EF94" s="146"/>
      <c r="EG94" s="146"/>
      <c r="EH94" s="146"/>
      <c r="EI94" s="146"/>
      <c r="EJ94" s="146"/>
      <c r="EK94" s="146"/>
      <c r="EL94" s="146"/>
      <c r="EM94" s="146"/>
      <c r="EN94" s="146"/>
      <c r="EO94" s="146"/>
      <c r="EP94" s="146"/>
      <c r="EQ94" s="146"/>
      <c r="ER94" s="146"/>
      <c r="ES94" s="146"/>
      <c r="ET94" s="146"/>
      <c r="EU94" s="146"/>
      <c r="EV94" s="146"/>
      <c r="EW94" s="146"/>
      <c r="EX94" s="146"/>
      <c r="EY94" s="146"/>
      <c r="EZ94" s="146"/>
      <c r="FA94" s="146"/>
      <c r="FB94" s="146"/>
      <c r="FC94" s="146"/>
      <c r="FD94" s="146"/>
      <c r="FE94" s="146"/>
      <c r="FF94" s="146"/>
      <c r="FG94" s="146"/>
      <c r="FH94" s="146"/>
      <c r="FI94" s="146"/>
      <c r="FJ94" s="146"/>
      <c r="FK94" s="146"/>
      <c r="FL94" s="146"/>
      <c r="FM94" s="146"/>
      <c r="FN94" s="146"/>
      <c r="FO94" s="146"/>
      <c r="FP94" s="146"/>
      <c r="FQ94" s="146"/>
      <c r="FR94" s="146"/>
      <c r="FS94" s="146"/>
      <c r="FT94" s="146"/>
      <c r="FU94" s="146"/>
      <c r="FV94" s="146"/>
      <c r="FW94" s="146"/>
      <c r="FX94" s="146"/>
      <c r="FY94" s="146"/>
      <c r="FZ94" s="146"/>
      <c r="GA94" s="146"/>
      <c r="GB94" s="146"/>
      <c r="GC94" s="146"/>
      <c r="GD94" s="146"/>
      <c r="GE94" s="146"/>
      <c r="GF94" s="146"/>
      <c r="GG94" s="146"/>
      <c r="GH94" s="146"/>
      <c r="GI94" s="146"/>
      <c r="GJ94" s="146"/>
      <c r="GK94" s="146"/>
      <c r="GL94" s="146"/>
      <c r="GM94" s="146"/>
      <c r="GN94" s="146"/>
      <c r="GO94" s="146"/>
      <c r="GP94" s="146"/>
      <c r="GQ94" s="146"/>
      <c r="GR94" s="146"/>
      <c r="GS94" s="146"/>
      <c r="GT94" s="146"/>
      <c r="GU94" s="146"/>
      <c r="GV94" s="146"/>
      <c r="GW94" s="146"/>
      <c r="GX94" s="146"/>
      <c r="GY94" s="146"/>
      <c r="GZ94" s="146"/>
      <c r="HA94" s="146"/>
      <c r="HB94" s="146"/>
      <c r="HC94" s="146"/>
      <c r="HD94" s="146"/>
      <c r="HE94" s="146"/>
      <c r="HF94" s="146"/>
      <c r="HG94" s="146"/>
      <c r="HH94" s="146"/>
      <c r="HI94" s="146"/>
      <c r="HJ94" s="146"/>
      <c r="HK94" s="146"/>
      <c r="HL94" s="146"/>
      <c r="HM94" s="146"/>
      <c r="HN94" s="146"/>
      <c r="HO94" s="146"/>
      <c r="HP94" s="146"/>
      <c r="HQ94" s="146"/>
      <c r="HR94" s="146"/>
      <c r="HS94" s="146"/>
      <c r="HT94" s="146"/>
      <c r="HU94" s="146"/>
      <c r="HV94" s="146"/>
      <c r="HW94" s="146"/>
      <c r="HX94" s="146"/>
      <c r="HY94" s="146"/>
      <c r="HZ94" s="146"/>
      <c r="IA94" s="146"/>
      <c r="IB94" s="146"/>
      <c r="IC94" s="146"/>
      <c r="ID94" s="146"/>
      <c r="IE94" s="146"/>
      <c r="IF94" s="146"/>
      <c r="IG94" s="146"/>
      <c r="IH94" s="146"/>
      <c r="II94" s="146"/>
      <c r="IJ94" s="146"/>
      <c r="IK94" s="146"/>
      <c r="IL94" s="146"/>
      <c r="IM94" s="146"/>
      <c r="IN94" s="146"/>
      <c r="IO94" s="146"/>
      <c r="IP94" s="146"/>
      <c r="IQ94" s="146"/>
    </row>
    <row r="95" spans="1:251">
      <c r="A95" s="175" t="s">
        <v>454</v>
      </c>
      <c r="B95" s="169">
        <v>378.55</v>
      </c>
      <c r="C95" s="149">
        <v>0</v>
      </c>
      <c r="D95" s="140" t="e">
        <f t="shared" si="1"/>
        <v>#DIV/0!</v>
      </c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  <c r="BI95" s="146"/>
      <c r="BJ95" s="146"/>
      <c r="BK95" s="146"/>
      <c r="BL95" s="146"/>
      <c r="BM95" s="146"/>
      <c r="BN95" s="146"/>
      <c r="BO95" s="146"/>
      <c r="BP95" s="146"/>
      <c r="BQ95" s="146"/>
      <c r="BR95" s="146"/>
      <c r="BS95" s="146"/>
      <c r="BT95" s="146"/>
      <c r="BU95" s="146"/>
      <c r="BV95" s="146"/>
      <c r="BW95" s="146"/>
      <c r="BX95" s="146"/>
      <c r="BY95" s="146"/>
      <c r="BZ95" s="146"/>
      <c r="CA95" s="146"/>
      <c r="CB95" s="146"/>
      <c r="CC95" s="146"/>
      <c r="CD95" s="146"/>
      <c r="CE95" s="146"/>
      <c r="CF95" s="146"/>
      <c r="CG95" s="146"/>
      <c r="CH95" s="146"/>
      <c r="CI95" s="146"/>
      <c r="CJ95" s="146"/>
      <c r="CK95" s="146"/>
      <c r="CL95" s="146"/>
      <c r="CM95" s="146"/>
      <c r="CN95" s="146"/>
      <c r="CO95" s="146"/>
      <c r="CP95" s="146"/>
      <c r="CQ95" s="146"/>
      <c r="CR95" s="146"/>
      <c r="CS95" s="146"/>
      <c r="CT95" s="146"/>
      <c r="CU95" s="146"/>
      <c r="CV95" s="146"/>
      <c r="CW95" s="146"/>
      <c r="CX95" s="146"/>
      <c r="CY95" s="146"/>
      <c r="CZ95" s="146"/>
      <c r="DA95" s="146"/>
      <c r="DB95" s="146"/>
      <c r="DC95" s="146"/>
      <c r="DD95" s="146"/>
      <c r="DE95" s="146"/>
      <c r="DF95" s="146"/>
      <c r="DG95" s="146"/>
      <c r="DH95" s="146"/>
      <c r="DI95" s="146"/>
      <c r="DJ95" s="146"/>
      <c r="DK95" s="146"/>
      <c r="DL95" s="146"/>
      <c r="DM95" s="146"/>
      <c r="DN95" s="146"/>
      <c r="DO95" s="146"/>
      <c r="DP95" s="146"/>
      <c r="DQ95" s="146"/>
      <c r="DR95" s="146"/>
      <c r="DS95" s="146"/>
      <c r="DT95" s="146"/>
      <c r="DU95" s="146"/>
      <c r="DV95" s="146"/>
      <c r="DW95" s="146"/>
      <c r="DX95" s="146"/>
      <c r="DY95" s="146"/>
      <c r="DZ95" s="146"/>
      <c r="EA95" s="146"/>
      <c r="EB95" s="146"/>
      <c r="EC95" s="146"/>
      <c r="ED95" s="146"/>
      <c r="EE95" s="146"/>
      <c r="EF95" s="146"/>
      <c r="EG95" s="146"/>
      <c r="EH95" s="146"/>
      <c r="EI95" s="146"/>
      <c r="EJ95" s="146"/>
      <c r="EK95" s="146"/>
      <c r="EL95" s="146"/>
      <c r="EM95" s="146"/>
      <c r="EN95" s="146"/>
      <c r="EO95" s="146"/>
      <c r="EP95" s="146"/>
      <c r="EQ95" s="146"/>
      <c r="ER95" s="146"/>
      <c r="ES95" s="146"/>
      <c r="ET95" s="146"/>
      <c r="EU95" s="146"/>
      <c r="EV95" s="146"/>
      <c r="EW95" s="146"/>
      <c r="EX95" s="146"/>
      <c r="EY95" s="146"/>
      <c r="EZ95" s="146"/>
      <c r="FA95" s="146"/>
      <c r="FB95" s="146"/>
      <c r="FC95" s="146"/>
      <c r="FD95" s="146"/>
      <c r="FE95" s="146"/>
      <c r="FF95" s="146"/>
      <c r="FG95" s="146"/>
      <c r="FH95" s="146"/>
      <c r="FI95" s="146"/>
      <c r="FJ95" s="146"/>
      <c r="FK95" s="146"/>
      <c r="FL95" s="146"/>
      <c r="FM95" s="146"/>
      <c r="FN95" s="146"/>
      <c r="FO95" s="146"/>
      <c r="FP95" s="146"/>
      <c r="FQ95" s="146"/>
      <c r="FR95" s="146"/>
      <c r="FS95" s="146"/>
      <c r="FT95" s="146"/>
      <c r="FU95" s="146"/>
      <c r="FV95" s="146"/>
      <c r="FW95" s="146"/>
      <c r="FX95" s="146"/>
      <c r="FY95" s="146"/>
      <c r="FZ95" s="146"/>
      <c r="GA95" s="146"/>
      <c r="GB95" s="146"/>
      <c r="GC95" s="146"/>
      <c r="GD95" s="146"/>
      <c r="GE95" s="146"/>
      <c r="GF95" s="146"/>
      <c r="GG95" s="146"/>
      <c r="GH95" s="146"/>
      <c r="GI95" s="146"/>
      <c r="GJ95" s="146"/>
      <c r="GK95" s="146"/>
      <c r="GL95" s="146"/>
      <c r="GM95" s="146"/>
      <c r="GN95" s="146"/>
      <c r="GO95" s="146"/>
      <c r="GP95" s="146"/>
      <c r="GQ95" s="146"/>
      <c r="GR95" s="146"/>
      <c r="GS95" s="146"/>
      <c r="GT95" s="146"/>
      <c r="GU95" s="146"/>
      <c r="GV95" s="146"/>
      <c r="GW95" s="146"/>
      <c r="GX95" s="146"/>
      <c r="GY95" s="146"/>
      <c r="GZ95" s="146"/>
      <c r="HA95" s="146"/>
      <c r="HB95" s="146"/>
      <c r="HC95" s="146"/>
      <c r="HD95" s="146"/>
      <c r="HE95" s="146"/>
      <c r="HF95" s="146"/>
      <c r="HG95" s="146"/>
      <c r="HH95" s="146"/>
      <c r="HI95" s="146"/>
      <c r="HJ95" s="146"/>
      <c r="HK95" s="146"/>
      <c r="HL95" s="146"/>
      <c r="HM95" s="146"/>
      <c r="HN95" s="146"/>
      <c r="HO95" s="146"/>
      <c r="HP95" s="146"/>
      <c r="HQ95" s="146"/>
      <c r="HR95" s="146"/>
      <c r="HS95" s="146"/>
      <c r="HT95" s="146"/>
      <c r="HU95" s="146"/>
      <c r="HV95" s="146"/>
      <c r="HW95" s="146"/>
      <c r="HX95" s="146"/>
      <c r="HY95" s="146"/>
      <c r="HZ95" s="146"/>
      <c r="IA95" s="146"/>
      <c r="IB95" s="146"/>
      <c r="IC95" s="146"/>
      <c r="ID95" s="146"/>
      <c r="IE95" s="146"/>
      <c r="IF95" s="146"/>
      <c r="IG95" s="146"/>
      <c r="IH95" s="146"/>
      <c r="II95" s="146"/>
      <c r="IJ95" s="146"/>
      <c r="IK95" s="146"/>
      <c r="IL95" s="146"/>
      <c r="IM95" s="146"/>
      <c r="IN95" s="146"/>
      <c r="IO95" s="146"/>
      <c r="IP95" s="146"/>
      <c r="IQ95" s="146"/>
    </row>
    <row r="96" spans="1:251">
      <c r="A96" s="175" t="s">
        <v>455</v>
      </c>
      <c r="B96" s="169">
        <v>308.42</v>
      </c>
      <c r="C96" s="148">
        <v>0</v>
      </c>
      <c r="D96" s="140" t="e">
        <f t="shared" si="1"/>
        <v>#DIV/0!</v>
      </c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  <c r="BM96" s="146"/>
      <c r="BN96" s="146"/>
      <c r="BO96" s="146"/>
      <c r="BP96" s="146"/>
      <c r="BQ96" s="146"/>
      <c r="BR96" s="146"/>
      <c r="BS96" s="146"/>
      <c r="BT96" s="146"/>
      <c r="BU96" s="146"/>
      <c r="BV96" s="146"/>
      <c r="BW96" s="146"/>
      <c r="BX96" s="146"/>
      <c r="BY96" s="146"/>
      <c r="BZ96" s="146"/>
      <c r="CA96" s="146"/>
      <c r="CB96" s="146"/>
      <c r="CC96" s="146"/>
      <c r="CD96" s="146"/>
      <c r="CE96" s="146"/>
      <c r="CF96" s="146"/>
      <c r="CG96" s="146"/>
      <c r="CH96" s="146"/>
      <c r="CI96" s="146"/>
      <c r="CJ96" s="146"/>
      <c r="CK96" s="146"/>
      <c r="CL96" s="146"/>
      <c r="CM96" s="146"/>
      <c r="CN96" s="146"/>
      <c r="CO96" s="146"/>
      <c r="CP96" s="146"/>
      <c r="CQ96" s="146"/>
      <c r="CR96" s="146"/>
      <c r="CS96" s="146"/>
      <c r="CT96" s="146"/>
      <c r="CU96" s="146"/>
      <c r="CV96" s="146"/>
      <c r="CW96" s="146"/>
      <c r="CX96" s="146"/>
      <c r="CY96" s="146"/>
      <c r="CZ96" s="146"/>
      <c r="DA96" s="146"/>
      <c r="DB96" s="146"/>
      <c r="DC96" s="146"/>
      <c r="DD96" s="146"/>
      <c r="DE96" s="146"/>
      <c r="DF96" s="146"/>
      <c r="DG96" s="146"/>
      <c r="DH96" s="146"/>
      <c r="DI96" s="146"/>
      <c r="DJ96" s="146"/>
      <c r="DK96" s="146"/>
      <c r="DL96" s="146"/>
      <c r="DM96" s="146"/>
      <c r="DN96" s="146"/>
      <c r="DO96" s="146"/>
      <c r="DP96" s="146"/>
      <c r="DQ96" s="146"/>
      <c r="DR96" s="146"/>
      <c r="DS96" s="146"/>
      <c r="DT96" s="146"/>
      <c r="DU96" s="146"/>
      <c r="DV96" s="146"/>
      <c r="DW96" s="146"/>
      <c r="DX96" s="146"/>
      <c r="DY96" s="146"/>
      <c r="DZ96" s="146"/>
      <c r="EA96" s="146"/>
      <c r="EB96" s="146"/>
      <c r="EC96" s="146"/>
      <c r="ED96" s="146"/>
      <c r="EE96" s="146"/>
      <c r="EF96" s="146"/>
      <c r="EG96" s="146"/>
      <c r="EH96" s="146"/>
      <c r="EI96" s="146"/>
      <c r="EJ96" s="146"/>
      <c r="EK96" s="146"/>
      <c r="EL96" s="146"/>
      <c r="EM96" s="146"/>
      <c r="EN96" s="146"/>
      <c r="EO96" s="146"/>
      <c r="EP96" s="146"/>
      <c r="EQ96" s="146"/>
      <c r="ER96" s="146"/>
      <c r="ES96" s="146"/>
      <c r="ET96" s="146"/>
      <c r="EU96" s="146"/>
      <c r="EV96" s="146"/>
      <c r="EW96" s="146"/>
      <c r="EX96" s="146"/>
      <c r="EY96" s="146"/>
      <c r="EZ96" s="146"/>
      <c r="FA96" s="146"/>
      <c r="FB96" s="146"/>
      <c r="FC96" s="146"/>
      <c r="FD96" s="146"/>
      <c r="FE96" s="146"/>
      <c r="FF96" s="146"/>
      <c r="FG96" s="146"/>
      <c r="FH96" s="146"/>
      <c r="FI96" s="146"/>
      <c r="FJ96" s="146"/>
      <c r="FK96" s="146"/>
      <c r="FL96" s="146"/>
      <c r="FM96" s="146"/>
      <c r="FN96" s="146"/>
      <c r="FO96" s="146"/>
      <c r="FP96" s="146"/>
      <c r="FQ96" s="146"/>
      <c r="FR96" s="146"/>
      <c r="FS96" s="146"/>
      <c r="FT96" s="146"/>
      <c r="FU96" s="146"/>
      <c r="FV96" s="146"/>
      <c r="FW96" s="146"/>
      <c r="FX96" s="146"/>
      <c r="FY96" s="146"/>
      <c r="FZ96" s="146"/>
      <c r="GA96" s="146"/>
      <c r="GB96" s="146"/>
      <c r="GC96" s="146"/>
      <c r="GD96" s="146"/>
      <c r="GE96" s="146"/>
      <c r="GF96" s="146"/>
      <c r="GG96" s="146"/>
      <c r="GH96" s="146"/>
      <c r="GI96" s="146"/>
      <c r="GJ96" s="146"/>
      <c r="GK96" s="146"/>
      <c r="GL96" s="146"/>
      <c r="GM96" s="146"/>
      <c r="GN96" s="146"/>
      <c r="GO96" s="146"/>
      <c r="GP96" s="146"/>
      <c r="GQ96" s="146"/>
      <c r="GR96" s="146"/>
      <c r="GS96" s="146"/>
      <c r="GT96" s="146"/>
      <c r="GU96" s="146"/>
      <c r="GV96" s="146"/>
      <c r="GW96" s="146"/>
      <c r="GX96" s="146"/>
      <c r="GY96" s="146"/>
      <c r="GZ96" s="146"/>
      <c r="HA96" s="146"/>
      <c r="HB96" s="146"/>
      <c r="HC96" s="146"/>
      <c r="HD96" s="146"/>
      <c r="HE96" s="146"/>
      <c r="HF96" s="146"/>
      <c r="HG96" s="146"/>
      <c r="HH96" s="146"/>
      <c r="HI96" s="146"/>
      <c r="HJ96" s="146"/>
      <c r="HK96" s="146"/>
      <c r="HL96" s="146"/>
      <c r="HM96" s="146"/>
      <c r="HN96" s="146"/>
      <c r="HO96" s="146"/>
      <c r="HP96" s="146"/>
      <c r="HQ96" s="146"/>
      <c r="HR96" s="146"/>
      <c r="HS96" s="146"/>
      <c r="HT96" s="146"/>
      <c r="HU96" s="146"/>
      <c r="HV96" s="146"/>
      <c r="HW96" s="146"/>
      <c r="HX96" s="146"/>
      <c r="HY96" s="146"/>
      <c r="HZ96" s="146"/>
      <c r="IA96" s="146"/>
      <c r="IB96" s="146"/>
      <c r="IC96" s="146"/>
      <c r="ID96" s="146"/>
      <c r="IE96" s="146"/>
      <c r="IF96" s="146"/>
      <c r="IG96" s="146"/>
      <c r="IH96" s="146"/>
      <c r="II96" s="146"/>
      <c r="IJ96" s="146"/>
      <c r="IK96" s="146"/>
      <c r="IL96" s="146"/>
      <c r="IM96" s="146"/>
      <c r="IN96" s="146"/>
      <c r="IO96" s="146"/>
      <c r="IP96" s="146"/>
      <c r="IQ96" s="146"/>
    </row>
    <row r="97" spans="1:251">
      <c r="A97" s="175" t="s">
        <v>456</v>
      </c>
      <c r="B97" s="169">
        <v>308.42</v>
      </c>
      <c r="C97" s="149">
        <v>0</v>
      </c>
      <c r="D97" s="140" t="e">
        <f t="shared" si="1"/>
        <v>#DIV/0!</v>
      </c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  <c r="BI97" s="146"/>
      <c r="BJ97" s="146"/>
      <c r="BK97" s="146"/>
      <c r="BL97" s="146"/>
      <c r="BM97" s="146"/>
      <c r="BN97" s="146"/>
      <c r="BO97" s="146"/>
      <c r="BP97" s="146"/>
      <c r="BQ97" s="146"/>
      <c r="BR97" s="146"/>
      <c r="BS97" s="146"/>
      <c r="BT97" s="146"/>
      <c r="BU97" s="146"/>
      <c r="BV97" s="146"/>
      <c r="BW97" s="146"/>
      <c r="BX97" s="146"/>
      <c r="BY97" s="146"/>
      <c r="BZ97" s="146"/>
      <c r="CA97" s="146"/>
      <c r="CB97" s="146"/>
      <c r="CC97" s="146"/>
      <c r="CD97" s="146"/>
      <c r="CE97" s="146"/>
      <c r="CF97" s="146"/>
      <c r="CG97" s="146"/>
      <c r="CH97" s="146"/>
      <c r="CI97" s="146"/>
      <c r="CJ97" s="146"/>
      <c r="CK97" s="146"/>
      <c r="CL97" s="146"/>
      <c r="CM97" s="146"/>
      <c r="CN97" s="146"/>
      <c r="CO97" s="146"/>
      <c r="CP97" s="146"/>
      <c r="CQ97" s="146"/>
      <c r="CR97" s="146"/>
      <c r="CS97" s="146"/>
      <c r="CT97" s="146"/>
      <c r="CU97" s="146"/>
      <c r="CV97" s="146"/>
      <c r="CW97" s="146"/>
      <c r="CX97" s="146"/>
      <c r="CY97" s="146"/>
      <c r="CZ97" s="146"/>
      <c r="DA97" s="146"/>
      <c r="DB97" s="146"/>
      <c r="DC97" s="146"/>
      <c r="DD97" s="146"/>
      <c r="DE97" s="146"/>
      <c r="DF97" s="146"/>
      <c r="DG97" s="146"/>
      <c r="DH97" s="146"/>
      <c r="DI97" s="146"/>
      <c r="DJ97" s="146"/>
      <c r="DK97" s="146"/>
      <c r="DL97" s="146"/>
      <c r="DM97" s="146"/>
      <c r="DN97" s="146"/>
      <c r="DO97" s="146"/>
      <c r="DP97" s="146"/>
      <c r="DQ97" s="146"/>
      <c r="DR97" s="146"/>
      <c r="DS97" s="146"/>
      <c r="DT97" s="146"/>
      <c r="DU97" s="146"/>
      <c r="DV97" s="146"/>
      <c r="DW97" s="146"/>
      <c r="DX97" s="146"/>
      <c r="DY97" s="146"/>
      <c r="DZ97" s="146"/>
      <c r="EA97" s="146"/>
      <c r="EB97" s="146"/>
      <c r="EC97" s="146"/>
      <c r="ED97" s="146"/>
      <c r="EE97" s="146"/>
      <c r="EF97" s="146"/>
      <c r="EG97" s="146"/>
      <c r="EH97" s="146"/>
      <c r="EI97" s="146"/>
      <c r="EJ97" s="146"/>
      <c r="EK97" s="146"/>
      <c r="EL97" s="146"/>
      <c r="EM97" s="146"/>
      <c r="EN97" s="146"/>
      <c r="EO97" s="146"/>
      <c r="EP97" s="146"/>
      <c r="EQ97" s="146"/>
      <c r="ER97" s="146"/>
      <c r="ES97" s="146"/>
      <c r="ET97" s="146"/>
      <c r="EU97" s="146"/>
      <c r="EV97" s="146"/>
      <c r="EW97" s="146"/>
      <c r="EX97" s="146"/>
      <c r="EY97" s="146"/>
      <c r="EZ97" s="146"/>
      <c r="FA97" s="146"/>
      <c r="FB97" s="146"/>
      <c r="FC97" s="146"/>
      <c r="FD97" s="146"/>
      <c r="FE97" s="146"/>
      <c r="FF97" s="146"/>
      <c r="FG97" s="146"/>
      <c r="FH97" s="146"/>
      <c r="FI97" s="146"/>
      <c r="FJ97" s="146"/>
      <c r="FK97" s="146"/>
      <c r="FL97" s="146"/>
      <c r="FM97" s="146"/>
      <c r="FN97" s="146"/>
      <c r="FO97" s="146"/>
      <c r="FP97" s="146"/>
      <c r="FQ97" s="146"/>
      <c r="FR97" s="146"/>
      <c r="FS97" s="146"/>
      <c r="FT97" s="146"/>
      <c r="FU97" s="146"/>
      <c r="FV97" s="146"/>
      <c r="FW97" s="146"/>
      <c r="FX97" s="146"/>
      <c r="FY97" s="146"/>
      <c r="FZ97" s="146"/>
      <c r="GA97" s="146"/>
      <c r="GB97" s="146"/>
      <c r="GC97" s="146"/>
      <c r="GD97" s="146"/>
      <c r="GE97" s="146"/>
      <c r="GF97" s="146"/>
      <c r="GG97" s="146"/>
      <c r="GH97" s="146"/>
      <c r="GI97" s="146"/>
      <c r="GJ97" s="146"/>
      <c r="GK97" s="146"/>
      <c r="GL97" s="146"/>
      <c r="GM97" s="146"/>
      <c r="GN97" s="146"/>
      <c r="GO97" s="146"/>
      <c r="GP97" s="146"/>
      <c r="GQ97" s="146"/>
      <c r="GR97" s="146"/>
      <c r="GS97" s="146"/>
      <c r="GT97" s="146"/>
      <c r="GU97" s="146"/>
      <c r="GV97" s="146"/>
      <c r="GW97" s="146"/>
      <c r="GX97" s="146"/>
      <c r="GY97" s="146"/>
      <c r="GZ97" s="146"/>
      <c r="HA97" s="146"/>
      <c r="HB97" s="146"/>
      <c r="HC97" s="146"/>
      <c r="HD97" s="146"/>
      <c r="HE97" s="146"/>
      <c r="HF97" s="146"/>
      <c r="HG97" s="146"/>
      <c r="HH97" s="146"/>
      <c r="HI97" s="146"/>
      <c r="HJ97" s="146"/>
      <c r="HK97" s="146"/>
      <c r="HL97" s="146"/>
      <c r="HM97" s="146"/>
      <c r="HN97" s="146"/>
      <c r="HO97" s="146"/>
      <c r="HP97" s="146"/>
      <c r="HQ97" s="146"/>
      <c r="HR97" s="146"/>
      <c r="HS97" s="146"/>
      <c r="HT97" s="146"/>
      <c r="HU97" s="146"/>
      <c r="HV97" s="146"/>
      <c r="HW97" s="146"/>
      <c r="HX97" s="146"/>
      <c r="HY97" s="146"/>
      <c r="HZ97" s="146"/>
      <c r="IA97" s="146"/>
      <c r="IB97" s="146"/>
      <c r="IC97" s="146"/>
      <c r="ID97" s="146"/>
      <c r="IE97" s="146"/>
      <c r="IF97" s="146"/>
      <c r="IG97" s="146"/>
      <c r="IH97" s="146"/>
      <c r="II97" s="146"/>
      <c r="IJ97" s="146"/>
      <c r="IK97" s="146"/>
      <c r="IL97" s="146"/>
      <c r="IM97" s="146"/>
      <c r="IN97" s="146"/>
      <c r="IO97" s="146"/>
      <c r="IP97" s="146"/>
      <c r="IQ97" s="146"/>
    </row>
    <row r="98" spans="1:251">
      <c r="A98" s="175" t="s">
        <v>512</v>
      </c>
      <c r="B98" s="169">
        <v>0</v>
      </c>
      <c r="C98" s="149">
        <v>0</v>
      </c>
      <c r="D98" s="140" t="e">
        <f t="shared" si="1"/>
        <v>#DIV/0!</v>
      </c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  <c r="BI98" s="146"/>
      <c r="BJ98" s="146"/>
      <c r="BK98" s="146"/>
      <c r="BL98" s="146"/>
      <c r="BM98" s="146"/>
      <c r="BN98" s="146"/>
      <c r="BO98" s="146"/>
      <c r="BP98" s="146"/>
      <c r="BQ98" s="146"/>
      <c r="BR98" s="146"/>
      <c r="BS98" s="146"/>
      <c r="BT98" s="146"/>
      <c r="BU98" s="146"/>
      <c r="BV98" s="146"/>
      <c r="BW98" s="146"/>
      <c r="BX98" s="146"/>
      <c r="BY98" s="146"/>
      <c r="BZ98" s="146"/>
      <c r="CA98" s="146"/>
      <c r="CB98" s="146"/>
      <c r="CC98" s="146"/>
      <c r="CD98" s="146"/>
      <c r="CE98" s="146"/>
      <c r="CF98" s="146"/>
      <c r="CG98" s="146"/>
      <c r="CH98" s="146"/>
      <c r="CI98" s="146"/>
      <c r="CJ98" s="146"/>
      <c r="CK98" s="146"/>
      <c r="CL98" s="146"/>
      <c r="CM98" s="146"/>
      <c r="CN98" s="146"/>
      <c r="CO98" s="146"/>
      <c r="CP98" s="146"/>
      <c r="CQ98" s="146"/>
      <c r="CR98" s="146"/>
      <c r="CS98" s="146"/>
      <c r="CT98" s="146"/>
      <c r="CU98" s="146"/>
      <c r="CV98" s="146"/>
      <c r="CW98" s="146"/>
      <c r="CX98" s="146"/>
      <c r="CY98" s="146"/>
      <c r="CZ98" s="146"/>
      <c r="DA98" s="146"/>
      <c r="DB98" s="146"/>
      <c r="DC98" s="146"/>
      <c r="DD98" s="146"/>
      <c r="DE98" s="146"/>
      <c r="DF98" s="146"/>
      <c r="DG98" s="146"/>
      <c r="DH98" s="146"/>
      <c r="DI98" s="146"/>
      <c r="DJ98" s="146"/>
      <c r="DK98" s="146"/>
      <c r="DL98" s="146"/>
      <c r="DM98" s="146"/>
      <c r="DN98" s="146"/>
      <c r="DO98" s="146"/>
      <c r="DP98" s="146"/>
      <c r="DQ98" s="146"/>
      <c r="DR98" s="146"/>
      <c r="DS98" s="146"/>
      <c r="DT98" s="146"/>
      <c r="DU98" s="146"/>
      <c r="DV98" s="146"/>
      <c r="DW98" s="146"/>
      <c r="DX98" s="146"/>
      <c r="DY98" s="146"/>
      <c r="DZ98" s="146"/>
      <c r="EA98" s="146"/>
      <c r="EB98" s="146"/>
      <c r="EC98" s="146"/>
      <c r="ED98" s="146"/>
      <c r="EE98" s="146"/>
      <c r="EF98" s="146"/>
      <c r="EG98" s="146"/>
      <c r="EH98" s="146"/>
      <c r="EI98" s="146"/>
      <c r="EJ98" s="146"/>
      <c r="EK98" s="146"/>
      <c r="EL98" s="146"/>
      <c r="EM98" s="146"/>
      <c r="EN98" s="146"/>
      <c r="EO98" s="146"/>
      <c r="EP98" s="146"/>
      <c r="EQ98" s="146"/>
      <c r="ER98" s="146"/>
      <c r="ES98" s="146"/>
      <c r="ET98" s="146"/>
      <c r="EU98" s="146"/>
      <c r="EV98" s="146"/>
      <c r="EW98" s="146"/>
      <c r="EX98" s="146"/>
      <c r="EY98" s="146"/>
      <c r="EZ98" s="146"/>
      <c r="FA98" s="146"/>
      <c r="FB98" s="146"/>
      <c r="FC98" s="146"/>
      <c r="FD98" s="146"/>
      <c r="FE98" s="146"/>
      <c r="FF98" s="146"/>
      <c r="FG98" s="146"/>
      <c r="FH98" s="146"/>
      <c r="FI98" s="146"/>
      <c r="FJ98" s="146"/>
      <c r="FK98" s="146"/>
      <c r="FL98" s="146"/>
      <c r="FM98" s="146"/>
      <c r="FN98" s="146"/>
      <c r="FO98" s="146"/>
      <c r="FP98" s="146"/>
      <c r="FQ98" s="146"/>
      <c r="FR98" s="146"/>
      <c r="FS98" s="146"/>
      <c r="FT98" s="146"/>
      <c r="FU98" s="146"/>
      <c r="FV98" s="146"/>
      <c r="FW98" s="146"/>
      <c r="FX98" s="146"/>
      <c r="FY98" s="146"/>
      <c r="FZ98" s="146"/>
      <c r="GA98" s="146"/>
      <c r="GB98" s="146"/>
      <c r="GC98" s="146"/>
      <c r="GD98" s="146"/>
      <c r="GE98" s="146"/>
      <c r="GF98" s="146"/>
      <c r="GG98" s="146"/>
      <c r="GH98" s="146"/>
      <c r="GI98" s="146"/>
      <c r="GJ98" s="146"/>
      <c r="GK98" s="146"/>
      <c r="GL98" s="146"/>
      <c r="GM98" s="146"/>
      <c r="GN98" s="146"/>
      <c r="GO98" s="146"/>
      <c r="GP98" s="146"/>
      <c r="GQ98" s="146"/>
      <c r="GR98" s="146"/>
      <c r="GS98" s="146"/>
      <c r="GT98" s="146"/>
      <c r="GU98" s="146"/>
      <c r="GV98" s="146"/>
      <c r="GW98" s="146"/>
      <c r="GX98" s="146"/>
      <c r="GY98" s="146"/>
      <c r="GZ98" s="146"/>
      <c r="HA98" s="146"/>
      <c r="HB98" s="146"/>
      <c r="HC98" s="146"/>
      <c r="HD98" s="146"/>
      <c r="HE98" s="146"/>
      <c r="HF98" s="146"/>
      <c r="HG98" s="146"/>
      <c r="HH98" s="146"/>
      <c r="HI98" s="146"/>
      <c r="HJ98" s="146"/>
      <c r="HK98" s="146"/>
      <c r="HL98" s="146"/>
      <c r="HM98" s="146"/>
      <c r="HN98" s="146"/>
      <c r="HO98" s="146"/>
      <c r="HP98" s="146"/>
      <c r="HQ98" s="146"/>
      <c r="HR98" s="146"/>
      <c r="HS98" s="146"/>
      <c r="HT98" s="146"/>
      <c r="HU98" s="146"/>
      <c r="HV98" s="146"/>
      <c r="HW98" s="146"/>
      <c r="HX98" s="146"/>
      <c r="HY98" s="146"/>
      <c r="HZ98" s="146"/>
      <c r="IA98" s="146"/>
      <c r="IB98" s="146"/>
      <c r="IC98" s="146"/>
      <c r="ID98" s="146"/>
      <c r="IE98" s="146"/>
      <c r="IF98" s="146"/>
      <c r="IG98" s="146"/>
      <c r="IH98" s="146"/>
      <c r="II98" s="146"/>
      <c r="IJ98" s="146"/>
      <c r="IK98" s="146"/>
      <c r="IL98" s="146"/>
      <c r="IM98" s="146"/>
      <c r="IN98" s="146"/>
      <c r="IO98" s="146"/>
      <c r="IP98" s="146"/>
      <c r="IQ98" s="146"/>
    </row>
    <row r="99" spans="1:251">
      <c r="A99" s="175" t="s">
        <v>513</v>
      </c>
      <c r="B99" s="169">
        <v>0</v>
      </c>
      <c r="C99" s="148">
        <v>0</v>
      </c>
      <c r="D99" s="140" t="e">
        <f t="shared" si="1"/>
        <v>#DIV/0!</v>
      </c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  <c r="BM99" s="146"/>
      <c r="BN99" s="146"/>
      <c r="BO99" s="146"/>
      <c r="BP99" s="146"/>
      <c r="BQ99" s="146"/>
      <c r="BR99" s="146"/>
      <c r="BS99" s="146"/>
      <c r="BT99" s="146"/>
      <c r="BU99" s="146"/>
      <c r="BV99" s="146"/>
      <c r="BW99" s="146"/>
      <c r="BX99" s="146"/>
      <c r="BY99" s="146"/>
      <c r="BZ99" s="146"/>
      <c r="CA99" s="146"/>
      <c r="CB99" s="146"/>
      <c r="CC99" s="146"/>
      <c r="CD99" s="146"/>
      <c r="CE99" s="146"/>
      <c r="CF99" s="146"/>
      <c r="CG99" s="146"/>
      <c r="CH99" s="146"/>
      <c r="CI99" s="146"/>
      <c r="CJ99" s="146"/>
      <c r="CK99" s="146"/>
      <c r="CL99" s="146"/>
      <c r="CM99" s="146"/>
      <c r="CN99" s="146"/>
      <c r="CO99" s="146"/>
      <c r="CP99" s="146"/>
      <c r="CQ99" s="146"/>
      <c r="CR99" s="146"/>
      <c r="CS99" s="146"/>
      <c r="CT99" s="146"/>
      <c r="CU99" s="146"/>
      <c r="CV99" s="146"/>
      <c r="CW99" s="146"/>
      <c r="CX99" s="146"/>
      <c r="CY99" s="146"/>
      <c r="CZ99" s="146"/>
      <c r="DA99" s="146"/>
      <c r="DB99" s="146"/>
      <c r="DC99" s="146"/>
      <c r="DD99" s="146"/>
      <c r="DE99" s="146"/>
      <c r="DF99" s="146"/>
      <c r="DG99" s="146"/>
      <c r="DH99" s="146"/>
      <c r="DI99" s="146"/>
      <c r="DJ99" s="146"/>
      <c r="DK99" s="146"/>
      <c r="DL99" s="146"/>
      <c r="DM99" s="146"/>
      <c r="DN99" s="146"/>
      <c r="DO99" s="146"/>
      <c r="DP99" s="146"/>
      <c r="DQ99" s="146"/>
      <c r="DR99" s="146"/>
      <c r="DS99" s="146"/>
      <c r="DT99" s="146"/>
      <c r="DU99" s="146"/>
      <c r="DV99" s="146"/>
      <c r="DW99" s="146"/>
      <c r="DX99" s="146"/>
      <c r="DY99" s="146"/>
      <c r="DZ99" s="146"/>
      <c r="EA99" s="146"/>
      <c r="EB99" s="146"/>
      <c r="EC99" s="146"/>
      <c r="ED99" s="146"/>
      <c r="EE99" s="146"/>
      <c r="EF99" s="146"/>
      <c r="EG99" s="146"/>
      <c r="EH99" s="146"/>
      <c r="EI99" s="146"/>
      <c r="EJ99" s="146"/>
      <c r="EK99" s="146"/>
      <c r="EL99" s="146"/>
      <c r="EM99" s="146"/>
      <c r="EN99" s="146"/>
      <c r="EO99" s="146"/>
      <c r="EP99" s="146"/>
      <c r="EQ99" s="146"/>
      <c r="ER99" s="146"/>
      <c r="ES99" s="146"/>
      <c r="ET99" s="146"/>
      <c r="EU99" s="146"/>
      <c r="EV99" s="146"/>
      <c r="EW99" s="146"/>
      <c r="EX99" s="146"/>
      <c r="EY99" s="146"/>
      <c r="EZ99" s="146"/>
      <c r="FA99" s="146"/>
      <c r="FB99" s="146"/>
      <c r="FC99" s="146"/>
      <c r="FD99" s="146"/>
      <c r="FE99" s="146"/>
      <c r="FF99" s="146"/>
      <c r="FG99" s="146"/>
      <c r="FH99" s="146"/>
      <c r="FI99" s="146"/>
      <c r="FJ99" s="146"/>
      <c r="FK99" s="146"/>
      <c r="FL99" s="146"/>
      <c r="FM99" s="146"/>
      <c r="FN99" s="146"/>
      <c r="FO99" s="146"/>
      <c r="FP99" s="146"/>
      <c r="FQ99" s="146"/>
      <c r="FR99" s="146"/>
      <c r="FS99" s="146"/>
      <c r="FT99" s="146"/>
      <c r="FU99" s="146"/>
      <c r="FV99" s="146"/>
      <c r="FW99" s="146"/>
      <c r="FX99" s="146"/>
      <c r="FY99" s="146"/>
      <c r="FZ99" s="146"/>
      <c r="GA99" s="146"/>
      <c r="GB99" s="146"/>
      <c r="GC99" s="146"/>
      <c r="GD99" s="146"/>
      <c r="GE99" s="146"/>
      <c r="GF99" s="146"/>
      <c r="GG99" s="146"/>
      <c r="GH99" s="146"/>
      <c r="GI99" s="146"/>
      <c r="GJ99" s="146"/>
      <c r="GK99" s="146"/>
      <c r="GL99" s="146"/>
      <c r="GM99" s="146"/>
      <c r="GN99" s="146"/>
      <c r="GO99" s="146"/>
      <c r="GP99" s="146"/>
      <c r="GQ99" s="146"/>
      <c r="GR99" s="146"/>
      <c r="GS99" s="146"/>
      <c r="GT99" s="146"/>
      <c r="GU99" s="146"/>
      <c r="GV99" s="146"/>
      <c r="GW99" s="146"/>
      <c r="GX99" s="146"/>
      <c r="GY99" s="146"/>
      <c r="GZ99" s="146"/>
      <c r="HA99" s="146"/>
      <c r="HB99" s="146"/>
      <c r="HC99" s="146"/>
      <c r="HD99" s="146"/>
      <c r="HE99" s="146"/>
      <c r="HF99" s="146"/>
      <c r="HG99" s="146"/>
      <c r="HH99" s="146"/>
      <c r="HI99" s="146"/>
      <c r="HJ99" s="146"/>
      <c r="HK99" s="146"/>
      <c r="HL99" s="146"/>
      <c r="HM99" s="146"/>
      <c r="HN99" s="146"/>
      <c r="HO99" s="146"/>
      <c r="HP99" s="146"/>
      <c r="HQ99" s="146"/>
      <c r="HR99" s="146"/>
      <c r="HS99" s="146"/>
      <c r="HT99" s="146"/>
      <c r="HU99" s="146"/>
      <c r="HV99" s="146"/>
      <c r="HW99" s="146"/>
      <c r="HX99" s="146"/>
      <c r="HY99" s="146"/>
      <c r="HZ99" s="146"/>
      <c r="IA99" s="146"/>
      <c r="IB99" s="146"/>
      <c r="IC99" s="146"/>
      <c r="ID99" s="146"/>
      <c r="IE99" s="146"/>
      <c r="IF99" s="146"/>
      <c r="IG99" s="146"/>
      <c r="IH99" s="146"/>
      <c r="II99" s="146"/>
      <c r="IJ99" s="146"/>
      <c r="IK99" s="146"/>
      <c r="IL99" s="146"/>
      <c r="IM99" s="146"/>
      <c r="IN99" s="146"/>
      <c r="IO99" s="146"/>
      <c r="IP99" s="146"/>
      <c r="IQ99" s="146"/>
    </row>
    <row r="100" spans="1:251">
      <c r="A100" s="175" t="s">
        <v>514</v>
      </c>
      <c r="B100" s="169">
        <v>0</v>
      </c>
      <c r="C100" s="149">
        <v>0</v>
      </c>
      <c r="D100" s="140" t="e">
        <f t="shared" si="1"/>
        <v>#DIV/0!</v>
      </c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6"/>
      <c r="BN100" s="146"/>
      <c r="BO100" s="146"/>
      <c r="BP100" s="146"/>
      <c r="BQ100" s="146"/>
      <c r="BR100" s="146"/>
      <c r="BS100" s="146"/>
      <c r="BT100" s="146"/>
      <c r="BU100" s="146"/>
      <c r="BV100" s="146"/>
      <c r="BW100" s="146"/>
      <c r="BX100" s="146"/>
      <c r="BY100" s="146"/>
      <c r="BZ100" s="146"/>
      <c r="CA100" s="146"/>
      <c r="CB100" s="146"/>
      <c r="CC100" s="146"/>
      <c r="CD100" s="146"/>
      <c r="CE100" s="146"/>
      <c r="CF100" s="146"/>
      <c r="CG100" s="146"/>
      <c r="CH100" s="146"/>
      <c r="CI100" s="146"/>
      <c r="CJ100" s="146"/>
      <c r="CK100" s="146"/>
      <c r="CL100" s="146"/>
      <c r="CM100" s="146"/>
      <c r="CN100" s="146"/>
      <c r="CO100" s="146"/>
      <c r="CP100" s="146"/>
      <c r="CQ100" s="146"/>
      <c r="CR100" s="146"/>
      <c r="CS100" s="146"/>
      <c r="CT100" s="146"/>
      <c r="CU100" s="146"/>
      <c r="CV100" s="146"/>
      <c r="CW100" s="146"/>
      <c r="CX100" s="146"/>
      <c r="CY100" s="146"/>
      <c r="CZ100" s="146"/>
      <c r="DA100" s="146"/>
      <c r="DB100" s="146"/>
      <c r="DC100" s="146"/>
      <c r="DD100" s="146"/>
      <c r="DE100" s="146"/>
      <c r="DF100" s="146"/>
      <c r="DG100" s="146"/>
      <c r="DH100" s="146"/>
      <c r="DI100" s="146"/>
      <c r="DJ100" s="146"/>
      <c r="DK100" s="146"/>
      <c r="DL100" s="146"/>
      <c r="DM100" s="146"/>
      <c r="DN100" s="146"/>
      <c r="DO100" s="146"/>
      <c r="DP100" s="146"/>
      <c r="DQ100" s="146"/>
      <c r="DR100" s="146"/>
      <c r="DS100" s="146"/>
      <c r="DT100" s="146"/>
      <c r="DU100" s="146"/>
      <c r="DV100" s="146"/>
      <c r="DW100" s="146"/>
      <c r="DX100" s="146"/>
      <c r="DY100" s="146"/>
      <c r="DZ100" s="146"/>
      <c r="EA100" s="146"/>
      <c r="EB100" s="146"/>
      <c r="EC100" s="146"/>
      <c r="ED100" s="146"/>
      <c r="EE100" s="146"/>
      <c r="EF100" s="146"/>
      <c r="EG100" s="146"/>
      <c r="EH100" s="146"/>
      <c r="EI100" s="146"/>
      <c r="EJ100" s="146"/>
      <c r="EK100" s="146"/>
      <c r="EL100" s="146"/>
      <c r="EM100" s="146"/>
      <c r="EN100" s="146"/>
      <c r="EO100" s="146"/>
      <c r="EP100" s="146"/>
      <c r="EQ100" s="146"/>
      <c r="ER100" s="146"/>
      <c r="ES100" s="146"/>
      <c r="ET100" s="146"/>
      <c r="EU100" s="146"/>
      <c r="EV100" s="146"/>
      <c r="EW100" s="146"/>
      <c r="EX100" s="146"/>
      <c r="EY100" s="146"/>
      <c r="EZ100" s="146"/>
      <c r="FA100" s="146"/>
      <c r="FB100" s="146"/>
      <c r="FC100" s="146"/>
      <c r="FD100" s="146"/>
      <c r="FE100" s="146"/>
      <c r="FF100" s="146"/>
      <c r="FG100" s="146"/>
      <c r="FH100" s="146"/>
      <c r="FI100" s="146"/>
      <c r="FJ100" s="146"/>
      <c r="FK100" s="146"/>
      <c r="FL100" s="146"/>
      <c r="FM100" s="146"/>
      <c r="FN100" s="146"/>
      <c r="FO100" s="146"/>
      <c r="FP100" s="146"/>
      <c r="FQ100" s="146"/>
      <c r="FR100" s="146"/>
      <c r="FS100" s="146"/>
      <c r="FT100" s="146"/>
      <c r="FU100" s="146"/>
      <c r="FV100" s="146"/>
      <c r="FW100" s="146"/>
      <c r="FX100" s="146"/>
      <c r="FY100" s="146"/>
      <c r="FZ100" s="146"/>
      <c r="GA100" s="146"/>
      <c r="GB100" s="146"/>
      <c r="GC100" s="146"/>
      <c r="GD100" s="146"/>
      <c r="GE100" s="146"/>
      <c r="GF100" s="146"/>
      <c r="GG100" s="146"/>
      <c r="GH100" s="146"/>
      <c r="GI100" s="146"/>
      <c r="GJ100" s="146"/>
      <c r="GK100" s="146"/>
      <c r="GL100" s="146"/>
      <c r="GM100" s="146"/>
      <c r="GN100" s="146"/>
      <c r="GO100" s="146"/>
      <c r="GP100" s="146"/>
      <c r="GQ100" s="146"/>
      <c r="GR100" s="146"/>
      <c r="GS100" s="146"/>
      <c r="GT100" s="146"/>
      <c r="GU100" s="146"/>
      <c r="GV100" s="146"/>
      <c r="GW100" s="146"/>
      <c r="GX100" s="146"/>
      <c r="GY100" s="146"/>
      <c r="GZ100" s="146"/>
      <c r="HA100" s="146"/>
      <c r="HB100" s="146"/>
      <c r="HC100" s="146"/>
      <c r="HD100" s="146"/>
      <c r="HE100" s="146"/>
      <c r="HF100" s="146"/>
      <c r="HG100" s="146"/>
      <c r="HH100" s="146"/>
      <c r="HI100" s="146"/>
      <c r="HJ100" s="146"/>
      <c r="HK100" s="146"/>
      <c r="HL100" s="146"/>
      <c r="HM100" s="146"/>
      <c r="HN100" s="146"/>
      <c r="HO100" s="146"/>
      <c r="HP100" s="146"/>
      <c r="HQ100" s="146"/>
      <c r="HR100" s="146"/>
      <c r="HS100" s="146"/>
      <c r="HT100" s="146"/>
      <c r="HU100" s="146"/>
      <c r="HV100" s="146"/>
      <c r="HW100" s="146"/>
      <c r="HX100" s="146"/>
      <c r="HY100" s="146"/>
      <c r="HZ100" s="146"/>
      <c r="IA100" s="146"/>
      <c r="IB100" s="146"/>
      <c r="IC100" s="146"/>
      <c r="ID100" s="146"/>
      <c r="IE100" s="146"/>
      <c r="IF100" s="146"/>
      <c r="IG100" s="146"/>
      <c r="IH100" s="146"/>
      <c r="II100" s="146"/>
      <c r="IJ100" s="146"/>
      <c r="IK100" s="146"/>
      <c r="IL100" s="146"/>
      <c r="IM100" s="146"/>
      <c r="IN100" s="146"/>
      <c r="IO100" s="146"/>
      <c r="IP100" s="146"/>
      <c r="IQ100" s="146"/>
    </row>
    <row r="101" spans="1:251">
      <c r="A101" s="175" t="s">
        <v>497</v>
      </c>
      <c r="B101" s="169">
        <v>0</v>
      </c>
      <c r="C101" s="149">
        <v>0</v>
      </c>
      <c r="D101" s="140" t="e">
        <f t="shared" si="1"/>
        <v>#DIV/0!</v>
      </c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  <c r="BI101" s="146"/>
      <c r="BJ101" s="146"/>
      <c r="BK101" s="146"/>
      <c r="BL101" s="146"/>
      <c r="BM101" s="146"/>
      <c r="BN101" s="146"/>
      <c r="BO101" s="146"/>
      <c r="BP101" s="146"/>
      <c r="BQ101" s="146"/>
      <c r="BR101" s="146"/>
      <c r="BS101" s="146"/>
      <c r="BT101" s="146"/>
      <c r="BU101" s="146"/>
      <c r="BV101" s="146"/>
      <c r="BW101" s="146"/>
      <c r="BX101" s="146"/>
      <c r="BY101" s="146"/>
      <c r="BZ101" s="146"/>
      <c r="CA101" s="146"/>
      <c r="CB101" s="146"/>
      <c r="CC101" s="146"/>
      <c r="CD101" s="146"/>
      <c r="CE101" s="146"/>
      <c r="CF101" s="146"/>
      <c r="CG101" s="146"/>
      <c r="CH101" s="146"/>
      <c r="CI101" s="146"/>
      <c r="CJ101" s="146"/>
      <c r="CK101" s="146"/>
      <c r="CL101" s="146"/>
      <c r="CM101" s="146"/>
      <c r="CN101" s="146"/>
      <c r="CO101" s="146"/>
      <c r="CP101" s="146"/>
      <c r="CQ101" s="146"/>
      <c r="CR101" s="146"/>
      <c r="CS101" s="146"/>
      <c r="CT101" s="146"/>
      <c r="CU101" s="146"/>
      <c r="CV101" s="146"/>
      <c r="CW101" s="146"/>
      <c r="CX101" s="146"/>
      <c r="CY101" s="146"/>
      <c r="CZ101" s="146"/>
      <c r="DA101" s="146"/>
      <c r="DB101" s="146"/>
      <c r="DC101" s="146"/>
      <c r="DD101" s="146"/>
      <c r="DE101" s="146"/>
      <c r="DF101" s="146"/>
      <c r="DG101" s="146"/>
      <c r="DH101" s="146"/>
      <c r="DI101" s="146"/>
      <c r="DJ101" s="146"/>
      <c r="DK101" s="146"/>
      <c r="DL101" s="146"/>
      <c r="DM101" s="146"/>
      <c r="DN101" s="146"/>
      <c r="DO101" s="146"/>
      <c r="DP101" s="146"/>
      <c r="DQ101" s="146"/>
      <c r="DR101" s="146"/>
      <c r="DS101" s="146"/>
      <c r="DT101" s="146"/>
      <c r="DU101" s="146"/>
      <c r="DV101" s="146"/>
      <c r="DW101" s="146"/>
      <c r="DX101" s="146"/>
      <c r="DY101" s="146"/>
      <c r="DZ101" s="146"/>
      <c r="EA101" s="146"/>
      <c r="EB101" s="146"/>
      <c r="EC101" s="146"/>
      <c r="ED101" s="146"/>
      <c r="EE101" s="146"/>
      <c r="EF101" s="146"/>
      <c r="EG101" s="146"/>
      <c r="EH101" s="146"/>
      <c r="EI101" s="146"/>
      <c r="EJ101" s="146"/>
      <c r="EK101" s="146"/>
      <c r="EL101" s="146"/>
      <c r="EM101" s="146"/>
      <c r="EN101" s="146"/>
      <c r="EO101" s="146"/>
      <c r="EP101" s="146"/>
      <c r="EQ101" s="146"/>
      <c r="ER101" s="146"/>
      <c r="ES101" s="146"/>
      <c r="ET101" s="146"/>
      <c r="EU101" s="146"/>
      <c r="EV101" s="146"/>
      <c r="EW101" s="146"/>
      <c r="EX101" s="146"/>
      <c r="EY101" s="146"/>
      <c r="EZ101" s="146"/>
      <c r="FA101" s="146"/>
      <c r="FB101" s="146"/>
      <c r="FC101" s="146"/>
      <c r="FD101" s="146"/>
      <c r="FE101" s="146"/>
      <c r="FF101" s="146"/>
      <c r="FG101" s="146"/>
      <c r="FH101" s="146"/>
      <c r="FI101" s="146"/>
      <c r="FJ101" s="146"/>
      <c r="FK101" s="146"/>
      <c r="FL101" s="146"/>
      <c r="FM101" s="146"/>
      <c r="FN101" s="146"/>
      <c r="FO101" s="146"/>
      <c r="FP101" s="146"/>
      <c r="FQ101" s="146"/>
      <c r="FR101" s="146"/>
      <c r="FS101" s="146"/>
      <c r="FT101" s="146"/>
      <c r="FU101" s="146"/>
      <c r="FV101" s="146"/>
      <c r="FW101" s="146"/>
      <c r="FX101" s="146"/>
      <c r="FY101" s="146"/>
      <c r="FZ101" s="146"/>
      <c r="GA101" s="146"/>
      <c r="GB101" s="146"/>
      <c r="GC101" s="146"/>
      <c r="GD101" s="146"/>
      <c r="GE101" s="146"/>
      <c r="GF101" s="146"/>
      <c r="GG101" s="146"/>
      <c r="GH101" s="146"/>
      <c r="GI101" s="146"/>
      <c r="GJ101" s="146"/>
      <c r="GK101" s="146"/>
      <c r="GL101" s="146"/>
      <c r="GM101" s="146"/>
      <c r="GN101" s="146"/>
      <c r="GO101" s="146"/>
      <c r="GP101" s="146"/>
      <c r="GQ101" s="146"/>
      <c r="GR101" s="146"/>
      <c r="GS101" s="146"/>
      <c r="GT101" s="146"/>
      <c r="GU101" s="146"/>
      <c r="GV101" s="146"/>
      <c r="GW101" s="146"/>
      <c r="GX101" s="146"/>
      <c r="GY101" s="146"/>
      <c r="GZ101" s="146"/>
      <c r="HA101" s="146"/>
      <c r="HB101" s="146"/>
      <c r="HC101" s="146"/>
      <c r="HD101" s="146"/>
      <c r="HE101" s="146"/>
      <c r="HF101" s="146"/>
      <c r="HG101" s="146"/>
      <c r="HH101" s="146"/>
      <c r="HI101" s="146"/>
      <c r="HJ101" s="146"/>
      <c r="HK101" s="146"/>
      <c r="HL101" s="146"/>
      <c r="HM101" s="146"/>
      <c r="HN101" s="146"/>
      <c r="HO101" s="146"/>
      <c r="HP101" s="146"/>
      <c r="HQ101" s="146"/>
      <c r="HR101" s="146"/>
      <c r="HS101" s="146"/>
      <c r="HT101" s="146"/>
      <c r="HU101" s="146"/>
      <c r="HV101" s="146"/>
      <c r="HW101" s="146"/>
      <c r="HX101" s="146"/>
      <c r="HY101" s="146"/>
      <c r="HZ101" s="146"/>
      <c r="IA101" s="146"/>
      <c r="IB101" s="146"/>
      <c r="IC101" s="146"/>
      <c r="ID101" s="146"/>
      <c r="IE101" s="146"/>
      <c r="IF101" s="146"/>
      <c r="IG101" s="146"/>
      <c r="IH101" s="146"/>
      <c r="II101" s="146"/>
      <c r="IJ101" s="146"/>
      <c r="IK101" s="146"/>
      <c r="IL101" s="146"/>
      <c r="IM101" s="146"/>
      <c r="IN101" s="146"/>
      <c r="IO101" s="146"/>
      <c r="IP101" s="146"/>
      <c r="IQ101" s="146"/>
    </row>
    <row r="102" spans="1:251">
      <c r="A102" s="175" t="s">
        <v>463</v>
      </c>
      <c r="B102" s="169">
        <v>63.53</v>
      </c>
      <c r="C102" s="149">
        <v>0</v>
      </c>
      <c r="D102" s="140" t="e">
        <f t="shared" si="1"/>
        <v>#DIV/0!</v>
      </c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  <c r="BI102" s="146"/>
      <c r="BJ102" s="146"/>
      <c r="BK102" s="146"/>
      <c r="BL102" s="146"/>
      <c r="BM102" s="146"/>
      <c r="BN102" s="146"/>
      <c r="BO102" s="146"/>
      <c r="BP102" s="146"/>
      <c r="BQ102" s="146"/>
      <c r="BR102" s="146"/>
      <c r="BS102" s="146"/>
      <c r="BT102" s="146"/>
      <c r="BU102" s="146"/>
      <c r="BV102" s="146"/>
      <c r="BW102" s="146"/>
      <c r="BX102" s="146"/>
      <c r="BY102" s="146"/>
      <c r="BZ102" s="146"/>
      <c r="CA102" s="146"/>
      <c r="CB102" s="146"/>
      <c r="CC102" s="146"/>
      <c r="CD102" s="146"/>
      <c r="CE102" s="146"/>
      <c r="CF102" s="146"/>
      <c r="CG102" s="146"/>
      <c r="CH102" s="146"/>
      <c r="CI102" s="146"/>
      <c r="CJ102" s="146"/>
      <c r="CK102" s="146"/>
      <c r="CL102" s="146"/>
      <c r="CM102" s="146"/>
      <c r="CN102" s="146"/>
      <c r="CO102" s="146"/>
      <c r="CP102" s="146"/>
      <c r="CQ102" s="146"/>
      <c r="CR102" s="146"/>
      <c r="CS102" s="146"/>
      <c r="CT102" s="146"/>
      <c r="CU102" s="146"/>
      <c r="CV102" s="146"/>
      <c r="CW102" s="146"/>
      <c r="CX102" s="146"/>
      <c r="CY102" s="146"/>
      <c r="CZ102" s="146"/>
      <c r="DA102" s="146"/>
      <c r="DB102" s="146"/>
      <c r="DC102" s="146"/>
      <c r="DD102" s="146"/>
      <c r="DE102" s="146"/>
      <c r="DF102" s="146"/>
      <c r="DG102" s="146"/>
      <c r="DH102" s="146"/>
      <c r="DI102" s="146"/>
      <c r="DJ102" s="146"/>
      <c r="DK102" s="146"/>
      <c r="DL102" s="146"/>
      <c r="DM102" s="146"/>
      <c r="DN102" s="146"/>
      <c r="DO102" s="146"/>
      <c r="DP102" s="146"/>
      <c r="DQ102" s="146"/>
      <c r="DR102" s="146"/>
      <c r="DS102" s="146"/>
      <c r="DT102" s="146"/>
      <c r="DU102" s="146"/>
      <c r="DV102" s="146"/>
      <c r="DW102" s="146"/>
      <c r="DX102" s="146"/>
      <c r="DY102" s="146"/>
      <c r="DZ102" s="146"/>
      <c r="EA102" s="146"/>
      <c r="EB102" s="146"/>
      <c r="EC102" s="146"/>
      <c r="ED102" s="146"/>
      <c r="EE102" s="146"/>
      <c r="EF102" s="146"/>
      <c r="EG102" s="146"/>
      <c r="EH102" s="146"/>
      <c r="EI102" s="146"/>
      <c r="EJ102" s="146"/>
      <c r="EK102" s="146"/>
      <c r="EL102" s="146"/>
      <c r="EM102" s="146"/>
      <c r="EN102" s="146"/>
      <c r="EO102" s="146"/>
      <c r="EP102" s="146"/>
      <c r="EQ102" s="146"/>
      <c r="ER102" s="146"/>
      <c r="ES102" s="146"/>
      <c r="ET102" s="146"/>
      <c r="EU102" s="146"/>
      <c r="EV102" s="146"/>
      <c r="EW102" s="146"/>
      <c r="EX102" s="146"/>
      <c r="EY102" s="146"/>
      <c r="EZ102" s="146"/>
      <c r="FA102" s="146"/>
      <c r="FB102" s="146"/>
      <c r="FC102" s="146"/>
      <c r="FD102" s="146"/>
      <c r="FE102" s="146"/>
      <c r="FF102" s="146"/>
      <c r="FG102" s="146"/>
      <c r="FH102" s="146"/>
      <c r="FI102" s="146"/>
      <c r="FJ102" s="146"/>
      <c r="FK102" s="146"/>
      <c r="FL102" s="146"/>
      <c r="FM102" s="146"/>
      <c r="FN102" s="146"/>
      <c r="FO102" s="146"/>
      <c r="FP102" s="146"/>
      <c r="FQ102" s="146"/>
      <c r="FR102" s="146"/>
      <c r="FS102" s="146"/>
      <c r="FT102" s="146"/>
      <c r="FU102" s="146"/>
      <c r="FV102" s="146"/>
      <c r="FW102" s="146"/>
      <c r="FX102" s="146"/>
      <c r="FY102" s="146"/>
      <c r="FZ102" s="146"/>
      <c r="GA102" s="146"/>
      <c r="GB102" s="146"/>
      <c r="GC102" s="146"/>
      <c r="GD102" s="146"/>
      <c r="GE102" s="146"/>
      <c r="GF102" s="146"/>
      <c r="GG102" s="146"/>
      <c r="GH102" s="146"/>
      <c r="GI102" s="146"/>
      <c r="GJ102" s="146"/>
      <c r="GK102" s="146"/>
      <c r="GL102" s="146"/>
      <c r="GM102" s="146"/>
      <c r="GN102" s="146"/>
      <c r="GO102" s="146"/>
      <c r="GP102" s="146"/>
      <c r="GQ102" s="146"/>
      <c r="GR102" s="146"/>
      <c r="GS102" s="146"/>
      <c r="GT102" s="146"/>
      <c r="GU102" s="146"/>
      <c r="GV102" s="146"/>
      <c r="GW102" s="146"/>
      <c r="GX102" s="146"/>
      <c r="GY102" s="146"/>
      <c r="GZ102" s="146"/>
      <c r="HA102" s="146"/>
      <c r="HB102" s="146"/>
      <c r="HC102" s="146"/>
      <c r="HD102" s="146"/>
      <c r="HE102" s="146"/>
      <c r="HF102" s="146"/>
      <c r="HG102" s="146"/>
      <c r="HH102" s="146"/>
      <c r="HI102" s="146"/>
      <c r="HJ102" s="146"/>
      <c r="HK102" s="146"/>
      <c r="HL102" s="146"/>
      <c r="HM102" s="146"/>
      <c r="HN102" s="146"/>
      <c r="HO102" s="146"/>
      <c r="HP102" s="146"/>
      <c r="HQ102" s="146"/>
      <c r="HR102" s="146"/>
      <c r="HS102" s="146"/>
      <c r="HT102" s="146"/>
      <c r="HU102" s="146"/>
      <c r="HV102" s="146"/>
      <c r="HW102" s="146"/>
      <c r="HX102" s="146"/>
      <c r="HY102" s="146"/>
      <c r="HZ102" s="146"/>
      <c r="IA102" s="146"/>
      <c r="IB102" s="146"/>
      <c r="IC102" s="146"/>
      <c r="ID102" s="146"/>
      <c r="IE102" s="146"/>
      <c r="IF102" s="146"/>
      <c r="IG102" s="146"/>
      <c r="IH102" s="146"/>
      <c r="II102" s="146"/>
      <c r="IJ102" s="146"/>
      <c r="IK102" s="146"/>
      <c r="IL102" s="146"/>
      <c r="IM102" s="146"/>
      <c r="IN102" s="146"/>
      <c r="IO102" s="146"/>
      <c r="IP102" s="146"/>
      <c r="IQ102" s="146"/>
    </row>
    <row r="103" spans="1:251">
      <c r="A103" s="175" t="s">
        <v>515</v>
      </c>
      <c r="B103" s="169">
        <v>0</v>
      </c>
      <c r="C103" s="149">
        <v>0</v>
      </c>
      <c r="D103" s="140" t="e">
        <f t="shared" si="1"/>
        <v>#DIV/0!</v>
      </c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6"/>
      <c r="BM103" s="146"/>
      <c r="BN103" s="146"/>
      <c r="BO103" s="146"/>
      <c r="BP103" s="146"/>
      <c r="BQ103" s="146"/>
      <c r="BR103" s="146"/>
      <c r="BS103" s="146"/>
      <c r="BT103" s="146"/>
      <c r="BU103" s="146"/>
      <c r="BV103" s="146"/>
      <c r="BW103" s="146"/>
      <c r="BX103" s="146"/>
      <c r="BY103" s="146"/>
      <c r="BZ103" s="146"/>
      <c r="CA103" s="146"/>
      <c r="CB103" s="146"/>
      <c r="CC103" s="146"/>
      <c r="CD103" s="146"/>
      <c r="CE103" s="146"/>
      <c r="CF103" s="146"/>
      <c r="CG103" s="146"/>
      <c r="CH103" s="146"/>
      <c r="CI103" s="146"/>
      <c r="CJ103" s="146"/>
      <c r="CK103" s="146"/>
      <c r="CL103" s="146"/>
      <c r="CM103" s="146"/>
      <c r="CN103" s="146"/>
      <c r="CO103" s="146"/>
      <c r="CP103" s="146"/>
      <c r="CQ103" s="146"/>
      <c r="CR103" s="146"/>
      <c r="CS103" s="146"/>
      <c r="CT103" s="146"/>
      <c r="CU103" s="146"/>
      <c r="CV103" s="146"/>
      <c r="CW103" s="146"/>
      <c r="CX103" s="146"/>
      <c r="CY103" s="146"/>
      <c r="CZ103" s="146"/>
      <c r="DA103" s="146"/>
      <c r="DB103" s="146"/>
      <c r="DC103" s="146"/>
      <c r="DD103" s="146"/>
      <c r="DE103" s="146"/>
      <c r="DF103" s="146"/>
      <c r="DG103" s="146"/>
      <c r="DH103" s="146"/>
      <c r="DI103" s="146"/>
      <c r="DJ103" s="146"/>
      <c r="DK103" s="146"/>
      <c r="DL103" s="146"/>
      <c r="DM103" s="146"/>
      <c r="DN103" s="146"/>
      <c r="DO103" s="146"/>
      <c r="DP103" s="146"/>
      <c r="DQ103" s="146"/>
      <c r="DR103" s="146"/>
      <c r="DS103" s="146"/>
      <c r="DT103" s="146"/>
      <c r="DU103" s="146"/>
      <c r="DV103" s="146"/>
      <c r="DW103" s="146"/>
      <c r="DX103" s="146"/>
      <c r="DY103" s="146"/>
      <c r="DZ103" s="146"/>
      <c r="EA103" s="146"/>
      <c r="EB103" s="146"/>
      <c r="EC103" s="146"/>
      <c r="ED103" s="146"/>
      <c r="EE103" s="146"/>
      <c r="EF103" s="146"/>
      <c r="EG103" s="146"/>
      <c r="EH103" s="146"/>
      <c r="EI103" s="146"/>
      <c r="EJ103" s="146"/>
      <c r="EK103" s="146"/>
      <c r="EL103" s="146"/>
      <c r="EM103" s="146"/>
      <c r="EN103" s="146"/>
      <c r="EO103" s="146"/>
      <c r="EP103" s="146"/>
      <c r="EQ103" s="146"/>
      <c r="ER103" s="146"/>
      <c r="ES103" s="146"/>
      <c r="ET103" s="146"/>
      <c r="EU103" s="146"/>
      <c r="EV103" s="146"/>
      <c r="EW103" s="146"/>
      <c r="EX103" s="146"/>
      <c r="EY103" s="146"/>
      <c r="EZ103" s="146"/>
      <c r="FA103" s="146"/>
      <c r="FB103" s="146"/>
      <c r="FC103" s="146"/>
      <c r="FD103" s="146"/>
      <c r="FE103" s="146"/>
      <c r="FF103" s="146"/>
      <c r="FG103" s="146"/>
      <c r="FH103" s="146"/>
      <c r="FI103" s="146"/>
      <c r="FJ103" s="146"/>
      <c r="FK103" s="146"/>
      <c r="FL103" s="146"/>
      <c r="FM103" s="146"/>
      <c r="FN103" s="146"/>
      <c r="FO103" s="146"/>
      <c r="FP103" s="146"/>
      <c r="FQ103" s="146"/>
      <c r="FR103" s="146"/>
      <c r="FS103" s="146"/>
      <c r="FT103" s="146"/>
      <c r="FU103" s="146"/>
      <c r="FV103" s="146"/>
      <c r="FW103" s="146"/>
      <c r="FX103" s="146"/>
      <c r="FY103" s="146"/>
      <c r="FZ103" s="146"/>
      <c r="GA103" s="146"/>
      <c r="GB103" s="146"/>
      <c r="GC103" s="146"/>
      <c r="GD103" s="146"/>
      <c r="GE103" s="146"/>
      <c r="GF103" s="146"/>
      <c r="GG103" s="146"/>
      <c r="GH103" s="146"/>
      <c r="GI103" s="146"/>
      <c r="GJ103" s="146"/>
      <c r="GK103" s="146"/>
      <c r="GL103" s="146"/>
      <c r="GM103" s="146"/>
      <c r="GN103" s="146"/>
      <c r="GO103" s="146"/>
      <c r="GP103" s="146"/>
      <c r="GQ103" s="146"/>
      <c r="GR103" s="146"/>
      <c r="GS103" s="146"/>
      <c r="GT103" s="146"/>
      <c r="GU103" s="146"/>
      <c r="GV103" s="146"/>
      <c r="GW103" s="146"/>
      <c r="GX103" s="146"/>
      <c r="GY103" s="146"/>
      <c r="GZ103" s="146"/>
      <c r="HA103" s="146"/>
      <c r="HB103" s="146"/>
      <c r="HC103" s="146"/>
      <c r="HD103" s="146"/>
      <c r="HE103" s="146"/>
      <c r="HF103" s="146"/>
      <c r="HG103" s="146"/>
      <c r="HH103" s="146"/>
      <c r="HI103" s="146"/>
      <c r="HJ103" s="146"/>
      <c r="HK103" s="146"/>
      <c r="HL103" s="146"/>
      <c r="HM103" s="146"/>
      <c r="HN103" s="146"/>
      <c r="HO103" s="146"/>
      <c r="HP103" s="146"/>
      <c r="HQ103" s="146"/>
      <c r="HR103" s="146"/>
      <c r="HS103" s="146"/>
      <c r="HT103" s="146"/>
      <c r="HU103" s="146"/>
      <c r="HV103" s="146"/>
      <c r="HW103" s="146"/>
      <c r="HX103" s="146"/>
      <c r="HY103" s="146"/>
      <c r="HZ103" s="146"/>
      <c r="IA103" s="146"/>
      <c r="IB103" s="146"/>
      <c r="IC103" s="146"/>
      <c r="ID103" s="146"/>
      <c r="IE103" s="146"/>
      <c r="IF103" s="146"/>
      <c r="IG103" s="146"/>
      <c r="IH103" s="146"/>
      <c r="II103" s="146"/>
      <c r="IJ103" s="146"/>
      <c r="IK103" s="146"/>
      <c r="IL103" s="146"/>
      <c r="IM103" s="146"/>
      <c r="IN103" s="146"/>
      <c r="IO103" s="146"/>
      <c r="IP103" s="146"/>
      <c r="IQ103" s="146"/>
    </row>
    <row r="104" spans="1:251">
      <c r="A104" s="174" t="s">
        <v>516</v>
      </c>
      <c r="B104" s="169">
        <v>0</v>
      </c>
      <c r="C104" s="149">
        <v>215</v>
      </c>
      <c r="D104" s="140">
        <f t="shared" si="1"/>
        <v>0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  <c r="BI104" s="146"/>
      <c r="BJ104" s="146"/>
      <c r="BK104" s="146"/>
      <c r="BL104" s="146"/>
      <c r="BM104" s="146"/>
      <c r="BN104" s="146"/>
      <c r="BO104" s="146"/>
      <c r="BP104" s="146"/>
      <c r="BQ104" s="146"/>
      <c r="BR104" s="146"/>
      <c r="BS104" s="146"/>
      <c r="BT104" s="146"/>
      <c r="BU104" s="146"/>
      <c r="BV104" s="146"/>
      <c r="BW104" s="146"/>
      <c r="BX104" s="146"/>
      <c r="BY104" s="146"/>
      <c r="BZ104" s="146"/>
      <c r="CA104" s="146"/>
      <c r="CB104" s="146"/>
      <c r="CC104" s="146"/>
      <c r="CD104" s="146"/>
      <c r="CE104" s="146"/>
      <c r="CF104" s="146"/>
      <c r="CG104" s="146"/>
      <c r="CH104" s="146"/>
      <c r="CI104" s="146"/>
      <c r="CJ104" s="146"/>
      <c r="CK104" s="146"/>
      <c r="CL104" s="146"/>
      <c r="CM104" s="146"/>
      <c r="CN104" s="146"/>
      <c r="CO104" s="146"/>
      <c r="CP104" s="146"/>
      <c r="CQ104" s="146"/>
      <c r="CR104" s="146"/>
      <c r="CS104" s="146"/>
      <c r="CT104" s="146"/>
      <c r="CU104" s="146"/>
      <c r="CV104" s="146"/>
      <c r="CW104" s="146"/>
      <c r="CX104" s="146"/>
      <c r="CY104" s="146"/>
      <c r="CZ104" s="146"/>
      <c r="DA104" s="146"/>
      <c r="DB104" s="146"/>
      <c r="DC104" s="146"/>
      <c r="DD104" s="146"/>
      <c r="DE104" s="146"/>
      <c r="DF104" s="146"/>
      <c r="DG104" s="146"/>
      <c r="DH104" s="146"/>
      <c r="DI104" s="146"/>
      <c r="DJ104" s="146"/>
      <c r="DK104" s="146"/>
      <c r="DL104" s="146"/>
      <c r="DM104" s="146"/>
      <c r="DN104" s="146"/>
      <c r="DO104" s="146"/>
      <c r="DP104" s="146"/>
      <c r="DQ104" s="146"/>
      <c r="DR104" s="146"/>
      <c r="DS104" s="146"/>
      <c r="DT104" s="146"/>
      <c r="DU104" s="146"/>
      <c r="DV104" s="146"/>
      <c r="DW104" s="146"/>
      <c r="DX104" s="146"/>
      <c r="DY104" s="146"/>
      <c r="DZ104" s="146"/>
      <c r="EA104" s="146"/>
      <c r="EB104" s="146"/>
      <c r="EC104" s="146"/>
      <c r="ED104" s="146"/>
      <c r="EE104" s="146"/>
      <c r="EF104" s="146"/>
      <c r="EG104" s="146"/>
      <c r="EH104" s="146"/>
      <c r="EI104" s="146"/>
      <c r="EJ104" s="146"/>
      <c r="EK104" s="146"/>
      <c r="EL104" s="146"/>
      <c r="EM104" s="146"/>
      <c r="EN104" s="146"/>
      <c r="EO104" s="146"/>
      <c r="EP104" s="146"/>
      <c r="EQ104" s="146"/>
      <c r="ER104" s="146"/>
      <c r="ES104" s="146"/>
      <c r="ET104" s="146"/>
      <c r="EU104" s="146"/>
      <c r="EV104" s="146"/>
      <c r="EW104" s="146"/>
      <c r="EX104" s="146"/>
      <c r="EY104" s="146"/>
      <c r="EZ104" s="146"/>
      <c r="FA104" s="146"/>
      <c r="FB104" s="146"/>
      <c r="FC104" s="146"/>
      <c r="FD104" s="146"/>
      <c r="FE104" s="146"/>
      <c r="FF104" s="146"/>
      <c r="FG104" s="146"/>
      <c r="FH104" s="146"/>
      <c r="FI104" s="146"/>
      <c r="FJ104" s="146"/>
      <c r="FK104" s="146"/>
      <c r="FL104" s="146"/>
      <c r="FM104" s="146"/>
      <c r="FN104" s="146"/>
      <c r="FO104" s="146"/>
      <c r="FP104" s="146"/>
      <c r="FQ104" s="146"/>
      <c r="FR104" s="146"/>
      <c r="FS104" s="146"/>
      <c r="FT104" s="146"/>
      <c r="FU104" s="146"/>
      <c r="FV104" s="146"/>
      <c r="FW104" s="146"/>
      <c r="FX104" s="146"/>
      <c r="FY104" s="146"/>
      <c r="FZ104" s="146"/>
      <c r="GA104" s="146"/>
      <c r="GB104" s="146"/>
      <c r="GC104" s="146"/>
      <c r="GD104" s="146"/>
      <c r="GE104" s="146"/>
      <c r="GF104" s="146"/>
      <c r="GG104" s="146"/>
      <c r="GH104" s="146"/>
      <c r="GI104" s="146"/>
      <c r="GJ104" s="146"/>
      <c r="GK104" s="146"/>
      <c r="GL104" s="146"/>
      <c r="GM104" s="146"/>
      <c r="GN104" s="146"/>
      <c r="GO104" s="146"/>
      <c r="GP104" s="146"/>
      <c r="GQ104" s="146"/>
      <c r="GR104" s="146"/>
      <c r="GS104" s="146"/>
      <c r="GT104" s="146"/>
      <c r="GU104" s="146"/>
      <c r="GV104" s="146"/>
      <c r="GW104" s="146"/>
      <c r="GX104" s="146"/>
      <c r="GY104" s="146"/>
      <c r="GZ104" s="146"/>
      <c r="HA104" s="146"/>
      <c r="HB104" s="146"/>
      <c r="HC104" s="146"/>
      <c r="HD104" s="146"/>
      <c r="HE104" s="146"/>
      <c r="HF104" s="146"/>
      <c r="HG104" s="146"/>
      <c r="HH104" s="146"/>
      <c r="HI104" s="146"/>
      <c r="HJ104" s="146"/>
      <c r="HK104" s="146"/>
      <c r="HL104" s="146"/>
      <c r="HM104" s="146"/>
      <c r="HN104" s="146"/>
      <c r="HO104" s="146"/>
      <c r="HP104" s="146"/>
      <c r="HQ104" s="146"/>
      <c r="HR104" s="146"/>
      <c r="HS104" s="146"/>
      <c r="HT104" s="146"/>
      <c r="HU104" s="146"/>
      <c r="HV104" s="146"/>
      <c r="HW104" s="146"/>
      <c r="HX104" s="146"/>
      <c r="HY104" s="146"/>
      <c r="HZ104" s="146"/>
      <c r="IA104" s="146"/>
      <c r="IB104" s="146"/>
      <c r="IC104" s="146"/>
      <c r="ID104" s="146"/>
      <c r="IE104" s="146"/>
      <c r="IF104" s="146"/>
      <c r="IG104" s="146"/>
      <c r="IH104" s="146"/>
      <c r="II104" s="146"/>
      <c r="IJ104" s="146"/>
      <c r="IK104" s="146"/>
      <c r="IL104" s="146"/>
      <c r="IM104" s="146"/>
      <c r="IN104" s="146"/>
      <c r="IO104" s="146"/>
      <c r="IP104" s="146"/>
      <c r="IQ104" s="146"/>
    </row>
    <row r="105" spans="1:251">
      <c r="A105" s="175" t="s">
        <v>454</v>
      </c>
      <c r="B105" s="169">
        <v>378.55</v>
      </c>
      <c r="C105" s="149">
        <v>212</v>
      </c>
      <c r="D105" s="140">
        <f t="shared" si="1"/>
        <v>178.56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  <c r="BI105" s="146"/>
      <c r="BJ105" s="146"/>
      <c r="BK105" s="146"/>
      <c r="BL105" s="146"/>
      <c r="BM105" s="146"/>
      <c r="BN105" s="146"/>
      <c r="BO105" s="146"/>
      <c r="BP105" s="146"/>
      <c r="BQ105" s="146"/>
      <c r="BR105" s="146"/>
      <c r="BS105" s="146"/>
      <c r="BT105" s="146"/>
      <c r="BU105" s="146"/>
      <c r="BV105" s="146"/>
      <c r="BW105" s="146"/>
      <c r="BX105" s="146"/>
      <c r="BY105" s="146"/>
      <c r="BZ105" s="146"/>
      <c r="CA105" s="146"/>
      <c r="CB105" s="146"/>
      <c r="CC105" s="146"/>
      <c r="CD105" s="146"/>
      <c r="CE105" s="146"/>
      <c r="CF105" s="146"/>
      <c r="CG105" s="146"/>
      <c r="CH105" s="146"/>
      <c r="CI105" s="146"/>
      <c r="CJ105" s="146"/>
      <c r="CK105" s="146"/>
      <c r="CL105" s="146"/>
      <c r="CM105" s="146"/>
      <c r="CN105" s="146"/>
      <c r="CO105" s="146"/>
      <c r="CP105" s="146"/>
      <c r="CQ105" s="146"/>
      <c r="CR105" s="146"/>
      <c r="CS105" s="146"/>
      <c r="CT105" s="146"/>
      <c r="CU105" s="146"/>
      <c r="CV105" s="146"/>
      <c r="CW105" s="146"/>
      <c r="CX105" s="146"/>
      <c r="CY105" s="146"/>
      <c r="CZ105" s="146"/>
      <c r="DA105" s="146"/>
      <c r="DB105" s="146"/>
      <c r="DC105" s="146"/>
      <c r="DD105" s="146"/>
      <c r="DE105" s="146"/>
      <c r="DF105" s="146"/>
      <c r="DG105" s="146"/>
      <c r="DH105" s="146"/>
      <c r="DI105" s="146"/>
      <c r="DJ105" s="146"/>
      <c r="DK105" s="146"/>
      <c r="DL105" s="146"/>
      <c r="DM105" s="146"/>
      <c r="DN105" s="146"/>
      <c r="DO105" s="146"/>
      <c r="DP105" s="146"/>
      <c r="DQ105" s="146"/>
      <c r="DR105" s="146"/>
      <c r="DS105" s="146"/>
      <c r="DT105" s="146"/>
      <c r="DU105" s="146"/>
      <c r="DV105" s="146"/>
      <c r="DW105" s="146"/>
      <c r="DX105" s="146"/>
      <c r="DY105" s="146"/>
      <c r="DZ105" s="146"/>
      <c r="EA105" s="146"/>
      <c r="EB105" s="146"/>
      <c r="EC105" s="146"/>
      <c r="ED105" s="146"/>
      <c r="EE105" s="146"/>
      <c r="EF105" s="146"/>
      <c r="EG105" s="146"/>
      <c r="EH105" s="146"/>
      <c r="EI105" s="146"/>
      <c r="EJ105" s="146"/>
      <c r="EK105" s="146"/>
      <c r="EL105" s="146"/>
      <c r="EM105" s="146"/>
      <c r="EN105" s="146"/>
      <c r="EO105" s="146"/>
      <c r="EP105" s="146"/>
      <c r="EQ105" s="146"/>
      <c r="ER105" s="146"/>
      <c r="ES105" s="146"/>
      <c r="ET105" s="146"/>
      <c r="EU105" s="146"/>
      <c r="EV105" s="146"/>
      <c r="EW105" s="146"/>
      <c r="EX105" s="146"/>
      <c r="EY105" s="146"/>
      <c r="EZ105" s="146"/>
      <c r="FA105" s="146"/>
      <c r="FB105" s="146"/>
      <c r="FC105" s="146"/>
      <c r="FD105" s="146"/>
      <c r="FE105" s="146"/>
      <c r="FF105" s="146"/>
      <c r="FG105" s="146"/>
      <c r="FH105" s="146"/>
      <c r="FI105" s="146"/>
      <c r="FJ105" s="146"/>
      <c r="FK105" s="146"/>
      <c r="FL105" s="146"/>
      <c r="FM105" s="146"/>
      <c r="FN105" s="146"/>
      <c r="FO105" s="146"/>
      <c r="FP105" s="146"/>
      <c r="FQ105" s="146"/>
      <c r="FR105" s="146"/>
      <c r="FS105" s="146"/>
      <c r="FT105" s="146"/>
      <c r="FU105" s="146"/>
      <c r="FV105" s="146"/>
      <c r="FW105" s="146"/>
      <c r="FX105" s="146"/>
      <c r="FY105" s="146"/>
      <c r="FZ105" s="146"/>
      <c r="GA105" s="146"/>
      <c r="GB105" s="146"/>
      <c r="GC105" s="146"/>
      <c r="GD105" s="146"/>
      <c r="GE105" s="146"/>
      <c r="GF105" s="146"/>
      <c r="GG105" s="146"/>
      <c r="GH105" s="146"/>
      <c r="GI105" s="146"/>
      <c r="GJ105" s="146"/>
      <c r="GK105" s="146"/>
      <c r="GL105" s="146"/>
      <c r="GM105" s="146"/>
      <c r="GN105" s="146"/>
      <c r="GO105" s="146"/>
      <c r="GP105" s="146"/>
      <c r="GQ105" s="146"/>
      <c r="GR105" s="146"/>
      <c r="GS105" s="146"/>
      <c r="GT105" s="146"/>
      <c r="GU105" s="146"/>
      <c r="GV105" s="146"/>
      <c r="GW105" s="146"/>
      <c r="GX105" s="146"/>
      <c r="GY105" s="146"/>
      <c r="GZ105" s="146"/>
      <c r="HA105" s="146"/>
      <c r="HB105" s="146"/>
      <c r="HC105" s="146"/>
      <c r="HD105" s="146"/>
      <c r="HE105" s="146"/>
      <c r="HF105" s="146"/>
      <c r="HG105" s="146"/>
      <c r="HH105" s="146"/>
      <c r="HI105" s="146"/>
      <c r="HJ105" s="146"/>
      <c r="HK105" s="146"/>
      <c r="HL105" s="146"/>
      <c r="HM105" s="146"/>
      <c r="HN105" s="146"/>
      <c r="HO105" s="146"/>
      <c r="HP105" s="146"/>
      <c r="HQ105" s="146"/>
      <c r="HR105" s="146"/>
      <c r="HS105" s="146"/>
      <c r="HT105" s="146"/>
      <c r="HU105" s="146"/>
      <c r="HV105" s="146"/>
      <c r="HW105" s="146"/>
      <c r="HX105" s="146"/>
      <c r="HY105" s="146"/>
      <c r="HZ105" s="146"/>
      <c r="IA105" s="146"/>
      <c r="IB105" s="146"/>
      <c r="IC105" s="146"/>
      <c r="ID105" s="146"/>
      <c r="IE105" s="146"/>
      <c r="IF105" s="146"/>
      <c r="IG105" s="146"/>
      <c r="IH105" s="146"/>
      <c r="II105" s="146"/>
      <c r="IJ105" s="146"/>
      <c r="IK105" s="146"/>
      <c r="IL105" s="146"/>
      <c r="IM105" s="146"/>
      <c r="IN105" s="146"/>
      <c r="IO105" s="146"/>
      <c r="IP105" s="146"/>
      <c r="IQ105" s="146"/>
    </row>
    <row r="106" spans="1:251">
      <c r="A106" s="175" t="s">
        <v>455</v>
      </c>
      <c r="B106" s="169">
        <v>308.42</v>
      </c>
      <c r="C106" s="148">
        <v>0</v>
      </c>
      <c r="D106" s="140" t="e">
        <f t="shared" si="1"/>
        <v>#DIV/0!</v>
      </c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  <c r="BI106" s="146"/>
      <c r="BJ106" s="146"/>
      <c r="BK106" s="146"/>
      <c r="BL106" s="146"/>
      <c r="BM106" s="146"/>
      <c r="BN106" s="146"/>
      <c r="BO106" s="146"/>
      <c r="BP106" s="146"/>
      <c r="BQ106" s="146"/>
      <c r="BR106" s="146"/>
      <c r="BS106" s="146"/>
      <c r="BT106" s="146"/>
      <c r="BU106" s="146"/>
      <c r="BV106" s="146"/>
      <c r="BW106" s="146"/>
      <c r="BX106" s="146"/>
      <c r="BY106" s="146"/>
      <c r="BZ106" s="146"/>
      <c r="CA106" s="146"/>
      <c r="CB106" s="146"/>
      <c r="CC106" s="146"/>
      <c r="CD106" s="146"/>
      <c r="CE106" s="146"/>
      <c r="CF106" s="146"/>
      <c r="CG106" s="146"/>
      <c r="CH106" s="146"/>
      <c r="CI106" s="146"/>
      <c r="CJ106" s="146"/>
      <c r="CK106" s="146"/>
      <c r="CL106" s="146"/>
      <c r="CM106" s="146"/>
      <c r="CN106" s="146"/>
      <c r="CO106" s="146"/>
      <c r="CP106" s="146"/>
      <c r="CQ106" s="146"/>
      <c r="CR106" s="146"/>
      <c r="CS106" s="146"/>
      <c r="CT106" s="146"/>
      <c r="CU106" s="146"/>
      <c r="CV106" s="146"/>
      <c r="CW106" s="146"/>
      <c r="CX106" s="146"/>
      <c r="CY106" s="146"/>
      <c r="CZ106" s="146"/>
      <c r="DA106" s="146"/>
      <c r="DB106" s="146"/>
      <c r="DC106" s="146"/>
      <c r="DD106" s="146"/>
      <c r="DE106" s="146"/>
      <c r="DF106" s="146"/>
      <c r="DG106" s="146"/>
      <c r="DH106" s="146"/>
      <c r="DI106" s="146"/>
      <c r="DJ106" s="146"/>
      <c r="DK106" s="146"/>
      <c r="DL106" s="146"/>
      <c r="DM106" s="146"/>
      <c r="DN106" s="146"/>
      <c r="DO106" s="146"/>
      <c r="DP106" s="146"/>
      <c r="DQ106" s="146"/>
      <c r="DR106" s="146"/>
      <c r="DS106" s="146"/>
      <c r="DT106" s="146"/>
      <c r="DU106" s="146"/>
      <c r="DV106" s="146"/>
      <c r="DW106" s="146"/>
      <c r="DX106" s="146"/>
      <c r="DY106" s="146"/>
      <c r="DZ106" s="146"/>
      <c r="EA106" s="146"/>
      <c r="EB106" s="146"/>
      <c r="EC106" s="146"/>
      <c r="ED106" s="146"/>
      <c r="EE106" s="146"/>
      <c r="EF106" s="146"/>
      <c r="EG106" s="146"/>
      <c r="EH106" s="146"/>
      <c r="EI106" s="146"/>
      <c r="EJ106" s="146"/>
      <c r="EK106" s="146"/>
      <c r="EL106" s="146"/>
      <c r="EM106" s="146"/>
      <c r="EN106" s="146"/>
      <c r="EO106" s="146"/>
      <c r="EP106" s="146"/>
      <c r="EQ106" s="146"/>
      <c r="ER106" s="146"/>
      <c r="ES106" s="146"/>
      <c r="ET106" s="146"/>
      <c r="EU106" s="146"/>
      <c r="EV106" s="146"/>
      <c r="EW106" s="146"/>
      <c r="EX106" s="146"/>
      <c r="EY106" s="146"/>
      <c r="EZ106" s="146"/>
      <c r="FA106" s="146"/>
      <c r="FB106" s="146"/>
      <c r="FC106" s="146"/>
      <c r="FD106" s="146"/>
      <c r="FE106" s="146"/>
      <c r="FF106" s="146"/>
      <c r="FG106" s="146"/>
      <c r="FH106" s="146"/>
      <c r="FI106" s="146"/>
      <c r="FJ106" s="146"/>
      <c r="FK106" s="146"/>
      <c r="FL106" s="146"/>
      <c r="FM106" s="146"/>
      <c r="FN106" s="146"/>
      <c r="FO106" s="146"/>
      <c r="FP106" s="146"/>
      <c r="FQ106" s="146"/>
      <c r="FR106" s="146"/>
      <c r="FS106" s="146"/>
      <c r="FT106" s="146"/>
      <c r="FU106" s="146"/>
      <c r="FV106" s="146"/>
      <c r="FW106" s="146"/>
      <c r="FX106" s="146"/>
      <c r="FY106" s="146"/>
      <c r="FZ106" s="146"/>
      <c r="GA106" s="146"/>
      <c r="GB106" s="146"/>
      <c r="GC106" s="146"/>
      <c r="GD106" s="146"/>
      <c r="GE106" s="146"/>
      <c r="GF106" s="146"/>
      <c r="GG106" s="146"/>
      <c r="GH106" s="146"/>
      <c r="GI106" s="146"/>
      <c r="GJ106" s="146"/>
      <c r="GK106" s="146"/>
      <c r="GL106" s="146"/>
      <c r="GM106" s="146"/>
      <c r="GN106" s="146"/>
      <c r="GO106" s="146"/>
      <c r="GP106" s="146"/>
      <c r="GQ106" s="146"/>
      <c r="GR106" s="146"/>
      <c r="GS106" s="146"/>
      <c r="GT106" s="146"/>
      <c r="GU106" s="146"/>
      <c r="GV106" s="146"/>
      <c r="GW106" s="146"/>
      <c r="GX106" s="146"/>
      <c r="GY106" s="146"/>
      <c r="GZ106" s="146"/>
      <c r="HA106" s="146"/>
      <c r="HB106" s="146"/>
      <c r="HC106" s="146"/>
      <c r="HD106" s="146"/>
      <c r="HE106" s="146"/>
      <c r="HF106" s="146"/>
      <c r="HG106" s="146"/>
      <c r="HH106" s="146"/>
      <c r="HI106" s="146"/>
      <c r="HJ106" s="146"/>
      <c r="HK106" s="146"/>
      <c r="HL106" s="146"/>
      <c r="HM106" s="146"/>
      <c r="HN106" s="146"/>
      <c r="HO106" s="146"/>
      <c r="HP106" s="146"/>
      <c r="HQ106" s="146"/>
      <c r="HR106" s="146"/>
      <c r="HS106" s="146"/>
      <c r="HT106" s="146"/>
      <c r="HU106" s="146"/>
      <c r="HV106" s="146"/>
      <c r="HW106" s="146"/>
      <c r="HX106" s="146"/>
      <c r="HY106" s="146"/>
      <c r="HZ106" s="146"/>
      <c r="IA106" s="146"/>
      <c r="IB106" s="146"/>
      <c r="IC106" s="146"/>
      <c r="ID106" s="146"/>
      <c r="IE106" s="146"/>
      <c r="IF106" s="146"/>
      <c r="IG106" s="146"/>
      <c r="IH106" s="146"/>
      <c r="II106" s="146"/>
      <c r="IJ106" s="146"/>
      <c r="IK106" s="146"/>
      <c r="IL106" s="146"/>
      <c r="IM106" s="146"/>
      <c r="IN106" s="146"/>
      <c r="IO106" s="146"/>
      <c r="IP106" s="146"/>
      <c r="IQ106" s="146"/>
    </row>
    <row r="107" spans="1:251">
      <c r="A107" s="175" t="s">
        <v>456</v>
      </c>
      <c r="B107" s="169">
        <v>308.42</v>
      </c>
      <c r="C107" s="149">
        <v>0</v>
      </c>
      <c r="D107" s="140" t="e">
        <f t="shared" si="1"/>
        <v>#DIV/0!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  <c r="BI107" s="146"/>
      <c r="BJ107" s="146"/>
      <c r="BK107" s="146"/>
      <c r="BL107" s="146"/>
      <c r="BM107" s="146"/>
      <c r="BN107" s="146"/>
      <c r="BO107" s="146"/>
      <c r="BP107" s="146"/>
      <c r="BQ107" s="146"/>
      <c r="BR107" s="146"/>
      <c r="BS107" s="146"/>
      <c r="BT107" s="146"/>
      <c r="BU107" s="146"/>
      <c r="BV107" s="146"/>
      <c r="BW107" s="146"/>
      <c r="BX107" s="146"/>
      <c r="BY107" s="146"/>
      <c r="BZ107" s="146"/>
      <c r="CA107" s="146"/>
      <c r="CB107" s="146"/>
      <c r="CC107" s="146"/>
      <c r="CD107" s="146"/>
      <c r="CE107" s="146"/>
      <c r="CF107" s="146"/>
      <c r="CG107" s="146"/>
      <c r="CH107" s="146"/>
      <c r="CI107" s="146"/>
      <c r="CJ107" s="146"/>
      <c r="CK107" s="146"/>
      <c r="CL107" s="146"/>
      <c r="CM107" s="146"/>
      <c r="CN107" s="146"/>
      <c r="CO107" s="146"/>
      <c r="CP107" s="146"/>
      <c r="CQ107" s="146"/>
      <c r="CR107" s="146"/>
      <c r="CS107" s="146"/>
      <c r="CT107" s="146"/>
      <c r="CU107" s="146"/>
      <c r="CV107" s="146"/>
      <c r="CW107" s="146"/>
      <c r="CX107" s="146"/>
      <c r="CY107" s="146"/>
      <c r="CZ107" s="146"/>
      <c r="DA107" s="146"/>
      <c r="DB107" s="146"/>
      <c r="DC107" s="146"/>
      <c r="DD107" s="146"/>
      <c r="DE107" s="146"/>
      <c r="DF107" s="146"/>
      <c r="DG107" s="146"/>
      <c r="DH107" s="146"/>
      <c r="DI107" s="146"/>
      <c r="DJ107" s="146"/>
      <c r="DK107" s="146"/>
      <c r="DL107" s="146"/>
      <c r="DM107" s="146"/>
      <c r="DN107" s="146"/>
      <c r="DO107" s="146"/>
      <c r="DP107" s="146"/>
      <c r="DQ107" s="146"/>
      <c r="DR107" s="146"/>
      <c r="DS107" s="146"/>
      <c r="DT107" s="146"/>
      <c r="DU107" s="146"/>
      <c r="DV107" s="146"/>
      <c r="DW107" s="146"/>
      <c r="DX107" s="146"/>
      <c r="DY107" s="146"/>
      <c r="DZ107" s="146"/>
      <c r="EA107" s="146"/>
      <c r="EB107" s="146"/>
      <c r="EC107" s="146"/>
      <c r="ED107" s="146"/>
      <c r="EE107" s="146"/>
      <c r="EF107" s="146"/>
      <c r="EG107" s="146"/>
      <c r="EH107" s="146"/>
      <c r="EI107" s="146"/>
      <c r="EJ107" s="146"/>
      <c r="EK107" s="146"/>
      <c r="EL107" s="146"/>
      <c r="EM107" s="146"/>
      <c r="EN107" s="146"/>
      <c r="EO107" s="146"/>
      <c r="EP107" s="146"/>
      <c r="EQ107" s="146"/>
      <c r="ER107" s="146"/>
      <c r="ES107" s="146"/>
      <c r="ET107" s="146"/>
      <c r="EU107" s="146"/>
      <c r="EV107" s="146"/>
      <c r="EW107" s="146"/>
      <c r="EX107" s="146"/>
      <c r="EY107" s="146"/>
      <c r="EZ107" s="146"/>
      <c r="FA107" s="146"/>
      <c r="FB107" s="146"/>
      <c r="FC107" s="146"/>
      <c r="FD107" s="146"/>
      <c r="FE107" s="146"/>
      <c r="FF107" s="146"/>
      <c r="FG107" s="146"/>
      <c r="FH107" s="146"/>
      <c r="FI107" s="146"/>
      <c r="FJ107" s="146"/>
      <c r="FK107" s="146"/>
      <c r="FL107" s="146"/>
      <c r="FM107" s="146"/>
      <c r="FN107" s="146"/>
      <c r="FO107" s="146"/>
      <c r="FP107" s="146"/>
      <c r="FQ107" s="146"/>
      <c r="FR107" s="146"/>
      <c r="FS107" s="146"/>
      <c r="FT107" s="146"/>
      <c r="FU107" s="146"/>
      <c r="FV107" s="146"/>
      <c r="FW107" s="146"/>
      <c r="FX107" s="146"/>
      <c r="FY107" s="146"/>
      <c r="FZ107" s="146"/>
      <c r="GA107" s="146"/>
      <c r="GB107" s="146"/>
      <c r="GC107" s="146"/>
      <c r="GD107" s="146"/>
      <c r="GE107" s="146"/>
      <c r="GF107" s="146"/>
      <c r="GG107" s="146"/>
      <c r="GH107" s="146"/>
      <c r="GI107" s="146"/>
      <c r="GJ107" s="146"/>
      <c r="GK107" s="146"/>
      <c r="GL107" s="146"/>
      <c r="GM107" s="146"/>
      <c r="GN107" s="146"/>
      <c r="GO107" s="146"/>
      <c r="GP107" s="146"/>
      <c r="GQ107" s="146"/>
      <c r="GR107" s="146"/>
      <c r="GS107" s="146"/>
      <c r="GT107" s="146"/>
      <c r="GU107" s="146"/>
      <c r="GV107" s="146"/>
      <c r="GW107" s="146"/>
      <c r="GX107" s="146"/>
      <c r="GY107" s="146"/>
      <c r="GZ107" s="146"/>
      <c r="HA107" s="146"/>
      <c r="HB107" s="146"/>
      <c r="HC107" s="146"/>
      <c r="HD107" s="146"/>
      <c r="HE107" s="146"/>
      <c r="HF107" s="146"/>
      <c r="HG107" s="146"/>
      <c r="HH107" s="146"/>
      <c r="HI107" s="146"/>
      <c r="HJ107" s="146"/>
      <c r="HK107" s="146"/>
      <c r="HL107" s="146"/>
      <c r="HM107" s="146"/>
      <c r="HN107" s="146"/>
      <c r="HO107" s="146"/>
      <c r="HP107" s="146"/>
      <c r="HQ107" s="146"/>
      <c r="HR107" s="146"/>
      <c r="HS107" s="146"/>
      <c r="HT107" s="146"/>
      <c r="HU107" s="146"/>
      <c r="HV107" s="146"/>
      <c r="HW107" s="146"/>
      <c r="HX107" s="146"/>
      <c r="HY107" s="146"/>
      <c r="HZ107" s="146"/>
      <c r="IA107" s="146"/>
      <c r="IB107" s="146"/>
      <c r="IC107" s="146"/>
      <c r="ID107" s="146"/>
      <c r="IE107" s="146"/>
      <c r="IF107" s="146"/>
      <c r="IG107" s="146"/>
      <c r="IH107" s="146"/>
      <c r="II107" s="146"/>
      <c r="IJ107" s="146"/>
      <c r="IK107" s="146"/>
      <c r="IL107" s="146"/>
      <c r="IM107" s="146"/>
      <c r="IN107" s="146"/>
      <c r="IO107" s="146"/>
      <c r="IP107" s="146"/>
      <c r="IQ107" s="146"/>
    </row>
    <row r="108" spans="1:251">
      <c r="A108" s="175" t="s">
        <v>517</v>
      </c>
      <c r="B108" s="169">
        <v>0</v>
      </c>
      <c r="C108" s="150">
        <v>0</v>
      </c>
      <c r="D108" s="140" t="e">
        <f t="shared" si="1"/>
        <v>#DIV/0!</v>
      </c>
      <c r="E108" s="146"/>
      <c r="F108" s="146"/>
      <c r="G108" s="146"/>
      <c r="H108" s="146"/>
      <c r="I108" s="146"/>
      <c r="J108" s="146"/>
      <c r="K108" s="146"/>
      <c r="L108" s="146"/>
      <c r="M108" s="146"/>
    </row>
    <row r="109" spans="1:251">
      <c r="A109" s="175" t="s">
        <v>518</v>
      </c>
      <c r="B109" s="169">
        <v>73.2</v>
      </c>
      <c r="C109" s="148">
        <v>0</v>
      </c>
      <c r="D109" s="140" t="e">
        <f t="shared" si="1"/>
        <v>#DIV/0!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  <c r="BI109" s="146"/>
      <c r="BJ109" s="146"/>
      <c r="BK109" s="146"/>
      <c r="BL109" s="146"/>
      <c r="BM109" s="146"/>
      <c r="BN109" s="146"/>
      <c r="BO109" s="146"/>
      <c r="BP109" s="146"/>
      <c r="BQ109" s="146"/>
      <c r="BR109" s="146"/>
      <c r="BS109" s="146"/>
      <c r="BT109" s="146"/>
      <c r="BU109" s="146"/>
      <c r="BV109" s="146"/>
      <c r="BW109" s="146"/>
      <c r="BX109" s="146"/>
      <c r="BY109" s="146"/>
      <c r="BZ109" s="146"/>
      <c r="CA109" s="146"/>
      <c r="CB109" s="146"/>
      <c r="CC109" s="146"/>
      <c r="CD109" s="146"/>
      <c r="CE109" s="146"/>
      <c r="CF109" s="146"/>
      <c r="CG109" s="146"/>
      <c r="CH109" s="146"/>
      <c r="CI109" s="146"/>
      <c r="CJ109" s="146"/>
      <c r="CK109" s="146"/>
      <c r="CL109" s="146"/>
      <c r="CM109" s="146"/>
      <c r="CN109" s="146"/>
      <c r="CO109" s="146"/>
      <c r="CP109" s="146"/>
      <c r="CQ109" s="146"/>
      <c r="CR109" s="146"/>
      <c r="CS109" s="146"/>
      <c r="CT109" s="146"/>
      <c r="CU109" s="146"/>
      <c r="CV109" s="146"/>
      <c r="CW109" s="146"/>
      <c r="CX109" s="146"/>
      <c r="CY109" s="146"/>
      <c r="CZ109" s="146"/>
      <c r="DA109" s="146"/>
      <c r="DB109" s="146"/>
      <c r="DC109" s="146"/>
      <c r="DD109" s="146"/>
      <c r="DE109" s="146"/>
      <c r="DF109" s="146"/>
      <c r="DG109" s="146"/>
      <c r="DH109" s="146"/>
      <c r="DI109" s="146"/>
      <c r="DJ109" s="146"/>
      <c r="DK109" s="146"/>
      <c r="DL109" s="146"/>
      <c r="DM109" s="146"/>
      <c r="DN109" s="146"/>
      <c r="DO109" s="146"/>
      <c r="DP109" s="146"/>
      <c r="DQ109" s="146"/>
      <c r="DR109" s="146"/>
      <c r="DS109" s="146"/>
      <c r="DT109" s="146"/>
      <c r="DU109" s="146"/>
      <c r="DV109" s="146"/>
      <c r="DW109" s="146"/>
      <c r="DX109" s="146"/>
      <c r="DY109" s="146"/>
      <c r="DZ109" s="146"/>
      <c r="EA109" s="146"/>
      <c r="EB109" s="146"/>
      <c r="EC109" s="146"/>
      <c r="ED109" s="146"/>
      <c r="EE109" s="146"/>
      <c r="EF109" s="146"/>
      <c r="EG109" s="146"/>
      <c r="EH109" s="146"/>
      <c r="EI109" s="146"/>
      <c r="EJ109" s="146"/>
      <c r="EK109" s="146"/>
      <c r="EL109" s="146"/>
      <c r="EM109" s="146"/>
      <c r="EN109" s="146"/>
      <c r="EO109" s="146"/>
      <c r="EP109" s="146"/>
      <c r="EQ109" s="146"/>
      <c r="ER109" s="146"/>
      <c r="ES109" s="146"/>
      <c r="ET109" s="146"/>
      <c r="EU109" s="146"/>
      <c r="EV109" s="146"/>
      <c r="EW109" s="146"/>
      <c r="EX109" s="146"/>
      <c r="EY109" s="146"/>
      <c r="EZ109" s="146"/>
      <c r="FA109" s="146"/>
      <c r="FB109" s="146"/>
      <c r="FC109" s="146"/>
      <c r="FD109" s="146"/>
      <c r="FE109" s="146"/>
      <c r="FF109" s="146"/>
      <c r="FG109" s="146"/>
      <c r="FH109" s="146"/>
      <c r="FI109" s="146"/>
      <c r="FJ109" s="146"/>
      <c r="FK109" s="146"/>
      <c r="FL109" s="146"/>
      <c r="FM109" s="146"/>
      <c r="FN109" s="146"/>
      <c r="FO109" s="146"/>
      <c r="FP109" s="146"/>
      <c r="FQ109" s="146"/>
      <c r="FR109" s="146"/>
      <c r="FS109" s="146"/>
      <c r="FT109" s="146"/>
      <c r="FU109" s="146"/>
      <c r="FV109" s="146"/>
      <c r="FW109" s="146"/>
      <c r="FX109" s="146"/>
      <c r="FY109" s="146"/>
      <c r="FZ109" s="146"/>
      <c r="GA109" s="146"/>
      <c r="GB109" s="146"/>
      <c r="GC109" s="146"/>
      <c r="GD109" s="146"/>
      <c r="GE109" s="146"/>
      <c r="GF109" s="146"/>
      <c r="GG109" s="146"/>
      <c r="GH109" s="146"/>
      <c r="GI109" s="146"/>
      <c r="GJ109" s="146"/>
      <c r="GK109" s="146"/>
      <c r="GL109" s="146"/>
      <c r="GM109" s="146"/>
      <c r="GN109" s="146"/>
      <c r="GO109" s="146"/>
      <c r="GP109" s="146"/>
      <c r="GQ109" s="146"/>
      <c r="GR109" s="146"/>
      <c r="GS109" s="146"/>
      <c r="GT109" s="146"/>
      <c r="GU109" s="146"/>
      <c r="GV109" s="146"/>
      <c r="GW109" s="146"/>
      <c r="GX109" s="146"/>
      <c r="GY109" s="146"/>
      <c r="GZ109" s="146"/>
      <c r="HA109" s="146"/>
      <c r="HB109" s="146"/>
      <c r="HC109" s="146"/>
      <c r="HD109" s="146"/>
      <c r="HE109" s="146"/>
      <c r="HF109" s="146"/>
      <c r="HG109" s="146"/>
      <c r="HH109" s="146"/>
      <c r="HI109" s="146"/>
      <c r="HJ109" s="146"/>
      <c r="HK109" s="146"/>
      <c r="HL109" s="146"/>
      <c r="HM109" s="146"/>
      <c r="HN109" s="146"/>
      <c r="HO109" s="146"/>
      <c r="HP109" s="146"/>
      <c r="HQ109" s="146"/>
      <c r="HR109" s="146"/>
      <c r="HS109" s="146"/>
      <c r="HT109" s="146"/>
      <c r="HU109" s="146"/>
      <c r="HV109" s="146"/>
      <c r="HW109" s="146"/>
      <c r="HX109" s="146"/>
      <c r="HY109" s="146"/>
      <c r="HZ109" s="146"/>
      <c r="IA109" s="146"/>
      <c r="IB109" s="146"/>
      <c r="IC109" s="146"/>
      <c r="ID109" s="146"/>
      <c r="IE109" s="146"/>
      <c r="IF109" s="146"/>
      <c r="IG109" s="146"/>
      <c r="IH109" s="146"/>
      <c r="II109" s="146"/>
      <c r="IJ109" s="146"/>
      <c r="IK109" s="146"/>
      <c r="IL109" s="146"/>
      <c r="IM109" s="146"/>
      <c r="IN109" s="146"/>
      <c r="IO109" s="146"/>
      <c r="IP109" s="146"/>
      <c r="IQ109" s="146"/>
    </row>
    <row r="110" spans="1:251">
      <c r="A110" s="175" t="s">
        <v>519</v>
      </c>
      <c r="B110" s="169">
        <v>0</v>
      </c>
      <c r="C110" s="149">
        <v>3</v>
      </c>
      <c r="D110" s="140">
        <f t="shared" si="1"/>
        <v>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  <c r="BI110" s="146"/>
      <c r="BJ110" s="146"/>
      <c r="BK110" s="146"/>
      <c r="BL110" s="146"/>
      <c r="BM110" s="146"/>
      <c r="BN110" s="146"/>
      <c r="BO110" s="146"/>
      <c r="BP110" s="146"/>
      <c r="BQ110" s="146"/>
      <c r="BR110" s="146"/>
      <c r="BS110" s="146"/>
      <c r="BT110" s="146"/>
      <c r="BU110" s="146"/>
      <c r="BV110" s="146"/>
      <c r="BW110" s="146"/>
      <c r="BX110" s="146"/>
      <c r="BY110" s="146"/>
      <c r="BZ110" s="146"/>
      <c r="CA110" s="146"/>
      <c r="CB110" s="146"/>
      <c r="CC110" s="146"/>
      <c r="CD110" s="146"/>
      <c r="CE110" s="146"/>
      <c r="CF110" s="146"/>
      <c r="CG110" s="146"/>
      <c r="CH110" s="146"/>
      <c r="CI110" s="146"/>
      <c r="CJ110" s="146"/>
      <c r="CK110" s="146"/>
      <c r="CL110" s="146"/>
      <c r="CM110" s="146"/>
      <c r="CN110" s="146"/>
      <c r="CO110" s="146"/>
      <c r="CP110" s="146"/>
      <c r="CQ110" s="146"/>
      <c r="CR110" s="146"/>
      <c r="CS110" s="146"/>
      <c r="CT110" s="146"/>
      <c r="CU110" s="146"/>
      <c r="CV110" s="146"/>
      <c r="CW110" s="146"/>
      <c r="CX110" s="146"/>
      <c r="CY110" s="146"/>
      <c r="CZ110" s="146"/>
      <c r="DA110" s="146"/>
      <c r="DB110" s="146"/>
      <c r="DC110" s="146"/>
      <c r="DD110" s="146"/>
      <c r="DE110" s="146"/>
      <c r="DF110" s="146"/>
      <c r="DG110" s="146"/>
      <c r="DH110" s="146"/>
      <c r="DI110" s="146"/>
      <c r="DJ110" s="146"/>
      <c r="DK110" s="146"/>
      <c r="DL110" s="146"/>
      <c r="DM110" s="146"/>
      <c r="DN110" s="146"/>
      <c r="DO110" s="146"/>
      <c r="DP110" s="146"/>
      <c r="DQ110" s="146"/>
      <c r="DR110" s="146"/>
      <c r="DS110" s="146"/>
      <c r="DT110" s="146"/>
      <c r="DU110" s="146"/>
      <c r="DV110" s="146"/>
      <c r="DW110" s="146"/>
      <c r="DX110" s="146"/>
      <c r="DY110" s="146"/>
      <c r="DZ110" s="146"/>
      <c r="EA110" s="146"/>
      <c r="EB110" s="146"/>
      <c r="EC110" s="146"/>
      <c r="ED110" s="146"/>
      <c r="EE110" s="146"/>
      <c r="EF110" s="146"/>
      <c r="EG110" s="146"/>
      <c r="EH110" s="146"/>
      <c r="EI110" s="146"/>
      <c r="EJ110" s="146"/>
      <c r="EK110" s="146"/>
      <c r="EL110" s="146"/>
      <c r="EM110" s="146"/>
      <c r="EN110" s="146"/>
      <c r="EO110" s="146"/>
      <c r="EP110" s="146"/>
      <c r="EQ110" s="146"/>
      <c r="ER110" s="146"/>
      <c r="ES110" s="146"/>
      <c r="ET110" s="146"/>
      <c r="EU110" s="146"/>
      <c r="EV110" s="146"/>
      <c r="EW110" s="146"/>
      <c r="EX110" s="146"/>
      <c r="EY110" s="146"/>
      <c r="EZ110" s="146"/>
      <c r="FA110" s="146"/>
      <c r="FB110" s="146"/>
      <c r="FC110" s="146"/>
      <c r="FD110" s="146"/>
      <c r="FE110" s="146"/>
      <c r="FF110" s="146"/>
      <c r="FG110" s="146"/>
      <c r="FH110" s="146"/>
      <c r="FI110" s="146"/>
      <c r="FJ110" s="146"/>
      <c r="FK110" s="146"/>
      <c r="FL110" s="146"/>
      <c r="FM110" s="146"/>
      <c r="FN110" s="146"/>
      <c r="FO110" s="146"/>
      <c r="FP110" s="146"/>
      <c r="FQ110" s="146"/>
      <c r="FR110" s="146"/>
      <c r="FS110" s="146"/>
      <c r="FT110" s="146"/>
      <c r="FU110" s="146"/>
      <c r="FV110" s="146"/>
      <c r="FW110" s="146"/>
      <c r="FX110" s="146"/>
      <c r="FY110" s="146"/>
      <c r="FZ110" s="146"/>
      <c r="GA110" s="146"/>
      <c r="GB110" s="146"/>
      <c r="GC110" s="146"/>
      <c r="GD110" s="146"/>
      <c r="GE110" s="146"/>
      <c r="GF110" s="146"/>
      <c r="GG110" s="146"/>
      <c r="GH110" s="146"/>
      <c r="GI110" s="146"/>
      <c r="GJ110" s="146"/>
      <c r="GK110" s="146"/>
      <c r="GL110" s="146"/>
      <c r="GM110" s="146"/>
      <c r="GN110" s="146"/>
      <c r="GO110" s="146"/>
      <c r="GP110" s="146"/>
      <c r="GQ110" s="146"/>
      <c r="GR110" s="146"/>
      <c r="GS110" s="146"/>
      <c r="GT110" s="146"/>
      <c r="GU110" s="146"/>
      <c r="GV110" s="146"/>
      <c r="GW110" s="146"/>
      <c r="GX110" s="146"/>
      <c r="GY110" s="146"/>
      <c r="GZ110" s="146"/>
      <c r="HA110" s="146"/>
      <c r="HB110" s="146"/>
      <c r="HC110" s="146"/>
      <c r="HD110" s="146"/>
      <c r="HE110" s="146"/>
      <c r="HF110" s="146"/>
      <c r="HG110" s="146"/>
      <c r="HH110" s="146"/>
      <c r="HI110" s="146"/>
      <c r="HJ110" s="146"/>
      <c r="HK110" s="146"/>
      <c r="HL110" s="146"/>
      <c r="HM110" s="146"/>
      <c r="HN110" s="146"/>
      <c r="HO110" s="146"/>
      <c r="HP110" s="146"/>
      <c r="HQ110" s="146"/>
      <c r="HR110" s="146"/>
      <c r="HS110" s="146"/>
      <c r="HT110" s="146"/>
      <c r="HU110" s="146"/>
      <c r="HV110" s="146"/>
      <c r="HW110" s="146"/>
      <c r="HX110" s="146"/>
      <c r="HY110" s="146"/>
      <c r="HZ110" s="146"/>
      <c r="IA110" s="146"/>
      <c r="IB110" s="146"/>
      <c r="IC110" s="146"/>
      <c r="ID110" s="146"/>
      <c r="IE110" s="146"/>
      <c r="IF110" s="146"/>
      <c r="IG110" s="146"/>
      <c r="IH110" s="146"/>
      <c r="II110" s="146"/>
      <c r="IJ110" s="146"/>
      <c r="IK110" s="146"/>
      <c r="IL110" s="146"/>
      <c r="IM110" s="146"/>
      <c r="IN110" s="146"/>
      <c r="IO110" s="146"/>
      <c r="IP110" s="146"/>
      <c r="IQ110" s="146"/>
    </row>
    <row r="111" spans="1:251">
      <c r="A111" s="175" t="s">
        <v>520</v>
      </c>
      <c r="B111" s="169">
        <v>0</v>
      </c>
      <c r="C111" s="149">
        <v>0</v>
      </c>
      <c r="D111" s="140" t="e">
        <f t="shared" si="1"/>
        <v>#DIV/0!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  <c r="BI111" s="146"/>
      <c r="BJ111" s="146"/>
      <c r="BK111" s="146"/>
      <c r="BL111" s="146"/>
      <c r="BM111" s="146"/>
      <c r="BN111" s="146"/>
      <c r="BO111" s="146"/>
      <c r="BP111" s="146"/>
      <c r="BQ111" s="146"/>
      <c r="BR111" s="146"/>
      <c r="BS111" s="146"/>
      <c r="BT111" s="146"/>
      <c r="BU111" s="146"/>
      <c r="BV111" s="146"/>
      <c r="BW111" s="146"/>
      <c r="BX111" s="146"/>
      <c r="BY111" s="146"/>
      <c r="BZ111" s="146"/>
      <c r="CA111" s="146"/>
      <c r="CB111" s="146"/>
      <c r="CC111" s="146"/>
      <c r="CD111" s="146"/>
      <c r="CE111" s="146"/>
      <c r="CF111" s="146"/>
      <c r="CG111" s="146"/>
      <c r="CH111" s="146"/>
      <c r="CI111" s="146"/>
      <c r="CJ111" s="146"/>
      <c r="CK111" s="146"/>
      <c r="CL111" s="146"/>
      <c r="CM111" s="146"/>
      <c r="CN111" s="146"/>
      <c r="CO111" s="146"/>
      <c r="CP111" s="146"/>
      <c r="CQ111" s="146"/>
      <c r="CR111" s="146"/>
      <c r="CS111" s="146"/>
      <c r="CT111" s="146"/>
      <c r="CU111" s="146"/>
      <c r="CV111" s="146"/>
      <c r="CW111" s="146"/>
      <c r="CX111" s="146"/>
      <c r="CY111" s="146"/>
      <c r="CZ111" s="146"/>
      <c r="DA111" s="146"/>
      <c r="DB111" s="146"/>
      <c r="DC111" s="146"/>
      <c r="DD111" s="146"/>
      <c r="DE111" s="146"/>
      <c r="DF111" s="146"/>
      <c r="DG111" s="146"/>
      <c r="DH111" s="146"/>
      <c r="DI111" s="146"/>
      <c r="DJ111" s="146"/>
      <c r="DK111" s="146"/>
      <c r="DL111" s="146"/>
      <c r="DM111" s="146"/>
      <c r="DN111" s="146"/>
      <c r="DO111" s="146"/>
      <c r="DP111" s="146"/>
      <c r="DQ111" s="146"/>
      <c r="DR111" s="146"/>
      <c r="DS111" s="146"/>
      <c r="DT111" s="146"/>
      <c r="DU111" s="146"/>
      <c r="DV111" s="146"/>
      <c r="DW111" s="146"/>
      <c r="DX111" s="146"/>
      <c r="DY111" s="146"/>
      <c r="DZ111" s="146"/>
      <c r="EA111" s="146"/>
      <c r="EB111" s="146"/>
      <c r="EC111" s="146"/>
      <c r="ED111" s="146"/>
      <c r="EE111" s="146"/>
      <c r="EF111" s="146"/>
      <c r="EG111" s="146"/>
      <c r="EH111" s="146"/>
      <c r="EI111" s="146"/>
      <c r="EJ111" s="146"/>
      <c r="EK111" s="146"/>
      <c r="EL111" s="146"/>
      <c r="EM111" s="146"/>
      <c r="EN111" s="146"/>
      <c r="EO111" s="146"/>
      <c r="EP111" s="146"/>
      <c r="EQ111" s="146"/>
      <c r="ER111" s="146"/>
      <c r="ES111" s="146"/>
      <c r="ET111" s="146"/>
      <c r="EU111" s="146"/>
      <c r="EV111" s="146"/>
      <c r="EW111" s="146"/>
      <c r="EX111" s="146"/>
      <c r="EY111" s="146"/>
      <c r="EZ111" s="146"/>
      <c r="FA111" s="146"/>
      <c r="FB111" s="146"/>
      <c r="FC111" s="146"/>
      <c r="FD111" s="146"/>
      <c r="FE111" s="146"/>
      <c r="FF111" s="146"/>
      <c r="FG111" s="146"/>
      <c r="FH111" s="146"/>
      <c r="FI111" s="146"/>
      <c r="FJ111" s="146"/>
      <c r="FK111" s="146"/>
      <c r="FL111" s="146"/>
      <c r="FM111" s="146"/>
      <c r="FN111" s="146"/>
      <c r="FO111" s="146"/>
      <c r="FP111" s="146"/>
      <c r="FQ111" s="146"/>
      <c r="FR111" s="146"/>
      <c r="FS111" s="146"/>
      <c r="FT111" s="146"/>
      <c r="FU111" s="146"/>
      <c r="FV111" s="146"/>
      <c r="FW111" s="146"/>
      <c r="FX111" s="146"/>
      <c r="FY111" s="146"/>
      <c r="FZ111" s="146"/>
      <c r="GA111" s="146"/>
      <c r="GB111" s="146"/>
      <c r="GC111" s="146"/>
      <c r="GD111" s="146"/>
      <c r="GE111" s="146"/>
      <c r="GF111" s="146"/>
      <c r="GG111" s="146"/>
      <c r="GH111" s="146"/>
      <c r="GI111" s="146"/>
      <c r="GJ111" s="146"/>
      <c r="GK111" s="146"/>
      <c r="GL111" s="146"/>
      <c r="GM111" s="146"/>
      <c r="GN111" s="146"/>
      <c r="GO111" s="146"/>
      <c r="GP111" s="146"/>
      <c r="GQ111" s="146"/>
      <c r="GR111" s="146"/>
      <c r="GS111" s="146"/>
      <c r="GT111" s="146"/>
      <c r="GU111" s="146"/>
      <c r="GV111" s="146"/>
      <c r="GW111" s="146"/>
      <c r="GX111" s="146"/>
      <c r="GY111" s="146"/>
      <c r="GZ111" s="146"/>
      <c r="HA111" s="146"/>
      <c r="HB111" s="146"/>
      <c r="HC111" s="146"/>
      <c r="HD111" s="146"/>
      <c r="HE111" s="146"/>
      <c r="HF111" s="146"/>
      <c r="HG111" s="146"/>
      <c r="HH111" s="146"/>
      <c r="HI111" s="146"/>
      <c r="HJ111" s="146"/>
      <c r="HK111" s="146"/>
      <c r="HL111" s="146"/>
      <c r="HM111" s="146"/>
      <c r="HN111" s="146"/>
      <c r="HO111" s="146"/>
      <c r="HP111" s="146"/>
      <c r="HQ111" s="146"/>
      <c r="HR111" s="146"/>
      <c r="HS111" s="146"/>
      <c r="HT111" s="146"/>
      <c r="HU111" s="146"/>
      <c r="HV111" s="146"/>
      <c r="HW111" s="146"/>
      <c r="HX111" s="146"/>
      <c r="HY111" s="146"/>
      <c r="HZ111" s="146"/>
      <c r="IA111" s="146"/>
      <c r="IB111" s="146"/>
      <c r="IC111" s="146"/>
      <c r="ID111" s="146"/>
      <c r="IE111" s="146"/>
      <c r="IF111" s="146"/>
      <c r="IG111" s="146"/>
      <c r="IH111" s="146"/>
      <c r="II111" s="146"/>
      <c r="IJ111" s="146"/>
      <c r="IK111" s="146"/>
      <c r="IL111" s="146"/>
      <c r="IM111" s="146"/>
      <c r="IN111" s="146"/>
      <c r="IO111" s="146"/>
      <c r="IP111" s="146"/>
      <c r="IQ111" s="146"/>
    </row>
    <row r="112" spans="1:251">
      <c r="A112" s="175" t="s">
        <v>521</v>
      </c>
      <c r="B112" s="169">
        <v>0</v>
      </c>
      <c r="C112" s="149">
        <v>0</v>
      </c>
      <c r="D112" s="140" t="e">
        <f t="shared" si="1"/>
        <v>#DIV/0!</v>
      </c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  <c r="BI112" s="146"/>
      <c r="BJ112" s="146"/>
      <c r="BK112" s="146"/>
      <c r="BL112" s="146"/>
      <c r="BM112" s="146"/>
      <c r="BN112" s="146"/>
      <c r="BO112" s="146"/>
      <c r="BP112" s="146"/>
      <c r="BQ112" s="146"/>
      <c r="BR112" s="146"/>
      <c r="BS112" s="146"/>
      <c r="BT112" s="146"/>
      <c r="BU112" s="146"/>
      <c r="BV112" s="146"/>
      <c r="BW112" s="146"/>
      <c r="BX112" s="146"/>
      <c r="BY112" s="146"/>
      <c r="BZ112" s="146"/>
      <c r="CA112" s="146"/>
      <c r="CB112" s="146"/>
      <c r="CC112" s="146"/>
      <c r="CD112" s="146"/>
      <c r="CE112" s="146"/>
      <c r="CF112" s="146"/>
      <c r="CG112" s="146"/>
      <c r="CH112" s="146"/>
      <c r="CI112" s="146"/>
      <c r="CJ112" s="146"/>
      <c r="CK112" s="146"/>
      <c r="CL112" s="146"/>
      <c r="CM112" s="146"/>
      <c r="CN112" s="146"/>
      <c r="CO112" s="146"/>
      <c r="CP112" s="146"/>
      <c r="CQ112" s="146"/>
      <c r="CR112" s="146"/>
      <c r="CS112" s="146"/>
      <c r="CT112" s="146"/>
      <c r="CU112" s="146"/>
      <c r="CV112" s="146"/>
      <c r="CW112" s="146"/>
      <c r="CX112" s="146"/>
      <c r="CY112" s="146"/>
      <c r="CZ112" s="146"/>
      <c r="DA112" s="146"/>
      <c r="DB112" s="146"/>
      <c r="DC112" s="146"/>
      <c r="DD112" s="146"/>
      <c r="DE112" s="146"/>
      <c r="DF112" s="146"/>
      <c r="DG112" s="146"/>
      <c r="DH112" s="146"/>
      <c r="DI112" s="146"/>
      <c r="DJ112" s="146"/>
      <c r="DK112" s="146"/>
      <c r="DL112" s="146"/>
      <c r="DM112" s="146"/>
      <c r="DN112" s="146"/>
      <c r="DO112" s="146"/>
      <c r="DP112" s="146"/>
      <c r="DQ112" s="146"/>
      <c r="DR112" s="146"/>
      <c r="DS112" s="146"/>
      <c r="DT112" s="146"/>
      <c r="DU112" s="146"/>
      <c r="DV112" s="146"/>
      <c r="DW112" s="146"/>
      <c r="DX112" s="146"/>
      <c r="DY112" s="146"/>
      <c r="DZ112" s="146"/>
      <c r="EA112" s="146"/>
      <c r="EB112" s="146"/>
      <c r="EC112" s="146"/>
      <c r="ED112" s="146"/>
      <c r="EE112" s="146"/>
      <c r="EF112" s="146"/>
      <c r="EG112" s="146"/>
      <c r="EH112" s="146"/>
      <c r="EI112" s="146"/>
      <c r="EJ112" s="146"/>
      <c r="EK112" s="146"/>
      <c r="EL112" s="146"/>
      <c r="EM112" s="146"/>
      <c r="EN112" s="146"/>
      <c r="EO112" s="146"/>
      <c r="EP112" s="146"/>
      <c r="EQ112" s="146"/>
      <c r="ER112" s="146"/>
      <c r="ES112" s="146"/>
      <c r="ET112" s="146"/>
      <c r="EU112" s="146"/>
      <c r="EV112" s="146"/>
      <c r="EW112" s="146"/>
      <c r="EX112" s="146"/>
      <c r="EY112" s="146"/>
      <c r="EZ112" s="146"/>
      <c r="FA112" s="146"/>
      <c r="FB112" s="146"/>
      <c r="FC112" s="146"/>
      <c r="FD112" s="146"/>
      <c r="FE112" s="146"/>
      <c r="FF112" s="146"/>
      <c r="FG112" s="146"/>
      <c r="FH112" s="146"/>
      <c r="FI112" s="146"/>
      <c r="FJ112" s="146"/>
      <c r="FK112" s="146"/>
      <c r="FL112" s="146"/>
      <c r="FM112" s="146"/>
      <c r="FN112" s="146"/>
      <c r="FO112" s="146"/>
      <c r="FP112" s="146"/>
      <c r="FQ112" s="146"/>
      <c r="FR112" s="146"/>
      <c r="FS112" s="146"/>
      <c r="FT112" s="146"/>
      <c r="FU112" s="146"/>
      <c r="FV112" s="146"/>
      <c r="FW112" s="146"/>
      <c r="FX112" s="146"/>
      <c r="FY112" s="146"/>
      <c r="FZ112" s="146"/>
      <c r="GA112" s="146"/>
      <c r="GB112" s="146"/>
      <c r="GC112" s="146"/>
      <c r="GD112" s="146"/>
      <c r="GE112" s="146"/>
      <c r="GF112" s="146"/>
      <c r="GG112" s="146"/>
      <c r="GH112" s="146"/>
      <c r="GI112" s="146"/>
      <c r="GJ112" s="146"/>
      <c r="GK112" s="146"/>
      <c r="GL112" s="146"/>
      <c r="GM112" s="146"/>
      <c r="GN112" s="146"/>
      <c r="GO112" s="146"/>
      <c r="GP112" s="146"/>
      <c r="GQ112" s="146"/>
      <c r="GR112" s="146"/>
      <c r="GS112" s="146"/>
      <c r="GT112" s="146"/>
      <c r="GU112" s="146"/>
      <c r="GV112" s="146"/>
      <c r="GW112" s="146"/>
      <c r="GX112" s="146"/>
      <c r="GY112" s="146"/>
      <c r="GZ112" s="146"/>
      <c r="HA112" s="146"/>
      <c r="HB112" s="146"/>
      <c r="HC112" s="146"/>
      <c r="HD112" s="146"/>
      <c r="HE112" s="146"/>
      <c r="HF112" s="146"/>
      <c r="HG112" s="146"/>
      <c r="HH112" s="146"/>
      <c r="HI112" s="146"/>
      <c r="HJ112" s="146"/>
      <c r="HK112" s="146"/>
      <c r="HL112" s="146"/>
      <c r="HM112" s="146"/>
      <c r="HN112" s="146"/>
      <c r="HO112" s="146"/>
      <c r="HP112" s="146"/>
      <c r="HQ112" s="146"/>
      <c r="HR112" s="146"/>
      <c r="HS112" s="146"/>
      <c r="HT112" s="146"/>
      <c r="HU112" s="146"/>
      <c r="HV112" s="146"/>
      <c r="HW112" s="146"/>
      <c r="HX112" s="146"/>
      <c r="HY112" s="146"/>
      <c r="HZ112" s="146"/>
      <c r="IA112" s="146"/>
      <c r="IB112" s="146"/>
      <c r="IC112" s="146"/>
      <c r="ID112" s="146"/>
      <c r="IE112" s="146"/>
      <c r="IF112" s="146"/>
      <c r="IG112" s="146"/>
      <c r="IH112" s="146"/>
      <c r="II112" s="146"/>
      <c r="IJ112" s="146"/>
      <c r="IK112" s="146"/>
      <c r="IL112" s="146"/>
      <c r="IM112" s="146"/>
      <c r="IN112" s="146"/>
      <c r="IO112" s="146"/>
      <c r="IP112" s="146"/>
      <c r="IQ112" s="146"/>
    </row>
    <row r="113" spans="1:251">
      <c r="A113" s="175" t="s">
        <v>522</v>
      </c>
      <c r="B113" s="169">
        <v>0</v>
      </c>
      <c r="C113" s="149">
        <v>0</v>
      </c>
      <c r="D113" s="140" t="e">
        <f t="shared" si="1"/>
        <v>#DIV/0!</v>
      </c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  <c r="BI113" s="146"/>
      <c r="BJ113" s="146"/>
      <c r="BK113" s="146"/>
      <c r="BL113" s="146"/>
      <c r="BM113" s="146"/>
      <c r="BN113" s="146"/>
      <c r="BO113" s="146"/>
      <c r="BP113" s="146"/>
      <c r="BQ113" s="146"/>
      <c r="BR113" s="146"/>
      <c r="BS113" s="146"/>
      <c r="BT113" s="146"/>
      <c r="BU113" s="146"/>
      <c r="BV113" s="146"/>
      <c r="BW113" s="146"/>
      <c r="BX113" s="146"/>
      <c r="BY113" s="146"/>
      <c r="BZ113" s="146"/>
      <c r="CA113" s="146"/>
      <c r="CB113" s="146"/>
      <c r="CC113" s="146"/>
      <c r="CD113" s="146"/>
      <c r="CE113" s="146"/>
      <c r="CF113" s="146"/>
      <c r="CG113" s="146"/>
      <c r="CH113" s="146"/>
      <c r="CI113" s="146"/>
      <c r="CJ113" s="146"/>
      <c r="CK113" s="146"/>
      <c r="CL113" s="146"/>
      <c r="CM113" s="146"/>
      <c r="CN113" s="146"/>
      <c r="CO113" s="146"/>
      <c r="CP113" s="146"/>
      <c r="CQ113" s="146"/>
      <c r="CR113" s="146"/>
      <c r="CS113" s="146"/>
      <c r="CT113" s="146"/>
      <c r="CU113" s="146"/>
      <c r="CV113" s="146"/>
      <c r="CW113" s="146"/>
      <c r="CX113" s="146"/>
      <c r="CY113" s="146"/>
      <c r="CZ113" s="146"/>
      <c r="DA113" s="146"/>
      <c r="DB113" s="146"/>
      <c r="DC113" s="146"/>
      <c r="DD113" s="146"/>
      <c r="DE113" s="146"/>
      <c r="DF113" s="146"/>
      <c r="DG113" s="146"/>
      <c r="DH113" s="146"/>
      <c r="DI113" s="146"/>
      <c r="DJ113" s="146"/>
      <c r="DK113" s="146"/>
      <c r="DL113" s="146"/>
      <c r="DM113" s="146"/>
      <c r="DN113" s="146"/>
      <c r="DO113" s="146"/>
      <c r="DP113" s="146"/>
      <c r="DQ113" s="146"/>
      <c r="DR113" s="146"/>
      <c r="DS113" s="146"/>
      <c r="DT113" s="146"/>
      <c r="DU113" s="146"/>
      <c r="DV113" s="146"/>
      <c r="DW113" s="146"/>
      <c r="DX113" s="146"/>
      <c r="DY113" s="146"/>
      <c r="DZ113" s="146"/>
      <c r="EA113" s="146"/>
      <c r="EB113" s="146"/>
      <c r="EC113" s="146"/>
      <c r="ED113" s="146"/>
      <c r="EE113" s="146"/>
      <c r="EF113" s="146"/>
      <c r="EG113" s="146"/>
      <c r="EH113" s="146"/>
      <c r="EI113" s="146"/>
      <c r="EJ113" s="146"/>
      <c r="EK113" s="146"/>
      <c r="EL113" s="146"/>
      <c r="EM113" s="146"/>
      <c r="EN113" s="146"/>
      <c r="EO113" s="146"/>
      <c r="EP113" s="146"/>
      <c r="EQ113" s="146"/>
      <c r="ER113" s="146"/>
      <c r="ES113" s="146"/>
      <c r="ET113" s="146"/>
      <c r="EU113" s="146"/>
      <c r="EV113" s="146"/>
      <c r="EW113" s="146"/>
      <c r="EX113" s="146"/>
      <c r="EY113" s="146"/>
      <c r="EZ113" s="146"/>
      <c r="FA113" s="146"/>
      <c r="FB113" s="146"/>
      <c r="FC113" s="146"/>
      <c r="FD113" s="146"/>
      <c r="FE113" s="146"/>
      <c r="FF113" s="146"/>
      <c r="FG113" s="146"/>
      <c r="FH113" s="146"/>
      <c r="FI113" s="146"/>
      <c r="FJ113" s="146"/>
      <c r="FK113" s="146"/>
      <c r="FL113" s="146"/>
      <c r="FM113" s="146"/>
      <c r="FN113" s="146"/>
      <c r="FO113" s="146"/>
      <c r="FP113" s="146"/>
      <c r="FQ113" s="146"/>
      <c r="FR113" s="146"/>
      <c r="FS113" s="146"/>
      <c r="FT113" s="146"/>
      <c r="FU113" s="146"/>
      <c r="FV113" s="146"/>
      <c r="FW113" s="146"/>
      <c r="FX113" s="146"/>
      <c r="FY113" s="146"/>
      <c r="FZ113" s="146"/>
      <c r="GA113" s="146"/>
      <c r="GB113" s="146"/>
      <c r="GC113" s="146"/>
      <c r="GD113" s="146"/>
      <c r="GE113" s="146"/>
      <c r="GF113" s="146"/>
      <c r="GG113" s="146"/>
      <c r="GH113" s="146"/>
      <c r="GI113" s="146"/>
      <c r="GJ113" s="146"/>
      <c r="GK113" s="146"/>
      <c r="GL113" s="146"/>
      <c r="GM113" s="146"/>
      <c r="GN113" s="146"/>
      <c r="GO113" s="146"/>
      <c r="GP113" s="146"/>
      <c r="GQ113" s="146"/>
      <c r="GR113" s="146"/>
      <c r="GS113" s="146"/>
      <c r="GT113" s="146"/>
      <c r="GU113" s="146"/>
      <c r="GV113" s="146"/>
      <c r="GW113" s="146"/>
      <c r="GX113" s="146"/>
      <c r="GY113" s="146"/>
      <c r="GZ113" s="146"/>
      <c r="HA113" s="146"/>
      <c r="HB113" s="146"/>
      <c r="HC113" s="146"/>
      <c r="HD113" s="146"/>
      <c r="HE113" s="146"/>
      <c r="HF113" s="146"/>
      <c r="HG113" s="146"/>
      <c r="HH113" s="146"/>
      <c r="HI113" s="146"/>
      <c r="HJ113" s="146"/>
      <c r="HK113" s="146"/>
      <c r="HL113" s="146"/>
      <c r="HM113" s="146"/>
      <c r="HN113" s="146"/>
      <c r="HO113" s="146"/>
      <c r="HP113" s="146"/>
      <c r="HQ113" s="146"/>
      <c r="HR113" s="146"/>
      <c r="HS113" s="146"/>
      <c r="HT113" s="146"/>
      <c r="HU113" s="146"/>
      <c r="HV113" s="146"/>
      <c r="HW113" s="146"/>
      <c r="HX113" s="146"/>
      <c r="HY113" s="146"/>
      <c r="HZ113" s="146"/>
      <c r="IA113" s="146"/>
      <c r="IB113" s="146"/>
      <c r="IC113" s="146"/>
      <c r="ID113" s="146"/>
      <c r="IE113" s="146"/>
      <c r="IF113" s="146"/>
      <c r="IG113" s="146"/>
      <c r="IH113" s="146"/>
      <c r="II113" s="146"/>
      <c r="IJ113" s="146"/>
      <c r="IK113" s="146"/>
      <c r="IL113" s="146"/>
      <c r="IM113" s="146"/>
      <c r="IN113" s="146"/>
      <c r="IO113" s="146"/>
      <c r="IP113" s="146"/>
      <c r="IQ113" s="146"/>
    </row>
    <row r="114" spans="1:251">
      <c r="A114" s="175" t="s">
        <v>523</v>
      </c>
      <c r="B114" s="169">
        <v>0</v>
      </c>
      <c r="C114" s="148">
        <v>0</v>
      </c>
      <c r="D114" s="140" t="e">
        <f t="shared" si="1"/>
        <v>#DIV/0!</v>
      </c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  <c r="BI114" s="146"/>
      <c r="BJ114" s="146"/>
      <c r="BK114" s="146"/>
      <c r="BL114" s="146"/>
      <c r="BM114" s="146"/>
      <c r="BN114" s="146"/>
      <c r="BO114" s="146"/>
      <c r="BP114" s="146"/>
      <c r="BQ114" s="146"/>
      <c r="BR114" s="146"/>
      <c r="BS114" s="146"/>
      <c r="BT114" s="146"/>
      <c r="BU114" s="146"/>
      <c r="BV114" s="146"/>
      <c r="BW114" s="146"/>
      <c r="BX114" s="146"/>
      <c r="BY114" s="146"/>
      <c r="BZ114" s="146"/>
      <c r="CA114" s="146"/>
      <c r="CB114" s="146"/>
      <c r="CC114" s="146"/>
      <c r="CD114" s="146"/>
      <c r="CE114" s="146"/>
      <c r="CF114" s="146"/>
      <c r="CG114" s="146"/>
      <c r="CH114" s="146"/>
      <c r="CI114" s="146"/>
      <c r="CJ114" s="146"/>
      <c r="CK114" s="146"/>
      <c r="CL114" s="146"/>
      <c r="CM114" s="146"/>
      <c r="CN114" s="146"/>
      <c r="CO114" s="146"/>
      <c r="CP114" s="146"/>
      <c r="CQ114" s="146"/>
      <c r="CR114" s="146"/>
      <c r="CS114" s="146"/>
      <c r="CT114" s="146"/>
      <c r="CU114" s="146"/>
      <c r="CV114" s="146"/>
      <c r="CW114" s="146"/>
      <c r="CX114" s="146"/>
      <c r="CY114" s="146"/>
      <c r="CZ114" s="146"/>
      <c r="DA114" s="146"/>
      <c r="DB114" s="146"/>
      <c r="DC114" s="146"/>
      <c r="DD114" s="146"/>
      <c r="DE114" s="146"/>
      <c r="DF114" s="146"/>
      <c r="DG114" s="146"/>
      <c r="DH114" s="146"/>
      <c r="DI114" s="146"/>
      <c r="DJ114" s="146"/>
      <c r="DK114" s="146"/>
      <c r="DL114" s="146"/>
      <c r="DM114" s="146"/>
      <c r="DN114" s="146"/>
      <c r="DO114" s="146"/>
      <c r="DP114" s="146"/>
      <c r="DQ114" s="146"/>
      <c r="DR114" s="146"/>
      <c r="DS114" s="146"/>
      <c r="DT114" s="146"/>
      <c r="DU114" s="146"/>
      <c r="DV114" s="146"/>
      <c r="DW114" s="146"/>
      <c r="DX114" s="146"/>
      <c r="DY114" s="146"/>
      <c r="DZ114" s="146"/>
      <c r="EA114" s="146"/>
      <c r="EB114" s="146"/>
      <c r="EC114" s="146"/>
      <c r="ED114" s="146"/>
      <c r="EE114" s="146"/>
      <c r="EF114" s="146"/>
      <c r="EG114" s="146"/>
      <c r="EH114" s="146"/>
      <c r="EI114" s="146"/>
      <c r="EJ114" s="146"/>
      <c r="EK114" s="146"/>
      <c r="EL114" s="146"/>
      <c r="EM114" s="146"/>
      <c r="EN114" s="146"/>
      <c r="EO114" s="146"/>
      <c r="EP114" s="146"/>
      <c r="EQ114" s="146"/>
      <c r="ER114" s="146"/>
      <c r="ES114" s="146"/>
      <c r="ET114" s="146"/>
      <c r="EU114" s="146"/>
      <c r="EV114" s="146"/>
      <c r="EW114" s="146"/>
      <c r="EX114" s="146"/>
      <c r="EY114" s="146"/>
      <c r="EZ114" s="146"/>
      <c r="FA114" s="146"/>
      <c r="FB114" s="146"/>
      <c r="FC114" s="146"/>
      <c r="FD114" s="146"/>
      <c r="FE114" s="146"/>
      <c r="FF114" s="146"/>
      <c r="FG114" s="146"/>
      <c r="FH114" s="146"/>
      <c r="FI114" s="146"/>
      <c r="FJ114" s="146"/>
      <c r="FK114" s="146"/>
      <c r="FL114" s="146"/>
      <c r="FM114" s="146"/>
      <c r="FN114" s="146"/>
      <c r="FO114" s="146"/>
      <c r="FP114" s="146"/>
      <c r="FQ114" s="146"/>
      <c r="FR114" s="146"/>
      <c r="FS114" s="146"/>
      <c r="FT114" s="146"/>
      <c r="FU114" s="146"/>
      <c r="FV114" s="146"/>
      <c r="FW114" s="146"/>
      <c r="FX114" s="146"/>
      <c r="FY114" s="146"/>
      <c r="FZ114" s="146"/>
      <c r="GA114" s="146"/>
      <c r="GB114" s="146"/>
      <c r="GC114" s="146"/>
      <c r="GD114" s="146"/>
      <c r="GE114" s="146"/>
      <c r="GF114" s="146"/>
      <c r="GG114" s="146"/>
      <c r="GH114" s="146"/>
      <c r="GI114" s="146"/>
      <c r="GJ114" s="146"/>
      <c r="GK114" s="146"/>
      <c r="GL114" s="146"/>
      <c r="GM114" s="146"/>
      <c r="GN114" s="146"/>
      <c r="GO114" s="146"/>
      <c r="GP114" s="146"/>
      <c r="GQ114" s="146"/>
      <c r="GR114" s="146"/>
      <c r="GS114" s="146"/>
      <c r="GT114" s="146"/>
      <c r="GU114" s="146"/>
      <c r="GV114" s="146"/>
      <c r="GW114" s="146"/>
      <c r="GX114" s="146"/>
      <c r="GY114" s="146"/>
      <c r="GZ114" s="146"/>
      <c r="HA114" s="146"/>
      <c r="HB114" s="146"/>
      <c r="HC114" s="146"/>
      <c r="HD114" s="146"/>
      <c r="HE114" s="146"/>
      <c r="HF114" s="146"/>
      <c r="HG114" s="146"/>
      <c r="HH114" s="146"/>
      <c r="HI114" s="146"/>
      <c r="HJ114" s="146"/>
      <c r="HK114" s="146"/>
      <c r="HL114" s="146"/>
      <c r="HM114" s="146"/>
      <c r="HN114" s="146"/>
      <c r="HO114" s="146"/>
      <c r="HP114" s="146"/>
      <c r="HQ114" s="146"/>
      <c r="HR114" s="146"/>
      <c r="HS114" s="146"/>
      <c r="HT114" s="146"/>
      <c r="HU114" s="146"/>
      <c r="HV114" s="146"/>
      <c r="HW114" s="146"/>
      <c r="HX114" s="146"/>
      <c r="HY114" s="146"/>
      <c r="HZ114" s="146"/>
      <c r="IA114" s="146"/>
      <c r="IB114" s="146"/>
      <c r="IC114" s="146"/>
      <c r="ID114" s="146"/>
      <c r="IE114" s="146"/>
      <c r="IF114" s="146"/>
      <c r="IG114" s="146"/>
      <c r="IH114" s="146"/>
      <c r="II114" s="146"/>
      <c r="IJ114" s="146"/>
      <c r="IK114" s="146"/>
      <c r="IL114" s="146"/>
      <c r="IM114" s="146"/>
      <c r="IN114" s="146"/>
      <c r="IO114" s="146"/>
      <c r="IP114" s="146"/>
      <c r="IQ114" s="146"/>
    </row>
    <row r="115" spans="1:251">
      <c r="A115" s="175" t="s">
        <v>524</v>
      </c>
      <c r="B115" s="169">
        <v>0</v>
      </c>
      <c r="C115" s="149">
        <v>0</v>
      </c>
      <c r="D115" s="140" t="e">
        <f t="shared" si="1"/>
        <v>#DIV/0!</v>
      </c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  <c r="BI115" s="146"/>
      <c r="BJ115" s="146"/>
      <c r="BK115" s="146"/>
      <c r="BL115" s="146"/>
      <c r="BM115" s="146"/>
      <c r="BN115" s="146"/>
      <c r="BO115" s="146"/>
      <c r="BP115" s="146"/>
      <c r="BQ115" s="146"/>
      <c r="BR115" s="146"/>
      <c r="BS115" s="146"/>
      <c r="BT115" s="146"/>
      <c r="BU115" s="146"/>
      <c r="BV115" s="146"/>
      <c r="BW115" s="146"/>
      <c r="BX115" s="146"/>
      <c r="BY115" s="146"/>
      <c r="BZ115" s="146"/>
      <c r="CA115" s="146"/>
      <c r="CB115" s="146"/>
      <c r="CC115" s="146"/>
      <c r="CD115" s="146"/>
      <c r="CE115" s="146"/>
      <c r="CF115" s="146"/>
      <c r="CG115" s="146"/>
      <c r="CH115" s="146"/>
      <c r="CI115" s="146"/>
      <c r="CJ115" s="146"/>
      <c r="CK115" s="146"/>
      <c r="CL115" s="146"/>
      <c r="CM115" s="146"/>
      <c r="CN115" s="146"/>
      <c r="CO115" s="146"/>
      <c r="CP115" s="146"/>
      <c r="CQ115" s="146"/>
      <c r="CR115" s="146"/>
      <c r="CS115" s="146"/>
      <c r="CT115" s="146"/>
      <c r="CU115" s="146"/>
      <c r="CV115" s="146"/>
      <c r="CW115" s="146"/>
      <c r="CX115" s="146"/>
      <c r="CY115" s="146"/>
      <c r="CZ115" s="146"/>
      <c r="DA115" s="146"/>
      <c r="DB115" s="146"/>
      <c r="DC115" s="146"/>
      <c r="DD115" s="146"/>
      <c r="DE115" s="146"/>
      <c r="DF115" s="146"/>
      <c r="DG115" s="146"/>
      <c r="DH115" s="146"/>
      <c r="DI115" s="146"/>
      <c r="DJ115" s="146"/>
      <c r="DK115" s="146"/>
      <c r="DL115" s="146"/>
      <c r="DM115" s="146"/>
      <c r="DN115" s="146"/>
      <c r="DO115" s="146"/>
      <c r="DP115" s="146"/>
      <c r="DQ115" s="146"/>
      <c r="DR115" s="146"/>
      <c r="DS115" s="146"/>
      <c r="DT115" s="146"/>
      <c r="DU115" s="146"/>
      <c r="DV115" s="146"/>
      <c r="DW115" s="146"/>
      <c r="DX115" s="146"/>
      <c r="DY115" s="146"/>
      <c r="DZ115" s="146"/>
      <c r="EA115" s="146"/>
      <c r="EB115" s="146"/>
      <c r="EC115" s="146"/>
      <c r="ED115" s="146"/>
      <c r="EE115" s="146"/>
      <c r="EF115" s="146"/>
      <c r="EG115" s="146"/>
      <c r="EH115" s="146"/>
      <c r="EI115" s="146"/>
      <c r="EJ115" s="146"/>
      <c r="EK115" s="146"/>
      <c r="EL115" s="146"/>
      <c r="EM115" s="146"/>
      <c r="EN115" s="146"/>
      <c r="EO115" s="146"/>
      <c r="EP115" s="146"/>
      <c r="EQ115" s="146"/>
      <c r="ER115" s="146"/>
      <c r="ES115" s="146"/>
      <c r="ET115" s="146"/>
      <c r="EU115" s="146"/>
      <c r="EV115" s="146"/>
      <c r="EW115" s="146"/>
      <c r="EX115" s="146"/>
      <c r="EY115" s="146"/>
      <c r="EZ115" s="146"/>
      <c r="FA115" s="146"/>
      <c r="FB115" s="146"/>
      <c r="FC115" s="146"/>
      <c r="FD115" s="146"/>
      <c r="FE115" s="146"/>
      <c r="FF115" s="146"/>
      <c r="FG115" s="146"/>
      <c r="FH115" s="146"/>
      <c r="FI115" s="146"/>
      <c r="FJ115" s="146"/>
      <c r="FK115" s="146"/>
      <c r="FL115" s="146"/>
      <c r="FM115" s="146"/>
      <c r="FN115" s="146"/>
      <c r="FO115" s="146"/>
      <c r="FP115" s="146"/>
      <c r="FQ115" s="146"/>
      <c r="FR115" s="146"/>
      <c r="FS115" s="146"/>
      <c r="FT115" s="146"/>
      <c r="FU115" s="146"/>
      <c r="FV115" s="146"/>
      <c r="FW115" s="146"/>
      <c r="FX115" s="146"/>
      <c r="FY115" s="146"/>
      <c r="FZ115" s="146"/>
      <c r="GA115" s="146"/>
      <c r="GB115" s="146"/>
      <c r="GC115" s="146"/>
      <c r="GD115" s="146"/>
      <c r="GE115" s="146"/>
      <c r="GF115" s="146"/>
      <c r="GG115" s="146"/>
      <c r="GH115" s="146"/>
      <c r="GI115" s="146"/>
      <c r="GJ115" s="146"/>
      <c r="GK115" s="146"/>
      <c r="GL115" s="146"/>
      <c r="GM115" s="146"/>
      <c r="GN115" s="146"/>
      <c r="GO115" s="146"/>
      <c r="GP115" s="146"/>
      <c r="GQ115" s="146"/>
      <c r="GR115" s="146"/>
      <c r="GS115" s="146"/>
      <c r="GT115" s="146"/>
      <c r="GU115" s="146"/>
      <c r="GV115" s="146"/>
      <c r="GW115" s="146"/>
      <c r="GX115" s="146"/>
      <c r="GY115" s="146"/>
      <c r="GZ115" s="146"/>
      <c r="HA115" s="146"/>
      <c r="HB115" s="146"/>
      <c r="HC115" s="146"/>
      <c r="HD115" s="146"/>
      <c r="HE115" s="146"/>
      <c r="HF115" s="146"/>
      <c r="HG115" s="146"/>
      <c r="HH115" s="146"/>
      <c r="HI115" s="146"/>
      <c r="HJ115" s="146"/>
      <c r="HK115" s="146"/>
      <c r="HL115" s="146"/>
      <c r="HM115" s="146"/>
      <c r="HN115" s="146"/>
      <c r="HO115" s="146"/>
      <c r="HP115" s="146"/>
      <c r="HQ115" s="146"/>
      <c r="HR115" s="146"/>
      <c r="HS115" s="146"/>
      <c r="HT115" s="146"/>
      <c r="HU115" s="146"/>
      <c r="HV115" s="146"/>
      <c r="HW115" s="146"/>
      <c r="HX115" s="146"/>
      <c r="HY115" s="146"/>
      <c r="HZ115" s="146"/>
      <c r="IA115" s="146"/>
      <c r="IB115" s="146"/>
      <c r="IC115" s="146"/>
      <c r="ID115" s="146"/>
      <c r="IE115" s="146"/>
      <c r="IF115" s="146"/>
      <c r="IG115" s="146"/>
      <c r="IH115" s="146"/>
      <c r="II115" s="146"/>
      <c r="IJ115" s="146"/>
      <c r="IK115" s="146"/>
      <c r="IL115" s="146"/>
      <c r="IM115" s="146"/>
      <c r="IN115" s="146"/>
      <c r="IO115" s="146"/>
      <c r="IP115" s="146"/>
      <c r="IQ115" s="146"/>
    </row>
    <row r="116" spans="1:251">
      <c r="A116" s="175" t="s">
        <v>525</v>
      </c>
      <c r="B116" s="169">
        <v>0</v>
      </c>
      <c r="C116" s="149">
        <v>0</v>
      </c>
      <c r="D116" s="140" t="e">
        <f t="shared" si="1"/>
        <v>#DIV/0!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6"/>
      <c r="BM116" s="146"/>
      <c r="BN116" s="146"/>
      <c r="BO116" s="146"/>
      <c r="BP116" s="146"/>
      <c r="BQ116" s="146"/>
      <c r="BR116" s="146"/>
      <c r="BS116" s="146"/>
      <c r="BT116" s="146"/>
      <c r="BU116" s="146"/>
      <c r="BV116" s="146"/>
      <c r="BW116" s="146"/>
      <c r="BX116" s="146"/>
      <c r="BY116" s="146"/>
      <c r="BZ116" s="146"/>
      <c r="CA116" s="146"/>
      <c r="CB116" s="146"/>
      <c r="CC116" s="146"/>
      <c r="CD116" s="146"/>
      <c r="CE116" s="146"/>
      <c r="CF116" s="146"/>
      <c r="CG116" s="146"/>
      <c r="CH116" s="146"/>
      <c r="CI116" s="146"/>
      <c r="CJ116" s="146"/>
      <c r="CK116" s="146"/>
      <c r="CL116" s="146"/>
      <c r="CM116" s="146"/>
      <c r="CN116" s="146"/>
      <c r="CO116" s="146"/>
      <c r="CP116" s="146"/>
      <c r="CQ116" s="146"/>
      <c r="CR116" s="146"/>
      <c r="CS116" s="146"/>
      <c r="CT116" s="146"/>
      <c r="CU116" s="146"/>
      <c r="CV116" s="146"/>
      <c r="CW116" s="146"/>
      <c r="CX116" s="146"/>
      <c r="CY116" s="146"/>
      <c r="CZ116" s="146"/>
      <c r="DA116" s="146"/>
      <c r="DB116" s="146"/>
      <c r="DC116" s="146"/>
      <c r="DD116" s="146"/>
      <c r="DE116" s="146"/>
      <c r="DF116" s="146"/>
      <c r="DG116" s="146"/>
      <c r="DH116" s="146"/>
      <c r="DI116" s="146"/>
      <c r="DJ116" s="146"/>
      <c r="DK116" s="146"/>
      <c r="DL116" s="146"/>
      <c r="DM116" s="146"/>
      <c r="DN116" s="146"/>
      <c r="DO116" s="146"/>
      <c r="DP116" s="146"/>
      <c r="DQ116" s="146"/>
      <c r="DR116" s="146"/>
      <c r="DS116" s="146"/>
      <c r="DT116" s="146"/>
      <c r="DU116" s="146"/>
      <c r="DV116" s="146"/>
      <c r="DW116" s="146"/>
      <c r="DX116" s="146"/>
      <c r="DY116" s="146"/>
      <c r="DZ116" s="146"/>
      <c r="EA116" s="146"/>
      <c r="EB116" s="146"/>
      <c r="EC116" s="146"/>
      <c r="ED116" s="146"/>
      <c r="EE116" s="146"/>
      <c r="EF116" s="146"/>
      <c r="EG116" s="146"/>
      <c r="EH116" s="146"/>
      <c r="EI116" s="146"/>
      <c r="EJ116" s="146"/>
      <c r="EK116" s="146"/>
      <c r="EL116" s="146"/>
      <c r="EM116" s="146"/>
      <c r="EN116" s="146"/>
      <c r="EO116" s="146"/>
      <c r="EP116" s="146"/>
      <c r="EQ116" s="146"/>
      <c r="ER116" s="146"/>
      <c r="ES116" s="146"/>
      <c r="ET116" s="146"/>
      <c r="EU116" s="146"/>
      <c r="EV116" s="146"/>
      <c r="EW116" s="146"/>
      <c r="EX116" s="146"/>
      <c r="EY116" s="146"/>
      <c r="EZ116" s="146"/>
      <c r="FA116" s="146"/>
      <c r="FB116" s="146"/>
      <c r="FC116" s="146"/>
      <c r="FD116" s="146"/>
      <c r="FE116" s="146"/>
      <c r="FF116" s="146"/>
      <c r="FG116" s="146"/>
      <c r="FH116" s="146"/>
      <c r="FI116" s="146"/>
      <c r="FJ116" s="146"/>
      <c r="FK116" s="146"/>
      <c r="FL116" s="146"/>
      <c r="FM116" s="146"/>
      <c r="FN116" s="146"/>
      <c r="FO116" s="146"/>
      <c r="FP116" s="146"/>
      <c r="FQ116" s="146"/>
      <c r="FR116" s="146"/>
      <c r="FS116" s="146"/>
      <c r="FT116" s="146"/>
      <c r="FU116" s="146"/>
      <c r="FV116" s="146"/>
      <c r="FW116" s="146"/>
      <c r="FX116" s="146"/>
      <c r="FY116" s="146"/>
      <c r="FZ116" s="146"/>
      <c r="GA116" s="146"/>
      <c r="GB116" s="146"/>
      <c r="GC116" s="146"/>
      <c r="GD116" s="146"/>
      <c r="GE116" s="146"/>
      <c r="GF116" s="146"/>
      <c r="GG116" s="146"/>
      <c r="GH116" s="146"/>
      <c r="GI116" s="146"/>
      <c r="GJ116" s="146"/>
      <c r="GK116" s="146"/>
      <c r="GL116" s="146"/>
      <c r="GM116" s="146"/>
      <c r="GN116" s="146"/>
      <c r="GO116" s="146"/>
      <c r="GP116" s="146"/>
      <c r="GQ116" s="146"/>
      <c r="GR116" s="146"/>
      <c r="GS116" s="146"/>
      <c r="GT116" s="146"/>
      <c r="GU116" s="146"/>
      <c r="GV116" s="146"/>
      <c r="GW116" s="146"/>
      <c r="GX116" s="146"/>
      <c r="GY116" s="146"/>
      <c r="GZ116" s="146"/>
      <c r="HA116" s="146"/>
      <c r="HB116" s="146"/>
      <c r="HC116" s="146"/>
      <c r="HD116" s="146"/>
      <c r="HE116" s="146"/>
      <c r="HF116" s="146"/>
      <c r="HG116" s="146"/>
      <c r="HH116" s="146"/>
      <c r="HI116" s="146"/>
      <c r="HJ116" s="146"/>
      <c r="HK116" s="146"/>
      <c r="HL116" s="146"/>
      <c r="HM116" s="146"/>
      <c r="HN116" s="146"/>
      <c r="HO116" s="146"/>
      <c r="HP116" s="146"/>
      <c r="HQ116" s="146"/>
      <c r="HR116" s="146"/>
      <c r="HS116" s="146"/>
      <c r="HT116" s="146"/>
      <c r="HU116" s="146"/>
      <c r="HV116" s="146"/>
      <c r="HW116" s="146"/>
      <c r="HX116" s="146"/>
      <c r="HY116" s="146"/>
      <c r="HZ116" s="146"/>
      <c r="IA116" s="146"/>
      <c r="IB116" s="146"/>
      <c r="IC116" s="146"/>
      <c r="ID116" s="146"/>
      <c r="IE116" s="146"/>
      <c r="IF116" s="146"/>
      <c r="IG116" s="146"/>
      <c r="IH116" s="146"/>
      <c r="II116" s="146"/>
      <c r="IJ116" s="146"/>
      <c r="IK116" s="146"/>
      <c r="IL116" s="146"/>
      <c r="IM116" s="146"/>
      <c r="IN116" s="146"/>
      <c r="IO116" s="146"/>
      <c r="IP116" s="146"/>
      <c r="IQ116" s="146"/>
    </row>
    <row r="117" spans="1:251">
      <c r="A117" s="175" t="s">
        <v>463</v>
      </c>
      <c r="B117" s="169">
        <v>63.53</v>
      </c>
      <c r="C117" s="148">
        <v>0</v>
      </c>
      <c r="D117" s="140" t="e">
        <f t="shared" si="1"/>
        <v>#DIV/0!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  <c r="BI117" s="146"/>
      <c r="BJ117" s="146"/>
      <c r="BK117" s="146"/>
      <c r="BL117" s="146"/>
      <c r="BM117" s="146"/>
      <c r="BN117" s="146"/>
      <c r="BO117" s="146"/>
      <c r="BP117" s="146"/>
      <c r="BQ117" s="146"/>
      <c r="BR117" s="146"/>
      <c r="BS117" s="146"/>
      <c r="BT117" s="146"/>
      <c r="BU117" s="146"/>
      <c r="BV117" s="146"/>
      <c r="BW117" s="146"/>
      <c r="BX117" s="146"/>
      <c r="BY117" s="146"/>
      <c r="BZ117" s="146"/>
      <c r="CA117" s="146"/>
      <c r="CB117" s="146"/>
      <c r="CC117" s="146"/>
      <c r="CD117" s="146"/>
      <c r="CE117" s="146"/>
      <c r="CF117" s="146"/>
      <c r="CG117" s="146"/>
      <c r="CH117" s="146"/>
      <c r="CI117" s="146"/>
      <c r="CJ117" s="146"/>
      <c r="CK117" s="146"/>
      <c r="CL117" s="146"/>
      <c r="CM117" s="146"/>
      <c r="CN117" s="146"/>
      <c r="CO117" s="146"/>
      <c r="CP117" s="146"/>
      <c r="CQ117" s="146"/>
      <c r="CR117" s="146"/>
      <c r="CS117" s="146"/>
      <c r="CT117" s="146"/>
      <c r="CU117" s="146"/>
      <c r="CV117" s="146"/>
      <c r="CW117" s="146"/>
      <c r="CX117" s="146"/>
      <c r="CY117" s="146"/>
      <c r="CZ117" s="146"/>
      <c r="DA117" s="146"/>
      <c r="DB117" s="146"/>
      <c r="DC117" s="146"/>
      <c r="DD117" s="146"/>
      <c r="DE117" s="146"/>
      <c r="DF117" s="146"/>
      <c r="DG117" s="146"/>
      <c r="DH117" s="146"/>
      <c r="DI117" s="146"/>
      <c r="DJ117" s="146"/>
      <c r="DK117" s="146"/>
      <c r="DL117" s="146"/>
      <c r="DM117" s="146"/>
      <c r="DN117" s="146"/>
      <c r="DO117" s="146"/>
      <c r="DP117" s="146"/>
      <c r="DQ117" s="146"/>
      <c r="DR117" s="146"/>
      <c r="DS117" s="146"/>
      <c r="DT117" s="146"/>
      <c r="DU117" s="146"/>
      <c r="DV117" s="146"/>
      <c r="DW117" s="146"/>
      <c r="DX117" s="146"/>
      <c r="DY117" s="146"/>
      <c r="DZ117" s="146"/>
      <c r="EA117" s="146"/>
      <c r="EB117" s="146"/>
      <c r="EC117" s="146"/>
      <c r="ED117" s="146"/>
      <c r="EE117" s="146"/>
      <c r="EF117" s="146"/>
      <c r="EG117" s="146"/>
      <c r="EH117" s="146"/>
      <c r="EI117" s="146"/>
      <c r="EJ117" s="146"/>
      <c r="EK117" s="146"/>
      <c r="EL117" s="146"/>
      <c r="EM117" s="146"/>
      <c r="EN117" s="146"/>
      <c r="EO117" s="146"/>
      <c r="EP117" s="146"/>
      <c r="EQ117" s="146"/>
      <c r="ER117" s="146"/>
      <c r="ES117" s="146"/>
      <c r="ET117" s="146"/>
      <c r="EU117" s="146"/>
      <c r="EV117" s="146"/>
      <c r="EW117" s="146"/>
      <c r="EX117" s="146"/>
      <c r="EY117" s="146"/>
      <c r="EZ117" s="146"/>
      <c r="FA117" s="146"/>
      <c r="FB117" s="146"/>
      <c r="FC117" s="146"/>
      <c r="FD117" s="146"/>
      <c r="FE117" s="146"/>
      <c r="FF117" s="146"/>
      <c r="FG117" s="146"/>
      <c r="FH117" s="146"/>
      <c r="FI117" s="146"/>
      <c r="FJ117" s="146"/>
      <c r="FK117" s="146"/>
      <c r="FL117" s="146"/>
      <c r="FM117" s="146"/>
      <c r="FN117" s="146"/>
      <c r="FO117" s="146"/>
      <c r="FP117" s="146"/>
      <c r="FQ117" s="146"/>
      <c r="FR117" s="146"/>
      <c r="FS117" s="146"/>
      <c r="FT117" s="146"/>
      <c r="FU117" s="146"/>
      <c r="FV117" s="146"/>
      <c r="FW117" s="146"/>
      <c r="FX117" s="146"/>
      <c r="FY117" s="146"/>
      <c r="FZ117" s="146"/>
      <c r="GA117" s="146"/>
      <c r="GB117" s="146"/>
      <c r="GC117" s="146"/>
      <c r="GD117" s="146"/>
      <c r="GE117" s="146"/>
      <c r="GF117" s="146"/>
      <c r="GG117" s="146"/>
      <c r="GH117" s="146"/>
      <c r="GI117" s="146"/>
      <c r="GJ117" s="146"/>
      <c r="GK117" s="146"/>
      <c r="GL117" s="146"/>
      <c r="GM117" s="146"/>
      <c r="GN117" s="146"/>
      <c r="GO117" s="146"/>
      <c r="GP117" s="146"/>
      <c r="GQ117" s="146"/>
      <c r="GR117" s="146"/>
      <c r="GS117" s="146"/>
      <c r="GT117" s="146"/>
      <c r="GU117" s="146"/>
      <c r="GV117" s="146"/>
      <c r="GW117" s="146"/>
      <c r="GX117" s="146"/>
      <c r="GY117" s="146"/>
      <c r="GZ117" s="146"/>
      <c r="HA117" s="146"/>
      <c r="HB117" s="146"/>
      <c r="HC117" s="146"/>
      <c r="HD117" s="146"/>
      <c r="HE117" s="146"/>
      <c r="HF117" s="146"/>
      <c r="HG117" s="146"/>
      <c r="HH117" s="146"/>
      <c r="HI117" s="146"/>
      <c r="HJ117" s="146"/>
      <c r="HK117" s="146"/>
      <c r="HL117" s="146"/>
      <c r="HM117" s="146"/>
      <c r="HN117" s="146"/>
      <c r="HO117" s="146"/>
      <c r="HP117" s="146"/>
      <c r="HQ117" s="146"/>
      <c r="HR117" s="146"/>
      <c r="HS117" s="146"/>
      <c r="HT117" s="146"/>
      <c r="HU117" s="146"/>
      <c r="HV117" s="146"/>
      <c r="HW117" s="146"/>
      <c r="HX117" s="146"/>
      <c r="HY117" s="146"/>
      <c r="HZ117" s="146"/>
      <c r="IA117" s="146"/>
      <c r="IB117" s="146"/>
      <c r="IC117" s="146"/>
      <c r="ID117" s="146"/>
      <c r="IE117" s="146"/>
      <c r="IF117" s="146"/>
      <c r="IG117" s="146"/>
      <c r="IH117" s="146"/>
      <c r="II117" s="146"/>
      <c r="IJ117" s="146"/>
      <c r="IK117" s="146"/>
      <c r="IL117" s="146"/>
      <c r="IM117" s="146"/>
      <c r="IN117" s="146"/>
      <c r="IO117" s="146"/>
      <c r="IP117" s="146"/>
      <c r="IQ117" s="146"/>
    </row>
    <row r="118" spans="1:251">
      <c r="A118" s="175" t="s">
        <v>526</v>
      </c>
      <c r="B118" s="169">
        <v>0</v>
      </c>
      <c r="C118" s="149">
        <v>0</v>
      </c>
      <c r="D118" s="140" t="e">
        <f t="shared" si="1"/>
        <v>#DIV/0!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  <c r="BI118" s="146"/>
      <c r="BJ118" s="146"/>
      <c r="BK118" s="146"/>
      <c r="BL118" s="146"/>
      <c r="BM118" s="146"/>
      <c r="BN118" s="146"/>
      <c r="BO118" s="146"/>
      <c r="BP118" s="146"/>
      <c r="BQ118" s="146"/>
      <c r="BR118" s="146"/>
      <c r="BS118" s="146"/>
      <c r="BT118" s="146"/>
      <c r="BU118" s="146"/>
      <c r="BV118" s="146"/>
      <c r="BW118" s="146"/>
      <c r="BX118" s="146"/>
      <c r="BY118" s="146"/>
      <c r="BZ118" s="146"/>
      <c r="CA118" s="146"/>
      <c r="CB118" s="146"/>
      <c r="CC118" s="146"/>
      <c r="CD118" s="146"/>
      <c r="CE118" s="146"/>
      <c r="CF118" s="146"/>
      <c r="CG118" s="146"/>
      <c r="CH118" s="146"/>
      <c r="CI118" s="146"/>
      <c r="CJ118" s="146"/>
      <c r="CK118" s="146"/>
      <c r="CL118" s="146"/>
      <c r="CM118" s="146"/>
      <c r="CN118" s="146"/>
      <c r="CO118" s="146"/>
      <c r="CP118" s="146"/>
      <c r="CQ118" s="146"/>
      <c r="CR118" s="146"/>
      <c r="CS118" s="146"/>
      <c r="CT118" s="146"/>
      <c r="CU118" s="146"/>
      <c r="CV118" s="146"/>
      <c r="CW118" s="146"/>
      <c r="CX118" s="146"/>
      <c r="CY118" s="146"/>
      <c r="CZ118" s="146"/>
      <c r="DA118" s="146"/>
      <c r="DB118" s="146"/>
      <c r="DC118" s="146"/>
      <c r="DD118" s="146"/>
      <c r="DE118" s="146"/>
      <c r="DF118" s="146"/>
      <c r="DG118" s="146"/>
      <c r="DH118" s="146"/>
      <c r="DI118" s="146"/>
      <c r="DJ118" s="146"/>
      <c r="DK118" s="146"/>
      <c r="DL118" s="146"/>
      <c r="DM118" s="146"/>
      <c r="DN118" s="146"/>
      <c r="DO118" s="146"/>
      <c r="DP118" s="146"/>
      <c r="DQ118" s="146"/>
      <c r="DR118" s="146"/>
      <c r="DS118" s="146"/>
      <c r="DT118" s="146"/>
      <c r="DU118" s="146"/>
      <c r="DV118" s="146"/>
      <c r="DW118" s="146"/>
      <c r="DX118" s="146"/>
      <c r="DY118" s="146"/>
      <c r="DZ118" s="146"/>
      <c r="EA118" s="146"/>
      <c r="EB118" s="146"/>
      <c r="EC118" s="146"/>
      <c r="ED118" s="146"/>
      <c r="EE118" s="146"/>
      <c r="EF118" s="146"/>
      <c r="EG118" s="146"/>
      <c r="EH118" s="146"/>
      <c r="EI118" s="146"/>
      <c r="EJ118" s="146"/>
      <c r="EK118" s="146"/>
      <c r="EL118" s="146"/>
      <c r="EM118" s="146"/>
      <c r="EN118" s="146"/>
      <c r="EO118" s="146"/>
      <c r="EP118" s="146"/>
      <c r="EQ118" s="146"/>
      <c r="ER118" s="146"/>
      <c r="ES118" s="146"/>
      <c r="ET118" s="146"/>
      <c r="EU118" s="146"/>
      <c r="EV118" s="146"/>
      <c r="EW118" s="146"/>
      <c r="EX118" s="146"/>
      <c r="EY118" s="146"/>
      <c r="EZ118" s="146"/>
      <c r="FA118" s="146"/>
      <c r="FB118" s="146"/>
      <c r="FC118" s="146"/>
      <c r="FD118" s="146"/>
      <c r="FE118" s="146"/>
      <c r="FF118" s="146"/>
      <c r="FG118" s="146"/>
      <c r="FH118" s="146"/>
      <c r="FI118" s="146"/>
      <c r="FJ118" s="146"/>
      <c r="FK118" s="146"/>
      <c r="FL118" s="146"/>
      <c r="FM118" s="146"/>
      <c r="FN118" s="146"/>
      <c r="FO118" s="146"/>
      <c r="FP118" s="146"/>
      <c r="FQ118" s="146"/>
      <c r="FR118" s="146"/>
      <c r="FS118" s="146"/>
      <c r="FT118" s="146"/>
      <c r="FU118" s="146"/>
      <c r="FV118" s="146"/>
      <c r="FW118" s="146"/>
      <c r="FX118" s="146"/>
      <c r="FY118" s="146"/>
      <c r="FZ118" s="146"/>
      <c r="GA118" s="146"/>
      <c r="GB118" s="146"/>
      <c r="GC118" s="146"/>
      <c r="GD118" s="146"/>
      <c r="GE118" s="146"/>
      <c r="GF118" s="146"/>
      <c r="GG118" s="146"/>
      <c r="GH118" s="146"/>
      <c r="GI118" s="146"/>
      <c r="GJ118" s="146"/>
      <c r="GK118" s="146"/>
      <c r="GL118" s="146"/>
      <c r="GM118" s="146"/>
      <c r="GN118" s="146"/>
      <c r="GO118" s="146"/>
      <c r="GP118" s="146"/>
      <c r="GQ118" s="146"/>
      <c r="GR118" s="146"/>
      <c r="GS118" s="146"/>
      <c r="GT118" s="146"/>
      <c r="GU118" s="146"/>
      <c r="GV118" s="146"/>
      <c r="GW118" s="146"/>
      <c r="GX118" s="146"/>
      <c r="GY118" s="146"/>
      <c r="GZ118" s="146"/>
      <c r="HA118" s="146"/>
      <c r="HB118" s="146"/>
      <c r="HC118" s="146"/>
      <c r="HD118" s="146"/>
      <c r="HE118" s="146"/>
      <c r="HF118" s="146"/>
      <c r="HG118" s="146"/>
      <c r="HH118" s="146"/>
      <c r="HI118" s="146"/>
      <c r="HJ118" s="146"/>
      <c r="HK118" s="146"/>
      <c r="HL118" s="146"/>
      <c r="HM118" s="146"/>
      <c r="HN118" s="146"/>
      <c r="HO118" s="146"/>
      <c r="HP118" s="146"/>
      <c r="HQ118" s="146"/>
      <c r="HR118" s="146"/>
      <c r="HS118" s="146"/>
      <c r="HT118" s="146"/>
      <c r="HU118" s="146"/>
      <c r="HV118" s="146"/>
      <c r="HW118" s="146"/>
      <c r="HX118" s="146"/>
      <c r="HY118" s="146"/>
      <c r="HZ118" s="146"/>
      <c r="IA118" s="146"/>
      <c r="IB118" s="146"/>
      <c r="IC118" s="146"/>
      <c r="ID118" s="146"/>
      <c r="IE118" s="146"/>
      <c r="IF118" s="146"/>
      <c r="IG118" s="146"/>
      <c r="IH118" s="146"/>
      <c r="II118" s="146"/>
      <c r="IJ118" s="146"/>
      <c r="IK118" s="146"/>
      <c r="IL118" s="146"/>
      <c r="IM118" s="146"/>
      <c r="IN118" s="146"/>
      <c r="IO118" s="146"/>
      <c r="IP118" s="146"/>
      <c r="IQ118" s="146"/>
    </row>
    <row r="119" spans="1:251">
      <c r="A119" s="174" t="s">
        <v>527</v>
      </c>
      <c r="B119" s="169">
        <v>0</v>
      </c>
      <c r="C119" s="149">
        <v>393</v>
      </c>
      <c r="D119" s="140">
        <f t="shared" si="1"/>
        <v>0</v>
      </c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  <c r="BI119" s="146"/>
      <c r="BJ119" s="146"/>
      <c r="BK119" s="146"/>
      <c r="BL119" s="146"/>
      <c r="BM119" s="146"/>
      <c r="BN119" s="146"/>
      <c r="BO119" s="146"/>
      <c r="BP119" s="146"/>
      <c r="BQ119" s="146"/>
      <c r="BR119" s="146"/>
      <c r="BS119" s="146"/>
      <c r="BT119" s="146"/>
      <c r="BU119" s="146"/>
      <c r="BV119" s="146"/>
      <c r="BW119" s="146"/>
      <c r="BX119" s="146"/>
      <c r="BY119" s="146"/>
      <c r="BZ119" s="146"/>
      <c r="CA119" s="146"/>
      <c r="CB119" s="146"/>
      <c r="CC119" s="146"/>
      <c r="CD119" s="146"/>
      <c r="CE119" s="146"/>
      <c r="CF119" s="146"/>
      <c r="CG119" s="146"/>
      <c r="CH119" s="146"/>
      <c r="CI119" s="146"/>
      <c r="CJ119" s="146"/>
      <c r="CK119" s="146"/>
      <c r="CL119" s="146"/>
      <c r="CM119" s="146"/>
      <c r="CN119" s="146"/>
      <c r="CO119" s="146"/>
      <c r="CP119" s="146"/>
      <c r="CQ119" s="146"/>
      <c r="CR119" s="146"/>
      <c r="CS119" s="146"/>
      <c r="CT119" s="146"/>
      <c r="CU119" s="146"/>
      <c r="CV119" s="146"/>
      <c r="CW119" s="146"/>
      <c r="CX119" s="146"/>
      <c r="CY119" s="146"/>
      <c r="CZ119" s="146"/>
      <c r="DA119" s="146"/>
      <c r="DB119" s="146"/>
      <c r="DC119" s="146"/>
      <c r="DD119" s="146"/>
      <c r="DE119" s="146"/>
      <c r="DF119" s="146"/>
      <c r="DG119" s="146"/>
      <c r="DH119" s="146"/>
      <c r="DI119" s="146"/>
      <c r="DJ119" s="146"/>
      <c r="DK119" s="146"/>
      <c r="DL119" s="146"/>
      <c r="DM119" s="146"/>
      <c r="DN119" s="146"/>
      <c r="DO119" s="146"/>
      <c r="DP119" s="146"/>
      <c r="DQ119" s="146"/>
      <c r="DR119" s="146"/>
      <c r="DS119" s="146"/>
      <c r="DT119" s="146"/>
      <c r="DU119" s="146"/>
      <c r="DV119" s="146"/>
      <c r="DW119" s="146"/>
      <c r="DX119" s="146"/>
      <c r="DY119" s="146"/>
      <c r="DZ119" s="146"/>
      <c r="EA119" s="146"/>
      <c r="EB119" s="146"/>
      <c r="EC119" s="146"/>
      <c r="ED119" s="146"/>
      <c r="EE119" s="146"/>
      <c r="EF119" s="146"/>
      <c r="EG119" s="146"/>
      <c r="EH119" s="146"/>
      <c r="EI119" s="146"/>
      <c r="EJ119" s="146"/>
      <c r="EK119" s="146"/>
      <c r="EL119" s="146"/>
      <c r="EM119" s="146"/>
      <c r="EN119" s="146"/>
      <c r="EO119" s="146"/>
      <c r="EP119" s="146"/>
      <c r="EQ119" s="146"/>
      <c r="ER119" s="146"/>
      <c r="ES119" s="146"/>
      <c r="ET119" s="146"/>
      <c r="EU119" s="146"/>
      <c r="EV119" s="146"/>
      <c r="EW119" s="146"/>
      <c r="EX119" s="146"/>
      <c r="EY119" s="146"/>
      <c r="EZ119" s="146"/>
      <c r="FA119" s="146"/>
      <c r="FB119" s="146"/>
      <c r="FC119" s="146"/>
      <c r="FD119" s="146"/>
      <c r="FE119" s="146"/>
      <c r="FF119" s="146"/>
      <c r="FG119" s="146"/>
      <c r="FH119" s="146"/>
      <c r="FI119" s="146"/>
      <c r="FJ119" s="146"/>
      <c r="FK119" s="146"/>
      <c r="FL119" s="146"/>
      <c r="FM119" s="146"/>
      <c r="FN119" s="146"/>
      <c r="FO119" s="146"/>
      <c r="FP119" s="146"/>
      <c r="FQ119" s="146"/>
      <c r="FR119" s="146"/>
      <c r="FS119" s="146"/>
      <c r="FT119" s="146"/>
      <c r="FU119" s="146"/>
      <c r="FV119" s="146"/>
      <c r="FW119" s="146"/>
      <c r="FX119" s="146"/>
      <c r="FY119" s="146"/>
      <c r="FZ119" s="146"/>
      <c r="GA119" s="146"/>
      <c r="GB119" s="146"/>
      <c r="GC119" s="146"/>
      <c r="GD119" s="146"/>
      <c r="GE119" s="146"/>
      <c r="GF119" s="146"/>
      <c r="GG119" s="146"/>
      <c r="GH119" s="146"/>
      <c r="GI119" s="146"/>
      <c r="GJ119" s="146"/>
      <c r="GK119" s="146"/>
      <c r="GL119" s="146"/>
      <c r="GM119" s="146"/>
      <c r="GN119" s="146"/>
      <c r="GO119" s="146"/>
      <c r="GP119" s="146"/>
      <c r="GQ119" s="146"/>
      <c r="GR119" s="146"/>
      <c r="GS119" s="146"/>
      <c r="GT119" s="146"/>
      <c r="GU119" s="146"/>
      <c r="GV119" s="146"/>
      <c r="GW119" s="146"/>
      <c r="GX119" s="146"/>
      <c r="GY119" s="146"/>
      <c r="GZ119" s="146"/>
      <c r="HA119" s="146"/>
      <c r="HB119" s="146"/>
      <c r="HC119" s="146"/>
      <c r="HD119" s="146"/>
      <c r="HE119" s="146"/>
      <c r="HF119" s="146"/>
      <c r="HG119" s="146"/>
      <c r="HH119" s="146"/>
      <c r="HI119" s="146"/>
      <c r="HJ119" s="146"/>
      <c r="HK119" s="146"/>
      <c r="HL119" s="146"/>
      <c r="HM119" s="146"/>
      <c r="HN119" s="146"/>
      <c r="HO119" s="146"/>
      <c r="HP119" s="146"/>
      <c r="HQ119" s="146"/>
      <c r="HR119" s="146"/>
      <c r="HS119" s="146"/>
      <c r="HT119" s="146"/>
      <c r="HU119" s="146"/>
      <c r="HV119" s="146"/>
      <c r="HW119" s="146"/>
      <c r="HX119" s="146"/>
      <c r="HY119" s="146"/>
      <c r="HZ119" s="146"/>
      <c r="IA119" s="146"/>
      <c r="IB119" s="146"/>
      <c r="IC119" s="146"/>
      <c r="ID119" s="146"/>
      <c r="IE119" s="146"/>
      <c r="IF119" s="146"/>
      <c r="IG119" s="146"/>
      <c r="IH119" s="146"/>
      <c r="II119" s="146"/>
      <c r="IJ119" s="146"/>
      <c r="IK119" s="146"/>
      <c r="IL119" s="146"/>
      <c r="IM119" s="146"/>
      <c r="IN119" s="146"/>
      <c r="IO119" s="146"/>
      <c r="IP119" s="146"/>
      <c r="IQ119" s="146"/>
    </row>
    <row r="120" spans="1:251">
      <c r="A120" s="175" t="s">
        <v>454</v>
      </c>
      <c r="B120" s="169">
        <v>378.55</v>
      </c>
      <c r="C120" s="149">
        <v>333</v>
      </c>
      <c r="D120" s="140">
        <f t="shared" si="1"/>
        <v>113.68</v>
      </c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  <c r="BI120" s="146"/>
      <c r="BJ120" s="146"/>
      <c r="BK120" s="146"/>
      <c r="BL120" s="146"/>
      <c r="BM120" s="146"/>
      <c r="BN120" s="146"/>
      <c r="BO120" s="146"/>
      <c r="BP120" s="146"/>
      <c r="BQ120" s="146"/>
      <c r="BR120" s="146"/>
      <c r="BS120" s="146"/>
      <c r="BT120" s="146"/>
      <c r="BU120" s="146"/>
      <c r="BV120" s="146"/>
      <c r="BW120" s="146"/>
      <c r="BX120" s="146"/>
      <c r="BY120" s="146"/>
      <c r="BZ120" s="146"/>
      <c r="CA120" s="146"/>
      <c r="CB120" s="146"/>
      <c r="CC120" s="146"/>
      <c r="CD120" s="146"/>
      <c r="CE120" s="146"/>
      <c r="CF120" s="146"/>
      <c r="CG120" s="146"/>
      <c r="CH120" s="146"/>
      <c r="CI120" s="146"/>
      <c r="CJ120" s="146"/>
      <c r="CK120" s="146"/>
      <c r="CL120" s="146"/>
      <c r="CM120" s="146"/>
      <c r="CN120" s="146"/>
      <c r="CO120" s="146"/>
      <c r="CP120" s="146"/>
      <c r="CQ120" s="146"/>
      <c r="CR120" s="146"/>
      <c r="CS120" s="146"/>
      <c r="CT120" s="146"/>
      <c r="CU120" s="146"/>
      <c r="CV120" s="146"/>
      <c r="CW120" s="146"/>
      <c r="CX120" s="146"/>
      <c r="CY120" s="146"/>
      <c r="CZ120" s="146"/>
      <c r="DA120" s="146"/>
      <c r="DB120" s="146"/>
      <c r="DC120" s="146"/>
      <c r="DD120" s="146"/>
      <c r="DE120" s="146"/>
      <c r="DF120" s="146"/>
      <c r="DG120" s="146"/>
      <c r="DH120" s="146"/>
      <c r="DI120" s="146"/>
      <c r="DJ120" s="146"/>
      <c r="DK120" s="146"/>
      <c r="DL120" s="146"/>
      <c r="DM120" s="146"/>
      <c r="DN120" s="146"/>
      <c r="DO120" s="146"/>
      <c r="DP120" s="146"/>
      <c r="DQ120" s="146"/>
      <c r="DR120" s="146"/>
      <c r="DS120" s="146"/>
      <c r="DT120" s="146"/>
      <c r="DU120" s="146"/>
      <c r="DV120" s="146"/>
      <c r="DW120" s="146"/>
      <c r="DX120" s="146"/>
      <c r="DY120" s="146"/>
      <c r="DZ120" s="146"/>
      <c r="EA120" s="146"/>
      <c r="EB120" s="146"/>
      <c r="EC120" s="146"/>
      <c r="ED120" s="146"/>
      <c r="EE120" s="146"/>
      <c r="EF120" s="146"/>
      <c r="EG120" s="146"/>
      <c r="EH120" s="146"/>
      <c r="EI120" s="146"/>
      <c r="EJ120" s="146"/>
      <c r="EK120" s="146"/>
      <c r="EL120" s="146"/>
      <c r="EM120" s="146"/>
      <c r="EN120" s="146"/>
      <c r="EO120" s="146"/>
      <c r="EP120" s="146"/>
      <c r="EQ120" s="146"/>
      <c r="ER120" s="146"/>
      <c r="ES120" s="146"/>
      <c r="ET120" s="146"/>
      <c r="EU120" s="146"/>
      <c r="EV120" s="146"/>
      <c r="EW120" s="146"/>
      <c r="EX120" s="146"/>
      <c r="EY120" s="146"/>
      <c r="EZ120" s="146"/>
      <c r="FA120" s="146"/>
      <c r="FB120" s="146"/>
      <c r="FC120" s="146"/>
      <c r="FD120" s="146"/>
      <c r="FE120" s="146"/>
      <c r="FF120" s="146"/>
      <c r="FG120" s="146"/>
      <c r="FH120" s="146"/>
      <c r="FI120" s="146"/>
      <c r="FJ120" s="146"/>
      <c r="FK120" s="146"/>
      <c r="FL120" s="146"/>
      <c r="FM120" s="146"/>
      <c r="FN120" s="146"/>
      <c r="FO120" s="146"/>
      <c r="FP120" s="146"/>
      <c r="FQ120" s="146"/>
      <c r="FR120" s="146"/>
      <c r="FS120" s="146"/>
      <c r="FT120" s="146"/>
      <c r="FU120" s="146"/>
      <c r="FV120" s="146"/>
      <c r="FW120" s="146"/>
      <c r="FX120" s="146"/>
      <c r="FY120" s="146"/>
      <c r="FZ120" s="146"/>
      <c r="GA120" s="146"/>
      <c r="GB120" s="146"/>
      <c r="GC120" s="146"/>
      <c r="GD120" s="146"/>
      <c r="GE120" s="146"/>
      <c r="GF120" s="146"/>
      <c r="GG120" s="146"/>
      <c r="GH120" s="146"/>
      <c r="GI120" s="146"/>
      <c r="GJ120" s="146"/>
      <c r="GK120" s="146"/>
      <c r="GL120" s="146"/>
      <c r="GM120" s="146"/>
      <c r="GN120" s="146"/>
      <c r="GO120" s="146"/>
      <c r="GP120" s="146"/>
      <c r="GQ120" s="146"/>
      <c r="GR120" s="146"/>
      <c r="GS120" s="146"/>
      <c r="GT120" s="146"/>
      <c r="GU120" s="146"/>
      <c r="GV120" s="146"/>
      <c r="GW120" s="146"/>
      <c r="GX120" s="146"/>
      <c r="GY120" s="146"/>
      <c r="GZ120" s="146"/>
      <c r="HA120" s="146"/>
      <c r="HB120" s="146"/>
      <c r="HC120" s="146"/>
      <c r="HD120" s="146"/>
      <c r="HE120" s="146"/>
      <c r="HF120" s="146"/>
      <c r="HG120" s="146"/>
      <c r="HH120" s="146"/>
      <c r="HI120" s="146"/>
      <c r="HJ120" s="146"/>
      <c r="HK120" s="146"/>
      <c r="HL120" s="146"/>
      <c r="HM120" s="146"/>
      <c r="HN120" s="146"/>
      <c r="HO120" s="146"/>
      <c r="HP120" s="146"/>
      <c r="HQ120" s="146"/>
      <c r="HR120" s="146"/>
      <c r="HS120" s="146"/>
      <c r="HT120" s="146"/>
      <c r="HU120" s="146"/>
      <c r="HV120" s="146"/>
      <c r="HW120" s="146"/>
      <c r="HX120" s="146"/>
      <c r="HY120" s="146"/>
      <c r="HZ120" s="146"/>
      <c r="IA120" s="146"/>
      <c r="IB120" s="146"/>
      <c r="IC120" s="146"/>
      <c r="ID120" s="146"/>
      <c r="IE120" s="146"/>
      <c r="IF120" s="146"/>
      <c r="IG120" s="146"/>
      <c r="IH120" s="146"/>
      <c r="II120" s="146"/>
      <c r="IJ120" s="146"/>
      <c r="IK120" s="146"/>
      <c r="IL120" s="146"/>
      <c r="IM120" s="146"/>
      <c r="IN120" s="146"/>
      <c r="IO120" s="146"/>
      <c r="IP120" s="146"/>
      <c r="IQ120" s="146"/>
    </row>
    <row r="121" spans="1:251">
      <c r="A121" s="175" t="s">
        <v>455</v>
      </c>
      <c r="B121" s="169">
        <v>308.42</v>
      </c>
      <c r="C121" s="150">
        <v>0</v>
      </c>
      <c r="D121" s="140" t="e">
        <f t="shared" si="1"/>
        <v>#DIV/0!</v>
      </c>
    </row>
    <row r="122" spans="1:251">
      <c r="A122" s="175" t="s">
        <v>456</v>
      </c>
      <c r="B122" s="169">
        <v>308.42</v>
      </c>
      <c r="C122" s="148">
        <v>0</v>
      </c>
      <c r="D122" s="140" t="e">
        <f t="shared" si="1"/>
        <v>#DIV/0!</v>
      </c>
    </row>
    <row r="123" spans="1:251">
      <c r="A123" s="175" t="s">
        <v>528</v>
      </c>
      <c r="B123" s="169">
        <v>0</v>
      </c>
      <c r="C123" s="149">
        <v>0</v>
      </c>
      <c r="D123" s="140" t="e">
        <f t="shared" si="1"/>
        <v>#DIV/0!</v>
      </c>
    </row>
    <row r="124" spans="1:251">
      <c r="A124" s="175" t="s">
        <v>529</v>
      </c>
      <c r="B124" s="169">
        <v>0</v>
      </c>
      <c r="C124" s="149">
        <v>0</v>
      </c>
      <c r="D124" s="140" t="e">
        <f t="shared" si="1"/>
        <v>#DIV/0!</v>
      </c>
    </row>
    <row r="125" spans="1:251">
      <c r="A125" s="175" t="s">
        <v>530</v>
      </c>
      <c r="B125" s="169">
        <v>0</v>
      </c>
      <c r="C125" s="149">
        <v>0</v>
      </c>
      <c r="D125" s="140" t="e">
        <f t="shared" si="1"/>
        <v>#DIV/0!</v>
      </c>
    </row>
    <row r="126" spans="1:251">
      <c r="A126" s="175" t="s">
        <v>463</v>
      </c>
      <c r="B126" s="169">
        <v>63.53</v>
      </c>
      <c r="C126" s="149">
        <v>0</v>
      </c>
      <c r="D126" s="140" t="e">
        <f t="shared" si="1"/>
        <v>#DIV/0!</v>
      </c>
    </row>
    <row r="127" spans="1:251">
      <c r="A127" s="175" t="s">
        <v>531</v>
      </c>
      <c r="B127" s="169">
        <v>0</v>
      </c>
      <c r="C127" s="149">
        <v>60</v>
      </c>
      <c r="D127" s="140">
        <f t="shared" si="1"/>
        <v>0</v>
      </c>
    </row>
    <row r="128" spans="1:251">
      <c r="A128" s="174" t="s">
        <v>532</v>
      </c>
      <c r="B128" s="169">
        <v>0</v>
      </c>
      <c r="C128" s="149">
        <v>559</v>
      </c>
      <c r="D128" s="140">
        <f t="shared" si="1"/>
        <v>0</v>
      </c>
    </row>
    <row r="129" spans="1:4">
      <c r="A129" s="175" t="s">
        <v>454</v>
      </c>
      <c r="B129" s="169">
        <v>378.55</v>
      </c>
      <c r="C129" s="149">
        <v>200</v>
      </c>
      <c r="D129" s="140">
        <f t="shared" si="1"/>
        <v>189.28</v>
      </c>
    </row>
    <row r="130" spans="1:4">
      <c r="A130" s="175" t="s">
        <v>455</v>
      </c>
      <c r="B130" s="169">
        <v>308.42</v>
      </c>
      <c r="C130" s="149">
        <v>0</v>
      </c>
      <c r="D130" s="140" t="e">
        <f t="shared" si="1"/>
        <v>#DIV/0!</v>
      </c>
    </row>
    <row r="131" spans="1:4">
      <c r="A131" s="175" t="s">
        <v>456</v>
      </c>
      <c r="B131" s="169">
        <v>308.42</v>
      </c>
      <c r="C131" s="149">
        <v>0</v>
      </c>
      <c r="D131" s="140" t="e">
        <f t="shared" si="1"/>
        <v>#DIV/0!</v>
      </c>
    </row>
    <row r="132" spans="1:4">
      <c r="A132" s="175" t="s">
        <v>533</v>
      </c>
      <c r="B132" s="169">
        <v>0</v>
      </c>
      <c r="C132" s="149">
        <v>0</v>
      </c>
      <c r="D132" s="140" t="e">
        <f t="shared" si="1"/>
        <v>#DIV/0!</v>
      </c>
    </row>
    <row r="133" spans="1:4">
      <c r="A133" s="175" t="s">
        <v>534</v>
      </c>
      <c r="B133" s="169">
        <v>0</v>
      </c>
      <c r="C133" s="149">
        <v>0</v>
      </c>
      <c r="D133" s="140" t="e">
        <f t="shared" si="1"/>
        <v>#DIV/0!</v>
      </c>
    </row>
    <row r="134" spans="1:4">
      <c r="A134" s="175" t="s">
        <v>535</v>
      </c>
      <c r="B134" s="169">
        <v>0</v>
      </c>
      <c r="C134" s="148">
        <v>0</v>
      </c>
      <c r="D134" s="140" t="e">
        <f t="shared" ref="D134:D197" si="2">B134/C134*100</f>
        <v>#DIV/0!</v>
      </c>
    </row>
    <row r="135" spans="1:4">
      <c r="A135" s="175" t="s">
        <v>536</v>
      </c>
      <c r="B135" s="169">
        <v>0</v>
      </c>
      <c r="C135" s="149">
        <v>0</v>
      </c>
      <c r="D135" s="140" t="e">
        <f t="shared" si="2"/>
        <v>#DIV/0!</v>
      </c>
    </row>
    <row r="136" spans="1:4">
      <c r="A136" s="175" t="s">
        <v>537</v>
      </c>
      <c r="B136" s="169">
        <v>0</v>
      </c>
      <c r="C136" s="149">
        <v>306</v>
      </c>
      <c r="D136" s="140">
        <f t="shared" si="2"/>
        <v>0</v>
      </c>
    </row>
    <row r="137" spans="1:4">
      <c r="A137" s="175" t="s">
        <v>463</v>
      </c>
      <c r="B137" s="169">
        <v>63.53</v>
      </c>
      <c r="C137" s="149">
        <v>0</v>
      </c>
      <c r="D137" s="140" t="e">
        <f t="shared" si="2"/>
        <v>#DIV/0!</v>
      </c>
    </row>
    <row r="138" spans="1:4">
      <c r="A138" s="175" t="s">
        <v>538</v>
      </c>
      <c r="B138" s="169">
        <v>0</v>
      </c>
      <c r="C138" s="148">
        <v>53</v>
      </c>
      <c r="D138" s="140">
        <f t="shared" si="2"/>
        <v>0</v>
      </c>
    </row>
    <row r="139" spans="1:4">
      <c r="A139" s="174" t="s">
        <v>539</v>
      </c>
      <c r="B139" s="169">
        <v>0</v>
      </c>
      <c r="C139" s="149">
        <v>0</v>
      </c>
      <c r="D139" s="140" t="e">
        <f t="shared" si="2"/>
        <v>#DIV/0!</v>
      </c>
    </row>
    <row r="140" spans="1:4">
      <c r="A140" s="175" t="s">
        <v>454</v>
      </c>
      <c r="B140" s="169">
        <v>378.55</v>
      </c>
      <c r="C140" s="149">
        <v>0</v>
      </c>
      <c r="D140" s="140" t="e">
        <f t="shared" si="2"/>
        <v>#DIV/0!</v>
      </c>
    </row>
    <row r="141" spans="1:4">
      <c r="A141" s="175" t="s">
        <v>455</v>
      </c>
      <c r="B141" s="169">
        <v>308.42</v>
      </c>
      <c r="C141" s="148">
        <v>0</v>
      </c>
      <c r="D141" s="140" t="e">
        <f t="shared" si="2"/>
        <v>#DIV/0!</v>
      </c>
    </row>
    <row r="142" spans="1:4">
      <c r="A142" s="175" t="s">
        <v>456</v>
      </c>
      <c r="B142" s="169">
        <v>308.42</v>
      </c>
      <c r="C142" s="151">
        <v>0</v>
      </c>
      <c r="D142" s="140" t="e">
        <f t="shared" si="2"/>
        <v>#DIV/0!</v>
      </c>
    </row>
    <row r="143" spans="1:4">
      <c r="A143" s="175" t="s">
        <v>540</v>
      </c>
      <c r="B143" s="169">
        <v>0</v>
      </c>
      <c r="C143" s="150">
        <v>0</v>
      </c>
      <c r="D143" s="140" t="e">
        <f t="shared" si="2"/>
        <v>#DIV/0!</v>
      </c>
    </row>
    <row r="144" spans="1:4">
      <c r="A144" s="175" t="s">
        <v>541</v>
      </c>
      <c r="B144" s="169">
        <v>0</v>
      </c>
      <c r="C144" s="148">
        <v>0</v>
      </c>
      <c r="D144" s="140" t="e">
        <f t="shared" si="2"/>
        <v>#DIV/0!</v>
      </c>
    </row>
    <row r="145" spans="1:4">
      <c r="A145" s="175" t="s">
        <v>542</v>
      </c>
      <c r="B145" s="169">
        <v>0</v>
      </c>
      <c r="C145" s="149">
        <v>0</v>
      </c>
      <c r="D145" s="140" t="e">
        <f t="shared" si="2"/>
        <v>#DIV/0!</v>
      </c>
    </row>
    <row r="146" spans="1:4">
      <c r="A146" s="175" t="s">
        <v>543</v>
      </c>
      <c r="B146" s="169">
        <v>0</v>
      </c>
      <c r="C146" s="149">
        <v>0</v>
      </c>
      <c r="D146" s="140" t="e">
        <f t="shared" si="2"/>
        <v>#DIV/0!</v>
      </c>
    </row>
    <row r="147" spans="1:4">
      <c r="A147" s="175" t="s">
        <v>544</v>
      </c>
      <c r="B147" s="169">
        <v>0</v>
      </c>
      <c r="C147" s="149">
        <v>0</v>
      </c>
      <c r="D147" s="140" t="e">
        <f t="shared" si="2"/>
        <v>#DIV/0!</v>
      </c>
    </row>
    <row r="148" spans="1:4">
      <c r="A148" s="175" t="s">
        <v>545</v>
      </c>
      <c r="B148" s="169">
        <v>0</v>
      </c>
      <c r="C148" s="149">
        <v>0</v>
      </c>
      <c r="D148" s="140" t="e">
        <f t="shared" si="2"/>
        <v>#DIV/0!</v>
      </c>
    </row>
    <row r="149" spans="1:4">
      <c r="A149" s="175" t="s">
        <v>463</v>
      </c>
      <c r="B149" s="169">
        <v>63.53</v>
      </c>
      <c r="C149" s="149">
        <v>0</v>
      </c>
      <c r="D149" s="140" t="e">
        <f t="shared" si="2"/>
        <v>#DIV/0!</v>
      </c>
    </row>
    <row r="150" spans="1:4">
      <c r="A150" s="175" t="s">
        <v>546</v>
      </c>
      <c r="B150" s="169">
        <v>0</v>
      </c>
      <c r="C150" s="148">
        <v>0</v>
      </c>
      <c r="D150" s="140" t="e">
        <f t="shared" si="2"/>
        <v>#DIV/0!</v>
      </c>
    </row>
    <row r="151" spans="1:4">
      <c r="A151" s="174" t="s">
        <v>547</v>
      </c>
      <c r="B151" s="169">
        <v>0</v>
      </c>
      <c r="C151" s="149">
        <v>908</v>
      </c>
      <c r="D151" s="140">
        <f t="shared" si="2"/>
        <v>0</v>
      </c>
    </row>
    <row r="152" spans="1:4">
      <c r="A152" s="175" t="s">
        <v>454</v>
      </c>
      <c r="B152" s="169">
        <v>378.55</v>
      </c>
      <c r="C152" s="149">
        <v>900</v>
      </c>
      <c r="D152" s="140">
        <f t="shared" si="2"/>
        <v>42.06</v>
      </c>
    </row>
    <row r="153" spans="1:4">
      <c r="A153" s="175" t="s">
        <v>455</v>
      </c>
      <c r="B153" s="169">
        <v>308.42</v>
      </c>
      <c r="C153" s="149">
        <v>0</v>
      </c>
      <c r="D153" s="140" t="e">
        <f t="shared" si="2"/>
        <v>#DIV/0!</v>
      </c>
    </row>
    <row r="154" spans="1:4">
      <c r="A154" s="175" t="s">
        <v>456</v>
      </c>
      <c r="B154" s="169">
        <v>308.42</v>
      </c>
      <c r="C154" s="148">
        <v>0</v>
      </c>
      <c r="D154" s="140" t="e">
        <f t="shared" si="2"/>
        <v>#DIV/0!</v>
      </c>
    </row>
    <row r="155" spans="1:4">
      <c r="A155" s="175" t="s">
        <v>548</v>
      </c>
      <c r="B155" s="169">
        <v>0</v>
      </c>
      <c r="C155" s="149">
        <v>0</v>
      </c>
      <c r="D155" s="140" t="e">
        <f t="shared" si="2"/>
        <v>#DIV/0!</v>
      </c>
    </row>
    <row r="156" spans="1:4">
      <c r="A156" s="175" t="s">
        <v>549</v>
      </c>
      <c r="B156" s="169">
        <v>0</v>
      </c>
      <c r="C156" s="149">
        <v>8</v>
      </c>
      <c r="D156" s="140">
        <f t="shared" si="2"/>
        <v>0</v>
      </c>
    </row>
    <row r="157" spans="1:4">
      <c r="A157" s="175" t="s">
        <v>550</v>
      </c>
      <c r="B157" s="169">
        <v>0</v>
      </c>
      <c r="C157" s="149">
        <v>0</v>
      </c>
      <c r="D157" s="140" t="e">
        <f t="shared" si="2"/>
        <v>#DIV/0!</v>
      </c>
    </row>
    <row r="158" spans="1:4">
      <c r="A158" s="175" t="s">
        <v>497</v>
      </c>
      <c r="B158" s="169">
        <v>0</v>
      </c>
      <c r="C158" s="148">
        <v>0</v>
      </c>
      <c r="D158" s="140" t="e">
        <f t="shared" si="2"/>
        <v>#DIV/0!</v>
      </c>
    </row>
    <row r="159" spans="1:4">
      <c r="A159" s="175" t="s">
        <v>463</v>
      </c>
      <c r="B159" s="169">
        <v>63.53</v>
      </c>
      <c r="C159" s="149">
        <v>0</v>
      </c>
      <c r="D159" s="140" t="e">
        <f t="shared" si="2"/>
        <v>#DIV/0!</v>
      </c>
    </row>
    <row r="160" spans="1:4">
      <c r="A160" s="175" t="s">
        <v>551</v>
      </c>
      <c r="B160" s="169">
        <v>0</v>
      </c>
      <c r="C160" s="149">
        <v>0</v>
      </c>
      <c r="D160" s="140" t="e">
        <f t="shared" si="2"/>
        <v>#DIV/0!</v>
      </c>
    </row>
    <row r="161" spans="1:4">
      <c r="A161" s="174" t="s">
        <v>552</v>
      </c>
      <c r="B161" s="169">
        <v>0</v>
      </c>
      <c r="C161" s="149">
        <v>143</v>
      </c>
      <c r="D161" s="140">
        <f t="shared" si="2"/>
        <v>0</v>
      </c>
    </row>
    <row r="162" spans="1:4">
      <c r="A162" s="175" t="s">
        <v>454</v>
      </c>
      <c r="B162" s="169">
        <v>378.55</v>
      </c>
      <c r="C162" s="149">
        <v>143</v>
      </c>
      <c r="D162" s="140">
        <f t="shared" si="2"/>
        <v>264.72000000000003</v>
      </c>
    </row>
    <row r="163" spans="1:4">
      <c r="A163" s="175" t="s">
        <v>455</v>
      </c>
      <c r="B163" s="169">
        <v>308.42</v>
      </c>
      <c r="C163" s="148">
        <v>0</v>
      </c>
      <c r="D163" s="140" t="e">
        <f t="shared" si="2"/>
        <v>#DIV/0!</v>
      </c>
    </row>
    <row r="164" spans="1:4">
      <c r="A164" s="175" t="s">
        <v>456</v>
      </c>
      <c r="B164" s="169">
        <v>308.42</v>
      </c>
      <c r="C164" s="149">
        <v>0</v>
      </c>
      <c r="D164" s="140" t="e">
        <f t="shared" si="2"/>
        <v>#DIV/0!</v>
      </c>
    </row>
    <row r="165" spans="1:4">
      <c r="A165" s="175" t="s">
        <v>553</v>
      </c>
      <c r="B165" s="169">
        <v>0</v>
      </c>
      <c r="C165" s="149">
        <v>0</v>
      </c>
      <c r="D165" s="140" t="e">
        <f t="shared" si="2"/>
        <v>#DIV/0!</v>
      </c>
    </row>
    <row r="166" spans="1:4">
      <c r="A166" s="175" t="s">
        <v>554</v>
      </c>
      <c r="B166" s="169">
        <v>0</v>
      </c>
      <c r="C166" s="149">
        <v>0</v>
      </c>
      <c r="D166" s="140" t="e">
        <f t="shared" si="2"/>
        <v>#DIV/0!</v>
      </c>
    </row>
    <row r="167" spans="1:4">
      <c r="A167" s="175" t="s">
        <v>555</v>
      </c>
      <c r="B167" s="169">
        <v>0</v>
      </c>
      <c r="C167" s="149">
        <v>0</v>
      </c>
      <c r="D167" s="140" t="e">
        <f t="shared" si="2"/>
        <v>#DIV/0!</v>
      </c>
    </row>
    <row r="168" spans="1:4">
      <c r="A168" s="175" t="s">
        <v>556</v>
      </c>
      <c r="B168" s="169">
        <v>0</v>
      </c>
      <c r="C168" s="149">
        <v>0</v>
      </c>
      <c r="D168" s="140" t="e">
        <f t="shared" si="2"/>
        <v>#DIV/0!</v>
      </c>
    </row>
    <row r="169" spans="1:4">
      <c r="A169" s="175" t="s">
        <v>557</v>
      </c>
      <c r="B169" s="169">
        <v>0</v>
      </c>
      <c r="C169" s="149">
        <v>0</v>
      </c>
      <c r="D169" s="140" t="e">
        <f t="shared" si="2"/>
        <v>#DIV/0!</v>
      </c>
    </row>
    <row r="170" spans="1:4">
      <c r="A170" s="175" t="s">
        <v>558</v>
      </c>
      <c r="B170" s="169">
        <v>0</v>
      </c>
      <c r="C170" s="149">
        <v>0</v>
      </c>
      <c r="D170" s="140" t="e">
        <f t="shared" si="2"/>
        <v>#DIV/0!</v>
      </c>
    </row>
    <row r="171" spans="1:4">
      <c r="A171" s="175" t="s">
        <v>497</v>
      </c>
      <c r="B171" s="169">
        <v>0</v>
      </c>
      <c r="C171" s="149">
        <v>0</v>
      </c>
      <c r="D171" s="140" t="e">
        <f t="shared" si="2"/>
        <v>#DIV/0!</v>
      </c>
    </row>
    <row r="172" spans="1:4">
      <c r="A172" s="175" t="s">
        <v>463</v>
      </c>
      <c r="B172" s="169">
        <v>63.53</v>
      </c>
      <c r="C172" s="149">
        <v>0</v>
      </c>
      <c r="D172" s="140" t="e">
        <f t="shared" si="2"/>
        <v>#DIV/0!</v>
      </c>
    </row>
    <row r="173" spans="1:4">
      <c r="A173" s="175" t="s">
        <v>559</v>
      </c>
      <c r="B173" s="169">
        <v>0</v>
      </c>
      <c r="C173" s="149">
        <v>0</v>
      </c>
      <c r="D173" s="140" t="e">
        <f t="shared" si="2"/>
        <v>#DIV/0!</v>
      </c>
    </row>
    <row r="174" spans="1:4">
      <c r="A174" s="174" t="s">
        <v>560</v>
      </c>
      <c r="B174" s="169">
        <v>0</v>
      </c>
      <c r="C174" s="149">
        <v>131</v>
      </c>
      <c r="D174" s="140">
        <f t="shared" si="2"/>
        <v>0</v>
      </c>
    </row>
    <row r="175" spans="1:4">
      <c r="A175" s="175" t="s">
        <v>454</v>
      </c>
      <c r="B175" s="169">
        <v>378.55</v>
      </c>
      <c r="C175" s="149">
        <v>81</v>
      </c>
      <c r="D175" s="140">
        <f t="shared" si="2"/>
        <v>467.35</v>
      </c>
    </row>
    <row r="176" spans="1:4">
      <c r="A176" s="175" t="s">
        <v>455</v>
      </c>
      <c r="B176" s="169">
        <v>308.42</v>
      </c>
      <c r="C176" s="149">
        <v>0</v>
      </c>
      <c r="D176" s="140" t="e">
        <f t="shared" si="2"/>
        <v>#DIV/0!</v>
      </c>
    </row>
    <row r="177" spans="1:4">
      <c r="A177" s="175" t="s">
        <v>456</v>
      </c>
      <c r="B177" s="169">
        <v>308.42</v>
      </c>
      <c r="C177" s="149">
        <v>0</v>
      </c>
      <c r="D177" s="140" t="e">
        <f t="shared" si="2"/>
        <v>#DIV/0!</v>
      </c>
    </row>
    <row r="178" spans="1:4">
      <c r="A178" s="175" t="s">
        <v>561</v>
      </c>
      <c r="B178" s="169">
        <v>0</v>
      </c>
      <c r="C178" s="149">
        <v>0</v>
      </c>
      <c r="D178" s="140" t="e">
        <f t="shared" si="2"/>
        <v>#DIV/0!</v>
      </c>
    </row>
    <row r="179" spans="1:4">
      <c r="A179" s="175" t="s">
        <v>463</v>
      </c>
      <c r="B179" s="169">
        <v>63.53</v>
      </c>
      <c r="C179" s="149">
        <v>0</v>
      </c>
      <c r="D179" s="140" t="e">
        <f t="shared" si="2"/>
        <v>#DIV/0!</v>
      </c>
    </row>
    <row r="180" spans="1:4">
      <c r="A180" s="175" t="s">
        <v>562</v>
      </c>
      <c r="B180" s="169">
        <v>0</v>
      </c>
      <c r="C180" s="148">
        <v>50</v>
      </c>
      <c r="D180" s="140">
        <f t="shared" si="2"/>
        <v>0</v>
      </c>
    </row>
    <row r="181" spans="1:4">
      <c r="A181" s="174" t="s">
        <v>563</v>
      </c>
      <c r="B181" s="169">
        <v>0</v>
      </c>
      <c r="C181" s="149">
        <v>0</v>
      </c>
      <c r="D181" s="140" t="e">
        <f t="shared" si="2"/>
        <v>#DIV/0!</v>
      </c>
    </row>
    <row r="182" spans="1:4">
      <c r="A182" s="175" t="s">
        <v>454</v>
      </c>
      <c r="B182" s="169">
        <v>378.55</v>
      </c>
      <c r="C182" s="149">
        <v>0</v>
      </c>
      <c r="D182" s="140" t="e">
        <f t="shared" si="2"/>
        <v>#DIV/0!</v>
      </c>
    </row>
    <row r="183" spans="1:4">
      <c r="A183" s="175" t="s">
        <v>455</v>
      </c>
      <c r="B183" s="169">
        <v>308.42</v>
      </c>
      <c r="C183" s="149">
        <v>0</v>
      </c>
      <c r="D183" s="140" t="e">
        <f t="shared" si="2"/>
        <v>#DIV/0!</v>
      </c>
    </row>
    <row r="184" spans="1:4">
      <c r="A184" s="175" t="s">
        <v>456</v>
      </c>
      <c r="B184" s="169">
        <v>308.42</v>
      </c>
      <c r="C184" s="149">
        <v>0</v>
      </c>
      <c r="D184" s="140" t="e">
        <f t="shared" si="2"/>
        <v>#DIV/0!</v>
      </c>
    </row>
    <row r="185" spans="1:4">
      <c r="A185" s="175" t="s">
        <v>564</v>
      </c>
      <c r="B185" s="169">
        <v>0</v>
      </c>
      <c r="C185" s="149">
        <v>0</v>
      </c>
      <c r="D185" s="140" t="e">
        <f t="shared" si="2"/>
        <v>#DIV/0!</v>
      </c>
    </row>
    <row r="186" spans="1:4">
      <c r="A186" s="175" t="s">
        <v>463</v>
      </c>
      <c r="B186" s="169">
        <v>63.53</v>
      </c>
      <c r="C186" s="148">
        <v>0</v>
      </c>
      <c r="D186" s="140" t="e">
        <f t="shared" si="2"/>
        <v>#DIV/0!</v>
      </c>
    </row>
    <row r="187" spans="1:4">
      <c r="A187" s="175" t="s">
        <v>565</v>
      </c>
      <c r="B187" s="169">
        <v>0</v>
      </c>
      <c r="C187" s="149">
        <v>0</v>
      </c>
      <c r="D187" s="140" t="e">
        <f t="shared" si="2"/>
        <v>#DIV/0!</v>
      </c>
    </row>
    <row r="188" spans="1:4">
      <c r="A188" s="174" t="s">
        <v>566</v>
      </c>
      <c r="B188" s="169">
        <v>0</v>
      </c>
      <c r="C188" s="149">
        <v>120</v>
      </c>
      <c r="D188" s="140">
        <f t="shared" si="2"/>
        <v>0</v>
      </c>
    </row>
    <row r="189" spans="1:4">
      <c r="A189" s="175" t="s">
        <v>454</v>
      </c>
      <c r="B189" s="169">
        <v>378.55</v>
      </c>
      <c r="C189" s="149">
        <v>0</v>
      </c>
      <c r="D189" s="140" t="e">
        <f t="shared" si="2"/>
        <v>#DIV/0!</v>
      </c>
    </row>
    <row r="190" spans="1:4">
      <c r="A190" s="175" t="s">
        <v>455</v>
      </c>
      <c r="B190" s="169">
        <v>308.42</v>
      </c>
      <c r="C190" s="149">
        <v>0</v>
      </c>
      <c r="D190" s="140" t="e">
        <f t="shared" si="2"/>
        <v>#DIV/0!</v>
      </c>
    </row>
    <row r="191" spans="1:4">
      <c r="A191" s="175" t="s">
        <v>456</v>
      </c>
      <c r="B191" s="169">
        <v>308.42</v>
      </c>
      <c r="C191" s="149">
        <v>0</v>
      </c>
      <c r="D191" s="140" t="e">
        <f t="shared" si="2"/>
        <v>#DIV/0!</v>
      </c>
    </row>
    <row r="192" spans="1:4">
      <c r="A192" s="175" t="s">
        <v>567</v>
      </c>
      <c r="B192" s="169">
        <v>32744</v>
      </c>
      <c r="C192" s="148">
        <v>0</v>
      </c>
      <c r="D192" s="140" t="e">
        <f t="shared" si="2"/>
        <v>#DIV/0!</v>
      </c>
    </row>
    <row r="193" spans="1:4">
      <c r="A193" s="175" t="s">
        <v>568</v>
      </c>
      <c r="B193" s="169">
        <v>302</v>
      </c>
      <c r="C193" s="149">
        <v>0</v>
      </c>
      <c r="D193" s="140" t="e">
        <f t="shared" si="2"/>
        <v>#DIV/0!</v>
      </c>
    </row>
    <row r="194" spans="1:4">
      <c r="A194" s="175" t="s">
        <v>569</v>
      </c>
      <c r="B194" s="169">
        <v>302</v>
      </c>
      <c r="C194" s="149">
        <v>120</v>
      </c>
      <c r="D194" s="140">
        <f t="shared" si="2"/>
        <v>251.67</v>
      </c>
    </row>
    <row r="195" spans="1:4">
      <c r="A195" s="175" t="s">
        <v>463</v>
      </c>
      <c r="B195" s="169">
        <v>63.53</v>
      </c>
      <c r="C195" s="149">
        <v>0</v>
      </c>
      <c r="D195" s="140" t="e">
        <f t="shared" si="2"/>
        <v>#DIV/0!</v>
      </c>
    </row>
    <row r="196" spans="1:4">
      <c r="A196" s="175" t="s">
        <v>570</v>
      </c>
      <c r="B196" s="169">
        <v>0</v>
      </c>
      <c r="C196" s="149">
        <v>0</v>
      </c>
      <c r="D196" s="140" t="e">
        <f t="shared" si="2"/>
        <v>#DIV/0!</v>
      </c>
    </row>
    <row r="197" spans="1:4">
      <c r="A197" s="174" t="s">
        <v>571</v>
      </c>
      <c r="B197" s="169">
        <v>0</v>
      </c>
      <c r="C197" s="149">
        <v>132</v>
      </c>
      <c r="D197" s="140">
        <f t="shared" si="2"/>
        <v>0</v>
      </c>
    </row>
    <row r="198" spans="1:4">
      <c r="A198" s="175" t="s">
        <v>454</v>
      </c>
      <c r="B198" s="169">
        <v>378.55</v>
      </c>
      <c r="C198" s="149">
        <v>129</v>
      </c>
      <c r="D198" s="140">
        <f t="shared" ref="D198:D261" si="3">B198/C198*100</f>
        <v>293.45</v>
      </c>
    </row>
    <row r="199" spans="1:4">
      <c r="A199" s="175" t="s">
        <v>455</v>
      </c>
      <c r="B199" s="169">
        <v>308.42</v>
      </c>
      <c r="C199" s="149">
        <v>0</v>
      </c>
      <c r="D199" s="140" t="e">
        <f t="shared" si="3"/>
        <v>#DIV/0!</v>
      </c>
    </row>
    <row r="200" spans="1:4">
      <c r="A200" s="175" t="s">
        <v>456</v>
      </c>
      <c r="B200" s="169">
        <v>308.42</v>
      </c>
      <c r="C200" s="149">
        <v>0</v>
      </c>
      <c r="D200" s="140" t="e">
        <f t="shared" si="3"/>
        <v>#DIV/0!</v>
      </c>
    </row>
    <row r="201" spans="1:4">
      <c r="A201" s="175" t="s">
        <v>572</v>
      </c>
      <c r="B201" s="169">
        <v>6018.58</v>
      </c>
      <c r="C201" s="149">
        <v>3</v>
      </c>
      <c r="D201" s="140">
        <f t="shared" si="3"/>
        <v>200619.33</v>
      </c>
    </row>
    <row r="202" spans="1:4">
      <c r="A202" s="175" t="s">
        <v>573</v>
      </c>
      <c r="B202" s="169">
        <v>4623.03</v>
      </c>
      <c r="C202" s="148">
        <v>0</v>
      </c>
      <c r="D202" s="140" t="e">
        <f t="shared" si="3"/>
        <v>#DIV/0!</v>
      </c>
    </row>
    <row r="203" spans="1:4">
      <c r="A203" s="174" t="s">
        <v>574</v>
      </c>
      <c r="B203" s="169">
        <v>0</v>
      </c>
      <c r="C203" s="149">
        <v>83</v>
      </c>
      <c r="D203" s="140">
        <f t="shared" si="3"/>
        <v>0</v>
      </c>
    </row>
    <row r="204" spans="1:4">
      <c r="A204" s="175" t="s">
        <v>454</v>
      </c>
      <c r="B204" s="169">
        <v>378.55</v>
      </c>
      <c r="C204" s="149">
        <v>58</v>
      </c>
      <c r="D204" s="140">
        <f t="shared" si="3"/>
        <v>652.66999999999996</v>
      </c>
    </row>
    <row r="205" spans="1:4">
      <c r="A205" s="175" t="s">
        <v>455</v>
      </c>
      <c r="B205" s="169">
        <v>308.42</v>
      </c>
      <c r="C205" s="149">
        <v>0</v>
      </c>
      <c r="D205" s="140" t="e">
        <f t="shared" si="3"/>
        <v>#DIV/0!</v>
      </c>
    </row>
    <row r="206" spans="1:4">
      <c r="A206" s="175" t="s">
        <v>456</v>
      </c>
      <c r="B206" s="169">
        <v>308.42</v>
      </c>
      <c r="C206" s="149">
        <v>0</v>
      </c>
      <c r="D206" s="140" t="e">
        <f t="shared" si="3"/>
        <v>#DIV/0!</v>
      </c>
    </row>
    <row r="207" spans="1:4">
      <c r="A207" s="175" t="s">
        <v>468</v>
      </c>
      <c r="B207" s="169">
        <v>234.1</v>
      </c>
      <c r="C207" s="149">
        <v>0</v>
      </c>
      <c r="D207" s="140" t="e">
        <f t="shared" si="3"/>
        <v>#DIV/0!</v>
      </c>
    </row>
    <row r="208" spans="1:4">
      <c r="A208" s="175" t="s">
        <v>463</v>
      </c>
      <c r="B208" s="169">
        <v>63.53</v>
      </c>
      <c r="C208" s="149">
        <v>0</v>
      </c>
      <c r="D208" s="140" t="e">
        <f t="shared" si="3"/>
        <v>#DIV/0!</v>
      </c>
    </row>
    <row r="209" spans="1:4">
      <c r="A209" s="175" t="s">
        <v>575</v>
      </c>
      <c r="B209" s="169">
        <v>0</v>
      </c>
      <c r="C209" s="149">
        <v>25</v>
      </c>
      <c r="D209" s="140">
        <f t="shared" si="3"/>
        <v>0</v>
      </c>
    </row>
    <row r="210" spans="1:4">
      <c r="A210" s="174" t="s">
        <v>576</v>
      </c>
      <c r="B210" s="169">
        <v>0</v>
      </c>
      <c r="C210" s="149">
        <v>367</v>
      </c>
      <c r="D210" s="140">
        <f t="shared" si="3"/>
        <v>0</v>
      </c>
    </row>
    <row r="211" spans="1:4">
      <c r="A211" s="175" t="s">
        <v>454</v>
      </c>
      <c r="B211" s="169">
        <v>378.55</v>
      </c>
      <c r="C211" s="148">
        <v>168</v>
      </c>
      <c r="D211" s="140">
        <f t="shared" si="3"/>
        <v>225.33</v>
      </c>
    </row>
    <row r="212" spans="1:4">
      <c r="A212" s="175" t="s">
        <v>455</v>
      </c>
      <c r="B212" s="169">
        <v>308.42</v>
      </c>
      <c r="C212" s="149">
        <v>0</v>
      </c>
      <c r="D212" s="140" t="e">
        <f t="shared" si="3"/>
        <v>#DIV/0!</v>
      </c>
    </row>
    <row r="213" spans="1:4">
      <c r="A213" s="175" t="s">
        <v>456</v>
      </c>
      <c r="B213" s="169">
        <v>308.42</v>
      </c>
      <c r="C213" s="150">
        <v>0</v>
      </c>
      <c r="D213" s="140" t="e">
        <f t="shared" si="3"/>
        <v>#DIV/0!</v>
      </c>
    </row>
    <row r="214" spans="1:4">
      <c r="A214" s="175" t="s">
        <v>577</v>
      </c>
      <c r="B214" s="169">
        <v>0</v>
      </c>
      <c r="C214" s="148">
        <v>0</v>
      </c>
      <c r="D214" s="140" t="e">
        <f t="shared" si="3"/>
        <v>#DIV/0!</v>
      </c>
    </row>
    <row r="215" spans="1:4">
      <c r="A215" s="175" t="s">
        <v>578</v>
      </c>
      <c r="B215" s="169">
        <v>0</v>
      </c>
      <c r="C215" s="149">
        <v>0</v>
      </c>
      <c r="D215" s="140" t="e">
        <f t="shared" si="3"/>
        <v>#DIV/0!</v>
      </c>
    </row>
    <row r="216" spans="1:4">
      <c r="A216" s="175" t="s">
        <v>463</v>
      </c>
      <c r="B216" s="169">
        <v>63.53</v>
      </c>
      <c r="C216" s="149">
        <v>32</v>
      </c>
      <c r="D216" s="140">
        <f t="shared" si="3"/>
        <v>198.53</v>
      </c>
    </row>
    <row r="217" spans="1:4">
      <c r="A217" s="175" t="s">
        <v>579</v>
      </c>
      <c r="B217" s="169">
        <v>0</v>
      </c>
      <c r="C217" s="149">
        <v>167</v>
      </c>
      <c r="D217" s="140">
        <f t="shared" si="3"/>
        <v>0</v>
      </c>
    </row>
    <row r="218" spans="1:4">
      <c r="A218" s="174" t="s">
        <v>580</v>
      </c>
      <c r="B218" s="169">
        <v>0</v>
      </c>
      <c r="C218" s="149">
        <v>657</v>
      </c>
      <c r="D218" s="140">
        <f t="shared" si="3"/>
        <v>0</v>
      </c>
    </row>
    <row r="219" spans="1:4">
      <c r="A219" s="175" t="s">
        <v>454</v>
      </c>
      <c r="B219" s="169">
        <v>378.55</v>
      </c>
      <c r="C219" s="148">
        <v>594</v>
      </c>
      <c r="D219" s="140">
        <f t="shared" si="3"/>
        <v>63.73</v>
      </c>
    </row>
    <row r="220" spans="1:4">
      <c r="A220" s="175" t="s">
        <v>455</v>
      </c>
      <c r="B220" s="169">
        <v>308.42</v>
      </c>
      <c r="C220" s="149">
        <v>0</v>
      </c>
      <c r="D220" s="140" t="e">
        <f t="shared" si="3"/>
        <v>#DIV/0!</v>
      </c>
    </row>
    <row r="221" spans="1:4">
      <c r="A221" s="175" t="s">
        <v>456</v>
      </c>
      <c r="B221" s="169">
        <v>308.42</v>
      </c>
      <c r="C221" s="149">
        <v>0</v>
      </c>
      <c r="D221" s="140" t="e">
        <f t="shared" si="3"/>
        <v>#DIV/0!</v>
      </c>
    </row>
    <row r="222" spans="1:4">
      <c r="A222" s="175" t="s">
        <v>581</v>
      </c>
      <c r="B222" s="169">
        <v>0</v>
      </c>
      <c r="C222" s="149">
        <v>0</v>
      </c>
      <c r="D222" s="140" t="e">
        <f t="shared" si="3"/>
        <v>#DIV/0!</v>
      </c>
    </row>
    <row r="223" spans="1:4">
      <c r="A223" s="175" t="s">
        <v>463</v>
      </c>
      <c r="B223" s="169">
        <v>63.53</v>
      </c>
      <c r="C223" s="149">
        <v>8</v>
      </c>
      <c r="D223" s="140">
        <f t="shared" si="3"/>
        <v>794.13</v>
      </c>
    </row>
    <row r="224" spans="1:4">
      <c r="A224" s="175" t="s">
        <v>582</v>
      </c>
      <c r="B224" s="169">
        <v>0</v>
      </c>
      <c r="C224" s="149">
        <v>55</v>
      </c>
      <c r="D224" s="140">
        <f t="shared" si="3"/>
        <v>0</v>
      </c>
    </row>
    <row r="225" spans="1:4">
      <c r="A225" s="174" t="s">
        <v>583</v>
      </c>
      <c r="B225" s="169">
        <v>0</v>
      </c>
      <c r="C225" s="149">
        <v>202</v>
      </c>
      <c r="D225" s="140">
        <f t="shared" si="3"/>
        <v>0</v>
      </c>
    </row>
    <row r="226" spans="1:4">
      <c r="A226" s="175" t="s">
        <v>454</v>
      </c>
      <c r="B226" s="169">
        <v>378.55</v>
      </c>
      <c r="C226" s="149">
        <v>162</v>
      </c>
      <c r="D226" s="140">
        <f t="shared" si="3"/>
        <v>233.67</v>
      </c>
    </row>
    <row r="227" spans="1:4">
      <c r="A227" s="175" t="s">
        <v>455</v>
      </c>
      <c r="B227" s="169">
        <v>308.42</v>
      </c>
      <c r="C227" s="149">
        <v>0</v>
      </c>
      <c r="D227" s="140" t="e">
        <f t="shared" si="3"/>
        <v>#DIV/0!</v>
      </c>
    </row>
    <row r="228" spans="1:4">
      <c r="A228" s="175" t="s">
        <v>456</v>
      </c>
      <c r="B228" s="169">
        <v>308.42</v>
      </c>
      <c r="C228" s="149">
        <v>0</v>
      </c>
      <c r="D228" s="140" t="e">
        <f t="shared" si="3"/>
        <v>#DIV/0!</v>
      </c>
    </row>
    <row r="229" spans="1:4">
      <c r="A229" s="175" t="s">
        <v>463</v>
      </c>
      <c r="B229" s="169">
        <v>63.53</v>
      </c>
      <c r="C229" s="149">
        <v>0</v>
      </c>
      <c r="D229" s="140" t="e">
        <f t="shared" si="3"/>
        <v>#DIV/0!</v>
      </c>
    </row>
    <row r="230" spans="1:4">
      <c r="A230" s="175" t="s">
        <v>584</v>
      </c>
      <c r="B230" s="169">
        <v>0</v>
      </c>
      <c r="C230" s="149">
        <v>40</v>
      </c>
      <c r="D230" s="140">
        <f t="shared" si="3"/>
        <v>0</v>
      </c>
    </row>
    <row r="231" spans="1:4">
      <c r="A231" s="174" t="s">
        <v>585</v>
      </c>
      <c r="B231" s="169">
        <v>502.68</v>
      </c>
      <c r="C231" s="149">
        <v>400</v>
      </c>
      <c r="D231" s="140">
        <f t="shared" si="3"/>
        <v>125.67</v>
      </c>
    </row>
    <row r="232" spans="1:4">
      <c r="A232" s="175" t="s">
        <v>454</v>
      </c>
      <c r="B232" s="169">
        <v>378.55</v>
      </c>
      <c r="C232" s="148">
        <v>374</v>
      </c>
      <c r="D232" s="140">
        <f t="shared" si="3"/>
        <v>101.22</v>
      </c>
    </row>
    <row r="233" spans="1:4">
      <c r="A233" s="175" t="s">
        <v>455</v>
      </c>
      <c r="B233" s="169">
        <v>308.42</v>
      </c>
      <c r="C233" s="149">
        <v>0</v>
      </c>
      <c r="D233" s="140" t="e">
        <f t="shared" si="3"/>
        <v>#DIV/0!</v>
      </c>
    </row>
    <row r="234" spans="1:4">
      <c r="A234" s="175" t="s">
        <v>456</v>
      </c>
      <c r="B234" s="169">
        <v>308.42</v>
      </c>
      <c r="C234" s="149">
        <v>0</v>
      </c>
      <c r="D234" s="140" t="e">
        <f t="shared" si="3"/>
        <v>#DIV/0!</v>
      </c>
    </row>
    <row r="235" spans="1:4">
      <c r="A235" s="175" t="s">
        <v>463</v>
      </c>
      <c r="B235" s="169">
        <v>63.53</v>
      </c>
      <c r="C235" s="149">
        <v>0</v>
      </c>
      <c r="D235" s="140" t="e">
        <f t="shared" si="3"/>
        <v>#DIV/0!</v>
      </c>
    </row>
    <row r="236" spans="1:4">
      <c r="A236" s="175" t="s">
        <v>586</v>
      </c>
      <c r="B236" s="169">
        <v>0</v>
      </c>
      <c r="C236" s="148">
        <v>26</v>
      </c>
      <c r="D236" s="140">
        <f t="shared" si="3"/>
        <v>0</v>
      </c>
    </row>
    <row r="237" spans="1:4">
      <c r="A237" s="174" t="s">
        <v>587</v>
      </c>
      <c r="B237" s="169">
        <v>610</v>
      </c>
      <c r="C237" s="149">
        <v>166</v>
      </c>
      <c r="D237" s="140">
        <f t="shared" si="3"/>
        <v>367.47</v>
      </c>
    </row>
    <row r="238" spans="1:4">
      <c r="A238" s="175" t="s">
        <v>454</v>
      </c>
      <c r="B238" s="169">
        <v>378.55</v>
      </c>
      <c r="C238" s="149">
        <v>166</v>
      </c>
      <c r="D238" s="140">
        <f t="shared" si="3"/>
        <v>228.04</v>
      </c>
    </row>
    <row r="239" spans="1:4">
      <c r="A239" s="175" t="s">
        <v>455</v>
      </c>
      <c r="B239" s="169">
        <v>308.42</v>
      </c>
      <c r="C239" s="149">
        <v>0</v>
      </c>
      <c r="D239" s="140" t="e">
        <f t="shared" si="3"/>
        <v>#DIV/0!</v>
      </c>
    </row>
    <row r="240" spans="1:4">
      <c r="A240" s="175" t="s">
        <v>456</v>
      </c>
      <c r="B240" s="169">
        <v>308.42</v>
      </c>
      <c r="C240" s="149">
        <v>0</v>
      </c>
      <c r="D240" s="140" t="e">
        <f t="shared" si="3"/>
        <v>#DIV/0!</v>
      </c>
    </row>
    <row r="241" spans="1:4">
      <c r="A241" s="175" t="s">
        <v>463</v>
      </c>
      <c r="B241" s="169">
        <v>63.53</v>
      </c>
      <c r="C241" s="149">
        <v>0</v>
      </c>
      <c r="D241" s="140" t="e">
        <f t="shared" si="3"/>
        <v>#DIV/0!</v>
      </c>
    </row>
    <row r="242" spans="1:4">
      <c r="A242" s="175" t="s">
        <v>588</v>
      </c>
      <c r="B242" s="169">
        <v>0</v>
      </c>
      <c r="C242" s="149">
        <v>0</v>
      </c>
      <c r="D242" s="140" t="e">
        <f t="shared" si="3"/>
        <v>#DIV/0!</v>
      </c>
    </row>
    <row r="243" spans="1:4">
      <c r="A243" s="174" t="s">
        <v>589</v>
      </c>
      <c r="B243" s="169">
        <v>610</v>
      </c>
      <c r="C243" s="149">
        <v>0</v>
      </c>
      <c r="D243" s="140" t="e">
        <f t="shared" si="3"/>
        <v>#DIV/0!</v>
      </c>
    </row>
    <row r="244" spans="1:4">
      <c r="A244" s="175" t="s">
        <v>454</v>
      </c>
      <c r="B244" s="169">
        <v>378.55</v>
      </c>
      <c r="C244" s="149">
        <v>0</v>
      </c>
      <c r="D244" s="140" t="e">
        <f t="shared" si="3"/>
        <v>#DIV/0!</v>
      </c>
    </row>
    <row r="245" spans="1:4">
      <c r="A245" s="175" t="s">
        <v>455</v>
      </c>
      <c r="B245" s="169">
        <v>308.42</v>
      </c>
      <c r="C245" s="149">
        <v>0</v>
      </c>
      <c r="D245" s="140" t="e">
        <f t="shared" si="3"/>
        <v>#DIV/0!</v>
      </c>
    </row>
    <row r="246" spans="1:4">
      <c r="A246" s="175" t="s">
        <v>456</v>
      </c>
      <c r="B246" s="169">
        <v>308.42</v>
      </c>
      <c r="C246" s="149">
        <v>0</v>
      </c>
      <c r="D246" s="140" t="e">
        <f t="shared" si="3"/>
        <v>#DIV/0!</v>
      </c>
    </row>
    <row r="247" spans="1:4">
      <c r="A247" s="175" t="s">
        <v>463</v>
      </c>
      <c r="B247" s="169">
        <v>63.53</v>
      </c>
      <c r="C247" s="149">
        <v>0</v>
      </c>
      <c r="D247" s="140" t="e">
        <f t="shared" si="3"/>
        <v>#DIV/0!</v>
      </c>
    </row>
    <row r="248" spans="1:4">
      <c r="A248" s="175" t="s">
        <v>590</v>
      </c>
      <c r="B248" s="169">
        <v>103.48</v>
      </c>
      <c r="C248" s="148">
        <v>0</v>
      </c>
      <c r="D248" s="140" t="e">
        <f t="shared" si="3"/>
        <v>#DIV/0!</v>
      </c>
    </row>
    <row r="249" spans="1:4">
      <c r="A249" s="174" t="s">
        <v>591</v>
      </c>
      <c r="B249" s="169">
        <v>0</v>
      </c>
      <c r="C249" s="149">
        <v>401</v>
      </c>
      <c r="D249" s="140">
        <f t="shared" si="3"/>
        <v>0</v>
      </c>
    </row>
    <row r="250" spans="1:4">
      <c r="A250" s="175" t="s">
        <v>454</v>
      </c>
      <c r="B250" s="169">
        <v>378.55</v>
      </c>
      <c r="C250" s="149">
        <v>333</v>
      </c>
      <c r="D250" s="140">
        <f t="shared" si="3"/>
        <v>113.68</v>
      </c>
    </row>
    <row r="251" spans="1:4">
      <c r="A251" s="175" t="s">
        <v>455</v>
      </c>
      <c r="B251" s="169">
        <v>308.42</v>
      </c>
      <c r="C251" s="149">
        <v>2</v>
      </c>
      <c r="D251" s="140">
        <f t="shared" si="3"/>
        <v>15421</v>
      </c>
    </row>
    <row r="252" spans="1:4">
      <c r="A252" s="175" t="s">
        <v>456</v>
      </c>
      <c r="B252" s="169">
        <v>308.42</v>
      </c>
      <c r="C252" s="149">
        <v>0</v>
      </c>
      <c r="D252" s="140" t="e">
        <f t="shared" si="3"/>
        <v>#DIV/0!</v>
      </c>
    </row>
    <row r="253" spans="1:4">
      <c r="A253" s="175" t="s">
        <v>463</v>
      </c>
      <c r="B253" s="169">
        <v>63.53</v>
      </c>
      <c r="C253" s="149">
        <v>0</v>
      </c>
      <c r="D253" s="140" t="e">
        <f t="shared" si="3"/>
        <v>#DIV/0!</v>
      </c>
    </row>
    <row r="254" spans="1:4">
      <c r="A254" s="175" t="s">
        <v>592</v>
      </c>
      <c r="B254" s="169">
        <v>0</v>
      </c>
      <c r="C254" s="149">
        <v>66</v>
      </c>
      <c r="D254" s="140">
        <f t="shared" si="3"/>
        <v>0</v>
      </c>
    </row>
    <row r="255" spans="1:4">
      <c r="A255" s="174" t="s">
        <v>593</v>
      </c>
      <c r="B255" s="169">
        <v>0</v>
      </c>
      <c r="C255" s="149">
        <v>36</v>
      </c>
      <c r="D255" s="140">
        <f t="shared" si="3"/>
        <v>0</v>
      </c>
    </row>
    <row r="256" spans="1:4">
      <c r="A256" s="175" t="s">
        <v>594</v>
      </c>
      <c r="B256" s="169">
        <v>0</v>
      </c>
      <c r="C256" s="149">
        <v>0</v>
      </c>
      <c r="D256" s="140" t="e">
        <f t="shared" si="3"/>
        <v>#DIV/0!</v>
      </c>
    </row>
    <row r="257" spans="1:4">
      <c r="A257" s="175" t="s">
        <v>595</v>
      </c>
      <c r="B257" s="169">
        <v>0</v>
      </c>
      <c r="C257" s="149">
        <v>36</v>
      </c>
      <c r="D257" s="140">
        <f t="shared" si="3"/>
        <v>0</v>
      </c>
    </row>
    <row r="258" spans="1:4">
      <c r="A258" s="21" t="s">
        <v>328</v>
      </c>
      <c r="B258" s="169">
        <v>0</v>
      </c>
      <c r="C258" s="149">
        <v>0</v>
      </c>
      <c r="D258" s="140" t="e">
        <f t="shared" si="3"/>
        <v>#DIV/0!</v>
      </c>
    </row>
    <row r="259" spans="1:4">
      <c r="A259" s="174" t="s">
        <v>596</v>
      </c>
      <c r="B259" s="169">
        <v>0</v>
      </c>
      <c r="C259" s="149">
        <v>0</v>
      </c>
      <c r="D259" s="140" t="e">
        <f t="shared" si="3"/>
        <v>#DIV/0!</v>
      </c>
    </row>
    <row r="260" spans="1:4">
      <c r="A260" s="175" t="s">
        <v>454</v>
      </c>
      <c r="B260" s="169">
        <v>378.55</v>
      </c>
      <c r="C260" s="149">
        <v>0</v>
      </c>
      <c r="D260" s="140" t="e">
        <f t="shared" si="3"/>
        <v>#DIV/0!</v>
      </c>
    </row>
    <row r="261" spans="1:4">
      <c r="A261" s="175" t="s">
        <v>455</v>
      </c>
      <c r="B261" s="169">
        <v>308.42</v>
      </c>
      <c r="C261" s="148">
        <v>0</v>
      </c>
      <c r="D261" s="140" t="e">
        <f t="shared" si="3"/>
        <v>#DIV/0!</v>
      </c>
    </row>
    <row r="262" spans="1:4">
      <c r="A262" s="175" t="s">
        <v>456</v>
      </c>
      <c r="B262" s="169">
        <v>308.42</v>
      </c>
      <c r="C262" s="149">
        <v>0</v>
      </c>
      <c r="D262" s="140" t="e">
        <f t="shared" ref="D262:D325" si="4">B262/C262*100</f>
        <v>#DIV/0!</v>
      </c>
    </row>
    <row r="263" spans="1:4">
      <c r="A263" s="175" t="s">
        <v>581</v>
      </c>
      <c r="B263" s="169">
        <v>0</v>
      </c>
      <c r="C263" s="149">
        <v>0</v>
      </c>
      <c r="D263" s="140" t="e">
        <f t="shared" si="4"/>
        <v>#DIV/0!</v>
      </c>
    </row>
    <row r="264" spans="1:4">
      <c r="A264" s="175" t="s">
        <v>463</v>
      </c>
      <c r="B264" s="169">
        <v>63.53</v>
      </c>
      <c r="C264" s="149">
        <v>0</v>
      </c>
      <c r="D264" s="140" t="e">
        <f t="shared" si="4"/>
        <v>#DIV/0!</v>
      </c>
    </row>
    <row r="265" spans="1:4">
      <c r="A265" s="175" t="s">
        <v>597</v>
      </c>
      <c r="B265" s="169">
        <v>0</v>
      </c>
      <c r="C265" s="148">
        <v>0</v>
      </c>
      <c r="D265" s="140" t="e">
        <f t="shared" si="4"/>
        <v>#DIV/0!</v>
      </c>
    </row>
    <row r="266" spans="1:4">
      <c r="A266" s="174" t="s">
        <v>598</v>
      </c>
      <c r="B266" s="169">
        <v>0</v>
      </c>
      <c r="C266" s="149">
        <v>0</v>
      </c>
      <c r="D266" s="140" t="e">
        <f t="shared" si="4"/>
        <v>#DIV/0!</v>
      </c>
    </row>
    <row r="267" spans="1:4">
      <c r="A267" s="175" t="s">
        <v>599</v>
      </c>
      <c r="B267" s="169">
        <v>1416</v>
      </c>
      <c r="C267" s="150">
        <v>0</v>
      </c>
      <c r="D267" s="140" t="e">
        <f t="shared" si="4"/>
        <v>#DIV/0!</v>
      </c>
    </row>
    <row r="268" spans="1:4">
      <c r="A268" s="175" t="s">
        <v>600</v>
      </c>
      <c r="B268" s="169">
        <v>0</v>
      </c>
      <c r="C268" s="148">
        <v>0</v>
      </c>
      <c r="D268" s="140" t="e">
        <f t="shared" si="4"/>
        <v>#DIV/0!</v>
      </c>
    </row>
    <row r="269" spans="1:4">
      <c r="A269" s="174" t="s">
        <v>601</v>
      </c>
      <c r="B269" s="169">
        <v>0</v>
      </c>
      <c r="C269" s="149">
        <v>0</v>
      </c>
      <c r="D269" s="140" t="e">
        <f t="shared" si="4"/>
        <v>#DIV/0!</v>
      </c>
    </row>
    <row r="270" spans="1:4">
      <c r="A270" s="175" t="s">
        <v>602</v>
      </c>
      <c r="B270" s="169">
        <v>0</v>
      </c>
      <c r="C270" s="149">
        <v>0</v>
      </c>
      <c r="D270" s="140" t="e">
        <f t="shared" si="4"/>
        <v>#DIV/0!</v>
      </c>
    </row>
    <row r="271" spans="1:4">
      <c r="A271" s="175" t="s">
        <v>603</v>
      </c>
      <c r="B271" s="169">
        <v>1416</v>
      </c>
      <c r="C271" s="149">
        <v>0</v>
      </c>
      <c r="D271" s="140" t="e">
        <f t="shared" si="4"/>
        <v>#DIV/0!</v>
      </c>
    </row>
    <row r="272" spans="1:4">
      <c r="A272" s="175" t="s">
        <v>604</v>
      </c>
      <c r="B272" s="169">
        <v>0</v>
      </c>
      <c r="C272" s="149">
        <v>0</v>
      </c>
      <c r="D272" s="140" t="e">
        <f t="shared" si="4"/>
        <v>#DIV/0!</v>
      </c>
    </row>
    <row r="273" spans="1:4">
      <c r="A273" s="175" t="s">
        <v>605</v>
      </c>
      <c r="B273" s="169">
        <v>0</v>
      </c>
      <c r="C273" s="149">
        <v>0</v>
      </c>
      <c r="D273" s="140" t="e">
        <f t="shared" si="4"/>
        <v>#DIV/0!</v>
      </c>
    </row>
    <row r="274" spans="1:4">
      <c r="A274" s="175" t="s">
        <v>606</v>
      </c>
      <c r="B274" s="169">
        <v>0</v>
      </c>
      <c r="C274" s="149">
        <v>0</v>
      </c>
      <c r="D274" s="140" t="e">
        <f t="shared" si="4"/>
        <v>#DIV/0!</v>
      </c>
    </row>
    <row r="275" spans="1:4">
      <c r="A275" s="175" t="s">
        <v>607</v>
      </c>
      <c r="B275" s="169">
        <v>0</v>
      </c>
      <c r="C275" s="149">
        <v>0</v>
      </c>
      <c r="D275" s="140" t="e">
        <f t="shared" si="4"/>
        <v>#DIV/0!</v>
      </c>
    </row>
    <row r="276" spans="1:4">
      <c r="A276" s="174" t="s">
        <v>608</v>
      </c>
      <c r="B276" s="169">
        <v>0</v>
      </c>
      <c r="C276" s="149">
        <v>0</v>
      </c>
      <c r="D276" s="140" t="e">
        <f t="shared" si="4"/>
        <v>#DIV/0!</v>
      </c>
    </row>
    <row r="277" spans="1:4">
      <c r="A277" s="175" t="s">
        <v>609</v>
      </c>
      <c r="B277" s="169">
        <v>0</v>
      </c>
      <c r="C277" s="149">
        <v>0</v>
      </c>
      <c r="D277" s="140" t="e">
        <f t="shared" si="4"/>
        <v>#DIV/0!</v>
      </c>
    </row>
    <row r="278" spans="1:4">
      <c r="A278" s="175" t="s">
        <v>610</v>
      </c>
      <c r="B278" s="169">
        <v>0</v>
      </c>
      <c r="C278" s="149">
        <v>0</v>
      </c>
      <c r="D278" s="140" t="e">
        <f t="shared" si="4"/>
        <v>#DIV/0!</v>
      </c>
    </row>
    <row r="279" spans="1:4">
      <c r="A279" s="175" t="s">
        <v>611</v>
      </c>
      <c r="B279" s="169">
        <v>0</v>
      </c>
      <c r="C279" s="149">
        <v>0</v>
      </c>
      <c r="D279" s="140" t="e">
        <f t="shared" si="4"/>
        <v>#DIV/0!</v>
      </c>
    </row>
    <row r="280" spans="1:4">
      <c r="A280" s="175" t="s">
        <v>612</v>
      </c>
      <c r="B280" s="169">
        <v>0</v>
      </c>
      <c r="C280" s="149">
        <v>0</v>
      </c>
      <c r="D280" s="140" t="e">
        <f t="shared" si="4"/>
        <v>#DIV/0!</v>
      </c>
    </row>
    <row r="281" spans="1:4">
      <c r="A281" s="175" t="s">
        <v>613</v>
      </c>
      <c r="B281" s="169">
        <v>0</v>
      </c>
      <c r="C281" s="148">
        <v>0</v>
      </c>
      <c r="D281" s="140" t="e">
        <f t="shared" si="4"/>
        <v>#DIV/0!</v>
      </c>
    </row>
    <row r="282" spans="1:4">
      <c r="A282" s="174" t="s">
        <v>614</v>
      </c>
      <c r="B282" s="169">
        <v>0</v>
      </c>
      <c r="C282" s="149">
        <v>0</v>
      </c>
      <c r="D282" s="140" t="e">
        <f t="shared" si="4"/>
        <v>#DIV/0!</v>
      </c>
    </row>
    <row r="283" spans="1:4">
      <c r="A283" s="175" t="s">
        <v>615</v>
      </c>
      <c r="B283" s="169">
        <v>426.61</v>
      </c>
      <c r="C283" s="149"/>
      <c r="D283" s="140" t="e">
        <f t="shared" si="4"/>
        <v>#DIV/0!</v>
      </c>
    </row>
    <row r="284" spans="1:4">
      <c r="A284" s="175" t="s">
        <v>616</v>
      </c>
      <c r="B284" s="169">
        <v>64.09</v>
      </c>
      <c r="C284" s="149"/>
      <c r="D284" s="140" t="e">
        <f t="shared" si="4"/>
        <v>#DIV/0!</v>
      </c>
    </row>
    <row r="285" spans="1:4">
      <c r="A285" s="175" t="s">
        <v>617</v>
      </c>
      <c r="B285" s="169">
        <v>0</v>
      </c>
      <c r="C285" s="149"/>
      <c r="D285" s="140" t="e">
        <f t="shared" si="4"/>
        <v>#DIV/0!</v>
      </c>
    </row>
    <row r="286" spans="1:4">
      <c r="A286" s="174" t="s">
        <v>618</v>
      </c>
      <c r="B286" s="169">
        <v>0</v>
      </c>
      <c r="C286" s="149">
        <v>0</v>
      </c>
      <c r="D286" s="140" t="e">
        <f t="shared" si="4"/>
        <v>#DIV/0!</v>
      </c>
    </row>
    <row r="287" spans="1:4">
      <c r="A287" s="175" t="s">
        <v>619</v>
      </c>
      <c r="B287" s="169">
        <v>0</v>
      </c>
      <c r="C287" s="149"/>
      <c r="D287" s="140" t="e">
        <f t="shared" si="4"/>
        <v>#DIV/0!</v>
      </c>
    </row>
    <row r="288" spans="1:4">
      <c r="A288" s="174" t="s">
        <v>620</v>
      </c>
      <c r="B288" s="169">
        <v>0</v>
      </c>
      <c r="C288" s="149">
        <v>0</v>
      </c>
      <c r="D288" s="140" t="e">
        <f t="shared" si="4"/>
        <v>#DIV/0!</v>
      </c>
    </row>
    <row r="289" spans="1:4">
      <c r="A289" s="175" t="s">
        <v>621</v>
      </c>
      <c r="B289" s="169">
        <v>362.52</v>
      </c>
      <c r="C289" s="150"/>
      <c r="D289" s="140" t="e">
        <f t="shared" si="4"/>
        <v>#DIV/0!</v>
      </c>
    </row>
    <row r="290" spans="1:4">
      <c r="A290" s="175" t="s">
        <v>622</v>
      </c>
      <c r="B290" s="169">
        <v>0</v>
      </c>
      <c r="C290" s="148"/>
      <c r="D290" s="140" t="e">
        <f t="shared" si="4"/>
        <v>#DIV/0!</v>
      </c>
    </row>
    <row r="291" spans="1:4">
      <c r="A291" s="175" t="s">
        <v>623</v>
      </c>
      <c r="B291" s="169">
        <v>0</v>
      </c>
      <c r="C291" s="149"/>
      <c r="D291" s="140" t="e">
        <f t="shared" si="4"/>
        <v>#DIV/0!</v>
      </c>
    </row>
    <row r="292" spans="1:4">
      <c r="A292" s="175" t="s">
        <v>624</v>
      </c>
      <c r="B292" s="169">
        <v>0</v>
      </c>
      <c r="C292" s="149"/>
      <c r="D292" s="140" t="e">
        <f t="shared" si="4"/>
        <v>#DIV/0!</v>
      </c>
    </row>
    <row r="293" spans="1:4">
      <c r="A293" s="174" t="s">
        <v>625</v>
      </c>
      <c r="B293" s="169">
        <v>0</v>
      </c>
      <c r="C293" s="149">
        <v>0</v>
      </c>
      <c r="D293" s="140" t="e">
        <f t="shared" si="4"/>
        <v>#DIV/0!</v>
      </c>
    </row>
    <row r="294" spans="1:4">
      <c r="A294" s="175" t="s">
        <v>626</v>
      </c>
      <c r="B294" s="169">
        <v>0</v>
      </c>
      <c r="C294" s="149"/>
      <c r="D294" s="140" t="e">
        <f t="shared" si="4"/>
        <v>#DIV/0!</v>
      </c>
    </row>
    <row r="295" spans="1:4">
      <c r="A295" s="21" t="s">
        <v>330</v>
      </c>
      <c r="B295" s="169">
        <v>0</v>
      </c>
      <c r="C295" s="149">
        <v>388</v>
      </c>
      <c r="D295" s="140">
        <f t="shared" si="4"/>
        <v>0</v>
      </c>
    </row>
    <row r="296" spans="1:4">
      <c r="A296" s="174" t="s">
        <v>627</v>
      </c>
      <c r="B296" s="169">
        <v>0</v>
      </c>
      <c r="C296" s="149">
        <v>0</v>
      </c>
      <c r="D296" s="140" t="e">
        <f t="shared" si="4"/>
        <v>#DIV/0!</v>
      </c>
    </row>
    <row r="297" spans="1:4">
      <c r="A297" s="175" t="s">
        <v>628</v>
      </c>
      <c r="B297" s="169">
        <v>0</v>
      </c>
      <c r="C297" s="149">
        <v>0</v>
      </c>
      <c r="D297" s="140" t="e">
        <f t="shared" si="4"/>
        <v>#DIV/0!</v>
      </c>
    </row>
    <row r="298" spans="1:4">
      <c r="A298" s="174" t="s">
        <v>629</v>
      </c>
      <c r="B298" s="169">
        <v>0</v>
      </c>
      <c r="C298" s="149">
        <v>0</v>
      </c>
      <c r="D298" s="140" t="e">
        <f t="shared" si="4"/>
        <v>#DIV/0!</v>
      </c>
    </row>
    <row r="299" spans="1:4">
      <c r="A299" s="175" t="s">
        <v>630</v>
      </c>
      <c r="B299" s="169">
        <v>0</v>
      </c>
      <c r="C299" s="149">
        <v>0</v>
      </c>
      <c r="D299" s="140" t="e">
        <f t="shared" si="4"/>
        <v>#DIV/0!</v>
      </c>
    </row>
    <row r="300" spans="1:4">
      <c r="A300" s="174" t="s">
        <v>631</v>
      </c>
      <c r="B300" s="169">
        <v>0</v>
      </c>
      <c r="C300" s="149">
        <v>0</v>
      </c>
      <c r="D300" s="140" t="e">
        <f t="shared" si="4"/>
        <v>#DIV/0!</v>
      </c>
    </row>
    <row r="301" spans="1:4">
      <c r="A301" s="175" t="s">
        <v>632</v>
      </c>
      <c r="B301" s="169">
        <v>1375</v>
      </c>
      <c r="C301" s="149">
        <v>0</v>
      </c>
      <c r="D301" s="140" t="e">
        <f t="shared" si="4"/>
        <v>#DIV/0!</v>
      </c>
    </row>
    <row r="302" spans="1:4">
      <c r="A302" s="174" t="s">
        <v>633</v>
      </c>
      <c r="B302" s="169">
        <v>937.88</v>
      </c>
      <c r="C302" s="149">
        <v>388</v>
      </c>
      <c r="D302" s="140">
        <f t="shared" si="4"/>
        <v>241.72</v>
      </c>
    </row>
    <row r="303" spans="1:4">
      <c r="A303" s="175" t="s">
        <v>634</v>
      </c>
      <c r="B303" s="169">
        <v>536.74</v>
      </c>
      <c r="C303" s="149">
        <v>26</v>
      </c>
      <c r="D303" s="140">
        <f t="shared" si="4"/>
        <v>2064.38</v>
      </c>
    </row>
    <row r="304" spans="1:4">
      <c r="A304" s="175" t="s">
        <v>635</v>
      </c>
      <c r="B304" s="169">
        <v>0</v>
      </c>
      <c r="C304" s="149">
        <v>0</v>
      </c>
      <c r="D304" s="140" t="e">
        <f t="shared" si="4"/>
        <v>#DIV/0!</v>
      </c>
    </row>
    <row r="305" spans="1:4">
      <c r="A305" s="175" t="s">
        <v>636</v>
      </c>
      <c r="B305" s="169">
        <v>0</v>
      </c>
      <c r="C305" s="149">
        <v>57</v>
      </c>
      <c r="D305" s="140">
        <f t="shared" si="4"/>
        <v>0</v>
      </c>
    </row>
    <row r="306" spans="1:4">
      <c r="A306" s="175" t="s">
        <v>637</v>
      </c>
      <c r="B306" s="169">
        <v>49.04</v>
      </c>
      <c r="C306" s="149">
        <v>0</v>
      </c>
      <c r="D306" s="140" t="e">
        <f t="shared" si="4"/>
        <v>#DIV/0!</v>
      </c>
    </row>
    <row r="307" spans="1:4">
      <c r="A307" s="175" t="s">
        <v>638</v>
      </c>
      <c r="B307" s="169">
        <v>89.94</v>
      </c>
      <c r="C307" s="148">
        <v>0</v>
      </c>
      <c r="D307" s="140" t="e">
        <f t="shared" si="4"/>
        <v>#DIV/0!</v>
      </c>
    </row>
    <row r="308" spans="1:4">
      <c r="A308" s="175" t="s">
        <v>639</v>
      </c>
      <c r="B308" s="169">
        <v>0</v>
      </c>
      <c r="C308" s="149">
        <v>0</v>
      </c>
      <c r="D308" s="140" t="e">
        <f t="shared" si="4"/>
        <v>#DIV/0!</v>
      </c>
    </row>
    <row r="309" spans="1:4">
      <c r="A309" s="175" t="s">
        <v>640</v>
      </c>
      <c r="B309" s="169">
        <v>0</v>
      </c>
      <c r="C309" s="150">
        <v>305</v>
      </c>
      <c r="D309" s="140">
        <f t="shared" si="4"/>
        <v>0</v>
      </c>
    </row>
    <row r="310" spans="1:4">
      <c r="A310" s="175" t="s">
        <v>641</v>
      </c>
      <c r="B310" s="169">
        <v>0</v>
      </c>
      <c r="C310" s="148">
        <v>0</v>
      </c>
      <c r="D310" s="140" t="e">
        <f t="shared" si="4"/>
        <v>#DIV/0!</v>
      </c>
    </row>
    <row r="311" spans="1:4">
      <c r="A311" s="174" t="s">
        <v>642</v>
      </c>
      <c r="B311" s="169">
        <v>79.16</v>
      </c>
      <c r="C311" s="149">
        <v>0</v>
      </c>
      <c r="D311" s="140" t="e">
        <f t="shared" si="4"/>
        <v>#DIV/0!</v>
      </c>
    </row>
    <row r="312" spans="1:4">
      <c r="A312" s="175" t="s">
        <v>643</v>
      </c>
      <c r="B312" s="169">
        <v>0</v>
      </c>
      <c r="C312" s="149">
        <v>0</v>
      </c>
      <c r="D312" s="140" t="e">
        <f t="shared" si="4"/>
        <v>#DIV/0!</v>
      </c>
    </row>
    <row r="313" spans="1:4">
      <c r="A313" s="21" t="s">
        <v>332</v>
      </c>
      <c r="B313" s="169">
        <v>0</v>
      </c>
      <c r="C313" s="149">
        <v>8349</v>
      </c>
      <c r="D313" s="140">
        <f t="shared" si="4"/>
        <v>0</v>
      </c>
    </row>
    <row r="314" spans="1:4">
      <c r="A314" s="174" t="s">
        <v>644</v>
      </c>
      <c r="B314" s="169">
        <v>0</v>
      </c>
      <c r="C314" s="149">
        <v>369</v>
      </c>
      <c r="D314" s="140">
        <f t="shared" si="4"/>
        <v>0</v>
      </c>
    </row>
    <row r="315" spans="1:4">
      <c r="A315" s="175" t="s">
        <v>645</v>
      </c>
      <c r="B315" s="169">
        <v>183</v>
      </c>
      <c r="C315" s="149">
        <v>34</v>
      </c>
      <c r="D315" s="140">
        <f t="shared" si="4"/>
        <v>538.24</v>
      </c>
    </row>
    <row r="316" spans="1:4">
      <c r="A316" s="175" t="s">
        <v>646</v>
      </c>
      <c r="B316" s="169">
        <v>0</v>
      </c>
      <c r="C316" s="149">
        <v>0</v>
      </c>
      <c r="D316" s="140" t="e">
        <f t="shared" si="4"/>
        <v>#DIV/0!</v>
      </c>
    </row>
    <row r="317" spans="1:4">
      <c r="A317" s="175" t="s">
        <v>647</v>
      </c>
      <c r="B317" s="169">
        <v>0</v>
      </c>
      <c r="C317" s="149">
        <v>335</v>
      </c>
      <c r="D317" s="140">
        <f t="shared" si="4"/>
        <v>0</v>
      </c>
    </row>
    <row r="318" spans="1:4">
      <c r="A318" s="175" t="s">
        <v>648</v>
      </c>
      <c r="B318" s="169">
        <v>0</v>
      </c>
      <c r="C318" s="149">
        <v>0</v>
      </c>
      <c r="D318" s="140" t="e">
        <f t="shared" si="4"/>
        <v>#DIV/0!</v>
      </c>
    </row>
    <row r="319" spans="1:4">
      <c r="A319" s="175" t="s">
        <v>649</v>
      </c>
      <c r="B319" s="169">
        <v>0</v>
      </c>
      <c r="C319" s="149">
        <v>0</v>
      </c>
      <c r="D319" s="140" t="e">
        <f t="shared" si="4"/>
        <v>#DIV/0!</v>
      </c>
    </row>
    <row r="320" spans="1:4">
      <c r="A320" s="175" t="s">
        <v>650</v>
      </c>
      <c r="B320" s="169">
        <v>0</v>
      </c>
      <c r="C320" s="149">
        <v>0</v>
      </c>
      <c r="D320" s="140" t="e">
        <f t="shared" si="4"/>
        <v>#DIV/0!</v>
      </c>
    </row>
    <row r="321" spans="1:4">
      <c r="A321" s="175" t="s">
        <v>651</v>
      </c>
      <c r="B321" s="169">
        <v>0</v>
      </c>
      <c r="C321" s="149">
        <v>0</v>
      </c>
      <c r="D321" s="140" t="e">
        <f t="shared" si="4"/>
        <v>#DIV/0!</v>
      </c>
    </row>
    <row r="322" spans="1:4">
      <c r="A322" s="175" t="s">
        <v>652</v>
      </c>
      <c r="B322" s="169">
        <v>0</v>
      </c>
      <c r="C322" s="149">
        <v>0</v>
      </c>
      <c r="D322" s="140" t="e">
        <f t="shared" si="4"/>
        <v>#DIV/0!</v>
      </c>
    </row>
    <row r="323" spans="1:4">
      <c r="A323" s="175" t="s">
        <v>653</v>
      </c>
      <c r="B323" s="169">
        <v>0</v>
      </c>
      <c r="C323" s="149"/>
      <c r="D323" s="140" t="e">
        <f t="shared" si="4"/>
        <v>#DIV/0!</v>
      </c>
    </row>
    <row r="324" spans="1:4">
      <c r="A324" s="175" t="s">
        <v>654</v>
      </c>
      <c r="B324" s="169">
        <v>0</v>
      </c>
      <c r="C324" s="149">
        <v>0</v>
      </c>
      <c r="D324" s="140" t="e">
        <f t="shared" si="4"/>
        <v>#DIV/0!</v>
      </c>
    </row>
    <row r="325" spans="1:4">
      <c r="A325" s="174" t="s">
        <v>655</v>
      </c>
      <c r="B325" s="169">
        <v>0</v>
      </c>
      <c r="C325" s="149">
        <v>5115</v>
      </c>
      <c r="D325" s="140">
        <f t="shared" si="4"/>
        <v>0</v>
      </c>
    </row>
    <row r="326" spans="1:4">
      <c r="A326" s="175" t="s">
        <v>454</v>
      </c>
      <c r="B326" s="169">
        <v>378.55</v>
      </c>
      <c r="C326" s="149">
        <v>3267</v>
      </c>
      <c r="D326" s="140">
        <f t="shared" ref="D326:D389" si="5">B326/C326*100</f>
        <v>11.59</v>
      </c>
    </row>
    <row r="327" spans="1:4">
      <c r="A327" s="175" t="s">
        <v>455</v>
      </c>
      <c r="B327" s="169">
        <v>308.42</v>
      </c>
      <c r="C327" s="149">
        <v>0</v>
      </c>
      <c r="D327" s="140" t="e">
        <f t="shared" si="5"/>
        <v>#DIV/0!</v>
      </c>
    </row>
    <row r="328" spans="1:4">
      <c r="A328" s="175" t="s">
        <v>456</v>
      </c>
      <c r="B328" s="169">
        <v>308.42</v>
      </c>
      <c r="C328" s="149">
        <v>0</v>
      </c>
      <c r="D328" s="140" t="e">
        <f t="shared" si="5"/>
        <v>#DIV/0!</v>
      </c>
    </row>
    <row r="329" spans="1:4">
      <c r="A329" s="175" t="s">
        <v>656</v>
      </c>
      <c r="B329" s="169">
        <v>0</v>
      </c>
      <c r="C329" s="149">
        <v>85</v>
      </c>
      <c r="D329" s="140">
        <f t="shared" si="5"/>
        <v>0</v>
      </c>
    </row>
    <row r="330" spans="1:4">
      <c r="A330" s="175" t="s">
        <v>657</v>
      </c>
      <c r="B330" s="169">
        <v>0</v>
      </c>
      <c r="C330" s="149">
        <v>0</v>
      </c>
      <c r="D330" s="140" t="e">
        <f t="shared" si="5"/>
        <v>#DIV/0!</v>
      </c>
    </row>
    <row r="331" spans="1:4">
      <c r="A331" s="175" t="s">
        <v>658</v>
      </c>
      <c r="B331" s="169">
        <v>0</v>
      </c>
      <c r="C331" s="149">
        <v>0</v>
      </c>
      <c r="D331" s="140" t="e">
        <f t="shared" si="5"/>
        <v>#DIV/0!</v>
      </c>
    </row>
    <row r="332" spans="1:4">
      <c r="A332" s="175" t="s">
        <v>659</v>
      </c>
      <c r="B332" s="169">
        <v>0</v>
      </c>
      <c r="C332" s="149">
        <v>0</v>
      </c>
      <c r="D332" s="140" t="e">
        <f t="shared" si="5"/>
        <v>#DIV/0!</v>
      </c>
    </row>
    <row r="333" spans="1:4">
      <c r="A333" s="175" t="s">
        <v>660</v>
      </c>
      <c r="B333" s="169">
        <v>0</v>
      </c>
      <c r="C333" s="149">
        <v>0</v>
      </c>
      <c r="D333" s="140" t="e">
        <f t="shared" si="5"/>
        <v>#DIV/0!</v>
      </c>
    </row>
    <row r="334" spans="1:4">
      <c r="A334" s="175" t="s">
        <v>661</v>
      </c>
      <c r="B334" s="169">
        <v>0</v>
      </c>
      <c r="C334" s="149">
        <v>0</v>
      </c>
      <c r="D334" s="140" t="e">
        <f t="shared" si="5"/>
        <v>#DIV/0!</v>
      </c>
    </row>
    <row r="335" spans="1:4">
      <c r="A335" s="175" t="s">
        <v>662</v>
      </c>
      <c r="B335" s="169">
        <v>232.43</v>
      </c>
      <c r="C335" s="149">
        <v>0</v>
      </c>
      <c r="D335" s="140" t="e">
        <f t="shared" si="5"/>
        <v>#DIV/0!</v>
      </c>
    </row>
    <row r="336" spans="1:4">
      <c r="A336" s="175" t="s">
        <v>663</v>
      </c>
      <c r="B336" s="169">
        <v>223.4</v>
      </c>
      <c r="C336" s="149">
        <v>45</v>
      </c>
      <c r="D336" s="140">
        <f t="shared" si="5"/>
        <v>496.44</v>
      </c>
    </row>
    <row r="337" spans="1:4">
      <c r="A337" s="175" t="s">
        <v>664</v>
      </c>
      <c r="B337" s="169">
        <v>0</v>
      </c>
      <c r="C337" s="149">
        <v>205</v>
      </c>
      <c r="D337" s="140">
        <f t="shared" si="5"/>
        <v>0</v>
      </c>
    </row>
    <row r="338" spans="1:4">
      <c r="A338" s="175" t="s">
        <v>665</v>
      </c>
      <c r="B338" s="169">
        <v>0</v>
      </c>
      <c r="C338" s="149">
        <v>0</v>
      </c>
      <c r="D338" s="140" t="e">
        <f t="shared" si="5"/>
        <v>#DIV/0!</v>
      </c>
    </row>
    <row r="339" spans="1:4">
      <c r="A339" s="175" t="s">
        <v>666</v>
      </c>
      <c r="B339" s="169">
        <v>0</v>
      </c>
      <c r="C339" s="148">
        <v>0</v>
      </c>
      <c r="D339" s="140" t="e">
        <f t="shared" si="5"/>
        <v>#DIV/0!</v>
      </c>
    </row>
    <row r="340" spans="1:4">
      <c r="A340" s="175" t="s">
        <v>667</v>
      </c>
      <c r="B340" s="169">
        <v>0</v>
      </c>
      <c r="C340" s="149">
        <v>0</v>
      </c>
      <c r="D340" s="140" t="e">
        <f t="shared" si="5"/>
        <v>#DIV/0!</v>
      </c>
    </row>
    <row r="341" spans="1:4">
      <c r="A341" s="175" t="s">
        <v>668</v>
      </c>
      <c r="B341" s="169">
        <v>0</v>
      </c>
      <c r="C341" s="149">
        <v>0</v>
      </c>
      <c r="D341" s="140" t="e">
        <f t="shared" si="5"/>
        <v>#DIV/0!</v>
      </c>
    </row>
    <row r="342" spans="1:4">
      <c r="A342" s="175" t="s">
        <v>669</v>
      </c>
      <c r="B342" s="169">
        <v>0</v>
      </c>
      <c r="C342" s="149">
        <v>78</v>
      </c>
      <c r="D342" s="140">
        <f t="shared" si="5"/>
        <v>0</v>
      </c>
    </row>
    <row r="343" spans="1:4">
      <c r="A343" s="175" t="s">
        <v>670</v>
      </c>
      <c r="B343" s="169">
        <v>9</v>
      </c>
      <c r="C343" s="149">
        <v>0</v>
      </c>
      <c r="D343" s="140" t="e">
        <f t="shared" si="5"/>
        <v>#DIV/0!</v>
      </c>
    </row>
    <row r="344" spans="1:4">
      <c r="A344" s="175" t="s">
        <v>497</v>
      </c>
      <c r="B344" s="169">
        <v>0</v>
      </c>
      <c r="C344" s="149">
        <v>33</v>
      </c>
      <c r="D344" s="140">
        <f t="shared" si="5"/>
        <v>0</v>
      </c>
    </row>
    <row r="345" spans="1:4">
      <c r="A345" s="175" t="s">
        <v>463</v>
      </c>
      <c r="B345" s="169">
        <v>63.53</v>
      </c>
      <c r="C345" s="149">
        <v>0</v>
      </c>
      <c r="D345" s="140" t="e">
        <f t="shared" si="5"/>
        <v>#DIV/0!</v>
      </c>
    </row>
    <row r="346" spans="1:4">
      <c r="A346" s="175" t="s">
        <v>671</v>
      </c>
      <c r="B346" s="169">
        <v>0</v>
      </c>
      <c r="C346" s="149">
        <v>1402</v>
      </c>
      <c r="D346" s="140">
        <f t="shared" si="5"/>
        <v>0</v>
      </c>
    </row>
    <row r="347" spans="1:4">
      <c r="A347" s="174" t="s">
        <v>672</v>
      </c>
      <c r="B347" s="169">
        <v>0</v>
      </c>
      <c r="C347" s="149">
        <v>0</v>
      </c>
      <c r="D347" s="140" t="e">
        <f t="shared" si="5"/>
        <v>#DIV/0!</v>
      </c>
    </row>
    <row r="348" spans="1:4">
      <c r="A348" s="175" t="s">
        <v>454</v>
      </c>
      <c r="B348" s="169">
        <v>378.55</v>
      </c>
      <c r="C348" s="149">
        <v>0</v>
      </c>
      <c r="D348" s="140" t="e">
        <f t="shared" si="5"/>
        <v>#DIV/0!</v>
      </c>
    </row>
    <row r="349" spans="1:4">
      <c r="A349" s="175" t="s">
        <v>455</v>
      </c>
      <c r="B349" s="169">
        <v>308.42</v>
      </c>
      <c r="C349" s="149">
        <v>0</v>
      </c>
      <c r="D349" s="140" t="e">
        <f t="shared" si="5"/>
        <v>#DIV/0!</v>
      </c>
    </row>
    <row r="350" spans="1:4">
      <c r="A350" s="175" t="s">
        <v>456</v>
      </c>
      <c r="B350" s="169">
        <v>308.42</v>
      </c>
      <c r="C350" s="149">
        <v>0</v>
      </c>
      <c r="D350" s="140" t="e">
        <f t="shared" si="5"/>
        <v>#DIV/0!</v>
      </c>
    </row>
    <row r="351" spans="1:4">
      <c r="A351" s="175" t="s">
        <v>673</v>
      </c>
      <c r="B351" s="169">
        <v>0</v>
      </c>
      <c r="C351" s="149">
        <v>0</v>
      </c>
      <c r="D351" s="140" t="e">
        <f t="shared" si="5"/>
        <v>#DIV/0!</v>
      </c>
    </row>
    <row r="352" spans="1:4">
      <c r="A352" s="175" t="s">
        <v>463</v>
      </c>
      <c r="B352" s="169">
        <v>63.53</v>
      </c>
      <c r="C352" s="149">
        <v>0</v>
      </c>
      <c r="D352" s="140" t="e">
        <f t="shared" si="5"/>
        <v>#DIV/0!</v>
      </c>
    </row>
    <row r="353" spans="1:4">
      <c r="A353" s="175" t="s">
        <v>674</v>
      </c>
      <c r="B353" s="169">
        <v>120</v>
      </c>
      <c r="C353" s="149">
        <v>0</v>
      </c>
      <c r="D353" s="140" t="e">
        <f t="shared" si="5"/>
        <v>#DIV/0!</v>
      </c>
    </row>
    <row r="354" spans="1:4">
      <c r="A354" s="174" t="s">
        <v>675</v>
      </c>
      <c r="B354" s="169">
        <v>0</v>
      </c>
      <c r="C354" s="149">
        <v>774</v>
      </c>
      <c r="D354" s="140">
        <f t="shared" si="5"/>
        <v>0</v>
      </c>
    </row>
    <row r="355" spans="1:4">
      <c r="A355" s="175" t="s">
        <v>454</v>
      </c>
      <c r="B355" s="169">
        <v>378.55</v>
      </c>
      <c r="C355" s="149">
        <v>724</v>
      </c>
      <c r="D355" s="140">
        <f t="shared" si="5"/>
        <v>52.29</v>
      </c>
    </row>
    <row r="356" spans="1:4">
      <c r="A356" s="175" t="s">
        <v>455</v>
      </c>
      <c r="B356" s="169">
        <v>308.42</v>
      </c>
      <c r="C356" s="149">
        <v>0</v>
      </c>
      <c r="D356" s="140" t="e">
        <f t="shared" si="5"/>
        <v>#DIV/0!</v>
      </c>
    </row>
    <row r="357" spans="1:4">
      <c r="A357" s="175" t="s">
        <v>456</v>
      </c>
      <c r="B357" s="169">
        <v>308.42</v>
      </c>
      <c r="C357" s="149">
        <v>0</v>
      </c>
      <c r="D357" s="140" t="e">
        <f t="shared" si="5"/>
        <v>#DIV/0!</v>
      </c>
    </row>
    <row r="358" spans="1:4">
      <c r="A358" s="175" t="s">
        <v>676</v>
      </c>
      <c r="B358" s="169">
        <v>522.41</v>
      </c>
      <c r="C358" s="149">
        <v>0</v>
      </c>
      <c r="D358" s="140" t="e">
        <f t="shared" si="5"/>
        <v>#DIV/0!</v>
      </c>
    </row>
    <row r="359" spans="1:4">
      <c r="A359" s="175" t="s">
        <v>677</v>
      </c>
      <c r="B359" s="169">
        <v>447.46</v>
      </c>
      <c r="C359" s="149">
        <v>0</v>
      </c>
      <c r="D359" s="140" t="e">
        <f t="shared" si="5"/>
        <v>#DIV/0!</v>
      </c>
    </row>
    <row r="360" spans="1:4">
      <c r="A360" s="175" t="s">
        <v>678</v>
      </c>
      <c r="B360" s="169">
        <v>0</v>
      </c>
      <c r="C360" s="149">
        <v>0</v>
      </c>
      <c r="D360" s="140" t="e">
        <f t="shared" si="5"/>
        <v>#DIV/0!</v>
      </c>
    </row>
    <row r="361" spans="1:4">
      <c r="A361" s="175" t="s">
        <v>679</v>
      </c>
      <c r="B361" s="169">
        <v>0</v>
      </c>
      <c r="C361" s="149">
        <v>0</v>
      </c>
      <c r="D361" s="140" t="e">
        <f t="shared" si="5"/>
        <v>#DIV/0!</v>
      </c>
    </row>
    <row r="362" spans="1:4">
      <c r="A362" s="175" t="s">
        <v>680</v>
      </c>
      <c r="B362" s="169">
        <v>0</v>
      </c>
      <c r="C362" s="149">
        <v>0</v>
      </c>
      <c r="D362" s="140" t="e">
        <f t="shared" si="5"/>
        <v>#DIV/0!</v>
      </c>
    </row>
    <row r="363" spans="1:4">
      <c r="A363" s="175" t="s">
        <v>681</v>
      </c>
      <c r="B363" s="169">
        <v>0</v>
      </c>
      <c r="C363" s="149">
        <v>0</v>
      </c>
      <c r="D363" s="140" t="e">
        <f t="shared" si="5"/>
        <v>#DIV/0!</v>
      </c>
    </row>
    <row r="364" spans="1:4">
      <c r="A364" s="175" t="s">
        <v>463</v>
      </c>
      <c r="B364" s="169">
        <v>63.53</v>
      </c>
      <c r="C364" s="149">
        <v>0</v>
      </c>
      <c r="D364" s="140" t="e">
        <f t="shared" si="5"/>
        <v>#DIV/0!</v>
      </c>
    </row>
    <row r="365" spans="1:4">
      <c r="A365" s="175" t="s">
        <v>682</v>
      </c>
      <c r="B365" s="169">
        <v>0</v>
      </c>
      <c r="C365" s="149">
        <v>50</v>
      </c>
      <c r="D365" s="140">
        <f t="shared" si="5"/>
        <v>0</v>
      </c>
    </row>
    <row r="366" spans="1:4">
      <c r="A366" s="174" t="s">
        <v>683</v>
      </c>
      <c r="B366" s="169">
        <v>0</v>
      </c>
      <c r="C366" s="149">
        <v>1475</v>
      </c>
      <c r="D366" s="140">
        <f t="shared" si="5"/>
        <v>0</v>
      </c>
    </row>
    <row r="367" spans="1:4">
      <c r="A367" s="175" t="s">
        <v>454</v>
      </c>
      <c r="B367" s="169">
        <v>378.55</v>
      </c>
      <c r="C367" s="149">
        <v>870</v>
      </c>
      <c r="D367" s="140">
        <f t="shared" si="5"/>
        <v>43.51</v>
      </c>
    </row>
    <row r="368" spans="1:4">
      <c r="A368" s="175" t="s">
        <v>455</v>
      </c>
      <c r="B368" s="169">
        <v>308.42</v>
      </c>
      <c r="C368" s="148">
        <v>0</v>
      </c>
      <c r="D368" s="140" t="e">
        <f t="shared" si="5"/>
        <v>#DIV/0!</v>
      </c>
    </row>
    <row r="369" spans="1:4">
      <c r="A369" s="175" t="s">
        <v>456</v>
      </c>
      <c r="B369" s="169">
        <v>308.42</v>
      </c>
      <c r="C369" s="149">
        <v>0</v>
      </c>
      <c r="D369" s="140" t="e">
        <f t="shared" si="5"/>
        <v>#DIV/0!</v>
      </c>
    </row>
    <row r="370" spans="1:4">
      <c r="A370" s="175" t="s">
        <v>684</v>
      </c>
      <c r="B370" s="169">
        <v>0</v>
      </c>
      <c r="C370" s="149">
        <v>0</v>
      </c>
      <c r="D370" s="140" t="e">
        <f t="shared" si="5"/>
        <v>#DIV/0!</v>
      </c>
    </row>
    <row r="371" spans="1:4">
      <c r="A371" s="175" t="s">
        <v>685</v>
      </c>
      <c r="B371" s="169">
        <v>0</v>
      </c>
      <c r="C371" s="149">
        <v>0</v>
      </c>
      <c r="D371" s="140" t="e">
        <f t="shared" si="5"/>
        <v>#DIV/0!</v>
      </c>
    </row>
    <row r="372" spans="1:4">
      <c r="A372" s="175" t="s">
        <v>686</v>
      </c>
      <c r="B372" s="169">
        <v>960.08</v>
      </c>
      <c r="C372" s="149">
        <v>0</v>
      </c>
      <c r="D372" s="140" t="e">
        <f t="shared" si="5"/>
        <v>#DIV/0!</v>
      </c>
    </row>
    <row r="373" spans="1:4">
      <c r="A373" s="175" t="s">
        <v>463</v>
      </c>
      <c r="B373" s="169">
        <v>63.53</v>
      </c>
      <c r="C373" s="149">
        <v>0</v>
      </c>
      <c r="D373" s="140" t="e">
        <f t="shared" si="5"/>
        <v>#DIV/0!</v>
      </c>
    </row>
    <row r="374" spans="1:4">
      <c r="A374" s="175" t="s">
        <v>687</v>
      </c>
      <c r="B374" s="169">
        <v>0</v>
      </c>
      <c r="C374" s="149">
        <v>605</v>
      </c>
      <c r="D374" s="140">
        <f t="shared" si="5"/>
        <v>0</v>
      </c>
    </row>
    <row r="375" spans="1:4">
      <c r="A375" s="174" t="s">
        <v>688</v>
      </c>
      <c r="B375" s="169">
        <v>0</v>
      </c>
      <c r="C375" s="149">
        <v>592</v>
      </c>
      <c r="D375" s="140">
        <f t="shared" si="5"/>
        <v>0</v>
      </c>
    </row>
    <row r="376" spans="1:4">
      <c r="A376" s="175" t="s">
        <v>454</v>
      </c>
      <c r="B376" s="169">
        <v>378.55</v>
      </c>
      <c r="C376" s="149">
        <v>502</v>
      </c>
      <c r="D376" s="140">
        <f t="shared" si="5"/>
        <v>75.41</v>
      </c>
    </row>
    <row r="377" spans="1:4">
      <c r="A377" s="175" t="s">
        <v>455</v>
      </c>
      <c r="B377" s="169">
        <v>308.42</v>
      </c>
      <c r="C377" s="149">
        <v>0</v>
      </c>
      <c r="D377" s="140" t="e">
        <f t="shared" si="5"/>
        <v>#DIV/0!</v>
      </c>
    </row>
    <row r="378" spans="1:4">
      <c r="A378" s="175" t="s">
        <v>456</v>
      </c>
      <c r="B378" s="169">
        <v>308.42</v>
      </c>
      <c r="C378" s="149">
        <v>0</v>
      </c>
      <c r="D378" s="140" t="e">
        <f t="shared" si="5"/>
        <v>#DIV/0!</v>
      </c>
    </row>
    <row r="379" spans="1:4">
      <c r="A379" s="175" t="s">
        <v>689</v>
      </c>
      <c r="B379" s="169">
        <v>0</v>
      </c>
      <c r="C379" s="149">
        <v>50</v>
      </c>
      <c r="D379" s="140">
        <f t="shared" si="5"/>
        <v>0</v>
      </c>
    </row>
    <row r="380" spans="1:4">
      <c r="A380" s="175" t="s">
        <v>690</v>
      </c>
      <c r="B380" s="169">
        <v>0</v>
      </c>
      <c r="C380" s="149">
        <v>7</v>
      </c>
      <c r="D380" s="140">
        <f t="shared" si="5"/>
        <v>0</v>
      </c>
    </row>
    <row r="381" spans="1:4">
      <c r="A381" s="175" t="s">
        <v>691</v>
      </c>
      <c r="B381" s="169">
        <v>0</v>
      </c>
      <c r="C381" s="149">
        <v>0</v>
      </c>
      <c r="D381" s="140" t="e">
        <f t="shared" si="5"/>
        <v>#DIV/0!</v>
      </c>
    </row>
    <row r="382" spans="1:4">
      <c r="A382" s="175" t="s">
        <v>692</v>
      </c>
      <c r="B382" s="169">
        <v>0</v>
      </c>
      <c r="C382" s="149">
        <v>25</v>
      </c>
      <c r="D382" s="140">
        <f t="shared" si="5"/>
        <v>0</v>
      </c>
    </row>
    <row r="383" spans="1:4">
      <c r="A383" s="175" t="s">
        <v>693</v>
      </c>
      <c r="B383" s="169">
        <v>8401</v>
      </c>
      <c r="C383" s="149">
        <v>0</v>
      </c>
      <c r="D383" s="140" t="e">
        <f t="shared" si="5"/>
        <v>#DIV/0!</v>
      </c>
    </row>
    <row r="384" spans="1:4">
      <c r="A384" s="175" t="s">
        <v>694</v>
      </c>
      <c r="B384" s="169">
        <v>0</v>
      </c>
      <c r="C384" s="149">
        <v>0</v>
      </c>
      <c r="D384" s="140" t="e">
        <f t="shared" si="5"/>
        <v>#DIV/0!</v>
      </c>
    </row>
    <row r="385" spans="1:4">
      <c r="A385" s="175" t="s">
        <v>463</v>
      </c>
      <c r="B385" s="169">
        <v>63.53</v>
      </c>
      <c r="C385" s="149">
        <v>0</v>
      </c>
      <c r="D385" s="140" t="e">
        <f t="shared" si="5"/>
        <v>#DIV/0!</v>
      </c>
    </row>
    <row r="386" spans="1:4">
      <c r="A386" s="175" t="s">
        <v>695</v>
      </c>
      <c r="B386" s="169">
        <v>0</v>
      </c>
      <c r="C386" s="149">
        <v>8</v>
      </c>
      <c r="D386" s="140">
        <f t="shared" si="5"/>
        <v>0</v>
      </c>
    </row>
    <row r="387" spans="1:4">
      <c r="A387" s="174" t="s">
        <v>696</v>
      </c>
      <c r="B387" s="169">
        <v>0</v>
      </c>
      <c r="C387" s="149">
        <v>0</v>
      </c>
      <c r="D387" s="140" t="e">
        <f t="shared" si="5"/>
        <v>#DIV/0!</v>
      </c>
    </row>
    <row r="388" spans="1:4">
      <c r="A388" s="175" t="s">
        <v>454</v>
      </c>
      <c r="B388" s="169">
        <v>378.55</v>
      </c>
      <c r="C388" s="149">
        <v>0</v>
      </c>
      <c r="D388" s="140" t="e">
        <f t="shared" si="5"/>
        <v>#DIV/0!</v>
      </c>
    </row>
    <row r="389" spans="1:4">
      <c r="A389" s="175" t="s">
        <v>455</v>
      </c>
      <c r="B389" s="169">
        <v>308.42</v>
      </c>
      <c r="C389" s="149">
        <v>0</v>
      </c>
      <c r="D389" s="140" t="e">
        <f t="shared" si="5"/>
        <v>#DIV/0!</v>
      </c>
    </row>
    <row r="390" spans="1:4">
      <c r="A390" s="175" t="s">
        <v>456</v>
      </c>
      <c r="B390" s="169">
        <v>308.42</v>
      </c>
      <c r="C390" s="149">
        <v>0</v>
      </c>
      <c r="D390" s="140" t="e">
        <f t="shared" ref="D390:D453" si="6">B390/C390*100</f>
        <v>#DIV/0!</v>
      </c>
    </row>
    <row r="391" spans="1:4">
      <c r="A391" s="175" t="s">
        <v>697</v>
      </c>
      <c r="B391" s="169">
        <v>0</v>
      </c>
      <c r="C391" s="149">
        <v>0</v>
      </c>
      <c r="D391" s="140" t="e">
        <f t="shared" si="6"/>
        <v>#DIV/0!</v>
      </c>
    </row>
    <row r="392" spans="1:4">
      <c r="A392" s="175" t="s">
        <v>698</v>
      </c>
      <c r="B392" s="169">
        <v>0</v>
      </c>
      <c r="C392" s="149">
        <v>0</v>
      </c>
      <c r="D392" s="140" t="e">
        <f t="shared" si="6"/>
        <v>#DIV/0!</v>
      </c>
    </row>
    <row r="393" spans="1:4">
      <c r="A393" s="175" t="s">
        <v>699</v>
      </c>
      <c r="B393" s="169">
        <v>9912</v>
      </c>
      <c r="C393" s="149">
        <v>0</v>
      </c>
      <c r="D393" s="140" t="e">
        <f t="shared" si="6"/>
        <v>#DIV/0!</v>
      </c>
    </row>
    <row r="394" spans="1:4">
      <c r="A394" s="175" t="s">
        <v>463</v>
      </c>
      <c r="B394" s="169">
        <v>63.53</v>
      </c>
      <c r="C394" s="149">
        <v>0</v>
      </c>
      <c r="D394" s="140" t="e">
        <f t="shared" si="6"/>
        <v>#DIV/0!</v>
      </c>
    </row>
    <row r="395" spans="1:4">
      <c r="A395" s="175" t="s">
        <v>700</v>
      </c>
      <c r="B395" s="169">
        <v>0</v>
      </c>
      <c r="C395" s="149">
        <v>0</v>
      </c>
      <c r="D395" s="140" t="e">
        <f t="shared" si="6"/>
        <v>#DIV/0!</v>
      </c>
    </row>
    <row r="396" spans="1:4">
      <c r="A396" s="174" t="s">
        <v>701</v>
      </c>
      <c r="B396" s="169">
        <v>0</v>
      </c>
      <c r="C396" s="149">
        <v>0</v>
      </c>
      <c r="D396" s="140" t="e">
        <f t="shared" si="6"/>
        <v>#DIV/0!</v>
      </c>
    </row>
    <row r="397" spans="1:4">
      <c r="A397" s="175" t="s">
        <v>454</v>
      </c>
      <c r="B397" s="169">
        <v>378.55</v>
      </c>
      <c r="C397" s="149">
        <v>0</v>
      </c>
      <c r="D397" s="140" t="e">
        <f t="shared" si="6"/>
        <v>#DIV/0!</v>
      </c>
    </row>
    <row r="398" spans="1:4">
      <c r="A398" s="175" t="s">
        <v>455</v>
      </c>
      <c r="B398" s="169">
        <v>308.42</v>
      </c>
      <c r="C398" s="149">
        <v>0</v>
      </c>
      <c r="D398" s="140" t="e">
        <f t="shared" si="6"/>
        <v>#DIV/0!</v>
      </c>
    </row>
    <row r="399" spans="1:4">
      <c r="A399" s="175" t="s">
        <v>456</v>
      </c>
      <c r="B399" s="169">
        <v>308.42</v>
      </c>
      <c r="C399" s="149">
        <v>0</v>
      </c>
      <c r="D399" s="140" t="e">
        <f t="shared" si="6"/>
        <v>#DIV/0!</v>
      </c>
    </row>
    <row r="400" spans="1:4">
      <c r="A400" s="175" t="s">
        <v>702</v>
      </c>
      <c r="B400" s="169">
        <v>0</v>
      </c>
      <c r="C400" s="149">
        <v>0</v>
      </c>
      <c r="D400" s="140" t="e">
        <f t="shared" si="6"/>
        <v>#DIV/0!</v>
      </c>
    </row>
    <row r="401" spans="1:4">
      <c r="A401" s="175" t="s">
        <v>703</v>
      </c>
      <c r="B401" s="169">
        <v>0</v>
      </c>
      <c r="C401" s="149">
        <v>0</v>
      </c>
      <c r="D401" s="140" t="e">
        <f t="shared" si="6"/>
        <v>#DIV/0!</v>
      </c>
    </row>
    <row r="402" spans="1:4">
      <c r="A402" s="175" t="s">
        <v>704</v>
      </c>
      <c r="B402" s="169">
        <v>0</v>
      </c>
      <c r="C402" s="149">
        <v>0</v>
      </c>
      <c r="D402" s="140" t="e">
        <f t="shared" si="6"/>
        <v>#DIV/0!</v>
      </c>
    </row>
    <row r="403" spans="1:4">
      <c r="A403" s="175" t="s">
        <v>463</v>
      </c>
      <c r="B403" s="169">
        <v>63.53</v>
      </c>
      <c r="C403" s="149">
        <v>0</v>
      </c>
      <c r="D403" s="140" t="e">
        <f t="shared" si="6"/>
        <v>#DIV/0!</v>
      </c>
    </row>
    <row r="404" spans="1:4">
      <c r="A404" s="175" t="s">
        <v>705</v>
      </c>
      <c r="B404" s="169">
        <v>0</v>
      </c>
      <c r="C404" s="149">
        <v>0</v>
      </c>
      <c r="D404" s="140" t="e">
        <f t="shared" si="6"/>
        <v>#DIV/0!</v>
      </c>
    </row>
    <row r="405" spans="1:4">
      <c r="A405" s="174" t="s">
        <v>706</v>
      </c>
      <c r="B405" s="169">
        <v>0</v>
      </c>
      <c r="C405" s="149">
        <v>0</v>
      </c>
      <c r="D405" s="140" t="e">
        <f t="shared" si="6"/>
        <v>#DIV/0!</v>
      </c>
    </row>
    <row r="406" spans="1:4">
      <c r="A406" s="175" t="s">
        <v>454</v>
      </c>
      <c r="B406" s="169">
        <v>378.55</v>
      </c>
      <c r="C406" s="149"/>
      <c r="D406" s="140" t="e">
        <f t="shared" si="6"/>
        <v>#DIV/0!</v>
      </c>
    </row>
    <row r="407" spans="1:4">
      <c r="A407" s="175" t="s">
        <v>455</v>
      </c>
      <c r="B407" s="169">
        <v>308.42</v>
      </c>
      <c r="C407" s="149"/>
      <c r="D407" s="140" t="e">
        <f t="shared" si="6"/>
        <v>#DIV/0!</v>
      </c>
    </row>
    <row r="408" spans="1:4">
      <c r="A408" s="175" t="s">
        <v>456</v>
      </c>
      <c r="B408" s="169">
        <v>308.42</v>
      </c>
      <c r="C408" s="149"/>
      <c r="D408" s="140" t="e">
        <f t="shared" si="6"/>
        <v>#DIV/0!</v>
      </c>
    </row>
    <row r="409" spans="1:4">
      <c r="A409" s="175" t="s">
        <v>707</v>
      </c>
      <c r="B409" s="169">
        <v>0</v>
      </c>
      <c r="C409" s="149"/>
      <c r="D409" s="140" t="e">
        <f t="shared" si="6"/>
        <v>#DIV/0!</v>
      </c>
    </row>
    <row r="410" spans="1:4">
      <c r="A410" s="175" t="s">
        <v>708</v>
      </c>
      <c r="B410" s="169">
        <v>0</v>
      </c>
      <c r="C410" s="149"/>
      <c r="D410" s="140" t="e">
        <f t="shared" si="6"/>
        <v>#DIV/0!</v>
      </c>
    </row>
    <row r="411" spans="1:4">
      <c r="A411" s="175" t="s">
        <v>463</v>
      </c>
      <c r="B411" s="169">
        <v>63.53</v>
      </c>
      <c r="C411" s="149"/>
      <c r="D411" s="140" t="e">
        <f t="shared" si="6"/>
        <v>#DIV/0!</v>
      </c>
    </row>
    <row r="412" spans="1:4">
      <c r="A412" s="175" t="s">
        <v>709</v>
      </c>
      <c r="B412" s="169">
        <v>0</v>
      </c>
      <c r="C412" s="149"/>
      <c r="D412" s="140" t="e">
        <f t="shared" si="6"/>
        <v>#DIV/0!</v>
      </c>
    </row>
    <row r="413" spans="1:4">
      <c r="A413" s="174" t="s">
        <v>710</v>
      </c>
      <c r="B413" s="169">
        <v>0</v>
      </c>
      <c r="C413" s="149">
        <v>0</v>
      </c>
      <c r="D413" s="140" t="e">
        <f t="shared" si="6"/>
        <v>#DIV/0!</v>
      </c>
    </row>
    <row r="414" spans="1:4">
      <c r="A414" s="175" t="s">
        <v>454</v>
      </c>
      <c r="B414" s="169">
        <v>378.55</v>
      </c>
      <c r="C414" s="149"/>
      <c r="D414" s="140" t="e">
        <f t="shared" si="6"/>
        <v>#DIV/0!</v>
      </c>
    </row>
    <row r="415" spans="1:4">
      <c r="A415" s="175" t="s">
        <v>455</v>
      </c>
      <c r="B415" s="169">
        <v>308.42</v>
      </c>
      <c r="C415" s="149"/>
      <c r="D415" s="140" t="e">
        <f t="shared" si="6"/>
        <v>#DIV/0!</v>
      </c>
    </row>
    <row r="416" spans="1:4">
      <c r="A416" s="175" t="s">
        <v>711</v>
      </c>
      <c r="B416" s="169">
        <v>117.3</v>
      </c>
      <c r="C416" s="148"/>
      <c r="D416" s="140" t="e">
        <f t="shared" si="6"/>
        <v>#DIV/0!</v>
      </c>
    </row>
    <row r="417" spans="1:4">
      <c r="A417" s="175" t="s">
        <v>712</v>
      </c>
      <c r="B417" s="169">
        <v>947</v>
      </c>
      <c r="C417" s="149"/>
      <c r="D417" s="140" t="e">
        <f t="shared" si="6"/>
        <v>#DIV/0!</v>
      </c>
    </row>
    <row r="418" spans="1:4">
      <c r="A418" s="175" t="s">
        <v>713</v>
      </c>
      <c r="B418" s="169">
        <v>0</v>
      </c>
      <c r="C418" s="149"/>
      <c r="D418" s="140" t="e">
        <f t="shared" si="6"/>
        <v>#DIV/0!</v>
      </c>
    </row>
    <row r="419" spans="1:4">
      <c r="A419" s="175" t="s">
        <v>668</v>
      </c>
      <c r="B419" s="169">
        <v>0</v>
      </c>
      <c r="C419" s="149"/>
      <c r="D419" s="140" t="e">
        <f t="shared" si="6"/>
        <v>#DIV/0!</v>
      </c>
    </row>
    <row r="420" spans="1:4">
      <c r="A420" s="175" t="s">
        <v>714</v>
      </c>
      <c r="B420" s="169">
        <v>0</v>
      </c>
      <c r="C420" s="149"/>
      <c r="D420" s="140" t="e">
        <f t="shared" si="6"/>
        <v>#DIV/0!</v>
      </c>
    </row>
    <row r="421" spans="1:4">
      <c r="A421" s="174" t="s">
        <v>715</v>
      </c>
      <c r="B421" s="169">
        <v>0</v>
      </c>
      <c r="C421" s="149">
        <v>24</v>
      </c>
      <c r="D421" s="140">
        <f t="shared" si="6"/>
        <v>0</v>
      </c>
    </row>
    <row r="422" spans="1:4">
      <c r="A422" s="175" t="s">
        <v>716</v>
      </c>
      <c r="B422" s="169">
        <v>0</v>
      </c>
      <c r="C422" s="149">
        <v>24</v>
      </c>
      <c r="D422" s="140">
        <f t="shared" si="6"/>
        <v>0</v>
      </c>
    </row>
    <row r="423" spans="1:4">
      <c r="A423" s="175" t="s">
        <v>717</v>
      </c>
      <c r="B423" s="169">
        <v>0</v>
      </c>
      <c r="C423" s="149">
        <v>0</v>
      </c>
      <c r="D423" s="140" t="e">
        <f t="shared" si="6"/>
        <v>#DIV/0!</v>
      </c>
    </row>
    <row r="424" spans="1:4">
      <c r="A424" s="21" t="s">
        <v>333</v>
      </c>
      <c r="B424" s="169">
        <v>947</v>
      </c>
      <c r="C424" s="149">
        <v>45461</v>
      </c>
      <c r="D424" s="140">
        <f t="shared" si="6"/>
        <v>2.08</v>
      </c>
    </row>
    <row r="425" spans="1:4">
      <c r="A425" s="174" t="s">
        <v>718</v>
      </c>
      <c r="B425" s="169">
        <v>200</v>
      </c>
      <c r="C425" s="149">
        <v>309</v>
      </c>
      <c r="D425" s="140">
        <f t="shared" si="6"/>
        <v>64.72</v>
      </c>
    </row>
    <row r="426" spans="1:4">
      <c r="A426" s="175" t="s">
        <v>454</v>
      </c>
      <c r="B426" s="169">
        <v>378.55</v>
      </c>
      <c r="C426" s="149">
        <v>258</v>
      </c>
      <c r="D426" s="140">
        <f t="shared" si="6"/>
        <v>146.72</v>
      </c>
    </row>
    <row r="427" spans="1:4">
      <c r="A427" s="175" t="s">
        <v>455</v>
      </c>
      <c r="B427" s="169">
        <v>308.42</v>
      </c>
      <c r="C427" s="149">
        <v>51</v>
      </c>
      <c r="D427" s="140">
        <f t="shared" si="6"/>
        <v>604.75</v>
      </c>
    </row>
    <row r="428" spans="1:4">
      <c r="A428" s="175" t="s">
        <v>456</v>
      </c>
      <c r="B428" s="169">
        <v>308.42</v>
      </c>
      <c r="C428" s="149">
        <v>0</v>
      </c>
      <c r="D428" s="140" t="e">
        <f t="shared" si="6"/>
        <v>#DIV/0!</v>
      </c>
    </row>
    <row r="429" spans="1:4">
      <c r="A429" s="175" t="s">
        <v>719</v>
      </c>
      <c r="B429" s="169">
        <v>0</v>
      </c>
      <c r="C429" s="149">
        <v>0</v>
      </c>
      <c r="D429" s="140" t="e">
        <f t="shared" si="6"/>
        <v>#DIV/0!</v>
      </c>
    </row>
    <row r="430" spans="1:4">
      <c r="A430" s="174" t="s">
        <v>720</v>
      </c>
      <c r="B430" s="169">
        <v>0</v>
      </c>
      <c r="C430" s="150">
        <v>42894</v>
      </c>
      <c r="D430" s="140">
        <f t="shared" si="6"/>
        <v>0</v>
      </c>
    </row>
    <row r="431" spans="1:4">
      <c r="A431" s="175" t="s">
        <v>721</v>
      </c>
      <c r="B431" s="169">
        <v>23</v>
      </c>
      <c r="C431" s="148">
        <v>2591</v>
      </c>
      <c r="D431" s="140">
        <f t="shared" si="6"/>
        <v>0.89</v>
      </c>
    </row>
    <row r="432" spans="1:4">
      <c r="A432" s="175" t="s">
        <v>722</v>
      </c>
      <c r="B432" s="169">
        <v>23</v>
      </c>
      <c r="C432" s="149">
        <v>17012</v>
      </c>
      <c r="D432" s="140">
        <f t="shared" si="6"/>
        <v>0.14000000000000001</v>
      </c>
    </row>
    <row r="433" spans="1:4">
      <c r="A433" s="175" t="s">
        <v>723</v>
      </c>
      <c r="B433" s="169">
        <v>0</v>
      </c>
      <c r="C433" s="149">
        <v>6557</v>
      </c>
      <c r="D433" s="140">
        <f t="shared" si="6"/>
        <v>0</v>
      </c>
    </row>
    <row r="434" spans="1:4">
      <c r="A434" s="175" t="s">
        <v>724</v>
      </c>
      <c r="B434" s="169">
        <v>0</v>
      </c>
      <c r="C434" s="149">
        <v>4807</v>
      </c>
      <c r="D434" s="140">
        <f t="shared" si="6"/>
        <v>0</v>
      </c>
    </row>
    <row r="435" spans="1:4">
      <c r="A435" s="175" t="s">
        <v>725</v>
      </c>
      <c r="B435" s="169">
        <v>0</v>
      </c>
      <c r="C435" s="149">
        <v>0</v>
      </c>
      <c r="D435" s="140" t="e">
        <f t="shared" si="6"/>
        <v>#DIV/0!</v>
      </c>
    </row>
    <row r="436" spans="1:4">
      <c r="A436" s="175" t="s">
        <v>726</v>
      </c>
      <c r="B436" s="169">
        <v>0</v>
      </c>
      <c r="C436" s="149">
        <v>0</v>
      </c>
      <c r="D436" s="140" t="e">
        <f t="shared" si="6"/>
        <v>#DIV/0!</v>
      </c>
    </row>
    <row r="437" spans="1:4">
      <c r="A437" s="175" t="s">
        <v>727</v>
      </c>
      <c r="B437" s="169">
        <v>0</v>
      </c>
      <c r="C437" s="149">
        <v>0</v>
      </c>
      <c r="D437" s="140" t="e">
        <f t="shared" si="6"/>
        <v>#DIV/0!</v>
      </c>
    </row>
    <row r="438" spans="1:4">
      <c r="A438" s="175" t="s">
        <v>728</v>
      </c>
      <c r="B438" s="169">
        <v>801.77</v>
      </c>
      <c r="C438" s="150">
        <v>11927</v>
      </c>
      <c r="D438" s="140">
        <f t="shared" si="6"/>
        <v>6.72</v>
      </c>
    </row>
    <row r="439" spans="1:4">
      <c r="A439" s="174" t="s">
        <v>729</v>
      </c>
      <c r="B439" s="169">
        <v>125.77</v>
      </c>
      <c r="C439" s="148">
        <v>565</v>
      </c>
      <c r="D439" s="140">
        <f t="shared" si="6"/>
        <v>22.26</v>
      </c>
    </row>
    <row r="440" spans="1:4">
      <c r="A440" s="175" t="s">
        <v>730</v>
      </c>
      <c r="B440" s="169">
        <v>0</v>
      </c>
      <c r="C440" s="149">
        <v>0</v>
      </c>
      <c r="D440" s="140" t="e">
        <f t="shared" si="6"/>
        <v>#DIV/0!</v>
      </c>
    </row>
    <row r="441" spans="1:4">
      <c r="A441" s="175" t="s">
        <v>731</v>
      </c>
      <c r="B441" s="169">
        <v>0</v>
      </c>
      <c r="C441" s="149">
        <v>565</v>
      </c>
      <c r="D441" s="140">
        <f t="shared" si="6"/>
        <v>0</v>
      </c>
    </row>
    <row r="442" spans="1:4">
      <c r="A442" s="175" t="s">
        <v>732</v>
      </c>
      <c r="B442" s="169">
        <v>0</v>
      </c>
      <c r="C442" s="149">
        <v>0</v>
      </c>
      <c r="D442" s="140" t="e">
        <f t="shared" si="6"/>
        <v>#DIV/0!</v>
      </c>
    </row>
    <row r="443" spans="1:4">
      <c r="A443" s="175" t="s">
        <v>733</v>
      </c>
      <c r="B443" s="169">
        <v>0</v>
      </c>
      <c r="C443" s="149">
        <v>0</v>
      </c>
      <c r="D443" s="140" t="e">
        <f t="shared" si="6"/>
        <v>#DIV/0!</v>
      </c>
    </row>
    <row r="444" spans="1:4">
      <c r="A444" s="175" t="s">
        <v>734</v>
      </c>
      <c r="B444" s="169">
        <v>0</v>
      </c>
      <c r="C444" s="149">
        <v>0</v>
      </c>
      <c r="D444" s="140" t="e">
        <f t="shared" si="6"/>
        <v>#DIV/0!</v>
      </c>
    </row>
    <row r="445" spans="1:4">
      <c r="A445" s="175" t="s">
        <v>735</v>
      </c>
      <c r="B445" s="169">
        <v>676</v>
      </c>
      <c r="C445" s="149">
        <v>0</v>
      </c>
      <c r="D445" s="140" t="e">
        <f t="shared" si="6"/>
        <v>#DIV/0!</v>
      </c>
    </row>
    <row r="446" spans="1:4">
      <c r="A446" s="174" t="s">
        <v>736</v>
      </c>
      <c r="B446" s="169">
        <v>336.87</v>
      </c>
      <c r="C446" s="149">
        <v>0</v>
      </c>
      <c r="D446" s="140" t="e">
        <f t="shared" si="6"/>
        <v>#DIV/0!</v>
      </c>
    </row>
    <row r="447" spans="1:4">
      <c r="A447" s="175" t="s">
        <v>737</v>
      </c>
      <c r="B447" s="169">
        <v>336.87</v>
      </c>
      <c r="C447" s="149">
        <v>0</v>
      </c>
      <c r="D447" s="140" t="e">
        <f t="shared" si="6"/>
        <v>#DIV/0!</v>
      </c>
    </row>
    <row r="448" spans="1:4">
      <c r="A448" s="175" t="s">
        <v>738</v>
      </c>
      <c r="B448" s="169">
        <v>0</v>
      </c>
      <c r="C448" s="149">
        <v>0</v>
      </c>
      <c r="D448" s="140" t="e">
        <f t="shared" si="6"/>
        <v>#DIV/0!</v>
      </c>
    </row>
    <row r="449" spans="1:4">
      <c r="A449" s="175" t="s">
        <v>739</v>
      </c>
      <c r="B449" s="169">
        <v>0</v>
      </c>
      <c r="C449" s="149">
        <v>0</v>
      </c>
      <c r="D449" s="140" t="e">
        <f t="shared" si="6"/>
        <v>#DIV/0!</v>
      </c>
    </row>
    <row r="450" spans="1:4">
      <c r="A450" s="175" t="s">
        <v>740</v>
      </c>
      <c r="B450" s="169">
        <v>0</v>
      </c>
      <c r="C450" s="149">
        <v>0</v>
      </c>
      <c r="D450" s="140" t="e">
        <f t="shared" si="6"/>
        <v>#DIV/0!</v>
      </c>
    </row>
    <row r="451" spans="1:4">
      <c r="A451" s="175" t="s">
        <v>741</v>
      </c>
      <c r="B451" s="169">
        <v>0</v>
      </c>
      <c r="C451" s="149">
        <v>0</v>
      </c>
      <c r="D451" s="140" t="e">
        <f t="shared" si="6"/>
        <v>#DIV/0!</v>
      </c>
    </row>
    <row r="452" spans="1:4">
      <c r="A452" s="174" t="s">
        <v>742</v>
      </c>
      <c r="B452" s="169">
        <v>38.07</v>
      </c>
      <c r="C452" s="149">
        <v>79</v>
      </c>
      <c r="D452" s="140">
        <f t="shared" si="6"/>
        <v>48.19</v>
      </c>
    </row>
    <row r="453" spans="1:4">
      <c r="A453" s="175" t="s">
        <v>743</v>
      </c>
      <c r="B453" s="169">
        <v>0</v>
      </c>
      <c r="C453" s="149">
        <v>79</v>
      </c>
      <c r="D453" s="140">
        <f t="shared" si="6"/>
        <v>0</v>
      </c>
    </row>
    <row r="454" spans="1:4">
      <c r="A454" s="175" t="s">
        <v>744</v>
      </c>
      <c r="B454" s="169">
        <v>0</v>
      </c>
      <c r="C454" s="149">
        <v>0</v>
      </c>
      <c r="D454" s="140" t="e">
        <f t="shared" ref="D454:D517" si="7">B454/C454*100</f>
        <v>#DIV/0!</v>
      </c>
    </row>
    <row r="455" spans="1:4">
      <c r="A455" s="175" t="s">
        <v>745</v>
      </c>
      <c r="B455" s="169">
        <v>0</v>
      </c>
      <c r="C455" s="148">
        <v>0</v>
      </c>
      <c r="D455" s="140" t="e">
        <f t="shared" si="7"/>
        <v>#DIV/0!</v>
      </c>
    </row>
    <row r="456" spans="1:4">
      <c r="A456" s="174" t="s">
        <v>746</v>
      </c>
      <c r="B456" s="169">
        <v>38.07</v>
      </c>
      <c r="C456" s="149">
        <v>0</v>
      </c>
      <c r="D456" s="140" t="e">
        <f t="shared" si="7"/>
        <v>#DIV/0!</v>
      </c>
    </row>
    <row r="457" spans="1:4">
      <c r="A457" s="175" t="s">
        <v>747</v>
      </c>
      <c r="B457" s="169">
        <v>0</v>
      </c>
      <c r="C457" s="149">
        <v>0</v>
      </c>
      <c r="D457" s="140" t="e">
        <f t="shared" si="7"/>
        <v>#DIV/0!</v>
      </c>
    </row>
    <row r="458" spans="1:4">
      <c r="A458" s="175" t="s">
        <v>748</v>
      </c>
      <c r="B458" s="169">
        <v>0</v>
      </c>
      <c r="C458" s="149">
        <v>0</v>
      </c>
      <c r="D458" s="140" t="e">
        <f t="shared" si="7"/>
        <v>#DIV/0!</v>
      </c>
    </row>
    <row r="459" spans="1:4">
      <c r="A459" s="175" t="s">
        <v>749</v>
      </c>
      <c r="B459" s="169">
        <v>0</v>
      </c>
      <c r="C459" s="149">
        <v>0</v>
      </c>
      <c r="D459" s="140" t="e">
        <f t="shared" si="7"/>
        <v>#DIV/0!</v>
      </c>
    </row>
    <row r="460" spans="1:4">
      <c r="A460" s="174" t="s">
        <v>750</v>
      </c>
      <c r="B460" s="169">
        <v>0</v>
      </c>
      <c r="C460" s="149">
        <v>340</v>
      </c>
      <c r="D460" s="140">
        <f t="shared" si="7"/>
        <v>0</v>
      </c>
    </row>
    <row r="461" spans="1:4">
      <c r="A461" s="175" t="s">
        <v>751</v>
      </c>
      <c r="B461" s="169">
        <v>0</v>
      </c>
      <c r="C461" s="149">
        <v>340</v>
      </c>
      <c r="D461" s="140">
        <f t="shared" si="7"/>
        <v>0</v>
      </c>
    </row>
    <row r="462" spans="1:4">
      <c r="A462" s="175" t="s">
        <v>752</v>
      </c>
      <c r="B462" s="169">
        <v>1754.15</v>
      </c>
      <c r="C462" s="148">
        <v>0</v>
      </c>
      <c r="D462" s="140" t="e">
        <f t="shared" si="7"/>
        <v>#DIV/0!</v>
      </c>
    </row>
    <row r="463" spans="1:4">
      <c r="A463" s="175" t="s">
        <v>753</v>
      </c>
      <c r="B463" s="169">
        <v>1754.15</v>
      </c>
      <c r="C463" s="149">
        <v>0</v>
      </c>
      <c r="D463" s="140" t="e">
        <f t="shared" si="7"/>
        <v>#DIV/0!</v>
      </c>
    </row>
    <row r="464" spans="1:4">
      <c r="A464" s="174" t="s">
        <v>754</v>
      </c>
      <c r="B464" s="169">
        <v>0</v>
      </c>
      <c r="C464" s="149">
        <v>448</v>
      </c>
      <c r="D464" s="140">
        <f t="shared" si="7"/>
        <v>0</v>
      </c>
    </row>
    <row r="465" spans="1:4">
      <c r="A465" s="175" t="s">
        <v>755</v>
      </c>
      <c r="B465" s="169">
        <v>0</v>
      </c>
      <c r="C465" s="149">
        <v>295</v>
      </c>
      <c r="D465" s="140">
        <f t="shared" si="7"/>
        <v>0</v>
      </c>
    </row>
    <row r="466" spans="1:4">
      <c r="A466" s="175" t="s">
        <v>756</v>
      </c>
      <c r="B466" s="169">
        <v>0</v>
      </c>
      <c r="C466" s="149">
        <v>153</v>
      </c>
      <c r="D466" s="140">
        <f t="shared" si="7"/>
        <v>0</v>
      </c>
    </row>
    <row r="467" spans="1:4">
      <c r="A467" s="175" t="s">
        <v>757</v>
      </c>
      <c r="B467" s="169">
        <v>0</v>
      </c>
      <c r="C467" s="149">
        <v>0</v>
      </c>
      <c r="D467" s="140" t="e">
        <f t="shared" si="7"/>
        <v>#DIV/0!</v>
      </c>
    </row>
    <row r="468" spans="1:4">
      <c r="A468" s="175" t="s">
        <v>758</v>
      </c>
      <c r="B468" s="169">
        <v>265</v>
      </c>
      <c r="C468" s="149">
        <v>0</v>
      </c>
      <c r="D468" s="140" t="e">
        <f t="shared" si="7"/>
        <v>#DIV/0!</v>
      </c>
    </row>
    <row r="469" spans="1:4">
      <c r="A469" s="175" t="s">
        <v>759</v>
      </c>
      <c r="B469" s="169">
        <v>248</v>
      </c>
      <c r="C469" s="150">
        <v>0</v>
      </c>
      <c r="D469" s="140" t="e">
        <f t="shared" si="7"/>
        <v>#DIV/0!</v>
      </c>
    </row>
    <row r="470" spans="1:4">
      <c r="A470" s="174" t="s">
        <v>760</v>
      </c>
      <c r="B470" s="169">
        <v>17</v>
      </c>
      <c r="C470" s="148">
        <v>626</v>
      </c>
      <c r="D470" s="140">
        <f t="shared" si="7"/>
        <v>2.72</v>
      </c>
    </row>
    <row r="471" spans="1:4">
      <c r="A471" s="175" t="s">
        <v>761</v>
      </c>
      <c r="B471" s="169">
        <v>771.44</v>
      </c>
      <c r="C471" s="149">
        <v>432</v>
      </c>
      <c r="D471" s="140">
        <f t="shared" si="7"/>
        <v>178.57</v>
      </c>
    </row>
    <row r="472" spans="1:4">
      <c r="A472" s="175" t="s">
        <v>762</v>
      </c>
      <c r="B472" s="169">
        <v>771.44</v>
      </c>
      <c r="C472" s="149">
        <v>155</v>
      </c>
      <c r="D472" s="140">
        <f t="shared" si="7"/>
        <v>497.7</v>
      </c>
    </row>
    <row r="473" spans="1:4">
      <c r="A473" s="175" t="s">
        <v>763</v>
      </c>
      <c r="B473" s="169">
        <v>24568.639999999999</v>
      </c>
      <c r="C473" s="149">
        <v>0</v>
      </c>
      <c r="D473" s="140" t="e">
        <f t="shared" si="7"/>
        <v>#DIV/0!</v>
      </c>
    </row>
    <row r="474" spans="1:4">
      <c r="A474" s="175" t="s">
        <v>764</v>
      </c>
      <c r="B474" s="169">
        <v>2523</v>
      </c>
      <c r="C474" s="149">
        <v>0</v>
      </c>
      <c r="D474" s="140" t="e">
        <f t="shared" si="7"/>
        <v>#DIV/0!</v>
      </c>
    </row>
    <row r="475" spans="1:4">
      <c r="A475" s="175" t="s">
        <v>765</v>
      </c>
      <c r="B475" s="169">
        <v>2523</v>
      </c>
      <c r="C475" s="149">
        <v>0</v>
      </c>
      <c r="D475" s="140" t="e">
        <f t="shared" si="7"/>
        <v>#DIV/0!</v>
      </c>
    </row>
    <row r="476" spans="1:4">
      <c r="A476" s="175" t="s">
        <v>766</v>
      </c>
      <c r="B476" s="169">
        <v>0</v>
      </c>
      <c r="C476" s="149">
        <v>39</v>
      </c>
      <c r="D476" s="140">
        <f t="shared" si="7"/>
        <v>0</v>
      </c>
    </row>
    <row r="477" spans="1:4">
      <c r="A477" s="174" t="s">
        <v>767</v>
      </c>
      <c r="B477" s="169">
        <v>0</v>
      </c>
      <c r="C477" s="149">
        <v>200</v>
      </c>
      <c r="D477" s="140">
        <f t="shared" si="7"/>
        <v>0</v>
      </c>
    </row>
    <row r="478" spans="1:4">
      <c r="A478" s="175" t="s">
        <v>768</v>
      </c>
      <c r="B478" s="169">
        <v>0</v>
      </c>
      <c r="C478" s="149">
        <v>200</v>
      </c>
      <c r="D478" s="140">
        <f t="shared" si="7"/>
        <v>0</v>
      </c>
    </row>
    <row r="479" spans="1:4">
      <c r="A479" s="21" t="s">
        <v>334</v>
      </c>
      <c r="B479" s="169">
        <v>886.43</v>
      </c>
      <c r="C479" s="149">
        <v>3041</v>
      </c>
      <c r="D479" s="140">
        <f t="shared" si="7"/>
        <v>29.15</v>
      </c>
    </row>
    <row r="480" spans="1:4">
      <c r="A480" s="174" t="s">
        <v>769</v>
      </c>
      <c r="B480" s="169">
        <v>589</v>
      </c>
      <c r="C480" s="148">
        <v>140</v>
      </c>
      <c r="D480" s="140">
        <f t="shared" si="7"/>
        <v>420.71</v>
      </c>
    </row>
    <row r="481" spans="1:4">
      <c r="A481" s="175" t="s">
        <v>454</v>
      </c>
      <c r="B481" s="169">
        <v>378.55</v>
      </c>
      <c r="C481" s="149">
        <v>110</v>
      </c>
      <c r="D481" s="140">
        <f t="shared" si="7"/>
        <v>344.14</v>
      </c>
    </row>
    <row r="482" spans="1:4">
      <c r="A482" s="175" t="s">
        <v>455</v>
      </c>
      <c r="B482" s="169">
        <v>308.42</v>
      </c>
      <c r="C482" s="149">
        <v>0</v>
      </c>
      <c r="D482" s="140" t="e">
        <f t="shared" si="7"/>
        <v>#DIV/0!</v>
      </c>
    </row>
    <row r="483" spans="1:4">
      <c r="A483" s="175" t="s">
        <v>456</v>
      </c>
      <c r="B483" s="169">
        <v>308.42</v>
      </c>
      <c r="C483" s="149">
        <v>0</v>
      </c>
      <c r="D483" s="140" t="e">
        <f t="shared" si="7"/>
        <v>#DIV/0!</v>
      </c>
    </row>
    <row r="484" spans="1:4">
      <c r="A484" s="175" t="s">
        <v>770</v>
      </c>
      <c r="B484" s="169">
        <v>0</v>
      </c>
      <c r="C484" s="149">
        <v>30</v>
      </c>
      <c r="D484" s="140">
        <f t="shared" si="7"/>
        <v>0</v>
      </c>
    </row>
    <row r="485" spans="1:4">
      <c r="A485" s="174" t="s">
        <v>771</v>
      </c>
      <c r="B485" s="169">
        <v>0</v>
      </c>
      <c r="C485" s="149">
        <v>20</v>
      </c>
      <c r="D485" s="140">
        <f t="shared" si="7"/>
        <v>0</v>
      </c>
    </row>
    <row r="486" spans="1:4">
      <c r="A486" s="175" t="s">
        <v>772</v>
      </c>
      <c r="B486" s="169">
        <v>0</v>
      </c>
      <c r="C486" s="149">
        <v>0</v>
      </c>
      <c r="D486" s="140" t="e">
        <f t="shared" si="7"/>
        <v>#DIV/0!</v>
      </c>
    </row>
    <row r="487" spans="1:4">
      <c r="A487" s="175" t="s">
        <v>773</v>
      </c>
      <c r="B487" s="169">
        <v>0</v>
      </c>
      <c r="C487" s="148">
        <v>0</v>
      </c>
      <c r="D487" s="140" t="e">
        <f t="shared" si="7"/>
        <v>#DIV/0!</v>
      </c>
    </row>
    <row r="488" spans="1:4">
      <c r="A488" s="175" t="s">
        <v>774</v>
      </c>
      <c r="B488" s="169">
        <v>0</v>
      </c>
      <c r="C488" s="149">
        <v>0</v>
      </c>
      <c r="D488" s="140" t="e">
        <f t="shared" si="7"/>
        <v>#DIV/0!</v>
      </c>
    </row>
    <row r="489" spans="1:4">
      <c r="A489" s="175" t="s">
        <v>775</v>
      </c>
      <c r="B489" s="169">
        <v>0</v>
      </c>
      <c r="C489" s="150">
        <v>0</v>
      </c>
      <c r="D489" s="140" t="e">
        <f t="shared" si="7"/>
        <v>#DIV/0!</v>
      </c>
    </row>
    <row r="490" spans="1:4">
      <c r="A490" s="175" t="s">
        <v>776</v>
      </c>
      <c r="B490" s="169">
        <v>0</v>
      </c>
      <c r="C490" s="150">
        <v>0</v>
      </c>
      <c r="D490" s="140" t="e">
        <f t="shared" si="7"/>
        <v>#DIV/0!</v>
      </c>
    </row>
    <row r="491" spans="1:4">
      <c r="A491" s="175" t="s">
        <v>777</v>
      </c>
      <c r="B491" s="169">
        <v>0</v>
      </c>
      <c r="C491" s="150">
        <v>0</v>
      </c>
      <c r="D491" s="140" t="e">
        <f t="shared" si="7"/>
        <v>#DIV/0!</v>
      </c>
    </row>
    <row r="492" spans="1:4">
      <c r="A492" s="175" t="s">
        <v>778</v>
      </c>
      <c r="B492" s="169">
        <v>2293</v>
      </c>
      <c r="C492" s="150">
        <v>0</v>
      </c>
      <c r="D492" s="140" t="e">
        <f t="shared" si="7"/>
        <v>#DIV/0!</v>
      </c>
    </row>
    <row r="493" spans="1:4">
      <c r="A493" s="175" t="s">
        <v>779</v>
      </c>
      <c r="B493" s="169">
        <v>0</v>
      </c>
      <c r="C493" s="150">
        <v>20</v>
      </c>
      <c r="D493" s="140">
        <f t="shared" si="7"/>
        <v>0</v>
      </c>
    </row>
    <row r="494" spans="1:4">
      <c r="A494" s="174" t="s">
        <v>780</v>
      </c>
      <c r="B494" s="169">
        <v>1677</v>
      </c>
      <c r="C494" s="148">
        <v>0</v>
      </c>
      <c r="D494" s="140" t="e">
        <f t="shared" si="7"/>
        <v>#DIV/0!</v>
      </c>
    </row>
    <row r="495" spans="1:4">
      <c r="A495" s="175" t="s">
        <v>772</v>
      </c>
      <c r="B495" s="169">
        <v>0</v>
      </c>
      <c r="C495" s="149">
        <v>0</v>
      </c>
      <c r="D495" s="140" t="e">
        <f t="shared" si="7"/>
        <v>#DIV/0!</v>
      </c>
    </row>
    <row r="496" spans="1:4">
      <c r="A496" s="175" t="s">
        <v>781</v>
      </c>
      <c r="B496" s="169">
        <v>1607.14</v>
      </c>
      <c r="C496" s="149">
        <v>0</v>
      </c>
      <c r="D496" s="140" t="e">
        <f t="shared" si="7"/>
        <v>#DIV/0!</v>
      </c>
    </row>
    <row r="497" spans="1:4">
      <c r="A497" s="175" t="s">
        <v>782</v>
      </c>
      <c r="B497" s="169">
        <v>216.05</v>
      </c>
      <c r="C497" s="149">
        <v>0</v>
      </c>
      <c r="D497" s="140" t="e">
        <f t="shared" si="7"/>
        <v>#DIV/0!</v>
      </c>
    </row>
    <row r="498" spans="1:4">
      <c r="A498" s="175" t="s">
        <v>783</v>
      </c>
      <c r="B498" s="169">
        <v>135</v>
      </c>
      <c r="C498" s="149">
        <v>0</v>
      </c>
      <c r="D498" s="140" t="e">
        <f t="shared" si="7"/>
        <v>#DIV/0!</v>
      </c>
    </row>
    <row r="499" spans="1:4">
      <c r="A499" s="175" t="s">
        <v>784</v>
      </c>
      <c r="B499" s="169">
        <v>266</v>
      </c>
      <c r="C499" s="149">
        <v>0</v>
      </c>
      <c r="D499" s="140" t="e">
        <f t="shared" si="7"/>
        <v>#DIV/0!</v>
      </c>
    </row>
    <row r="500" spans="1:4">
      <c r="A500" s="174" t="s">
        <v>785</v>
      </c>
      <c r="B500" s="169">
        <v>0</v>
      </c>
      <c r="C500" s="149">
        <v>186</v>
      </c>
      <c r="D500" s="140">
        <f t="shared" si="7"/>
        <v>0</v>
      </c>
    </row>
    <row r="501" spans="1:4">
      <c r="A501" s="175" t="s">
        <v>772</v>
      </c>
      <c r="B501" s="169">
        <v>0</v>
      </c>
      <c r="C501" s="149">
        <v>0</v>
      </c>
      <c r="D501" s="140" t="e">
        <f t="shared" si="7"/>
        <v>#DIV/0!</v>
      </c>
    </row>
    <row r="502" spans="1:4">
      <c r="A502" s="175" t="s">
        <v>786</v>
      </c>
      <c r="B502" s="169">
        <v>0</v>
      </c>
      <c r="C502" s="149">
        <v>0</v>
      </c>
      <c r="D502" s="140" t="e">
        <f t="shared" si="7"/>
        <v>#DIV/0!</v>
      </c>
    </row>
    <row r="503" spans="1:4">
      <c r="A503" s="175" t="s">
        <v>787</v>
      </c>
      <c r="B503" s="169">
        <v>0</v>
      </c>
      <c r="C503" s="149">
        <v>0</v>
      </c>
      <c r="D503" s="140" t="e">
        <f t="shared" si="7"/>
        <v>#DIV/0!</v>
      </c>
    </row>
    <row r="504" spans="1:4">
      <c r="A504" s="175" t="s">
        <v>788</v>
      </c>
      <c r="B504" s="169">
        <v>990</v>
      </c>
      <c r="C504" s="149">
        <v>178</v>
      </c>
      <c r="D504" s="140">
        <f t="shared" si="7"/>
        <v>556.17999999999995</v>
      </c>
    </row>
    <row r="505" spans="1:4">
      <c r="A505" s="175" t="s">
        <v>789</v>
      </c>
      <c r="B505" s="169">
        <v>0</v>
      </c>
      <c r="C505" s="149">
        <v>8</v>
      </c>
      <c r="D505" s="140">
        <f t="shared" si="7"/>
        <v>0</v>
      </c>
    </row>
    <row r="506" spans="1:4">
      <c r="A506" s="174" t="s">
        <v>790</v>
      </c>
      <c r="B506" s="169">
        <v>0</v>
      </c>
      <c r="C506" s="149">
        <v>0</v>
      </c>
      <c r="D506" s="140" t="e">
        <f t="shared" si="7"/>
        <v>#DIV/0!</v>
      </c>
    </row>
    <row r="507" spans="1:4">
      <c r="A507" s="175" t="s">
        <v>772</v>
      </c>
      <c r="B507" s="169">
        <v>0</v>
      </c>
      <c r="C507" s="149">
        <v>0</v>
      </c>
      <c r="D507" s="140" t="e">
        <f t="shared" si="7"/>
        <v>#DIV/0!</v>
      </c>
    </row>
    <row r="508" spans="1:4">
      <c r="A508" s="175" t="s">
        <v>791</v>
      </c>
      <c r="B508" s="169">
        <v>16084.5</v>
      </c>
      <c r="C508" s="149">
        <v>0</v>
      </c>
      <c r="D508" s="140" t="e">
        <f t="shared" si="7"/>
        <v>#DIV/0!</v>
      </c>
    </row>
    <row r="509" spans="1:4">
      <c r="A509" s="175" t="s">
        <v>792</v>
      </c>
      <c r="B509" s="169">
        <v>200.5</v>
      </c>
      <c r="C509" s="149">
        <v>0</v>
      </c>
      <c r="D509" s="140" t="e">
        <f t="shared" si="7"/>
        <v>#DIV/0!</v>
      </c>
    </row>
    <row r="510" spans="1:4">
      <c r="A510" s="175" t="s">
        <v>793</v>
      </c>
      <c r="B510" s="169">
        <v>0</v>
      </c>
      <c r="C510" s="149">
        <v>0</v>
      </c>
      <c r="D510" s="140" t="e">
        <f t="shared" si="7"/>
        <v>#DIV/0!</v>
      </c>
    </row>
    <row r="511" spans="1:4">
      <c r="A511" s="174" t="s">
        <v>794</v>
      </c>
      <c r="B511" s="169">
        <v>882</v>
      </c>
      <c r="C511" s="149">
        <v>0</v>
      </c>
      <c r="D511" s="140" t="e">
        <f t="shared" si="7"/>
        <v>#DIV/0!</v>
      </c>
    </row>
    <row r="512" spans="1:4">
      <c r="A512" s="175" t="s">
        <v>795</v>
      </c>
      <c r="B512" s="169">
        <v>63</v>
      </c>
      <c r="C512" s="149">
        <v>0</v>
      </c>
      <c r="D512" s="140" t="e">
        <f t="shared" si="7"/>
        <v>#DIV/0!</v>
      </c>
    </row>
    <row r="513" spans="1:4">
      <c r="A513" s="175" t="s">
        <v>796</v>
      </c>
      <c r="B513" s="169">
        <v>14619</v>
      </c>
      <c r="C513" s="149">
        <v>0</v>
      </c>
      <c r="D513" s="140" t="e">
        <f t="shared" si="7"/>
        <v>#DIV/0!</v>
      </c>
    </row>
    <row r="514" spans="1:4">
      <c r="A514" s="175" t="s">
        <v>797</v>
      </c>
      <c r="B514" s="169">
        <v>0</v>
      </c>
      <c r="C514" s="149">
        <v>0</v>
      </c>
      <c r="D514" s="140" t="e">
        <f t="shared" si="7"/>
        <v>#DIV/0!</v>
      </c>
    </row>
    <row r="515" spans="1:4">
      <c r="A515" s="175" t="s">
        <v>798</v>
      </c>
      <c r="B515" s="169">
        <v>0</v>
      </c>
      <c r="C515" s="149">
        <v>0</v>
      </c>
      <c r="D515" s="140" t="e">
        <f t="shared" si="7"/>
        <v>#DIV/0!</v>
      </c>
    </row>
    <row r="516" spans="1:4">
      <c r="A516" s="174" t="s">
        <v>799</v>
      </c>
      <c r="B516" s="169">
        <v>0</v>
      </c>
      <c r="C516" s="149">
        <v>196</v>
      </c>
      <c r="D516" s="140">
        <f t="shared" si="7"/>
        <v>0</v>
      </c>
    </row>
    <row r="517" spans="1:4">
      <c r="A517" s="175" t="s">
        <v>772</v>
      </c>
      <c r="B517" s="169">
        <v>0</v>
      </c>
      <c r="C517" s="149">
        <v>61</v>
      </c>
      <c r="D517" s="140">
        <f t="shared" si="7"/>
        <v>0</v>
      </c>
    </row>
    <row r="518" spans="1:4">
      <c r="A518" s="175" t="s">
        <v>800</v>
      </c>
      <c r="B518" s="169">
        <v>0</v>
      </c>
      <c r="C518" s="149">
        <v>27</v>
      </c>
      <c r="D518" s="140">
        <f t="shared" ref="D518:D581" si="8">B518/C518*100</f>
        <v>0</v>
      </c>
    </row>
    <row r="519" spans="1:4">
      <c r="A519" s="175" t="s">
        <v>801</v>
      </c>
      <c r="B519" s="169">
        <v>0</v>
      </c>
      <c r="C519" s="149">
        <v>0</v>
      </c>
      <c r="D519" s="140" t="e">
        <f t="shared" si="8"/>
        <v>#DIV/0!</v>
      </c>
    </row>
    <row r="520" spans="1:4">
      <c r="A520" s="175" t="s">
        <v>802</v>
      </c>
      <c r="B520" s="169">
        <v>0</v>
      </c>
      <c r="C520" s="149">
        <v>0</v>
      </c>
      <c r="D520" s="140" t="e">
        <f t="shared" si="8"/>
        <v>#DIV/0!</v>
      </c>
    </row>
    <row r="521" spans="1:4">
      <c r="A521" s="175" t="s">
        <v>803</v>
      </c>
      <c r="B521" s="169">
        <v>1009.45</v>
      </c>
      <c r="C521" s="149">
        <v>0</v>
      </c>
      <c r="D521" s="140" t="e">
        <f t="shared" si="8"/>
        <v>#DIV/0!</v>
      </c>
    </row>
    <row r="522" spans="1:4">
      <c r="A522" s="175" t="s">
        <v>804</v>
      </c>
      <c r="B522" s="169">
        <v>610</v>
      </c>
      <c r="C522" s="149">
        <v>108</v>
      </c>
      <c r="D522" s="140">
        <f t="shared" si="8"/>
        <v>564.80999999999995</v>
      </c>
    </row>
    <row r="523" spans="1:4">
      <c r="A523" s="174" t="s">
        <v>805</v>
      </c>
      <c r="B523" s="169">
        <v>357.87</v>
      </c>
      <c r="C523" s="149">
        <v>0</v>
      </c>
      <c r="D523" s="140" t="e">
        <f t="shared" si="8"/>
        <v>#DIV/0!</v>
      </c>
    </row>
    <row r="524" spans="1:4">
      <c r="A524" s="175" t="s">
        <v>806</v>
      </c>
      <c r="B524" s="169">
        <v>42</v>
      </c>
      <c r="C524" s="149">
        <v>0</v>
      </c>
      <c r="D524" s="140" t="e">
        <f t="shared" si="8"/>
        <v>#DIV/0!</v>
      </c>
    </row>
    <row r="525" spans="1:4">
      <c r="A525" s="175" t="s">
        <v>807</v>
      </c>
      <c r="B525" s="169">
        <v>165.32</v>
      </c>
      <c r="C525" s="149">
        <v>0</v>
      </c>
      <c r="D525" s="140" t="e">
        <f t="shared" si="8"/>
        <v>#DIV/0!</v>
      </c>
    </row>
    <row r="526" spans="1:4">
      <c r="A526" s="175" t="s">
        <v>808</v>
      </c>
      <c r="B526" s="169">
        <v>165.32</v>
      </c>
      <c r="C526" s="149">
        <v>0</v>
      </c>
      <c r="D526" s="140" t="e">
        <f t="shared" si="8"/>
        <v>#DIV/0!</v>
      </c>
    </row>
    <row r="527" spans="1:4">
      <c r="A527" s="174" t="s">
        <v>809</v>
      </c>
      <c r="B527" s="169">
        <v>0</v>
      </c>
      <c r="C527" s="149"/>
      <c r="D527" s="140" t="e">
        <f t="shared" si="8"/>
        <v>#DIV/0!</v>
      </c>
    </row>
    <row r="528" spans="1:4">
      <c r="A528" s="175" t="s">
        <v>810</v>
      </c>
      <c r="B528" s="169">
        <v>0</v>
      </c>
      <c r="C528" s="149"/>
      <c r="D528" s="140" t="e">
        <f t="shared" si="8"/>
        <v>#DIV/0!</v>
      </c>
    </row>
    <row r="529" spans="1:4">
      <c r="A529" s="174" t="s">
        <v>811</v>
      </c>
      <c r="B529" s="169">
        <v>0</v>
      </c>
      <c r="C529" s="149">
        <v>2499</v>
      </c>
      <c r="D529" s="140">
        <f t="shared" si="8"/>
        <v>0</v>
      </c>
    </row>
    <row r="530" spans="1:4">
      <c r="A530" s="175" t="s">
        <v>812</v>
      </c>
      <c r="B530" s="169">
        <v>0</v>
      </c>
      <c r="C530" s="149"/>
      <c r="D530" s="140" t="e">
        <f t="shared" si="8"/>
        <v>#DIV/0!</v>
      </c>
    </row>
    <row r="531" spans="1:4">
      <c r="A531" s="175" t="s">
        <v>813</v>
      </c>
      <c r="B531" s="169">
        <v>0</v>
      </c>
      <c r="C531" s="149"/>
      <c r="D531" s="140" t="e">
        <f t="shared" si="8"/>
        <v>#DIV/0!</v>
      </c>
    </row>
    <row r="532" spans="1:4">
      <c r="A532" s="175" t="s">
        <v>814</v>
      </c>
      <c r="B532" s="169">
        <v>0</v>
      </c>
      <c r="C532" s="149"/>
      <c r="D532" s="140" t="e">
        <f t="shared" si="8"/>
        <v>#DIV/0!</v>
      </c>
    </row>
    <row r="533" spans="1:4">
      <c r="A533" s="175" t="s">
        <v>815</v>
      </c>
      <c r="B533" s="169">
        <v>0</v>
      </c>
      <c r="C533" s="149">
        <v>2499</v>
      </c>
      <c r="D533" s="140">
        <f t="shared" si="8"/>
        <v>0</v>
      </c>
    </row>
    <row r="534" spans="1:4">
      <c r="A534" s="21" t="s">
        <v>335</v>
      </c>
      <c r="B534" s="169">
        <v>0</v>
      </c>
      <c r="C534" s="149">
        <v>8458</v>
      </c>
      <c r="D534" s="140">
        <f t="shared" si="8"/>
        <v>0</v>
      </c>
    </row>
    <row r="535" spans="1:4">
      <c r="A535" s="174" t="s">
        <v>816</v>
      </c>
      <c r="B535" s="169">
        <v>0</v>
      </c>
      <c r="C535" s="149">
        <v>3453</v>
      </c>
      <c r="D535" s="140">
        <f t="shared" si="8"/>
        <v>0</v>
      </c>
    </row>
    <row r="536" spans="1:4">
      <c r="A536" s="175" t="s">
        <v>454</v>
      </c>
      <c r="B536" s="169">
        <v>378.55</v>
      </c>
      <c r="C536" s="149">
        <v>316</v>
      </c>
      <c r="D536" s="140">
        <f t="shared" si="8"/>
        <v>119.79</v>
      </c>
    </row>
    <row r="537" spans="1:4">
      <c r="A537" s="175" t="s">
        <v>455</v>
      </c>
      <c r="B537" s="169">
        <v>308.42</v>
      </c>
      <c r="C537" s="149">
        <v>0</v>
      </c>
      <c r="D537" s="140" t="e">
        <f t="shared" si="8"/>
        <v>#DIV/0!</v>
      </c>
    </row>
    <row r="538" spans="1:4">
      <c r="A538" s="175" t="s">
        <v>456</v>
      </c>
      <c r="B538" s="169">
        <v>308.42</v>
      </c>
      <c r="C538" s="149">
        <v>0</v>
      </c>
      <c r="D538" s="140" t="e">
        <f t="shared" si="8"/>
        <v>#DIV/0!</v>
      </c>
    </row>
    <row r="539" spans="1:4">
      <c r="A539" s="175" t="s">
        <v>817</v>
      </c>
      <c r="B539" s="169">
        <v>191.35</v>
      </c>
      <c r="C539" s="149">
        <v>35</v>
      </c>
      <c r="D539" s="140">
        <f t="shared" si="8"/>
        <v>546.71</v>
      </c>
    </row>
    <row r="540" spans="1:4">
      <c r="A540" s="175" t="s">
        <v>818</v>
      </c>
      <c r="B540" s="169">
        <v>0</v>
      </c>
      <c r="C540" s="149">
        <v>6</v>
      </c>
      <c r="D540" s="140">
        <f t="shared" si="8"/>
        <v>0</v>
      </c>
    </row>
    <row r="541" spans="1:4">
      <c r="A541" s="175" t="s">
        <v>819</v>
      </c>
      <c r="B541" s="169">
        <v>0</v>
      </c>
      <c r="C541" s="149">
        <v>0</v>
      </c>
      <c r="D541" s="140" t="e">
        <f t="shared" si="8"/>
        <v>#DIV/0!</v>
      </c>
    </row>
    <row r="542" spans="1:4">
      <c r="A542" s="175" t="s">
        <v>820</v>
      </c>
      <c r="B542" s="169">
        <v>0</v>
      </c>
      <c r="C542" s="149">
        <v>0</v>
      </c>
      <c r="D542" s="140" t="e">
        <f t="shared" si="8"/>
        <v>#DIV/0!</v>
      </c>
    </row>
    <row r="543" spans="1:4">
      <c r="A543" s="175" t="s">
        <v>821</v>
      </c>
      <c r="B543" s="169">
        <v>0</v>
      </c>
      <c r="C543" s="149">
        <v>0</v>
      </c>
      <c r="D543" s="140" t="e">
        <f t="shared" si="8"/>
        <v>#DIV/0!</v>
      </c>
    </row>
    <row r="544" spans="1:4">
      <c r="A544" s="175" t="s">
        <v>822</v>
      </c>
      <c r="B544" s="169">
        <v>0</v>
      </c>
      <c r="C544" s="148">
        <v>1313</v>
      </c>
      <c r="D544" s="140">
        <f t="shared" si="8"/>
        <v>0</v>
      </c>
    </row>
    <row r="545" spans="1:4">
      <c r="A545" s="175" t="s">
        <v>823</v>
      </c>
      <c r="B545" s="169">
        <v>0</v>
      </c>
      <c r="C545" s="149">
        <v>0</v>
      </c>
      <c r="D545" s="140" t="e">
        <f t="shared" si="8"/>
        <v>#DIV/0!</v>
      </c>
    </row>
    <row r="546" spans="1:4">
      <c r="A546" s="175" t="s">
        <v>824</v>
      </c>
      <c r="B546" s="169">
        <v>0</v>
      </c>
      <c r="C546" s="149">
        <v>0</v>
      </c>
      <c r="D546" s="140" t="e">
        <f t="shared" si="8"/>
        <v>#DIV/0!</v>
      </c>
    </row>
    <row r="547" spans="1:4">
      <c r="A547" s="175" t="s">
        <v>825</v>
      </c>
      <c r="B547" s="169">
        <v>0</v>
      </c>
      <c r="C547" s="149">
        <v>75</v>
      </c>
      <c r="D547" s="140">
        <f t="shared" si="8"/>
        <v>0</v>
      </c>
    </row>
    <row r="548" spans="1:4">
      <c r="A548" s="175" t="s">
        <v>826</v>
      </c>
      <c r="B548" s="169">
        <v>0</v>
      </c>
      <c r="C548" s="149">
        <v>1708</v>
      </c>
      <c r="D548" s="140">
        <f t="shared" si="8"/>
        <v>0</v>
      </c>
    </row>
    <row r="549" spans="1:4">
      <c r="A549" s="174" t="s">
        <v>827</v>
      </c>
      <c r="B549" s="169">
        <v>0</v>
      </c>
      <c r="C549" s="149">
        <v>55</v>
      </c>
      <c r="D549" s="140">
        <f t="shared" si="8"/>
        <v>0</v>
      </c>
    </row>
    <row r="550" spans="1:4">
      <c r="A550" s="175" t="s">
        <v>454</v>
      </c>
      <c r="B550" s="169">
        <v>378.55</v>
      </c>
      <c r="C550" s="149">
        <v>0</v>
      </c>
      <c r="D550" s="140" t="e">
        <f t="shared" si="8"/>
        <v>#DIV/0!</v>
      </c>
    </row>
    <row r="551" spans="1:4">
      <c r="A551" s="175" t="s">
        <v>455</v>
      </c>
      <c r="B551" s="169">
        <v>308.42</v>
      </c>
      <c r="C551" s="149">
        <v>0</v>
      </c>
      <c r="D551" s="140" t="e">
        <f t="shared" si="8"/>
        <v>#DIV/0!</v>
      </c>
    </row>
    <row r="552" spans="1:4">
      <c r="A552" s="175" t="s">
        <v>456</v>
      </c>
      <c r="B552" s="169">
        <v>308.42</v>
      </c>
      <c r="C552" s="149">
        <v>0</v>
      </c>
      <c r="D552" s="140" t="e">
        <f t="shared" si="8"/>
        <v>#DIV/0!</v>
      </c>
    </row>
    <row r="553" spans="1:4">
      <c r="A553" s="175" t="s">
        <v>828</v>
      </c>
      <c r="B553" s="169">
        <v>1973</v>
      </c>
      <c r="C553" s="149">
        <v>0</v>
      </c>
      <c r="D553" s="140" t="e">
        <f t="shared" si="8"/>
        <v>#DIV/0!</v>
      </c>
    </row>
    <row r="554" spans="1:4">
      <c r="A554" s="175" t="s">
        <v>829</v>
      </c>
      <c r="B554" s="169">
        <v>0</v>
      </c>
      <c r="C554" s="149">
        <v>55</v>
      </c>
      <c r="D554" s="140">
        <f t="shared" si="8"/>
        <v>0</v>
      </c>
    </row>
    <row r="555" spans="1:4">
      <c r="A555" s="175" t="s">
        <v>830</v>
      </c>
      <c r="B555" s="169">
        <v>0</v>
      </c>
      <c r="C555" s="149">
        <v>0</v>
      </c>
      <c r="D555" s="140" t="e">
        <f t="shared" si="8"/>
        <v>#DIV/0!</v>
      </c>
    </row>
    <row r="556" spans="1:4">
      <c r="A556" s="175" t="s">
        <v>831</v>
      </c>
      <c r="B556" s="169">
        <v>0</v>
      </c>
      <c r="C556" s="149">
        <v>0</v>
      </c>
      <c r="D556" s="140" t="e">
        <f t="shared" si="8"/>
        <v>#DIV/0!</v>
      </c>
    </row>
    <row r="557" spans="1:4">
      <c r="A557" s="174" t="s">
        <v>832</v>
      </c>
      <c r="B557" s="169">
        <v>0</v>
      </c>
      <c r="C557" s="149">
        <v>2052</v>
      </c>
      <c r="D557" s="140">
        <f t="shared" si="8"/>
        <v>0</v>
      </c>
    </row>
    <row r="558" spans="1:4">
      <c r="A558" s="175" t="s">
        <v>454</v>
      </c>
      <c r="B558" s="169">
        <v>378.55</v>
      </c>
      <c r="C558" s="149">
        <v>0</v>
      </c>
      <c r="D558" s="140" t="e">
        <f t="shared" si="8"/>
        <v>#DIV/0!</v>
      </c>
    </row>
    <row r="559" spans="1:4">
      <c r="A559" s="175" t="s">
        <v>455</v>
      </c>
      <c r="B559" s="169">
        <v>308.42</v>
      </c>
      <c r="C559" s="150">
        <v>0</v>
      </c>
      <c r="D559" s="140" t="e">
        <f t="shared" si="8"/>
        <v>#DIV/0!</v>
      </c>
    </row>
    <row r="560" spans="1:4">
      <c r="A560" s="175" t="s">
        <v>456</v>
      </c>
      <c r="B560" s="169">
        <v>308.42</v>
      </c>
      <c r="C560" s="150">
        <v>0</v>
      </c>
      <c r="D560" s="140" t="e">
        <f t="shared" si="8"/>
        <v>#DIV/0!</v>
      </c>
    </row>
    <row r="561" spans="1:251">
      <c r="A561" s="175" t="s">
        <v>833</v>
      </c>
      <c r="B561" s="169">
        <v>0</v>
      </c>
      <c r="C561" s="150">
        <v>0</v>
      </c>
      <c r="D561" s="140" t="e">
        <f t="shared" si="8"/>
        <v>#DIV/0!</v>
      </c>
    </row>
    <row r="562" spans="1:251">
      <c r="A562" s="175" t="s">
        <v>834</v>
      </c>
      <c r="B562" s="169">
        <v>0</v>
      </c>
      <c r="C562" s="148">
        <v>0</v>
      </c>
      <c r="D562" s="140" t="e">
        <f t="shared" si="8"/>
        <v>#DIV/0!</v>
      </c>
    </row>
    <row r="563" spans="1:251">
      <c r="A563" s="175" t="s">
        <v>835</v>
      </c>
      <c r="B563" s="169">
        <v>0</v>
      </c>
      <c r="C563" s="149">
        <v>29</v>
      </c>
      <c r="D563" s="140">
        <f t="shared" si="8"/>
        <v>0</v>
      </c>
    </row>
    <row r="564" spans="1:251">
      <c r="A564" s="175" t="s">
        <v>836</v>
      </c>
      <c r="B564" s="169">
        <v>0</v>
      </c>
      <c r="C564" s="150">
        <v>2023</v>
      </c>
      <c r="D564" s="140">
        <f t="shared" si="8"/>
        <v>0</v>
      </c>
    </row>
    <row r="565" spans="1:251">
      <c r="A565" s="175" t="s">
        <v>837</v>
      </c>
      <c r="B565" s="169">
        <v>0</v>
      </c>
      <c r="C565" s="150">
        <v>0</v>
      </c>
      <c r="D565" s="140" t="e">
        <f t="shared" si="8"/>
        <v>#DIV/0!</v>
      </c>
    </row>
    <row r="566" spans="1:251">
      <c r="A566" s="175" t="s">
        <v>838</v>
      </c>
      <c r="B566" s="169">
        <v>0</v>
      </c>
      <c r="C566" s="150">
        <v>0</v>
      </c>
      <c r="D566" s="140" t="e">
        <f t="shared" si="8"/>
        <v>#DIV/0!</v>
      </c>
      <c r="E566" s="146"/>
      <c r="F566" s="146"/>
      <c r="G566" s="146"/>
      <c r="H566" s="146"/>
      <c r="I566" s="146"/>
      <c r="J566" s="146"/>
      <c r="K566" s="146"/>
      <c r="L566" s="146"/>
      <c r="M566" s="146"/>
    </row>
    <row r="567" spans="1:251">
      <c r="A567" s="175" t="s">
        <v>839</v>
      </c>
      <c r="B567" s="169">
        <v>0</v>
      </c>
      <c r="C567" s="150">
        <v>0</v>
      </c>
      <c r="D567" s="140" t="e">
        <f t="shared" si="8"/>
        <v>#DIV/0!</v>
      </c>
    </row>
    <row r="568" spans="1:251">
      <c r="A568" s="174" t="s">
        <v>840</v>
      </c>
      <c r="B568" s="169">
        <v>0</v>
      </c>
      <c r="C568" s="149">
        <v>580</v>
      </c>
      <c r="D568" s="140">
        <f t="shared" si="8"/>
        <v>0</v>
      </c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  <c r="AA568" s="146"/>
      <c r="AB568" s="146"/>
      <c r="AC568" s="146"/>
      <c r="AD568" s="146"/>
      <c r="AE568" s="146"/>
      <c r="AF568" s="146"/>
      <c r="AG568" s="146"/>
      <c r="AH568" s="146"/>
      <c r="AI568" s="146"/>
      <c r="AJ568" s="146"/>
      <c r="AK568" s="146"/>
      <c r="AL568" s="146"/>
      <c r="AM568" s="146"/>
      <c r="AN568" s="146"/>
      <c r="AO568" s="146"/>
      <c r="AP568" s="146"/>
      <c r="AQ568" s="146"/>
      <c r="AR568" s="146"/>
      <c r="AS568" s="146"/>
      <c r="AT568" s="146"/>
      <c r="AU568" s="146"/>
      <c r="AV568" s="146"/>
      <c r="AW568" s="146"/>
      <c r="AX568" s="146"/>
      <c r="AY568" s="146"/>
      <c r="AZ568" s="146"/>
      <c r="BA568" s="146"/>
      <c r="BB568" s="146"/>
      <c r="BC568" s="146"/>
      <c r="BD568" s="146"/>
      <c r="BE568" s="146"/>
      <c r="BF568" s="146"/>
      <c r="BG568" s="146"/>
      <c r="BH568" s="146"/>
      <c r="BI568" s="146"/>
      <c r="BJ568" s="146"/>
      <c r="BK568" s="146"/>
      <c r="BL568" s="146"/>
      <c r="BM568" s="146"/>
      <c r="BN568" s="146"/>
      <c r="BO568" s="146"/>
      <c r="BP568" s="146"/>
      <c r="BQ568" s="146"/>
      <c r="BR568" s="146"/>
      <c r="BS568" s="146"/>
      <c r="BT568" s="146"/>
      <c r="BU568" s="146"/>
      <c r="BV568" s="146"/>
      <c r="BW568" s="146"/>
      <c r="BX568" s="146"/>
      <c r="BY568" s="146"/>
      <c r="BZ568" s="146"/>
      <c r="CA568" s="146"/>
      <c r="CB568" s="146"/>
      <c r="CC568" s="146"/>
      <c r="CD568" s="146"/>
      <c r="CE568" s="146"/>
      <c r="CF568" s="146"/>
      <c r="CG568" s="146"/>
      <c r="CH568" s="146"/>
      <c r="CI568" s="146"/>
      <c r="CJ568" s="146"/>
      <c r="CK568" s="146"/>
      <c r="CL568" s="146"/>
      <c r="CM568" s="146"/>
      <c r="CN568" s="146"/>
      <c r="CO568" s="146"/>
      <c r="CP568" s="146"/>
      <c r="CQ568" s="146"/>
      <c r="CR568" s="146"/>
      <c r="CS568" s="146"/>
      <c r="CT568" s="146"/>
      <c r="CU568" s="146"/>
      <c r="CV568" s="146"/>
      <c r="CW568" s="146"/>
      <c r="CX568" s="146"/>
      <c r="CY568" s="146"/>
      <c r="CZ568" s="146"/>
      <c r="DA568" s="146"/>
      <c r="DB568" s="146"/>
      <c r="DC568" s="146"/>
      <c r="DD568" s="146"/>
      <c r="DE568" s="146"/>
      <c r="DF568" s="146"/>
      <c r="DG568" s="146"/>
      <c r="DH568" s="146"/>
      <c r="DI568" s="146"/>
      <c r="DJ568" s="146"/>
      <c r="DK568" s="146"/>
      <c r="DL568" s="146"/>
      <c r="DM568" s="146"/>
      <c r="DN568" s="146"/>
      <c r="DO568" s="146"/>
      <c r="DP568" s="146"/>
      <c r="DQ568" s="146"/>
      <c r="DR568" s="146"/>
      <c r="DS568" s="146"/>
      <c r="DT568" s="146"/>
      <c r="DU568" s="146"/>
      <c r="DV568" s="146"/>
      <c r="DW568" s="146"/>
      <c r="DX568" s="146"/>
      <c r="DY568" s="146"/>
      <c r="DZ568" s="146"/>
      <c r="EA568" s="146"/>
      <c r="EB568" s="146"/>
      <c r="EC568" s="146"/>
      <c r="ED568" s="146"/>
      <c r="EE568" s="146"/>
      <c r="EF568" s="146"/>
      <c r="EG568" s="146"/>
      <c r="EH568" s="146"/>
      <c r="EI568" s="146"/>
      <c r="EJ568" s="146"/>
      <c r="EK568" s="146"/>
      <c r="EL568" s="146"/>
      <c r="EM568" s="146"/>
      <c r="EN568" s="146"/>
      <c r="EO568" s="146"/>
      <c r="EP568" s="146"/>
      <c r="EQ568" s="146"/>
      <c r="ER568" s="146"/>
      <c r="ES568" s="146"/>
      <c r="ET568" s="146"/>
      <c r="EU568" s="146"/>
      <c r="EV568" s="146"/>
      <c r="EW568" s="146"/>
      <c r="EX568" s="146"/>
      <c r="EY568" s="146"/>
      <c r="EZ568" s="146"/>
      <c r="FA568" s="146"/>
      <c r="FB568" s="146"/>
      <c r="FC568" s="146"/>
      <c r="FD568" s="146"/>
      <c r="FE568" s="146"/>
      <c r="FF568" s="146"/>
      <c r="FG568" s="146"/>
      <c r="FH568" s="146"/>
      <c r="FI568" s="146"/>
      <c r="FJ568" s="146"/>
      <c r="FK568" s="146"/>
      <c r="FL568" s="146"/>
      <c r="FM568" s="146"/>
      <c r="FN568" s="146"/>
      <c r="FO568" s="146"/>
      <c r="FP568" s="146"/>
      <c r="FQ568" s="146"/>
      <c r="FR568" s="146"/>
      <c r="FS568" s="146"/>
      <c r="FT568" s="146"/>
      <c r="FU568" s="146"/>
      <c r="FV568" s="146"/>
      <c r="FW568" s="146"/>
      <c r="FX568" s="146"/>
      <c r="FY568" s="146"/>
      <c r="FZ568" s="146"/>
      <c r="GA568" s="146"/>
      <c r="GB568" s="146"/>
      <c r="GC568" s="146"/>
      <c r="GD568" s="146"/>
      <c r="GE568" s="146"/>
      <c r="GF568" s="146"/>
      <c r="GG568" s="146"/>
      <c r="GH568" s="146"/>
      <c r="GI568" s="146"/>
      <c r="GJ568" s="146"/>
      <c r="GK568" s="146"/>
      <c r="GL568" s="146"/>
      <c r="GM568" s="146"/>
      <c r="GN568" s="146"/>
      <c r="GO568" s="146"/>
      <c r="GP568" s="146"/>
      <c r="GQ568" s="146"/>
      <c r="GR568" s="146"/>
      <c r="GS568" s="146"/>
      <c r="GT568" s="146"/>
      <c r="GU568" s="146"/>
      <c r="GV568" s="146"/>
      <c r="GW568" s="146"/>
      <c r="GX568" s="146"/>
      <c r="GY568" s="146"/>
      <c r="GZ568" s="146"/>
      <c r="HA568" s="146"/>
      <c r="HB568" s="146"/>
      <c r="HC568" s="146"/>
      <c r="HD568" s="146"/>
      <c r="HE568" s="146"/>
      <c r="HF568" s="146"/>
      <c r="HG568" s="146"/>
      <c r="HH568" s="146"/>
      <c r="HI568" s="146"/>
      <c r="HJ568" s="146"/>
      <c r="HK568" s="146"/>
      <c r="HL568" s="146"/>
      <c r="HM568" s="146"/>
      <c r="HN568" s="146"/>
      <c r="HO568" s="146"/>
      <c r="HP568" s="146"/>
      <c r="HQ568" s="146"/>
      <c r="HR568" s="146"/>
      <c r="HS568" s="146"/>
      <c r="HT568" s="146"/>
      <c r="HU568" s="146"/>
      <c r="HV568" s="146"/>
      <c r="HW568" s="146"/>
      <c r="HX568" s="146"/>
      <c r="HY568" s="146"/>
      <c r="HZ568" s="146"/>
      <c r="IA568" s="146"/>
      <c r="IB568" s="146"/>
      <c r="IC568" s="146"/>
      <c r="ID568" s="146"/>
      <c r="IE568" s="146"/>
      <c r="IF568" s="146"/>
      <c r="IG568" s="146"/>
      <c r="IH568" s="146"/>
      <c r="II568" s="146"/>
      <c r="IJ568" s="146"/>
      <c r="IK568" s="146"/>
      <c r="IL568" s="146"/>
      <c r="IM568" s="146"/>
      <c r="IN568" s="146"/>
      <c r="IO568" s="146"/>
      <c r="IP568" s="146"/>
      <c r="IQ568" s="146"/>
    </row>
    <row r="569" spans="1:251">
      <c r="A569" s="175" t="s">
        <v>454</v>
      </c>
      <c r="B569" s="169">
        <v>378.55</v>
      </c>
      <c r="C569" s="150">
        <v>249</v>
      </c>
      <c r="D569" s="140">
        <f t="shared" si="8"/>
        <v>152.03</v>
      </c>
    </row>
    <row r="570" spans="1:251">
      <c r="A570" s="175" t="s">
        <v>455</v>
      </c>
      <c r="B570" s="169">
        <v>308.42</v>
      </c>
      <c r="C570" s="150"/>
      <c r="D570" s="140" t="e">
        <f t="shared" si="8"/>
        <v>#DIV/0!</v>
      </c>
    </row>
    <row r="571" spans="1:251">
      <c r="A571" s="175" t="s">
        <v>456</v>
      </c>
      <c r="B571" s="169">
        <v>308.42</v>
      </c>
      <c r="C571" s="150"/>
      <c r="D571" s="140" t="e">
        <f t="shared" si="8"/>
        <v>#DIV/0!</v>
      </c>
    </row>
    <row r="572" spans="1:251">
      <c r="A572" s="175" t="s">
        <v>841</v>
      </c>
      <c r="B572" s="169">
        <v>0</v>
      </c>
      <c r="C572" s="150"/>
      <c r="D572" s="140" t="e">
        <f t="shared" si="8"/>
        <v>#DIV/0!</v>
      </c>
    </row>
    <row r="573" spans="1:251">
      <c r="A573" s="175" t="s">
        <v>842</v>
      </c>
      <c r="B573" s="169">
        <v>0</v>
      </c>
      <c r="C573" s="20">
        <v>25</v>
      </c>
      <c r="D573" s="140">
        <f t="shared" si="8"/>
        <v>0</v>
      </c>
    </row>
    <row r="574" spans="1:251">
      <c r="A574" s="175" t="s">
        <v>843</v>
      </c>
      <c r="B574" s="169">
        <v>0</v>
      </c>
      <c r="C574" s="20"/>
      <c r="D574" s="140" t="e">
        <f t="shared" si="8"/>
        <v>#DIV/0!</v>
      </c>
    </row>
    <row r="575" spans="1:251">
      <c r="A575" s="175" t="s">
        <v>844</v>
      </c>
      <c r="B575" s="169">
        <v>0</v>
      </c>
      <c r="C575" s="26">
        <v>306</v>
      </c>
      <c r="D575" s="140">
        <f t="shared" si="8"/>
        <v>0</v>
      </c>
    </row>
    <row r="576" spans="1:251">
      <c r="A576" s="174" t="s">
        <v>845</v>
      </c>
      <c r="B576" s="169">
        <v>0</v>
      </c>
      <c r="C576" s="26">
        <v>273</v>
      </c>
      <c r="D576" s="140">
        <f t="shared" si="8"/>
        <v>0</v>
      </c>
    </row>
    <row r="577" spans="1:4">
      <c r="A577" s="175" t="s">
        <v>454</v>
      </c>
      <c r="B577" s="169">
        <v>378.55</v>
      </c>
      <c r="C577" s="26"/>
      <c r="D577" s="140" t="e">
        <f t="shared" si="8"/>
        <v>#DIV/0!</v>
      </c>
    </row>
    <row r="578" spans="1:4">
      <c r="A578" s="175" t="s">
        <v>455</v>
      </c>
      <c r="B578" s="169">
        <v>308.42</v>
      </c>
      <c r="C578" s="26"/>
      <c r="D578" s="140" t="e">
        <f t="shared" si="8"/>
        <v>#DIV/0!</v>
      </c>
    </row>
    <row r="579" spans="1:4">
      <c r="A579" s="175" t="s">
        <v>456</v>
      </c>
      <c r="B579" s="169">
        <v>308.42</v>
      </c>
      <c r="C579" s="26"/>
      <c r="D579" s="140" t="e">
        <f t="shared" si="8"/>
        <v>#DIV/0!</v>
      </c>
    </row>
    <row r="580" spans="1:4">
      <c r="A580" s="175" t="s">
        <v>846</v>
      </c>
      <c r="B580" s="169">
        <v>0</v>
      </c>
      <c r="C580" s="26">
        <v>62</v>
      </c>
      <c r="D580" s="140">
        <f t="shared" si="8"/>
        <v>0</v>
      </c>
    </row>
    <row r="581" spans="1:4">
      <c r="A581" s="175" t="s">
        <v>847</v>
      </c>
      <c r="B581" s="169">
        <v>0</v>
      </c>
      <c r="C581" s="26"/>
      <c r="D581" s="140" t="e">
        <f t="shared" si="8"/>
        <v>#DIV/0!</v>
      </c>
    </row>
    <row r="582" spans="1:4">
      <c r="A582" s="175" t="s">
        <v>848</v>
      </c>
      <c r="B582" s="169">
        <v>0</v>
      </c>
      <c r="C582" s="26"/>
      <c r="D582" s="140" t="e">
        <f t="shared" ref="D582:D645" si="9">B582/C582*100</f>
        <v>#DIV/0!</v>
      </c>
    </row>
    <row r="583" spans="1:4">
      <c r="A583" s="175" t="s">
        <v>849</v>
      </c>
      <c r="B583" s="169">
        <v>0</v>
      </c>
      <c r="C583" s="26"/>
      <c r="D583" s="140" t="e">
        <f t="shared" si="9"/>
        <v>#DIV/0!</v>
      </c>
    </row>
    <row r="584" spans="1:4">
      <c r="A584" s="175" t="s">
        <v>850</v>
      </c>
      <c r="B584" s="169">
        <v>0</v>
      </c>
      <c r="C584" s="20">
        <v>211</v>
      </c>
      <c r="D584" s="140">
        <f t="shared" si="9"/>
        <v>0</v>
      </c>
    </row>
    <row r="585" spans="1:4">
      <c r="A585" s="174" t="s">
        <v>851</v>
      </c>
      <c r="B585" s="169">
        <v>0</v>
      </c>
      <c r="C585" s="93">
        <v>2045</v>
      </c>
      <c r="D585" s="140">
        <f t="shared" si="9"/>
        <v>0</v>
      </c>
    </row>
    <row r="586" spans="1:4">
      <c r="A586" s="175" t="s">
        <v>852</v>
      </c>
      <c r="B586" s="169">
        <v>0</v>
      </c>
      <c r="D586" s="140" t="e">
        <f t="shared" si="9"/>
        <v>#DIV/0!</v>
      </c>
    </row>
    <row r="587" spans="1:4">
      <c r="A587" s="175" t="s">
        <v>853</v>
      </c>
      <c r="B587" s="169">
        <v>0</v>
      </c>
      <c r="D587" s="140" t="e">
        <f t="shared" si="9"/>
        <v>#DIV/0!</v>
      </c>
    </row>
    <row r="588" spans="1:4">
      <c r="A588" s="175" t="s">
        <v>854</v>
      </c>
      <c r="B588" s="169">
        <v>0</v>
      </c>
      <c r="C588" s="93">
        <v>2045</v>
      </c>
      <c r="D588" s="140">
        <f t="shared" si="9"/>
        <v>0</v>
      </c>
    </row>
    <row r="589" spans="1:4">
      <c r="A589" s="21" t="s">
        <v>336</v>
      </c>
      <c r="B589" s="169">
        <v>0</v>
      </c>
      <c r="C589" s="93">
        <v>26491</v>
      </c>
      <c r="D589" s="140">
        <f t="shared" si="9"/>
        <v>0</v>
      </c>
    </row>
    <row r="590" spans="1:4">
      <c r="A590" s="174" t="s">
        <v>855</v>
      </c>
      <c r="B590" s="169">
        <v>0</v>
      </c>
      <c r="C590" s="93">
        <v>682</v>
      </c>
      <c r="D590" s="140">
        <f t="shared" si="9"/>
        <v>0</v>
      </c>
    </row>
    <row r="591" spans="1:4">
      <c r="A591" s="175" t="s">
        <v>454</v>
      </c>
      <c r="B591" s="169">
        <v>378.55</v>
      </c>
      <c r="C591" s="93">
        <v>415</v>
      </c>
      <c r="D591" s="140">
        <f t="shared" si="9"/>
        <v>91.22</v>
      </c>
    </row>
    <row r="592" spans="1:4">
      <c r="A592" s="175" t="s">
        <v>455</v>
      </c>
      <c r="B592" s="169">
        <v>308.42</v>
      </c>
      <c r="C592" s="93">
        <v>0</v>
      </c>
      <c r="D592" s="140" t="e">
        <f t="shared" si="9"/>
        <v>#DIV/0!</v>
      </c>
    </row>
    <row r="593" spans="1:4">
      <c r="A593" s="175" t="s">
        <v>456</v>
      </c>
      <c r="B593" s="169">
        <v>308.42</v>
      </c>
      <c r="C593" s="93">
        <v>0</v>
      </c>
      <c r="D593" s="140" t="e">
        <f t="shared" si="9"/>
        <v>#DIV/0!</v>
      </c>
    </row>
    <row r="594" spans="1:4">
      <c r="A594" s="175" t="s">
        <v>856</v>
      </c>
      <c r="B594" s="169">
        <v>0</v>
      </c>
      <c r="C594" s="93">
        <v>0</v>
      </c>
      <c r="D594" s="140" t="e">
        <f t="shared" si="9"/>
        <v>#DIV/0!</v>
      </c>
    </row>
    <row r="595" spans="1:4">
      <c r="A595" s="175" t="s">
        <v>857</v>
      </c>
      <c r="B595" s="169">
        <v>0</v>
      </c>
      <c r="C595" s="93">
        <v>7</v>
      </c>
      <c r="D595" s="140">
        <f t="shared" si="9"/>
        <v>0</v>
      </c>
    </row>
    <row r="596" spans="1:4">
      <c r="A596" s="175" t="s">
        <v>858</v>
      </c>
      <c r="B596" s="169">
        <v>0</v>
      </c>
      <c r="C596" s="93">
        <v>0</v>
      </c>
      <c r="D596" s="140" t="e">
        <f t="shared" si="9"/>
        <v>#DIV/0!</v>
      </c>
    </row>
    <row r="597" spans="1:4">
      <c r="A597" s="175" t="s">
        <v>859</v>
      </c>
      <c r="B597" s="169">
        <v>0</v>
      </c>
      <c r="C597" s="93">
        <v>0</v>
      </c>
      <c r="D597" s="140" t="e">
        <f t="shared" si="9"/>
        <v>#DIV/0!</v>
      </c>
    </row>
    <row r="598" spans="1:4">
      <c r="A598" s="175" t="s">
        <v>497</v>
      </c>
      <c r="B598" s="169">
        <v>0</v>
      </c>
      <c r="C598" s="93">
        <v>15</v>
      </c>
      <c r="D598" s="140">
        <f t="shared" si="9"/>
        <v>0</v>
      </c>
    </row>
    <row r="599" spans="1:4">
      <c r="A599" s="175" t="s">
        <v>860</v>
      </c>
      <c r="B599" s="169">
        <v>0</v>
      </c>
      <c r="C599" s="93">
        <v>240</v>
      </c>
      <c r="D599" s="140">
        <f t="shared" si="9"/>
        <v>0</v>
      </c>
    </row>
    <row r="600" spans="1:4">
      <c r="A600" s="175" t="s">
        <v>861</v>
      </c>
      <c r="B600" s="169">
        <v>0</v>
      </c>
      <c r="C600" s="93">
        <v>0</v>
      </c>
      <c r="D600" s="140" t="e">
        <f t="shared" si="9"/>
        <v>#DIV/0!</v>
      </c>
    </row>
    <row r="601" spans="1:4">
      <c r="A601" s="175" t="s">
        <v>862</v>
      </c>
      <c r="B601" s="169">
        <v>0</v>
      </c>
      <c r="C601" s="93">
        <v>5</v>
      </c>
      <c r="D601" s="140">
        <f t="shared" si="9"/>
        <v>0</v>
      </c>
    </row>
    <row r="602" spans="1:4">
      <c r="A602" s="175" t="s">
        <v>863</v>
      </c>
      <c r="B602" s="169">
        <v>0</v>
      </c>
      <c r="C602" s="93">
        <v>0</v>
      </c>
      <c r="D602" s="140" t="e">
        <f t="shared" si="9"/>
        <v>#DIV/0!</v>
      </c>
    </row>
    <row r="603" spans="1:4">
      <c r="A603" s="175" t="s">
        <v>864</v>
      </c>
      <c r="B603" s="169">
        <v>0</v>
      </c>
      <c r="C603" s="93">
        <v>0</v>
      </c>
      <c r="D603" s="140" t="e">
        <f t="shared" si="9"/>
        <v>#DIV/0!</v>
      </c>
    </row>
    <row r="604" spans="1:4">
      <c r="A604" s="174" t="s">
        <v>865</v>
      </c>
      <c r="B604" s="169">
        <v>0</v>
      </c>
      <c r="C604" s="93">
        <v>1047</v>
      </c>
      <c r="D604" s="140">
        <f t="shared" si="9"/>
        <v>0</v>
      </c>
    </row>
    <row r="605" spans="1:4">
      <c r="A605" s="175" t="s">
        <v>454</v>
      </c>
      <c r="B605" s="169">
        <v>378.55</v>
      </c>
      <c r="C605" s="93">
        <v>634</v>
      </c>
      <c r="D605" s="140">
        <f t="shared" si="9"/>
        <v>59.71</v>
      </c>
    </row>
    <row r="606" spans="1:4">
      <c r="A606" s="175" t="s">
        <v>455</v>
      </c>
      <c r="B606" s="169">
        <v>308.42</v>
      </c>
      <c r="C606" s="93">
        <v>0</v>
      </c>
      <c r="D606" s="140" t="e">
        <f t="shared" si="9"/>
        <v>#DIV/0!</v>
      </c>
    </row>
    <row r="607" spans="1:4">
      <c r="A607" s="175" t="s">
        <v>456</v>
      </c>
      <c r="B607" s="169">
        <v>308.42</v>
      </c>
      <c r="C607" s="93">
        <v>0</v>
      </c>
      <c r="D607" s="140" t="e">
        <f t="shared" si="9"/>
        <v>#DIV/0!</v>
      </c>
    </row>
    <row r="608" spans="1:4">
      <c r="A608" s="175" t="s">
        <v>866</v>
      </c>
      <c r="B608" s="169">
        <v>0</v>
      </c>
      <c r="C608" s="93">
        <v>0</v>
      </c>
      <c r="D608" s="140" t="e">
        <f t="shared" si="9"/>
        <v>#DIV/0!</v>
      </c>
    </row>
    <row r="609" spans="1:4">
      <c r="A609" s="175" t="s">
        <v>867</v>
      </c>
      <c r="B609" s="169">
        <v>0</v>
      </c>
      <c r="C609" s="93">
        <v>347</v>
      </c>
      <c r="D609" s="140">
        <f t="shared" si="9"/>
        <v>0</v>
      </c>
    </row>
    <row r="610" spans="1:4">
      <c r="A610" s="175" t="s">
        <v>868</v>
      </c>
      <c r="B610" s="169">
        <v>0</v>
      </c>
      <c r="C610" s="93">
        <v>0</v>
      </c>
      <c r="D610" s="140" t="e">
        <f t="shared" si="9"/>
        <v>#DIV/0!</v>
      </c>
    </row>
    <row r="611" spans="1:4">
      <c r="A611" s="175" t="s">
        <v>869</v>
      </c>
      <c r="B611" s="169">
        <v>0</v>
      </c>
      <c r="C611" s="93">
        <v>0</v>
      </c>
      <c r="D611" s="140" t="e">
        <f t="shared" si="9"/>
        <v>#DIV/0!</v>
      </c>
    </row>
    <row r="612" spans="1:4">
      <c r="A612" s="175" t="s">
        <v>870</v>
      </c>
      <c r="B612" s="169">
        <v>0</v>
      </c>
      <c r="C612" s="93">
        <v>66</v>
      </c>
      <c r="D612" s="140">
        <f t="shared" si="9"/>
        <v>0</v>
      </c>
    </row>
    <row r="613" spans="1:4">
      <c r="A613" s="175" t="s">
        <v>871</v>
      </c>
      <c r="B613" s="169">
        <v>0</v>
      </c>
      <c r="C613" s="93">
        <v>0</v>
      </c>
      <c r="D613" s="140" t="e">
        <f t="shared" si="9"/>
        <v>#DIV/0!</v>
      </c>
    </row>
    <row r="614" spans="1:4">
      <c r="A614" s="175" t="s">
        <v>872</v>
      </c>
      <c r="B614" s="169">
        <v>0</v>
      </c>
      <c r="C614" s="93">
        <v>0</v>
      </c>
      <c r="D614" s="140" t="e">
        <f t="shared" si="9"/>
        <v>#DIV/0!</v>
      </c>
    </row>
    <row r="615" spans="1:4">
      <c r="A615" s="174" t="s">
        <v>873</v>
      </c>
      <c r="B615" s="169">
        <v>0</v>
      </c>
      <c r="C615" s="93">
        <v>8170</v>
      </c>
      <c r="D615" s="140">
        <f t="shared" si="9"/>
        <v>0</v>
      </c>
    </row>
    <row r="616" spans="1:4">
      <c r="A616" s="175" t="s">
        <v>874</v>
      </c>
      <c r="B616" s="169">
        <v>0</v>
      </c>
      <c r="C616" s="93">
        <v>1604</v>
      </c>
      <c r="D616" s="140">
        <f t="shared" si="9"/>
        <v>0</v>
      </c>
    </row>
    <row r="617" spans="1:4">
      <c r="A617" s="175" t="s">
        <v>875</v>
      </c>
      <c r="B617" s="169">
        <v>2334.59</v>
      </c>
      <c r="C617" s="93">
        <v>0</v>
      </c>
      <c r="D617" s="140" t="e">
        <f t="shared" si="9"/>
        <v>#DIV/0!</v>
      </c>
    </row>
    <row r="618" spans="1:4">
      <c r="A618" s="175" t="s">
        <v>876</v>
      </c>
      <c r="B618" s="169">
        <v>1567.42</v>
      </c>
      <c r="C618" s="93">
        <v>0</v>
      </c>
      <c r="D618" s="140" t="e">
        <f t="shared" si="9"/>
        <v>#DIV/0!</v>
      </c>
    </row>
    <row r="619" spans="1:4">
      <c r="A619" s="175" t="s">
        <v>877</v>
      </c>
      <c r="B619" s="169">
        <v>880.45</v>
      </c>
      <c r="C619" s="93">
        <v>0</v>
      </c>
      <c r="D619" s="140" t="e">
        <f t="shared" si="9"/>
        <v>#DIV/0!</v>
      </c>
    </row>
    <row r="620" spans="1:4">
      <c r="A620" s="175" t="s">
        <v>878</v>
      </c>
      <c r="B620" s="169">
        <v>0</v>
      </c>
      <c r="C620" s="93">
        <v>0</v>
      </c>
      <c r="D620" s="140" t="e">
        <f t="shared" si="9"/>
        <v>#DIV/0!</v>
      </c>
    </row>
    <row r="621" spans="1:4">
      <c r="A621" s="175" t="s">
        <v>879</v>
      </c>
      <c r="B621" s="169">
        <v>0</v>
      </c>
      <c r="C621" s="93">
        <v>6528</v>
      </c>
      <c r="D621" s="140">
        <f t="shared" si="9"/>
        <v>0</v>
      </c>
    </row>
    <row r="622" spans="1:4">
      <c r="A622" s="175" t="s">
        <v>880</v>
      </c>
      <c r="B622" s="169">
        <v>441.19</v>
      </c>
      <c r="C622" s="93">
        <v>38</v>
      </c>
      <c r="D622" s="140">
        <f t="shared" si="9"/>
        <v>1161.03</v>
      </c>
    </row>
    <row r="623" spans="1:4">
      <c r="A623" s="174" t="s">
        <v>881</v>
      </c>
      <c r="B623" s="169">
        <v>0</v>
      </c>
      <c r="C623" s="93">
        <v>0</v>
      </c>
      <c r="D623" s="140" t="e">
        <f t="shared" si="9"/>
        <v>#DIV/0!</v>
      </c>
    </row>
    <row r="624" spans="1:4">
      <c r="A624" s="175" t="s">
        <v>882</v>
      </c>
      <c r="B624" s="169">
        <v>94.84</v>
      </c>
      <c r="C624" s="93">
        <v>0</v>
      </c>
      <c r="D624" s="140" t="e">
        <f t="shared" si="9"/>
        <v>#DIV/0!</v>
      </c>
    </row>
    <row r="625" spans="1:4">
      <c r="A625" s="174" t="s">
        <v>883</v>
      </c>
      <c r="B625" s="169">
        <v>0</v>
      </c>
      <c r="C625" s="93">
        <v>9161</v>
      </c>
      <c r="D625" s="140">
        <f t="shared" si="9"/>
        <v>0</v>
      </c>
    </row>
    <row r="626" spans="1:4">
      <c r="A626" s="175" t="s">
        <v>884</v>
      </c>
      <c r="B626" s="169">
        <v>0</v>
      </c>
      <c r="C626" s="93">
        <v>9161</v>
      </c>
      <c r="D626" s="140">
        <f t="shared" si="9"/>
        <v>0</v>
      </c>
    </row>
    <row r="627" spans="1:4">
      <c r="A627" s="175" t="s">
        <v>885</v>
      </c>
      <c r="B627" s="169">
        <v>0</v>
      </c>
      <c r="C627" s="93">
        <v>0</v>
      </c>
      <c r="D627" s="140" t="e">
        <f t="shared" si="9"/>
        <v>#DIV/0!</v>
      </c>
    </row>
    <row r="628" spans="1:4">
      <c r="A628" s="175" t="s">
        <v>886</v>
      </c>
      <c r="B628" s="169">
        <v>0</v>
      </c>
      <c r="C628" s="93">
        <v>0</v>
      </c>
      <c r="D628" s="140" t="e">
        <f t="shared" si="9"/>
        <v>#DIV/0!</v>
      </c>
    </row>
    <row r="629" spans="1:4">
      <c r="A629" s="175" t="s">
        <v>887</v>
      </c>
      <c r="B629" s="169">
        <v>150.94</v>
      </c>
      <c r="C629" s="93">
        <v>0</v>
      </c>
      <c r="D629" s="140" t="e">
        <f t="shared" si="9"/>
        <v>#DIV/0!</v>
      </c>
    </row>
    <row r="630" spans="1:4">
      <c r="A630" s="175" t="s">
        <v>888</v>
      </c>
      <c r="B630" s="169">
        <v>0</v>
      </c>
      <c r="C630" s="93">
        <v>0</v>
      </c>
      <c r="D630" s="140" t="e">
        <f t="shared" si="9"/>
        <v>#DIV/0!</v>
      </c>
    </row>
    <row r="631" spans="1:4">
      <c r="A631" s="174" t="s">
        <v>889</v>
      </c>
      <c r="B631" s="169">
        <v>0</v>
      </c>
      <c r="C631" s="93">
        <v>37</v>
      </c>
      <c r="D631" s="140">
        <f t="shared" si="9"/>
        <v>0</v>
      </c>
    </row>
    <row r="632" spans="1:4">
      <c r="A632" s="175" t="s">
        <v>890</v>
      </c>
      <c r="B632" s="169">
        <v>0</v>
      </c>
      <c r="C632" s="93">
        <v>20</v>
      </c>
      <c r="D632" s="140">
        <f t="shared" si="9"/>
        <v>0</v>
      </c>
    </row>
    <row r="633" spans="1:4">
      <c r="A633" s="175" t="s">
        <v>891</v>
      </c>
      <c r="B633" s="169">
        <v>0</v>
      </c>
      <c r="C633" s="93">
        <v>17</v>
      </c>
      <c r="D633" s="140">
        <f t="shared" si="9"/>
        <v>0</v>
      </c>
    </row>
    <row r="634" spans="1:4">
      <c r="A634" s="175" t="s">
        <v>892</v>
      </c>
      <c r="B634" s="169">
        <v>0</v>
      </c>
      <c r="C634" s="93">
        <v>0</v>
      </c>
      <c r="D634" s="140" t="e">
        <f t="shared" si="9"/>
        <v>#DIV/0!</v>
      </c>
    </row>
    <row r="635" spans="1:4">
      <c r="A635" s="174" t="s">
        <v>893</v>
      </c>
      <c r="B635" s="169">
        <v>767.17</v>
      </c>
      <c r="C635" s="93">
        <v>232</v>
      </c>
      <c r="D635" s="140">
        <f t="shared" si="9"/>
        <v>330.68</v>
      </c>
    </row>
    <row r="636" spans="1:4">
      <c r="A636" s="175" t="s">
        <v>894</v>
      </c>
      <c r="B636" s="169">
        <v>767.17</v>
      </c>
      <c r="C636" s="93">
        <v>0</v>
      </c>
      <c r="D636" s="140" t="e">
        <f t="shared" si="9"/>
        <v>#DIV/0!</v>
      </c>
    </row>
    <row r="637" spans="1:4">
      <c r="A637" s="175" t="s">
        <v>895</v>
      </c>
      <c r="B637" s="169">
        <v>0</v>
      </c>
      <c r="D637" s="140" t="e">
        <f t="shared" si="9"/>
        <v>#DIV/0!</v>
      </c>
    </row>
    <row r="638" spans="1:4">
      <c r="A638" s="175" t="s">
        <v>896</v>
      </c>
      <c r="B638" s="169">
        <v>0</v>
      </c>
      <c r="D638" s="140" t="e">
        <f t="shared" si="9"/>
        <v>#DIV/0!</v>
      </c>
    </row>
    <row r="639" spans="1:4">
      <c r="A639" s="175" t="s">
        <v>897</v>
      </c>
      <c r="B639" s="169">
        <v>0</v>
      </c>
      <c r="C639" s="93">
        <v>100</v>
      </c>
      <c r="D639" s="140">
        <f t="shared" si="9"/>
        <v>0</v>
      </c>
    </row>
    <row r="640" spans="1:4">
      <c r="A640" s="175" t="s">
        <v>898</v>
      </c>
      <c r="B640" s="169">
        <v>0</v>
      </c>
      <c r="D640" s="140" t="e">
        <f t="shared" si="9"/>
        <v>#DIV/0!</v>
      </c>
    </row>
    <row r="641" spans="1:4">
      <c r="A641" s="175" t="s">
        <v>899</v>
      </c>
      <c r="B641" s="169">
        <v>11926</v>
      </c>
      <c r="D641" s="140" t="e">
        <f t="shared" si="9"/>
        <v>#DIV/0!</v>
      </c>
    </row>
    <row r="642" spans="1:4">
      <c r="A642" s="175" t="s">
        <v>900</v>
      </c>
      <c r="B642" s="169">
        <v>2550.02</v>
      </c>
      <c r="D642" s="140" t="e">
        <f t="shared" si="9"/>
        <v>#DIV/0!</v>
      </c>
    </row>
    <row r="643" spans="1:4">
      <c r="A643" s="175" t="s">
        <v>901</v>
      </c>
      <c r="B643" s="169">
        <v>2429.02</v>
      </c>
      <c r="D643" s="140" t="e">
        <f t="shared" si="9"/>
        <v>#DIV/0!</v>
      </c>
    </row>
    <row r="644" spans="1:4">
      <c r="A644" s="175" t="s">
        <v>902</v>
      </c>
      <c r="B644" s="169">
        <v>0</v>
      </c>
      <c r="D644" s="140" t="e">
        <f t="shared" si="9"/>
        <v>#DIV/0!</v>
      </c>
    </row>
    <row r="645" spans="1:4">
      <c r="A645" s="175" t="s">
        <v>903</v>
      </c>
      <c r="B645" s="169">
        <v>0</v>
      </c>
      <c r="D645" s="140" t="e">
        <f t="shared" si="9"/>
        <v>#DIV/0!</v>
      </c>
    </row>
    <row r="646" spans="1:4">
      <c r="A646" s="175" t="s">
        <v>904</v>
      </c>
      <c r="B646" s="169">
        <v>81</v>
      </c>
      <c r="D646" s="140" t="e">
        <f t="shared" ref="D646:D709" si="10">B646/C646*100</f>
        <v>#DIV/0!</v>
      </c>
    </row>
    <row r="647" spans="1:4">
      <c r="A647" s="175" t="s">
        <v>905</v>
      </c>
      <c r="B647" s="169">
        <v>0</v>
      </c>
      <c r="D647" s="140" t="e">
        <f t="shared" si="10"/>
        <v>#DIV/0!</v>
      </c>
    </row>
    <row r="648" spans="1:4">
      <c r="A648" s="175" t="s">
        <v>906</v>
      </c>
      <c r="B648" s="169">
        <v>40</v>
      </c>
      <c r="C648" s="93">
        <v>132</v>
      </c>
      <c r="D648" s="140">
        <f t="shared" si="10"/>
        <v>30.3</v>
      </c>
    </row>
    <row r="649" spans="1:4">
      <c r="A649" s="174" t="s">
        <v>907</v>
      </c>
      <c r="B649" s="169">
        <v>0</v>
      </c>
      <c r="C649" s="93">
        <v>1476</v>
      </c>
      <c r="D649" s="140">
        <f t="shared" si="10"/>
        <v>0</v>
      </c>
    </row>
    <row r="650" spans="1:4">
      <c r="A650" s="175" t="s">
        <v>908</v>
      </c>
      <c r="B650" s="169">
        <v>0</v>
      </c>
      <c r="C650" s="93">
        <v>47</v>
      </c>
      <c r="D650" s="140">
        <f t="shared" si="10"/>
        <v>0</v>
      </c>
    </row>
    <row r="651" spans="1:4">
      <c r="A651" s="175" t="s">
        <v>909</v>
      </c>
      <c r="B651" s="169">
        <v>0</v>
      </c>
      <c r="C651" s="93">
        <v>0</v>
      </c>
      <c r="D651" s="140" t="e">
        <f t="shared" si="10"/>
        <v>#DIV/0!</v>
      </c>
    </row>
    <row r="652" spans="1:4">
      <c r="A652" s="175" t="s">
        <v>910</v>
      </c>
      <c r="B652" s="169">
        <v>0</v>
      </c>
      <c r="C652" s="93">
        <v>236</v>
      </c>
      <c r="D652" s="140">
        <f t="shared" si="10"/>
        <v>0</v>
      </c>
    </row>
    <row r="653" spans="1:4">
      <c r="A653" s="175" t="s">
        <v>911</v>
      </c>
      <c r="B653" s="169">
        <v>0</v>
      </c>
      <c r="C653" s="93">
        <v>110</v>
      </c>
      <c r="D653" s="140">
        <f t="shared" si="10"/>
        <v>0</v>
      </c>
    </row>
    <row r="654" spans="1:4">
      <c r="A654" s="175" t="s">
        <v>912</v>
      </c>
      <c r="B654" s="169">
        <v>0</v>
      </c>
      <c r="C654" s="93">
        <v>356</v>
      </c>
      <c r="D654" s="140">
        <f t="shared" si="10"/>
        <v>0</v>
      </c>
    </row>
    <row r="655" spans="1:4">
      <c r="A655" s="175" t="s">
        <v>913</v>
      </c>
      <c r="B655" s="169">
        <v>0</v>
      </c>
      <c r="C655" s="93">
        <v>0</v>
      </c>
      <c r="D655" s="140" t="e">
        <f t="shared" si="10"/>
        <v>#DIV/0!</v>
      </c>
    </row>
    <row r="656" spans="1:4">
      <c r="A656" s="175" t="s">
        <v>914</v>
      </c>
      <c r="B656" s="169">
        <v>0</v>
      </c>
      <c r="C656" s="93">
        <v>727</v>
      </c>
      <c r="D656" s="140">
        <f t="shared" si="10"/>
        <v>0</v>
      </c>
    </row>
    <row r="657" spans="1:4">
      <c r="A657" s="174" t="s">
        <v>915</v>
      </c>
      <c r="B657" s="169">
        <v>0</v>
      </c>
      <c r="C657" s="93">
        <v>271</v>
      </c>
      <c r="D657" s="140">
        <f t="shared" si="10"/>
        <v>0</v>
      </c>
    </row>
    <row r="658" spans="1:4">
      <c r="A658" s="175" t="s">
        <v>916</v>
      </c>
      <c r="B658" s="169">
        <v>0</v>
      </c>
      <c r="C658" s="93">
        <v>260</v>
      </c>
      <c r="D658" s="140">
        <f t="shared" si="10"/>
        <v>0</v>
      </c>
    </row>
    <row r="659" spans="1:4">
      <c r="A659" s="175" t="s">
        <v>917</v>
      </c>
      <c r="B659" s="169">
        <v>0</v>
      </c>
      <c r="C659" s="93">
        <v>11</v>
      </c>
      <c r="D659" s="140">
        <f t="shared" si="10"/>
        <v>0</v>
      </c>
    </row>
    <row r="660" spans="1:4">
      <c r="A660" s="175" t="s">
        <v>918</v>
      </c>
      <c r="B660" s="169">
        <v>0</v>
      </c>
      <c r="C660" s="93">
        <v>0</v>
      </c>
      <c r="D660" s="140" t="e">
        <f t="shared" si="10"/>
        <v>#DIV/0!</v>
      </c>
    </row>
    <row r="661" spans="1:4">
      <c r="A661" s="175" t="s">
        <v>919</v>
      </c>
      <c r="B661" s="169">
        <v>0</v>
      </c>
      <c r="C661" s="93">
        <v>0</v>
      </c>
      <c r="D661" s="140" t="e">
        <f t="shared" si="10"/>
        <v>#DIV/0!</v>
      </c>
    </row>
    <row r="662" spans="1:4">
      <c r="A662" s="175" t="s">
        <v>920</v>
      </c>
      <c r="B662" s="169">
        <v>0</v>
      </c>
      <c r="C662" s="93">
        <v>0</v>
      </c>
      <c r="D662" s="140" t="e">
        <f t="shared" si="10"/>
        <v>#DIV/0!</v>
      </c>
    </row>
    <row r="663" spans="1:4">
      <c r="A663" s="174" t="s">
        <v>921</v>
      </c>
      <c r="B663" s="169">
        <v>0</v>
      </c>
      <c r="C663" s="93">
        <v>428</v>
      </c>
      <c r="D663" s="140">
        <f t="shared" si="10"/>
        <v>0</v>
      </c>
    </row>
    <row r="664" spans="1:4">
      <c r="A664" s="175" t="s">
        <v>922</v>
      </c>
      <c r="B664" s="169">
        <v>0</v>
      </c>
      <c r="C664" s="93">
        <v>108</v>
      </c>
      <c r="D664" s="140">
        <f t="shared" si="10"/>
        <v>0</v>
      </c>
    </row>
    <row r="665" spans="1:4">
      <c r="A665" s="175" t="s">
        <v>923</v>
      </c>
      <c r="B665" s="169">
        <v>0</v>
      </c>
      <c r="C665" s="93">
        <v>100</v>
      </c>
      <c r="D665" s="140">
        <f t="shared" si="10"/>
        <v>0</v>
      </c>
    </row>
    <row r="666" spans="1:4">
      <c r="A666" s="175" t="s">
        <v>924</v>
      </c>
      <c r="B666" s="169">
        <v>0</v>
      </c>
      <c r="C666" s="93">
        <v>0</v>
      </c>
      <c r="D666" s="140" t="e">
        <f t="shared" si="10"/>
        <v>#DIV/0!</v>
      </c>
    </row>
    <row r="667" spans="1:4">
      <c r="A667" s="175" t="s">
        <v>925</v>
      </c>
      <c r="B667" s="169">
        <v>0</v>
      </c>
      <c r="C667" s="93">
        <v>20</v>
      </c>
      <c r="D667" s="140">
        <f t="shared" si="10"/>
        <v>0</v>
      </c>
    </row>
    <row r="668" spans="1:4">
      <c r="A668" s="175" t="s">
        <v>926</v>
      </c>
      <c r="B668" s="169">
        <v>0</v>
      </c>
      <c r="C668" s="93">
        <v>200</v>
      </c>
      <c r="D668" s="140">
        <f t="shared" si="10"/>
        <v>0</v>
      </c>
    </row>
    <row r="669" spans="1:4">
      <c r="A669" s="175" t="s">
        <v>927</v>
      </c>
      <c r="B669" s="169">
        <v>0</v>
      </c>
      <c r="C669" s="93">
        <v>0</v>
      </c>
      <c r="D669" s="140" t="e">
        <f t="shared" si="10"/>
        <v>#DIV/0!</v>
      </c>
    </row>
    <row r="670" spans="1:4">
      <c r="A670" s="174" t="s">
        <v>928</v>
      </c>
      <c r="B670" s="169">
        <v>0</v>
      </c>
      <c r="C670" s="93">
        <v>1402</v>
      </c>
      <c r="D670" s="140">
        <f t="shared" si="10"/>
        <v>0</v>
      </c>
    </row>
    <row r="671" spans="1:4">
      <c r="A671" s="175" t="s">
        <v>454</v>
      </c>
      <c r="B671" s="169">
        <v>378.55</v>
      </c>
      <c r="C671" s="93">
        <v>58</v>
      </c>
      <c r="D671" s="140">
        <f t="shared" si="10"/>
        <v>652.66999999999996</v>
      </c>
    </row>
    <row r="672" spans="1:4">
      <c r="A672" s="175" t="s">
        <v>455</v>
      </c>
      <c r="B672" s="169">
        <v>308.42</v>
      </c>
      <c r="C672" s="93">
        <v>0</v>
      </c>
      <c r="D672" s="140" t="e">
        <f t="shared" si="10"/>
        <v>#DIV/0!</v>
      </c>
    </row>
    <row r="673" spans="1:4">
      <c r="A673" s="175" t="s">
        <v>456</v>
      </c>
      <c r="B673" s="169">
        <v>308.42</v>
      </c>
      <c r="C673" s="93">
        <v>0</v>
      </c>
      <c r="D673" s="140" t="e">
        <f t="shared" si="10"/>
        <v>#DIV/0!</v>
      </c>
    </row>
    <row r="674" spans="1:4">
      <c r="A674" s="175" t="s">
        <v>929</v>
      </c>
      <c r="B674" s="169">
        <v>0</v>
      </c>
      <c r="C674" s="93">
        <v>299</v>
      </c>
      <c r="D674" s="140">
        <f t="shared" si="10"/>
        <v>0</v>
      </c>
    </row>
    <row r="675" spans="1:4">
      <c r="A675" s="175" t="s">
        <v>930</v>
      </c>
      <c r="B675" s="169">
        <v>0</v>
      </c>
      <c r="C675" s="93">
        <v>200</v>
      </c>
      <c r="D675" s="140">
        <f t="shared" si="10"/>
        <v>0</v>
      </c>
    </row>
    <row r="676" spans="1:4">
      <c r="A676" s="175" t="s">
        <v>931</v>
      </c>
      <c r="B676" s="169">
        <v>0</v>
      </c>
      <c r="C676" s="93">
        <v>0</v>
      </c>
      <c r="D676" s="140" t="e">
        <f t="shared" si="10"/>
        <v>#DIV/0!</v>
      </c>
    </row>
    <row r="677" spans="1:4">
      <c r="A677" s="175" t="s">
        <v>932</v>
      </c>
      <c r="B677" s="169">
        <v>0</v>
      </c>
      <c r="C677" s="93">
        <v>845</v>
      </c>
      <c r="D677" s="140">
        <f t="shared" si="10"/>
        <v>0</v>
      </c>
    </row>
    <row r="678" spans="1:4">
      <c r="A678" s="174" t="s">
        <v>933</v>
      </c>
      <c r="B678" s="169">
        <v>0</v>
      </c>
      <c r="C678" s="93">
        <v>165</v>
      </c>
      <c r="D678" s="140">
        <f t="shared" si="10"/>
        <v>0</v>
      </c>
    </row>
    <row r="679" spans="1:4">
      <c r="A679" s="175" t="s">
        <v>934</v>
      </c>
      <c r="B679" s="169">
        <v>0</v>
      </c>
      <c r="C679" s="93">
        <v>160</v>
      </c>
      <c r="D679" s="140">
        <f t="shared" si="10"/>
        <v>0</v>
      </c>
    </row>
    <row r="680" spans="1:4">
      <c r="A680" s="175" t="s">
        <v>935</v>
      </c>
      <c r="B680" s="169">
        <v>0</v>
      </c>
      <c r="C680" s="93">
        <v>5</v>
      </c>
      <c r="D680" s="140">
        <f t="shared" si="10"/>
        <v>0</v>
      </c>
    </row>
    <row r="681" spans="1:4">
      <c r="A681" s="175" t="s">
        <v>936</v>
      </c>
      <c r="B681" s="169">
        <v>0</v>
      </c>
      <c r="C681" s="93">
        <v>0</v>
      </c>
      <c r="D681" s="140" t="e">
        <f t="shared" si="10"/>
        <v>#DIV/0!</v>
      </c>
    </row>
    <row r="682" spans="1:4">
      <c r="A682" s="175" t="s">
        <v>937</v>
      </c>
      <c r="B682" s="169">
        <v>0</v>
      </c>
      <c r="C682" s="93">
        <v>0</v>
      </c>
      <c r="D682" s="140" t="e">
        <f t="shared" si="10"/>
        <v>#DIV/0!</v>
      </c>
    </row>
    <row r="683" spans="1:4">
      <c r="A683" s="174" t="s">
        <v>938</v>
      </c>
      <c r="B683" s="169">
        <v>0</v>
      </c>
      <c r="C683" s="93">
        <v>4</v>
      </c>
      <c r="D683" s="140">
        <f t="shared" si="10"/>
        <v>0</v>
      </c>
    </row>
    <row r="684" spans="1:4">
      <c r="A684" s="175" t="s">
        <v>454</v>
      </c>
      <c r="B684" s="169">
        <v>378.55</v>
      </c>
      <c r="C684" s="93">
        <v>0</v>
      </c>
      <c r="D684" s="140" t="e">
        <f t="shared" si="10"/>
        <v>#DIV/0!</v>
      </c>
    </row>
    <row r="685" spans="1:4">
      <c r="A685" s="175" t="s">
        <v>455</v>
      </c>
      <c r="B685" s="169">
        <v>308.42</v>
      </c>
      <c r="C685" s="93">
        <v>0</v>
      </c>
      <c r="D685" s="140" t="e">
        <f t="shared" si="10"/>
        <v>#DIV/0!</v>
      </c>
    </row>
    <row r="686" spans="1:4">
      <c r="A686" s="175" t="s">
        <v>456</v>
      </c>
      <c r="B686" s="169">
        <v>308.42</v>
      </c>
      <c r="C686" s="93">
        <v>0</v>
      </c>
      <c r="D686" s="140" t="e">
        <f t="shared" si="10"/>
        <v>#DIV/0!</v>
      </c>
    </row>
    <row r="687" spans="1:4">
      <c r="A687" s="175" t="s">
        <v>939</v>
      </c>
      <c r="B687" s="169">
        <v>0</v>
      </c>
      <c r="C687" s="93">
        <v>4</v>
      </c>
      <c r="D687" s="140">
        <f t="shared" si="10"/>
        <v>0</v>
      </c>
    </row>
    <row r="688" spans="1:4">
      <c r="A688" s="174" t="s">
        <v>940</v>
      </c>
      <c r="B688" s="169">
        <v>0</v>
      </c>
      <c r="C688" s="93">
        <v>2528</v>
      </c>
      <c r="D688" s="140">
        <f t="shared" si="10"/>
        <v>0</v>
      </c>
    </row>
    <row r="689" spans="1:4">
      <c r="A689" s="175" t="s">
        <v>941</v>
      </c>
      <c r="B689" s="169">
        <v>0</v>
      </c>
      <c r="C689" s="93">
        <v>419</v>
      </c>
      <c r="D689" s="140">
        <f t="shared" si="10"/>
        <v>0</v>
      </c>
    </row>
    <row r="690" spans="1:4">
      <c r="A690" s="175" t="s">
        <v>942</v>
      </c>
      <c r="B690" s="169">
        <v>0</v>
      </c>
      <c r="C690" s="93">
        <v>2109</v>
      </c>
      <c r="D690" s="140">
        <f t="shared" si="10"/>
        <v>0</v>
      </c>
    </row>
    <row r="691" spans="1:4">
      <c r="A691" s="174" t="s">
        <v>943</v>
      </c>
      <c r="B691" s="169">
        <v>0</v>
      </c>
      <c r="C691" s="93">
        <v>285</v>
      </c>
      <c r="D691" s="140">
        <f t="shared" si="10"/>
        <v>0</v>
      </c>
    </row>
    <row r="692" spans="1:4">
      <c r="A692" s="175" t="s">
        <v>944</v>
      </c>
      <c r="B692" s="169">
        <v>0</v>
      </c>
      <c r="C692" s="93">
        <v>264</v>
      </c>
      <c r="D692" s="140">
        <f t="shared" si="10"/>
        <v>0</v>
      </c>
    </row>
    <row r="693" spans="1:4">
      <c r="A693" s="175" t="s">
        <v>945</v>
      </c>
      <c r="B693" s="169">
        <v>0</v>
      </c>
      <c r="C693" s="93">
        <v>21</v>
      </c>
      <c r="D693" s="140">
        <f t="shared" si="10"/>
        <v>0</v>
      </c>
    </row>
    <row r="694" spans="1:4">
      <c r="A694" s="174" t="s">
        <v>946</v>
      </c>
      <c r="B694" s="169">
        <v>0</v>
      </c>
      <c r="C694" s="93">
        <v>237</v>
      </c>
      <c r="D694" s="140">
        <f t="shared" si="10"/>
        <v>0</v>
      </c>
    </row>
    <row r="695" spans="1:4">
      <c r="A695" s="175" t="s">
        <v>947</v>
      </c>
      <c r="B695" s="169">
        <v>0</v>
      </c>
      <c r="C695" s="93">
        <v>0</v>
      </c>
      <c r="D695" s="140" t="e">
        <f t="shared" si="10"/>
        <v>#DIV/0!</v>
      </c>
    </row>
    <row r="696" spans="1:4">
      <c r="A696" s="175" t="s">
        <v>948</v>
      </c>
      <c r="B696" s="169">
        <v>0</v>
      </c>
      <c r="C696" s="93">
        <v>237</v>
      </c>
      <c r="D696" s="140">
        <f t="shared" si="10"/>
        <v>0</v>
      </c>
    </row>
    <row r="697" spans="1:4">
      <c r="A697" s="176" t="s">
        <v>949</v>
      </c>
      <c r="B697" s="169">
        <v>0</v>
      </c>
      <c r="C697" s="93">
        <v>0</v>
      </c>
      <c r="D697" s="140" t="e">
        <f t="shared" si="10"/>
        <v>#DIV/0!</v>
      </c>
    </row>
    <row r="698" spans="1:4">
      <c r="A698" s="177" t="s">
        <v>950</v>
      </c>
      <c r="B698" s="169">
        <v>0</v>
      </c>
      <c r="C698" s="93">
        <v>0</v>
      </c>
      <c r="D698" s="140" t="e">
        <f t="shared" si="10"/>
        <v>#DIV/0!</v>
      </c>
    </row>
    <row r="699" spans="1:4">
      <c r="A699" s="177" t="s">
        <v>951</v>
      </c>
      <c r="B699" s="169">
        <v>0</v>
      </c>
      <c r="C699" s="93">
        <v>0</v>
      </c>
      <c r="D699" s="140" t="e">
        <f t="shared" si="10"/>
        <v>#DIV/0!</v>
      </c>
    </row>
    <row r="700" spans="1:4">
      <c r="A700" s="176" t="s">
        <v>952</v>
      </c>
      <c r="B700" s="169">
        <v>744</v>
      </c>
      <c r="C700" s="93">
        <v>84</v>
      </c>
      <c r="D700" s="140">
        <f t="shared" si="10"/>
        <v>885.71</v>
      </c>
    </row>
    <row r="701" spans="1:4">
      <c r="A701" s="177" t="s">
        <v>431</v>
      </c>
      <c r="B701" s="169">
        <v>611.98</v>
      </c>
      <c r="C701" s="93">
        <v>0</v>
      </c>
      <c r="D701" s="140" t="e">
        <f t="shared" si="10"/>
        <v>#DIV/0!</v>
      </c>
    </row>
    <row r="702" spans="1:4">
      <c r="A702" s="177" t="s">
        <v>432</v>
      </c>
      <c r="B702" s="169">
        <v>0</v>
      </c>
      <c r="C702" s="93">
        <v>84</v>
      </c>
      <c r="D702" s="140">
        <f t="shared" si="10"/>
        <v>0</v>
      </c>
    </row>
    <row r="703" spans="1:4">
      <c r="A703" s="174" t="s">
        <v>953</v>
      </c>
      <c r="B703" s="169">
        <v>0</v>
      </c>
      <c r="C703" s="93">
        <v>282</v>
      </c>
      <c r="D703" s="140">
        <f t="shared" si="10"/>
        <v>0</v>
      </c>
    </row>
    <row r="704" spans="1:4">
      <c r="A704" s="175" t="s">
        <v>954</v>
      </c>
      <c r="B704" s="169">
        <v>0</v>
      </c>
      <c r="C704" s="93">
        <v>282</v>
      </c>
      <c r="D704" s="140">
        <f t="shared" si="10"/>
        <v>0</v>
      </c>
    </row>
    <row r="705" spans="1:4">
      <c r="A705" s="21" t="s">
        <v>70</v>
      </c>
      <c r="B705" s="169">
        <v>0</v>
      </c>
      <c r="C705" s="93">
        <v>22465.5</v>
      </c>
      <c r="D705" s="140">
        <f t="shared" si="10"/>
        <v>0</v>
      </c>
    </row>
    <row r="706" spans="1:4">
      <c r="A706" s="174" t="s">
        <v>955</v>
      </c>
      <c r="B706" s="169">
        <v>0</v>
      </c>
      <c r="C706" s="93">
        <v>454</v>
      </c>
      <c r="D706" s="140">
        <f t="shared" si="10"/>
        <v>0</v>
      </c>
    </row>
    <row r="707" spans="1:4">
      <c r="A707" s="175" t="s">
        <v>454</v>
      </c>
      <c r="B707" s="169">
        <v>378.55</v>
      </c>
      <c r="C707" s="93">
        <v>276</v>
      </c>
      <c r="D707" s="140">
        <f t="shared" si="10"/>
        <v>137.16</v>
      </c>
    </row>
    <row r="708" spans="1:4">
      <c r="A708" s="175" t="s">
        <v>455</v>
      </c>
      <c r="B708" s="169">
        <v>308.42</v>
      </c>
      <c r="C708" s="93">
        <v>0</v>
      </c>
      <c r="D708" s="140" t="e">
        <f t="shared" si="10"/>
        <v>#DIV/0!</v>
      </c>
    </row>
    <row r="709" spans="1:4">
      <c r="A709" s="175" t="s">
        <v>456</v>
      </c>
      <c r="B709" s="169">
        <v>308.42</v>
      </c>
      <c r="C709" s="93">
        <v>0</v>
      </c>
      <c r="D709" s="140" t="e">
        <f t="shared" si="10"/>
        <v>#DIV/0!</v>
      </c>
    </row>
    <row r="710" spans="1:4">
      <c r="A710" s="175" t="s">
        <v>956</v>
      </c>
      <c r="B710" s="169">
        <v>103</v>
      </c>
      <c r="C710" s="93">
        <v>178</v>
      </c>
      <c r="D710" s="140">
        <f t="shared" ref="D710:D773" si="11">B710/C710*100</f>
        <v>57.87</v>
      </c>
    </row>
    <row r="711" spans="1:4">
      <c r="A711" s="174" t="s">
        <v>957</v>
      </c>
      <c r="B711" s="169">
        <v>0</v>
      </c>
      <c r="C711" s="93">
        <v>2099</v>
      </c>
      <c r="D711" s="140">
        <f t="shared" si="11"/>
        <v>0</v>
      </c>
    </row>
    <row r="712" spans="1:4">
      <c r="A712" s="175" t="s">
        <v>958</v>
      </c>
      <c r="B712" s="169">
        <v>0</v>
      </c>
      <c r="C712" s="93">
        <v>1685</v>
      </c>
      <c r="D712" s="140">
        <f t="shared" si="11"/>
        <v>0</v>
      </c>
    </row>
    <row r="713" spans="1:4">
      <c r="A713" s="175" t="s">
        <v>959</v>
      </c>
      <c r="B713" s="169">
        <v>5</v>
      </c>
      <c r="C713" s="93">
        <v>409</v>
      </c>
      <c r="D713" s="140">
        <f t="shared" si="11"/>
        <v>1.22</v>
      </c>
    </row>
    <row r="714" spans="1:4">
      <c r="A714" s="175" t="s">
        <v>960</v>
      </c>
      <c r="B714" s="169">
        <v>0</v>
      </c>
      <c r="C714" s="93">
        <v>0</v>
      </c>
      <c r="D714" s="140" t="e">
        <f t="shared" si="11"/>
        <v>#DIV/0!</v>
      </c>
    </row>
    <row r="715" spans="1:4">
      <c r="A715" s="175" t="s">
        <v>961</v>
      </c>
      <c r="B715" s="169">
        <v>0</v>
      </c>
      <c r="C715" s="93">
        <v>0</v>
      </c>
      <c r="D715" s="140" t="e">
        <f t="shared" si="11"/>
        <v>#DIV/0!</v>
      </c>
    </row>
    <row r="716" spans="1:4">
      <c r="A716" s="175" t="s">
        <v>962</v>
      </c>
      <c r="B716" s="169">
        <v>0</v>
      </c>
      <c r="C716" s="93">
        <v>0</v>
      </c>
      <c r="D716" s="140" t="e">
        <f t="shared" si="11"/>
        <v>#DIV/0!</v>
      </c>
    </row>
    <row r="717" spans="1:4">
      <c r="A717" s="175" t="s">
        <v>963</v>
      </c>
      <c r="B717" s="169">
        <v>0</v>
      </c>
      <c r="C717" s="93">
        <v>0</v>
      </c>
      <c r="D717" s="140" t="e">
        <f t="shared" si="11"/>
        <v>#DIV/0!</v>
      </c>
    </row>
    <row r="718" spans="1:4">
      <c r="A718" s="175" t="s">
        <v>964</v>
      </c>
      <c r="B718" s="169">
        <v>0</v>
      </c>
      <c r="C718" s="93">
        <v>0</v>
      </c>
      <c r="D718" s="140" t="e">
        <f t="shared" si="11"/>
        <v>#DIV/0!</v>
      </c>
    </row>
    <row r="719" spans="1:4">
      <c r="A719" s="175" t="s">
        <v>965</v>
      </c>
      <c r="B719" s="169">
        <v>23.83</v>
      </c>
      <c r="C719" s="93">
        <v>0</v>
      </c>
      <c r="D719" s="140" t="e">
        <f t="shared" si="11"/>
        <v>#DIV/0!</v>
      </c>
    </row>
    <row r="720" spans="1:4">
      <c r="A720" s="175" t="s">
        <v>966</v>
      </c>
      <c r="B720" s="169">
        <v>0</v>
      </c>
      <c r="C720" s="93">
        <v>0</v>
      </c>
      <c r="D720" s="140" t="e">
        <f t="shared" si="11"/>
        <v>#DIV/0!</v>
      </c>
    </row>
    <row r="721" spans="1:4">
      <c r="A721" s="175" t="s">
        <v>967</v>
      </c>
      <c r="B721" s="169">
        <v>0</v>
      </c>
      <c r="C721" s="93">
        <v>0</v>
      </c>
      <c r="D721" s="140" t="e">
        <f t="shared" si="11"/>
        <v>#DIV/0!</v>
      </c>
    </row>
    <row r="722" spans="1:4">
      <c r="A722" s="175" t="s">
        <v>968</v>
      </c>
      <c r="B722" s="169">
        <v>0</v>
      </c>
      <c r="C722" s="93">
        <v>0</v>
      </c>
      <c r="D722" s="140" t="e">
        <f t="shared" si="11"/>
        <v>#DIV/0!</v>
      </c>
    </row>
    <row r="723" spans="1:4">
      <c r="A723" s="175" t="s">
        <v>969</v>
      </c>
      <c r="B723" s="169">
        <v>0</v>
      </c>
      <c r="C723" s="93">
        <v>5</v>
      </c>
      <c r="D723" s="140">
        <f t="shared" si="11"/>
        <v>0</v>
      </c>
    </row>
    <row r="724" spans="1:4">
      <c r="A724" s="174" t="s">
        <v>970</v>
      </c>
      <c r="B724" s="169">
        <v>0</v>
      </c>
      <c r="C724" s="93">
        <v>7263</v>
      </c>
      <c r="D724" s="140">
        <f t="shared" si="11"/>
        <v>0</v>
      </c>
    </row>
    <row r="725" spans="1:4">
      <c r="A725" s="175" t="s">
        <v>971</v>
      </c>
      <c r="B725" s="169">
        <v>0</v>
      </c>
      <c r="C725" s="93">
        <v>0</v>
      </c>
      <c r="D725" s="140" t="e">
        <f t="shared" si="11"/>
        <v>#DIV/0!</v>
      </c>
    </row>
    <row r="726" spans="1:4">
      <c r="A726" s="175" t="s">
        <v>972</v>
      </c>
      <c r="B726" s="169">
        <v>0</v>
      </c>
      <c r="C726" s="93">
        <v>2173</v>
      </c>
      <c r="D726" s="140">
        <f t="shared" si="11"/>
        <v>0</v>
      </c>
    </row>
    <row r="727" spans="1:4">
      <c r="A727" s="175" t="s">
        <v>973</v>
      </c>
      <c r="B727" s="169">
        <v>0</v>
      </c>
      <c r="C727" s="93">
        <v>5090</v>
      </c>
      <c r="D727" s="140">
        <f t="shared" si="11"/>
        <v>0</v>
      </c>
    </row>
    <row r="728" spans="1:4">
      <c r="A728" s="174" t="s">
        <v>974</v>
      </c>
      <c r="B728" s="169">
        <v>0</v>
      </c>
      <c r="C728" s="93">
        <v>1947</v>
      </c>
      <c r="D728" s="140">
        <f t="shared" si="11"/>
        <v>0</v>
      </c>
    </row>
    <row r="729" spans="1:4">
      <c r="A729" s="175" t="s">
        <v>975</v>
      </c>
      <c r="B729" s="169">
        <v>0</v>
      </c>
      <c r="C729" s="93">
        <v>280</v>
      </c>
      <c r="D729" s="140">
        <f t="shared" si="11"/>
        <v>0</v>
      </c>
    </row>
    <row r="730" spans="1:4">
      <c r="A730" s="175" t="s">
        <v>976</v>
      </c>
      <c r="B730" s="169">
        <v>0</v>
      </c>
      <c r="C730" s="93">
        <v>177</v>
      </c>
      <c r="D730" s="140">
        <f t="shared" si="11"/>
        <v>0</v>
      </c>
    </row>
    <row r="731" spans="1:4">
      <c r="A731" s="175" t="s">
        <v>977</v>
      </c>
      <c r="B731" s="169">
        <v>1709</v>
      </c>
      <c r="C731" s="93">
        <v>295</v>
      </c>
      <c r="D731" s="140">
        <f t="shared" si="11"/>
        <v>579.32000000000005</v>
      </c>
    </row>
    <row r="732" spans="1:4">
      <c r="A732" s="175" t="s">
        <v>978</v>
      </c>
      <c r="B732" s="169">
        <v>0</v>
      </c>
      <c r="C732" s="93">
        <v>0</v>
      </c>
      <c r="D732" s="140" t="e">
        <f t="shared" si="11"/>
        <v>#DIV/0!</v>
      </c>
    </row>
    <row r="733" spans="1:4">
      <c r="A733" s="175" t="s">
        <v>979</v>
      </c>
      <c r="B733" s="169">
        <v>0</v>
      </c>
      <c r="C733" s="93">
        <v>0</v>
      </c>
      <c r="D733" s="140" t="e">
        <f t="shared" si="11"/>
        <v>#DIV/0!</v>
      </c>
    </row>
    <row r="734" spans="1:4">
      <c r="A734" s="175" t="s">
        <v>980</v>
      </c>
      <c r="B734" s="169">
        <v>0</v>
      </c>
      <c r="C734" s="93">
        <v>0</v>
      </c>
      <c r="D734" s="140" t="e">
        <f t="shared" si="11"/>
        <v>#DIV/0!</v>
      </c>
    </row>
    <row r="735" spans="1:4">
      <c r="A735" s="175" t="s">
        <v>981</v>
      </c>
      <c r="B735" s="169">
        <v>15</v>
      </c>
      <c r="C735" s="93">
        <v>0</v>
      </c>
      <c r="D735" s="140" t="e">
        <f t="shared" si="11"/>
        <v>#DIV/0!</v>
      </c>
    </row>
    <row r="736" spans="1:4">
      <c r="A736" s="175" t="s">
        <v>982</v>
      </c>
      <c r="B736" s="169">
        <v>0</v>
      </c>
      <c r="C736" s="93">
        <v>880</v>
      </c>
      <c r="D736" s="140">
        <f t="shared" si="11"/>
        <v>0</v>
      </c>
    </row>
    <row r="737" spans="1:4">
      <c r="A737" s="175" t="s">
        <v>983</v>
      </c>
      <c r="B737" s="169">
        <v>0</v>
      </c>
      <c r="C737" s="93">
        <v>301</v>
      </c>
      <c r="D737" s="140">
        <f t="shared" si="11"/>
        <v>0</v>
      </c>
    </row>
    <row r="738" spans="1:4">
      <c r="A738" s="175" t="s">
        <v>984</v>
      </c>
      <c r="B738" s="169">
        <v>0</v>
      </c>
      <c r="C738" s="93">
        <v>0</v>
      </c>
      <c r="D738" s="140" t="e">
        <f t="shared" si="11"/>
        <v>#DIV/0!</v>
      </c>
    </row>
    <row r="739" spans="1:4">
      <c r="A739" s="175" t="s">
        <v>985</v>
      </c>
      <c r="B739" s="169">
        <v>0</v>
      </c>
      <c r="C739" s="93">
        <v>14</v>
      </c>
      <c r="D739" s="140">
        <f t="shared" si="11"/>
        <v>0</v>
      </c>
    </row>
    <row r="740" spans="1:4">
      <c r="A740" s="174" t="s">
        <v>986</v>
      </c>
      <c r="B740" s="169">
        <v>0</v>
      </c>
      <c r="C740" s="93">
        <v>4412.5</v>
      </c>
      <c r="D740" s="140">
        <f t="shared" si="11"/>
        <v>0</v>
      </c>
    </row>
    <row r="741" spans="1:4">
      <c r="A741" s="175" t="s">
        <v>987</v>
      </c>
      <c r="B741" s="169">
        <v>1694</v>
      </c>
      <c r="C741" s="93">
        <v>7.5</v>
      </c>
      <c r="D741" s="140">
        <f t="shared" si="11"/>
        <v>22586.67</v>
      </c>
    </row>
    <row r="742" spans="1:4">
      <c r="A742" s="175" t="s">
        <v>988</v>
      </c>
      <c r="B742" s="169">
        <v>0</v>
      </c>
      <c r="C742" s="93">
        <v>0</v>
      </c>
      <c r="D742" s="140" t="e">
        <f t="shared" si="11"/>
        <v>#DIV/0!</v>
      </c>
    </row>
    <row r="743" spans="1:4">
      <c r="A743" s="175" t="s">
        <v>989</v>
      </c>
      <c r="B743" s="169">
        <v>0</v>
      </c>
      <c r="C743" s="93">
        <v>882</v>
      </c>
      <c r="D743" s="140">
        <f t="shared" si="11"/>
        <v>0</v>
      </c>
    </row>
    <row r="744" spans="1:4">
      <c r="A744" s="175" t="s">
        <v>990</v>
      </c>
      <c r="B744" s="169">
        <v>0</v>
      </c>
      <c r="C744" s="93">
        <v>0</v>
      </c>
      <c r="D744" s="140" t="e">
        <f t="shared" si="11"/>
        <v>#DIV/0!</v>
      </c>
    </row>
    <row r="745" spans="1:4">
      <c r="A745" s="175" t="s">
        <v>991</v>
      </c>
      <c r="B745" s="169">
        <v>0</v>
      </c>
      <c r="C745" s="93">
        <v>2764</v>
      </c>
      <c r="D745" s="140">
        <f t="shared" si="11"/>
        <v>0</v>
      </c>
    </row>
    <row r="746" spans="1:4">
      <c r="A746" s="175" t="s">
        <v>992</v>
      </c>
      <c r="B746" s="169">
        <v>0</v>
      </c>
      <c r="C746" s="93">
        <v>0</v>
      </c>
      <c r="D746" s="140" t="e">
        <f t="shared" si="11"/>
        <v>#DIV/0!</v>
      </c>
    </row>
    <row r="747" spans="1:4">
      <c r="A747" s="175" t="s">
        <v>993</v>
      </c>
      <c r="B747" s="169">
        <v>0</v>
      </c>
      <c r="C747" s="93">
        <v>566</v>
      </c>
      <c r="D747" s="140">
        <f t="shared" si="11"/>
        <v>0</v>
      </c>
    </row>
    <row r="748" spans="1:4">
      <c r="A748" s="175" t="s">
        <v>994</v>
      </c>
      <c r="B748" s="169">
        <v>2172.79</v>
      </c>
      <c r="C748" s="93">
        <v>0</v>
      </c>
      <c r="D748" s="140" t="e">
        <f t="shared" si="11"/>
        <v>#DIV/0!</v>
      </c>
    </row>
    <row r="749" spans="1:4">
      <c r="A749" s="175" t="s">
        <v>995</v>
      </c>
      <c r="B749" s="169">
        <v>360</v>
      </c>
      <c r="C749" s="93">
        <v>193</v>
      </c>
      <c r="D749" s="140">
        <f t="shared" si="11"/>
        <v>186.53</v>
      </c>
    </row>
    <row r="750" spans="1:4">
      <c r="A750" s="174" t="s">
        <v>996</v>
      </c>
      <c r="B750" s="169">
        <v>0</v>
      </c>
      <c r="C750" s="93">
        <v>21</v>
      </c>
      <c r="D750" s="140">
        <f t="shared" si="11"/>
        <v>0</v>
      </c>
    </row>
    <row r="751" spans="1:4">
      <c r="A751" s="175" t="s">
        <v>997</v>
      </c>
      <c r="B751" s="169">
        <v>1812.79</v>
      </c>
      <c r="C751" s="93">
        <v>21</v>
      </c>
      <c r="D751" s="140">
        <f t="shared" si="11"/>
        <v>8632.33</v>
      </c>
    </row>
    <row r="752" spans="1:4">
      <c r="A752" s="175" t="s">
        <v>998</v>
      </c>
      <c r="B752" s="169">
        <v>0</v>
      </c>
      <c r="C752" s="93">
        <v>0</v>
      </c>
      <c r="D752" s="140" t="e">
        <f t="shared" si="11"/>
        <v>#DIV/0!</v>
      </c>
    </row>
    <row r="753" spans="1:4">
      <c r="A753" s="174" t="s">
        <v>999</v>
      </c>
      <c r="B753" s="169">
        <v>0</v>
      </c>
      <c r="C753" s="93">
        <v>1992</v>
      </c>
      <c r="D753" s="140">
        <f t="shared" si="11"/>
        <v>0</v>
      </c>
    </row>
    <row r="754" spans="1:4">
      <c r="A754" s="175" t="s">
        <v>1000</v>
      </c>
      <c r="B754" s="169">
        <v>0</v>
      </c>
      <c r="C754" s="93">
        <v>775</v>
      </c>
      <c r="D754" s="140">
        <f t="shared" si="11"/>
        <v>0</v>
      </c>
    </row>
    <row r="755" spans="1:4">
      <c r="A755" s="175" t="s">
        <v>1001</v>
      </c>
      <c r="B755" s="169">
        <v>0</v>
      </c>
      <c r="C755" s="93">
        <v>561</v>
      </c>
      <c r="D755" s="140">
        <f t="shared" si="11"/>
        <v>0</v>
      </c>
    </row>
    <row r="756" spans="1:4">
      <c r="A756" s="175" t="s">
        <v>1002</v>
      </c>
      <c r="B756" s="169">
        <v>0</v>
      </c>
      <c r="C756" s="93">
        <v>656</v>
      </c>
      <c r="D756" s="140">
        <f t="shared" si="11"/>
        <v>0</v>
      </c>
    </row>
    <row r="757" spans="1:4">
      <c r="A757" s="174" t="s">
        <v>1003</v>
      </c>
      <c r="B757" s="169">
        <v>0</v>
      </c>
      <c r="C757" s="93">
        <v>347</v>
      </c>
      <c r="D757" s="140">
        <f t="shared" si="11"/>
        <v>0</v>
      </c>
    </row>
    <row r="758" spans="1:4">
      <c r="A758" s="175" t="s">
        <v>454</v>
      </c>
      <c r="B758" s="169">
        <v>378.55</v>
      </c>
      <c r="C758" s="93">
        <v>269</v>
      </c>
      <c r="D758" s="140">
        <f t="shared" si="11"/>
        <v>140.72</v>
      </c>
    </row>
    <row r="759" spans="1:4">
      <c r="A759" s="175" t="s">
        <v>455</v>
      </c>
      <c r="B759" s="169">
        <v>308.42</v>
      </c>
      <c r="C759" s="93">
        <v>0</v>
      </c>
      <c r="D759" s="140" t="e">
        <f t="shared" si="11"/>
        <v>#DIV/0!</v>
      </c>
    </row>
    <row r="760" spans="1:4">
      <c r="A760" s="175" t="s">
        <v>456</v>
      </c>
      <c r="B760" s="169">
        <v>308.42</v>
      </c>
      <c r="C760" s="93">
        <v>0</v>
      </c>
      <c r="D760" s="140" t="e">
        <f t="shared" si="11"/>
        <v>#DIV/0!</v>
      </c>
    </row>
    <row r="761" spans="1:4">
      <c r="A761" s="175" t="s">
        <v>1004</v>
      </c>
      <c r="B761" s="169">
        <v>2300</v>
      </c>
      <c r="C761" s="93">
        <v>0</v>
      </c>
      <c r="D761" s="140" t="e">
        <f t="shared" si="11"/>
        <v>#DIV/0!</v>
      </c>
    </row>
    <row r="762" spans="1:4">
      <c r="A762" s="175" t="s">
        <v>1005</v>
      </c>
      <c r="B762" s="169">
        <v>803.53</v>
      </c>
      <c r="C762" s="93">
        <v>0</v>
      </c>
      <c r="D762" s="140" t="e">
        <f t="shared" si="11"/>
        <v>#DIV/0!</v>
      </c>
    </row>
    <row r="763" spans="1:4">
      <c r="A763" s="175" t="s">
        <v>1006</v>
      </c>
      <c r="B763" s="169">
        <v>803.53</v>
      </c>
      <c r="C763" s="93">
        <v>0</v>
      </c>
      <c r="D763" s="140" t="e">
        <f t="shared" si="11"/>
        <v>#DIV/0!</v>
      </c>
    </row>
    <row r="764" spans="1:4">
      <c r="A764" s="175" t="s">
        <v>1007</v>
      </c>
      <c r="B764" s="169">
        <v>440.13</v>
      </c>
      <c r="D764" s="140" t="e">
        <f t="shared" si="11"/>
        <v>#DIV/0!</v>
      </c>
    </row>
    <row r="765" spans="1:4">
      <c r="A765" s="175" t="s">
        <v>463</v>
      </c>
      <c r="B765" s="169">
        <v>63.53</v>
      </c>
      <c r="C765" s="93">
        <v>0</v>
      </c>
      <c r="D765" s="140" t="e">
        <f t="shared" si="11"/>
        <v>#DIV/0!</v>
      </c>
    </row>
    <row r="766" spans="1:4">
      <c r="A766" s="175" t="s">
        <v>1008</v>
      </c>
      <c r="B766" s="169">
        <v>0</v>
      </c>
      <c r="C766" s="93">
        <v>78</v>
      </c>
      <c r="D766" s="140">
        <f t="shared" si="11"/>
        <v>0</v>
      </c>
    </row>
    <row r="767" spans="1:4">
      <c r="A767" s="174" t="s">
        <v>1009</v>
      </c>
      <c r="B767" s="169">
        <v>0</v>
      </c>
      <c r="C767" s="93">
        <v>3930</v>
      </c>
      <c r="D767" s="140">
        <f t="shared" si="11"/>
        <v>0</v>
      </c>
    </row>
    <row r="768" spans="1:4">
      <c r="A768" s="175" t="s">
        <v>1010</v>
      </c>
      <c r="B768" s="169">
        <v>0</v>
      </c>
      <c r="C768" s="93">
        <v>3930</v>
      </c>
      <c r="D768" s="140">
        <f t="shared" si="11"/>
        <v>0</v>
      </c>
    </row>
    <row r="769" spans="1:4">
      <c r="A769" s="21" t="s">
        <v>71</v>
      </c>
      <c r="B769" s="169">
        <v>363.4</v>
      </c>
      <c r="C769" s="93">
        <v>4039</v>
      </c>
      <c r="D769" s="140">
        <f t="shared" si="11"/>
        <v>9</v>
      </c>
    </row>
    <row r="770" spans="1:4">
      <c r="A770" s="174" t="s">
        <v>1011</v>
      </c>
      <c r="B770" s="169">
        <v>0</v>
      </c>
      <c r="C770" s="93">
        <v>224</v>
      </c>
      <c r="D770" s="140">
        <f t="shared" si="11"/>
        <v>0</v>
      </c>
    </row>
    <row r="771" spans="1:4">
      <c r="A771" s="175" t="s">
        <v>454</v>
      </c>
      <c r="B771" s="169">
        <v>378.55</v>
      </c>
      <c r="C771" s="93">
        <v>224</v>
      </c>
      <c r="D771" s="140">
        <f t="shared" si="11"/>
        <v>169</v>
      </c>
    </row>
    <row r="772" spans="1:4">
      <c r="A772" s="175" t="s">
        <v>455</v>
      </c>
      <c r="B772" s="169">
        <v>308.42</v>
      </c>
      <c r="C772" s="93">
        <v>0</v>
      </c>
      <c r="D772" s="140" t="e">
        <f t="shared" si="11"/>
        <v>#DIV/0!</v>
      </c>
    </row>
    <row r="773" spans="1:4">
      <c r="A773" s="175" t="s">
        <v>456</v>
      </c>
      <c r="B773" s="169">
        <v>308.42</v>
      </c>
      <c r="C773" s="93">
        <v>0</v>
      </c>
      <c r="D773" s="140" t="e">
        <f t="shared" si="11"/>
        <v>#DIV/0!</v>
      </c>
    </row>
    <row r="774" spans="1:4">
      <c r="A774" s="175" t="s">
        <v>1012</v>
      </c>
      <c r="B774" s="169">
        <v>0</v>
      </c>
      <c r="C774" s="93">
        <v>0</v>
      </c>
      <c r="D774" s="140" t="e">
        <f t="shared" ref="D774:D837" si="12">B774/C774*100</f>
        <v>#DIV/0!</v>
      </c>
    </row>
    <row r="775" spans="1:4">
      <c r="A775" s="175" t="s">
        <v>1013</v>
      </c>
      <c r="B775" s="169">
        <v>0</v>
      </c>
      <c r="C775" s="93">
        <v>0</v>
      </c>
      <c r="D775" s="140" t="e">
        <f t="shared" si="12"/>
        <v>#DIV/0!</v>
      </c>
    </row>
    <row r="776" spans="1:4">
      <c r="A776" s="175" t="s">
        <v>1014</v>
      </c>
      <c r="B776" s="169">
        <v>0</v>
      </c>
      <c r="C776" s="93">
        <v>0</v>
      </c>
      <c r="D776" s="140" t="e">
        <f t="shared" si="12"/>
        <v>#DIV/0!</v>
      </c>
    </row>
    <row r="777" spans="1:4">
      <c r="A777" s="175" t="s">
        <v>1015</v>
      </c>
      <c r="B777" s="169">
        <v>0</v>
      </c>
      <c r="C777" s="93">
        <v>0</v>
      </c>
      <c r="D777" s="140" t="e">
        <f t="shared" si="12"/>
        <v>#DIV/0!</v>
      </c>
    </row>
    <row r="778" spans="1:4">
      <c r="A778" s="175" t="s">
        <v>1016</v>
      </c>
      <c r="B778" s="169">
        <v>0</v>
      </c>
      <c r="C778" s="93">
        <v>0</v>
      </c>
      <c r="D778" s="140" t="e">
        <f t="shared" si="12"/>
        <v>#DIV/0!</v>
      </c>
    </row>
    <row r="779" spans="1:4">
      <c r="A779" s="174" t="s">
        <v>1017</v>
      </c>
      <c r="B779" s="169">
        <v>0</v>
      </c>
      <c r="C779" s="93">
        <v>60</v>
      </c>
      <c r="D779" s="140">
        <f t="shared" si="12"/>
        <v>0</v>
      </c>
    </row>
    <row r="780" spans="1:4">
      <c r="A780" s="175" t="s">
        <v>1018</v>
      </c>
      <c r="B780" s="169">
        <v>0</v>
      </c>
      <c r="C780" s="93">
        <v>0</v>
      </c>
      <c r="D780" s="140" t="e">
        <f t="shared" si="12"/>
        <v>#DIV/0!</v>
      </c>
    </row>
    <row r="781" spans="1:4">
      <c r="A781" s="175" t="s">
        <v>1019</v>
      </c>
      <c r="B781" s="169">
        <v>0</v>
      </c>
      <c r="C781" s="93">
        <v>0</v>
      </c>
      <c r="D781" s="140" t="e">
        <f t="shared" si="12"/>
        <v>#DIV/0!</v>
      </c>
    </row>
    <row r="782" spans="1:4">
      <c r="A782" s="175" t="s">
        <v>1020</v>
      </c>
      <c r="B782" s="169">
        <v>0</v>
      </c>
      <c r="C782" s="93">
        <v>60</v>
      </c>
      <c r="D782" s="140">
        <f t="shared" si="12"/>
        <v>0</v>
      </c>
    </row>
    <row r="783" spans="1:4">
      <c r="A783" s="174" t="s">
        <v>1021</v>
      </c>
      <c r="B783" s="169">
        <v>0</v>
      </c>
      <c r="C783" s="93">
        <v>3672</v>
      </c>
      <c r="D783" s="140">
        <f t="shared" si="12"/>
        <v>0</v>
      </c>
    </row>
    <row r="784" spans="1:4">
      <c r="A784" s="175" t="s">
        <v>1022</v>
      </c>
      <c r="B784" s="169">
        <v>0</v>
      </c>
      <c r="C784" s="93">
        <v>31</v>
      </c>
      <c r="D784" s="140">
        <f t="shared" si="12"/>
        <v>0</v>
      </c>
    </row>
    <row r="785" spans="1:4">
      <c r="A785" s="175" t="s">
        <v>1023</v>
      </c>
      <c r="B785" s="169">
        <v>0</v>
      </c>
      <c r="C785" s="93">
        <v>3538</v>
      </c>
      <c r="D785" s="140">
        <f t="shared" si="12"/>
        <v>0</v>
      </c>
    </row>
    <row r="786" spans="1:4">
      <c r="A786" s="175" t="s">
        <v>1024</v>
      </c>
      <c r="B786" s="169">
        <v>0</v>
      </c>
      <c r="C786" s="93">
        <v>0</v>
      </c>
      <c r="D786" s="140" t="e">
        <f t="shared" si="12"/>
        <v>#DIV/0!</v>
      </c>
    </row>
    <row r="787" spans="1:4">
      <c r="A787" s="175" t="s">
        <v>1025</v>
      </c>
      <c r="B787" s="169">
        <v>0</v>
      </c>
      <c r="C787" s="93">
        <v>0</v>
      </c>
      <c r="D787" s="140" t="e">
        <f t="shared" si="12"/>
        <v>#DIV/0!</v>
      </c>
    </row>
    <row r="788" spans="1:4">
      <c r="A788" s="175" t="s">
        <v>1026</v>
      </c>
      <c r="B788" s="169">
        <v>0</v>
      </c>
      <c r="C788" s="93">
        <v>0</v>
      </c>
      <c r="D788" s="140" t="e">
        <f t="shared" si="12"/>
        <v>#DIV/0!</v>
      </c>
    </row>
    <row r="789" spans="1:4">
      <c r="A789" s="175" t="s">
        <v>1027</v>
      </c>
      <c r="B789" s="169">
        <v>0</v>
      </c>
      <c r="C789" s="93">
        <v>0</v>
      </c>
      <c r="D789" s="140" t="e">
        <f t="shared" si="12"/>
        <v>#DIV/0!</v>
      </c>
    </row>
    <row r="790" spans="1:4">
      <c r="A790" s="175" t="s">
        <v>1028</v>
      </c>
      <c r="B790" s="169">
        <v>0</v>
      </c>
      <c r="C790" s="93">
        <v>24</v>
      </c>
      <c r="D790" s="140">
        <f t="shared" si="12"/>
        <v>0</v>
      </c>
    </row>
    <row r="791" spans="1:4">
      <c r="A791" s="175" t="s">
        <v>1029</v>
      </c>
      <c r="B791" s="169">
        <v>0</v>
      </c>
      <c r="C791" s="93">
        <v>79</v>
      </c>
      <c r="D791" s="140">
        <f t="shared" si="12"/>
        <v>0</v>
      </c>
    </row>
    <row r="792" spans="1:4">
      <c r="A792" s="174" t="s">
        <v>1030</v>
      </c>
      <c r="B792" s="169">
        <v>0</v>
      </c>
      <c r="C792" s="93">
        <v>0</v>
      </c>
      <c r="D792" s="140" t="e">
        <f t="shared" si="12"/>
        <v>#DIV/0!</v>
      </c>
    </row>
    <row r="793" spans="1:4">
      <c r="A793" s="175" t="s">
        <v>1031</v>
      </c>
      <c r="B793" s="169">
        <v>0</v>
      </c>
      <c r="C793" s="93">
        <v>0</v>
      </c>
      <c r="D793" s="140" t="e">
        <f t="shared" si="12"/>
        <v>#DIV/0!</v>
      </c>
    </row>
    <row r="794" spans="1:4">
      <c r="A794" s="175" t="s">
        <v>1032</v>
      </c>
      <c r="B794" s="169">
        <v>0</v>
      </c>
      <c r="C794" s="93">
        <v>0</v>
      </c>
      <c r="D794" s="140" t="e">
        <f t="shared" si="12"/>
        <v>#DIV/0!</v>
      </c>
    </row>
    <row r="795" spans="1:4">
      <c r="A795" s="175" t="s">
        <v>1033</v>
      </c>
      <c r="B795" s="169">
        <v>0</v>
      </c>
      <c r="C795" s="93">
        <v>0</v>
      </c>
      <c r="D795" s="140" t="e">
        <f t="shared" si="12"/>
        <v>#DIV/0!</v>
      </c>
    </row>
    <row r="796" spans="1:4">
      <c r="A796" s="175" t="s">
        <v>1034</v>
      </c>
      <c r="B796" s="169">
        <v>0</v>
      </c>
      <c r="C796" s="93">
        <v>0</v>
      </c>
      <c r="D796" s="140" t="e">
        <f t="shared" si="12"/>
        <v>#DIV/0!</v>
      </c>
    </row>
    <row r="797" spans="1:4">
      <c r="A797" s="175" t="s">
        <v>1035</v>
      </c>
      <c r="B797" s="169">
        <v>0</v>
      </c>
      <c r="C797" s="93">
        <v>0</v>
      </c>
      <c r="D797" s="140" t="e">
        <f t="shared" si="12"/>
        <v>#DIV/0!</v>
      </c>
    </row>
    <row r="798" spans="1:4">
      <c r="A798" s="174" t="s">
        <v>1036</v>
      </c>
      <c r="B798" s="169">
        <v>0</v>
      </c>
      <c r="C798" s="93">
        <v>0</v>
      </c>
      <c r="D798" s="140" t="e">
        <f t="shared" si="12"/>
        <v>#DIV/0!</v>
      </c>
    </row>
    <row r="799" spans="1:4">
      <c r="A799" s="175" t="s">
        <v>1037</v>
      </c>
      <c r="B799" s="169">
        <v>0</v>
      </c>
      <c r="C799" s="93">
        <v>0</v>
      </c>
      <c r="D799" s="140" t="e">
        <f t="shared" si="12"/>
        <v>#DIV/0!</v>
      </c>
    </row>
    <row r="800" spans="1:4">
      <c r="A800" s="175" t="s">
        <v>1038</v>
      </c>
      <c r="B800" s="169">
        <v>0</v>
      </c>
      <c r="C800" s="93">
        <v>0</v>
      </c>
      <c r="D800" s="140" t="e">
        <f t="shared" si="12"/>
        <v>#DIV/0!</v>
      </c>
    </row>
    <row r="801" spans="1:4">
      <c r="A801" s="175" t="s">
        <v>1039</v>
      </c>
      <c r="B801" s="169">
        <v>0</v>
      </c>
      <c r="C801" s="93">
        <v>0</v>
      </c>
      <c r="D801" s="140" t="e">
        <f t="shared" si="12"/>
        <v>#DIV/0!</v>
      </c>
    </row>
    <row r="802" spans="1:4">
      <c r="A802" s="175" t="s">
        <v>1040</v>
      </c>
      <c r="B802" s="169">
        <v>0</v>
      </c>
      <c r="C802" s="93">
        <v>0</v>
      </c>
      <c r="D802" s="140" t="e">
        <f t="shared" si="12"/>
        <v>#DIV/0!</v>
      </c>
    </row>
    <row r="803" spans="1:4">
      <c r="A803" s="175" t="s">
        <v>1041</v>
      </c>
      <c r="B803" s="169">
        <v>0</v>
      </c>
      <c r="C803" s="93">
        <v>0</v>
      </c>
      <c r="D803" s="140" t="e">
        <f t="shared" si="12"/>
        <v>#DIV/0!</v>
      </c>
    </row>
    <row r="804" spans="1:4">
      <c r="A804" s="174" t="s">
        <v>1042</v>
      </c>
      <c r="B804" s="169">
        <v>0</v>
      </c>
      <c r="C804" s="93">
        <v>0</v>
      </c>
      <c r="D804" s="140" t="e">
        <f t="shared" si="12"/>
        <v>#DIV/0!</v>
      </c>
    </row>
    <row r="805" spans="1:4">
      <c r="A805" s="175" t="s">
        <v>1043</v>
      </c>
      <c r="B805" s="169">
        <v>0</v>
      </c>
      <c r="C805" s="93">
        <v>0</v>
      </c>
      <c r="D805" s="140" t="e">
        <f t="shared" si="12"/>
        <v>#DIV/0!</v>
      </c>
    </row>
    <row r="806" spans="1:4">
      <c r="A806" s="175" t="s">
        <v>1044</v>
      </c>
      <c r="B806" s="169">
        <v>0</v>
      </c>
      <c r="C806" s="93">
        <v>0</v>
      </c>
      <c r="D806" s="140" t="e">
        <f t="shared" si="12"/>
        <v>#DIV/0!</v>
      </c>
    </row>
    <row r="807" spans="1:4">
      <c r="A807" s="175" t="s">
        <v>1045</v>
      </c>
      <c r="B807" s="169">
        <v>0</v>
      </c>
      <c r="C807" s="93">
        <v>0</v>
      </c>
      <c r="D807" s="140" t="e">
        <f t="shared" si="12"/>
        <v>#DIV/0!</v>
      </c>
    </row>
    <row r="808" spans="1:4">
      <c r="A808" s="175" t="s">
        <v>1046</v>
      </c>
      <c r="B808" s="169">
        <v>0</v>
      </c>
      <c r="C808" s="93">
        <v>0</v>
      </c>
      <c r="D808" s="140" t="e">
        <f t="shared" si="12"/>
        <v>#DIV/0!</v>
      </c>
    </row>
    <row r="809" spans="1:4">
      <c r="A809" s="175" t="s">
        <v>1047</v>
      </c>
      <c r="B809" s="169">
        <v>0</v>
      </c>
      <c r="C809" s="93">
        <v>0</v>
      </c>
      <c r="D809" s="140" t="e">
        <f t="shared" si="12"/>
        <v>#DIV/0!</v>
      </c>
    </row>
    <row r="810" spans="1:4">
      <c r="A810" s="174" t="s">
        <v>1048</v>
      </c>
      <c r="B810" s="169">
        <v>0</v>
      </c>
      <c r="C810" s="93">
        <v>0</v>
      </c>
      <c r="D810" s="140" t="e">
        <f t="shared" si="12"/>
        <v>#DIV/0!</v>
      </c>
    </row>
    <row r="811" spans="1:4">
      <c r="A811" s="175" t="s">
        <v>1049</v>
      </c>
      <c r="B811" s="169">
        <v>0</v>
      </c>
      <c r="C811" s="93">
        <v>0</v>
      </c>
      <c r="D811" s="140" t="e">
        <f t="shared" si="12"/>
        <v>#DIV/0!</v>
      </c>
    </row>
    <row r="812" spans="1:4">
      <c r="A812" s="175" t="s">
        <v>1050</v>
      </c>
      <c r="B812" s="169">
        <v>0</v>
      </c>
      <c r="C812" s="93">
        <v>0</v>
      </c>
      <c r="D812" s="140" t="e">
        <f t="shared" si="12"/>
        <v>#DIV/0!</v>
      </c>
    </row>
    <row r="813" spans="1:4">
      <c r="A813" s="174" t="s">
        <v>1051</v>
      </c>
      <c r="B813" s="169">
        <v>0</v>
      </c>
      <c r="C813" s="93">
        <v>0</v>
      </c>
      <c r="D813" s="140" t="e">
        <f t="shared" si="12"/>
        <v>#DIV/0!</v>
      </c>
    </row>
    <row r="814" spans="1:4">
      <c r="A814" s="175" t="s">
        <v>1052</v>
      </c>
      <c r="B814" s="169">
        <v>0</v>
      </c>
      <c r="C814" s="93">
        <v>0</v>
      </c>
      <c r="D814" s="140" t="e">
        <f t="shared" si="12"/>
        <v>#DIV/0!</v>
      </c>
    </row>
    <row r="815" spans="1:4">
      <c r="A815" s="175" t="s">
        <v>1053</v>
      </c>
      <c r="B815" s="169">
        <v>0</v>
      </c>
      <c r="C815" s="93">
        <v>0</v>
      </c>
      <c r="D815" s="140" t="e">
        <f t="shared" si="12"/>
        <v>#DIV/0!</v>
      </c>
    </row>
    <row r="816" spans="1:4">
      <c r="A816" s="174" t="s">
        <v>1054</v>
      </c>
      <c r="B816" s="169">
        <v>0</v>
      </c>
      <c r="C816" s="93">
        <v>0</v>
      </c>
      <c r="D816" s="140" t="e">
        <f t="shared" si="12"/>
        <v>#DIV/0!</v>
      </c>
    </row>
    <row r="817" spans="1:4">
      <c r="A817" s="175" t="s">
        <v>1055</v>
      </c>
      <c r="B817" s="169">
        <v>0</v>
      </c>
      <c r="C817" s="93">
        <v>0</v>
      </c>
      <c r="D817" s="140" t="e">
        <f t="shared" si="12"/>
        <v>#DIV/0!</v>
      </c>
    </row>
    <row r="818" spans="1:4">
      <c r="A818" s="174" t="s">
        <v>1056</v>
      </c>
      <c r="B818" s="169">
        <v>0</v>
      </c>
      <c r="C818" s="93">
        <v>37</v>
      </c>
      <c r="D818" s="140">
        <f t="shared" si="12"/>
        <v>0</v>
      </c>
    </row>
    <row r="819" spans="1:4">
      <c r="A819" s="175" t="s">
        <v>1057</v>
      </c>
      <c r="B819" s="169">
        <v>0</v>
      </c>
      <c r="C819" s="93">
        <v>37</v>
      </c>
      <c r="D819" s="140">
        <f t="shared" si="12"/>
        <v>0</v>
      </c>
    </row>
    <row r="820" spans="1:4">
      <c r="A820" s="174" t="s">
        <v>1058</v>
      </c>
      <c r="B820" s="169">
        <v>0</v>
      </c>
      <c r="C820" s="93">
        <v>0</v>
      </c>
      <c r="D820" s="140" t="e">
        <f t="shared" si="12"/>
        <v>#DIV/0!</v>
      </c>
    </row>
    <row r="821" spans="1:4">
      <c r="A821" s="175" t="s">
        <v>1059</v>
      </c>
      <c r="B821" s="169">
        <v>0</v>
      </c>
      <c r="C821" s="93">
        <v>0</v>
      </c>
      <c r="D821" s="140" t="e">
        <f t="shared" si="12"/>
        <v>#DIV/0!</v>
      </c>
    </row>
    <row r="822" spans="1:4">
      <c r="A822" s="175" t="s">
        <v>1060</v>
      </c>
      <c r="B822" s="169">
        <v>0</v>
      </c>
      <c r="C822" s="93">
        <v>0</v>
      </c>
      <c r="D822" s="140" t="e">
        <f t="shared" si="12"/>
        <v>#DIV/0!</v>
      </c>
    </row>
    <row r="823" spans="1:4">
      <c r="A823" s="175" t="s">
        <v>1061</v>
      </c>
      <c r="B823" s="169">
        <v>0</v>
      </c>
      <c r="C823" s="93">
        <v>0</v>
      </c>
      <c r="D823" s="140" t="e">
        <f t="shared" si="12"/>
        <v>#DIV/0!</v>
      </c>
    </row>
    <row r="824" spans="1:4">
      <c r="A824" s="175" t="s">
        <v>1062</v>
      </c>
      <c r="B824" s="169">
        <v>0</v>
      </c>
      <c r="C824" s="93">
        <v>0</v>
      </c>
      <c r="D824" s="140" t="e">
        <f t="shared" si="12"/>
        <v>#DIV/0!</v>
      </c>
    </row>
    <row r="825" spans="1:4">
      <c r="A825" s="175" t="s">
        <v>1063</v>
      </c>
      <c r="B825" s="169">
        <v>0</v>
      </c>
      <c r="C825" s="93">
        <v>0</v>
      </c>
      <c r="D825" s="140" t="e">
        <f t="shared" si="12"/>
        <v>#DIV/0!</v>
      </c>
    </row>
    <row r="826" spans="1:4">
      <c r="A826" s="174" t="s">
        <v>1064</v>
      </c>
      <c r="B826" s="169">
        <v>0</v>
      </c>
      <c r="C826" s="93">
        <v>0</v>
      </c>
      <c r="D826" s="140" t="e">
        <f t="shared" si="12"/>
        <v>#DIV/0!</v>
      </c>
    </row>
    <row r="827" spans="1:4">
      <c r="A827" s="175" t="s">
        <v>1065</v>
      </c>
      <c r="B827" s="169">
        <v>0</v>
      </c>
      <c r="C827" s="93">
        <v>0</v>
      </c>
      <c r="D827" s="140" t="e">
        <f t="shared" si="12"/>
        <v>#DIV/0!</v>
      </c>
    </row>
    <row r="828" spans="1:4">
      <c r="A828" s="174" t="s">
        <v>1066</v>
      </c>
      <c r="B828" s="169">
        <v>0</v>
      </c>
      <c r="C828" s="93">
        <v>46</v>
      </c>
      <c r="D828" s="140">
        <f t="shared" si="12"/>
        <v>0</v>
      </c>
    </row>
    <row r="829" spans="1:4">
      <c r="A829" s="175" t="s">
        <v>1067</v>
      </c>
      <c r="B829" s="169">
        <v>0</v>
      </c>
      <c r="C829" s="93">
        <v>46</v>
      </c>
      <c r="D829" s="140">
        <f t="shared" si="12"/>
        <v>0</v>
      </c>
    </row>
    <row r="830" spans="1:4">
      <c r="A830" s="174" t="s">
        <v>1068</v>
      </c>
      <c r="B830" s="169">
        <v>0</v>
      </c>
      <c r="D830" s="140" t="e">
        <f t="shared" si="12"/>
        <v>#DIV/0!</v>
      </c>
    </row>
    <row r="831" spans="1:4">
      <c r="A831" s="175" t="s">
        <v>454</v>
      </c>
      <c r="B831" s="169">
        <v>378.55</v>
      </c>
      <c r="D831" s="140" t="e">
        <f t="shared" si="12"/>
        <v>#DIV/0!</v>
      </c>
    </row>
    <row r="832" spans="1:4">
      <c r="A832" s="175" t="s">
        <v>455</v>
      </c>
      <c r="B832" s="169">
        <v>308.42</v>
      </c>
      <c r="D832" s="140" t="e">
        <f t="shared" si="12"/>
        <v>#DIV/0!</v>
      </c>
    </row>
    <row r="833" spans="1:4">
      <c r="A833" s="175" t="s">
        <v>456</v>
      </c>
      <c r="B833" s="169">
        <v>308.42</v>
      </c>
      <c r="D833" s="140" t="e">
        <f t="shared" si="12"/>
        <v>#DIV/0!</v>
      </c>
    </row>
    <row r="834" spans="1:4">
      <c r="A834" s="175" t="s">
        <v>1069</v>
      </c>
      <c r="B834" s="169">
        <v>0</v>
      </c>
      <c r="D834" s="140" t="e">
        <f t="shared" si="12"/>
        <v>#DIV/0!</v>
      </c>
    </row>
    <row r="835" spans="1:4">
      <c r="A835" s="175" t="s">
        <v>1070</v>
      </c>
      <c r="B835" s="169">
        <v>0</v>
      </c>
      <c r="D835" s="140" t="e">
        <f t="shared" si="12"/>
        <v>#DIV/0!</v>
      </c>
    </row>
    <row r="836" spans="1:4">
      <c r="A836" s="175" t="s">
        <v>1071</v>
      </c>
      <c r="B836" s="169">
        <v>0</v>
      </c>
      <c r="D836" s="140" t="e">
        <f t="shared" si="12"/>
        <v>#DIV/0!</v>
      </c>
    </row>
    <row r="837" spans="1:4">
      <c r="A837" s="175" t="s">
        <v>1072</v>
      </c>
      <c r="B837" s="169">
        <v>0</v>
      </c>
      <c r="D837" s="140" t="e">
        <f t="shared" si="12"/>
        <v>#DIV/0!</v>
      </c>
    </row>
    <row r="838" spans="1:4">
      <c r="A838" s="175" t="s">
        <v>1073</v>
      </c>
      <c r="B838" s="169">
        <v>0</v>
      </c>
      <c r="D838" s="140" t="e">
        <f t="shared" ref="D838:D901" si="13">B838/C838*100</f>
        <v>#DIV/0!</v>
      </c>
    </row>
    <row r="839" spans="1:4">
      <c r="A839" s="175" t="s">
        <v>1074</v>
      </c>
      <c r="B839" s="169">
        <v>0</v>
      </c>
      <c r="D839" s="140" t="e">
        <f t="shared" si="13"/>
        <v>#DIV/0!</v>
      </c>
    </row>
    <row r="840" spans="1:4">
      <c r="A840" s="175" t="s">
        <v>1075</v>
      </c>
      <c r="B840" s="169">
        <v>0</v>
      </c>
      <c r="D840" s="140" t="e">
        <f t="shared" si="13"/>
        <v>#DIV/0!</v>
      </c>
    </row>
    <row r="841" spans="1:4">
      <c r="A841" s="175" t="s">
        <v>497</v>
      </c>
      <c r="B841" s="169">
        <v>0</v>
      </c>
      <c r="D841" s="140" t="e">
        <f t="shared" si="13"/>
        <v>#DIV/0!</v>
      </c>
    </row>
    <row r="842" spans="1:4">
      <c r="A842" s="175" t="s">
        <v>1076</v>
      </c>
      <c r="B842" s="169">
        <v>0</v>
      </c>
      <c r="D842" s="140" t="e">
        <f t="shared" si="13"/>
        <v>#DIV/0!</v>
      </c>
    </row>
    <row r="843" spans="1:4">
      <c r="A843" s="175" t="s">
        <v>1077</v>
      </c>
      <c r="B843" s="169">
        <v>0</v>
      </c>
      <c r="D843" s="140" t="e">
        <f t="shared" si="13"/>
        <v>#DIV/0!</v>
      </c>
    </row>
    <row r="844" spans="1:4">
      <c r="A844" s="175" t="s">
        <v>463</v>
      </c>
      <c r="B844" s="169">
        <v>63.53</v>
      </c>
      <c r="D844" s="140" t="e">
        <f t="shared" si="13"/>
        <v>#DIV/0!</v>
      </c>
    </row>
    <row r="845" spans="1:4">
      <c r="A845" s="175" t="s">
        <v>1078</v>
      </c>
      <c r="B845" s="169">
        <v>0</v>
      </c>
      <c r="D845" s="140" t="e">
        <f t="shared" si="13"/>
        <v>#DIV/0!</v>
      </c>
    </row>
    <row r="846" spans="1:4">
      <c r="A846" s="174" t="s">
        <v>1079</v>
      </c>
      <c r="B846" s="169">
        <v>0</v>
      </c>
      <c r="D846" s="140" t="e">
        <f t="shared" si="13"/>
        <v>#DIV/0!</v>
      </c>
    </row>
    <row r="847" spans="1:4">
      <c r="A847" s="175" t="s">
        <v>1080</v>
      </c>
      <c r="B847" s="169">
        <v>0</v>
      </c>
      <c r="D847" s="140" t="e">
        <f t="shared" si="13"/>
        <v>#DIV/0!</v>
      </c>
    </row>
    <row r="848" spans="1:4">
      <c r="A848" s="175" t="s">
        <v>1081</v>
      </c>
      <c r="B848" s="169">
        <v>0</v>
      </c>
      <c r="D848" s="140" t="e">
        <f t="shared" si="13"/>
        <v>#DIV/0!</v>
      </c>
    </row>
    <row r="849" spans="1:4">
      <c r="A849" s="175" t="s">
        <v>1082</v>
      </c>
      <c r="B849" s="169">
        <v>0</v>
      </c>
      <c r="D849" s="140" t="e">
        <f t="shared" si="13"/>
        <v>#DIV/0!</v>
      </c>
    </row>
    <row r="850" spans="1:4">
      <c r="A850" s="175" t="s">
        <v>1083</v>
      </c>
      <c r="B850" s="169">
        <v>0</v>
      </c>
      <c r="D850" s="140" t="e">
        <f t="shared" si="13"/>
        <v>#DIV/0!</v>
      </c>
    </row>
    <row r="851" spans="1:4">
      <c r="A851" s="175" t="s">
        <v>1084</v>
      </c>
      <c r="B851" s="169">
        <v>0</v>
      </c>
      <c r="D851" s="140" t="e">
        <f t="shared" si="13"/>
        <v>#DIV/0!</v>
      </c>
    </row>
    <row r="852" spans="1:4">
      <c r="A852" s="174" t="s">
        <v>1085</v>
      </c>
      <c r="B852" s="169">
        <v>0</v>
      </c>
      <c r="C852" s="93">
        <v>0</v>
      </c>
      <c r="D852" s="140" t="e">
        <f t="shared" si="13"/>
        <v>#DIV/0!</v>
      </c>
    </row>
    <row r="853" spans="1:4">
      <c r="A853" s="175" t="s">
        <v>1086</v>
      </c>
      <c r="B853" s="169">
        <v>0</v>
      </c>
      <c r="D853" s="140" t="e">
        <f t="shared" si="13"/>
        <v>#DIV/0!</v>
      </c>
    </row>
    <row r="854" spans="1:4">
      <c r="A854" s="21" t="s">
        <v>72</v>
      </c>
      <c r="B854" s="169">
        <v>0</v>
      </c>
      <c r="C854" s="93">
        <v>19681</v>
      </c>
      <c r="D854" s="140">
        <f t="shared" si="13"/>
        <v>0</v>
      </c>
    </row>
    <row r="855" spans="1:4">
      <c r="A855" s="174" t="s">
        <v>1087</v>
      </c>
      <c r="B855" s="169">
        <v>0</v>
      </c>
      <c r="C855" s="93">
        <v>3009</v>
      </c>
      <c r="D855" s="140">
        <f t="shared" si="13"/>
        <v>0</v>
      </c>
    </row>
    <row r="856" spans="1:4">
      <c r="A856" s="175" t="s">
        <v>454</v>
      </c>
      <c r="B856" s="169">
        <v>378.55</v>
      </c>
      <c r="C856" s="93">
        <v>856</v>
      </c>
      <c r="D856" s="140">
        <f t="shared" si="13"/>
        <v>44.22</v>
      </c>
    </row>
    <row r="857" spans="1:4">
      <c r="A857" s="175" t="s">
        <v>455</v>
      </c>
      <c r="B857" s="169">
        <v>308.42</v>
      </c>
      <c r="C857" s="93">
        <v>0</v>
      </c>
      <c r="D857" s="140" t="e">
        <f t="shared" si="13"/>
        <v>#DIV/0!</v>
      </c>
    </row>
    <row r="858" spans="1:4">
      <c r="A858" s="175" t="s">
        <v>456</v>
      </c>
      <c r="B858" s="169">
        <v>308.42</v>
      </c>
      <c r="C858" s="93">
        <v>0</v>
      </c>
      <c r="D858" s="140" t="e">
        <f t="shared" si="13"/>
        <v>#DIV/0!</v>
      </c>
    </row>
    <row r="859" spans="1:4">
      <c r="A859" s="175" t="s">
        <v>1088</v>
      </c>
      <c r="B859" s="169">
        <v>0</v>
      </c>
      <c r="C859" s="93">
        <v>532</v>
      </c>
      <c r="D859" s="140">
        <f t="shared" si="13"/>
        <v>0</v>
      </c>
    </row>
    <row r="860" spans="1:4">
      <c r="A860" s="175" t="s">
        <v>1089</v>
      </c>
      <c r="B860" s="169">
        <v>0</v>
      </c>
      <c r="C860" s="93">
        <v>85</v>
      </c>
      <c r="D860" s="140">
        <f t="shared" si="13"/>
        <v>0</v>
      </c>
    </row>
    <row r="861" spans="1:4">
      <c r="A861" s="175" t="s">
        <v>1090</v>
      </c>
      <c r="B861" s="169">
        <v>0</v>
      </c>
      <c r="C861" s="93">
        <v>0</v>
      </c>
      <c r="D861" s="140" t="e">
        <f t="shared" si="13"/>
        <v>#DIV/0!</v>
      </c>
    </row>
    <row r="862" spans="1:4">
      <c r="A862" s="175" t="s">
        <v>1091</v>
      </c>
      <c r="B862" s="169">
        <v>0</v>
      </c>
      <c r="C862" s="93">
        <v>0</v>
      </c>
      <c r="D862" s="140" t="e">
        <f t="shared" si="13"/>
        <v>#DIV/0!</v>
      </c>
    </row>
    <row r="863" spans="1:4">
      <c r="A863" s="175" t="s">
        <v>1092</v>
      </c>
      <c r="B863" s="169">
        <v>0</v>
      </c>
      <c r="C863" s="93">
        <v>0</v>
      </c>
      <c r="D863" s="140" t="e">
        <f t="shared" si="13"/>
        <v>#DIV/0!</v>
      </c>
    </row>
    <row r="864" spans="1:4">
      <c r="A864" s="175" t="s">
        <v>1093</v>
      </c>
      <c r="B864" s="169">
        <v>0</v>
      </c>
      <c r="C864" s="93">
        <v>0</v>
      </c>
      <c r="D864" s="140" t="e">
        <f t="shared" si="13"/>
        <v>#DIV/0!</v>
      </c>
    </row>
    <row r="865" spans="1:4">
      <c r="A865" s="175" t="s">
        <v>1094</v>
      </c>
      <c r="B865" s="169">
        <v>0</v>
      </c>
      <c r="C865" s="93">
        <v>0</v>
      </c>
      <c r="D865" s="140" t="e">
        <f t="shared" si="13"/>
        <v>#DIV/0!</v>
      </c>
    </row>
    <row r="866" spans="1:4">
      <c r="A866" s="175" t="s">
        <v>1095</v>
      </c>
      <c r="B866" s="169">
        <v>0</v>
      </c>
      <c r="C866" s="93">
        <v>1536</v>
      </c>
      <c r="D866" s="140">
        <f t="shared" si="13"/>
        <v>0</v>
      </c>
    </row>
    <row r="867" spans="1:4">
      <c r="A867" s="174" t="s">
        <v>1096</v>
      </c>
      <c r="B867" s="169">
        <v>0</v>
      </c>
      <c r="C867" s="93">
        <v>1149</v>
      </c>
      <c r="D867" s="140">
        <f t="shared" si="13"/>
        <v>0</v>
      </c>
    </row>
    <row r="868" spans="1:4">
      <c r="A868" s="175" t="s">
        <v>1097</v>
      </c>
      <c r="B868" s="169">
        <v>0</v>
      </c>
      <c r="C868" s="93">
        <v>1149</v>
      </c>
      <c r="D868" s="140">
        <f t="shared" si="13"/>
        <v>0</v>
      </c>
    </row>
    <row r="869" spans="1:4">
      <c r="A869" s="174" t="s">
        <v>1098</v>
      </c>
      <c r="B869" s="169">
        <v>0</v>
      </c>
      <c r="C869" s="93">
        <v>14578</v>
      </c>
      <c r="D869" s="140">
        <f t="shared" si="13"/>
        <v>0</v>
      </c>
    </row>
    <row r="870" spans="1:4">
      <c r="A870" s="175" t="s">
        <v>1099</v>
      </c>
      <c r="B870" s="169">
        <v>0</v>
      </c>
      <c r="C870" s="93">
        <v>0</v>
      </c>
      <c r="D870" s="140" t="e">
        <f t="shared" si="13"/>
        <v>#DIV/0!</v>
      </c>
    </row>
    <row r="871" spans="1:4">
      <c r="A871" s="175" t="s">
        <v>1100</v>
      </c>
      <c r="B871" s="169">
        <v>0</v>
      </c>
      <c r="C871" s="93">
        <v>14578</v>
      </c>
      <c r="D871" s="140">
        <f t="shared" si="13"/>
        <v>0</v>
      </c>
    </row>
    <row r="872" spans="1:4">
      <c r="A872" s="174" t="s">
        <v>1101</v>
      </c>
      <c r="B872" s="169">
        <v>0</v>
      </c>
      <c r="C872" s="93">
        <v>945</v>
      </c>
      <c r="D872" s="140">
        <f t="shared" si="13"/>
        <v>0</v>
      </c>
    </row>
    <row r="873" spans="1:4">
      <c r="A873" s="175" t="s">
        <v>1102</v>
      </c>
      <c r="B873" s="169">
        <v>0</v>
      </c>
      <c r="C873" s="93">
        <v>945</v>
      </c>
      <c r="D873" s="140">
        <f t="shared" si="13"/>
        <v>0</v>
      </c>
    </row>
    <row r="874" spans="1:4">
      <c r="A874" s="174" t="s">
        <v>1103</v>
      </c>
      <c r="B874" s="169">
        <v>0</v>
      </c>
      <c r="C874" s="93">
        <v>0</v>
      </c>
      <c r="D874" s="140" t="e">
        <f t="shared" si="13"/>
        <v>#DIV/0!</v>
      </c>
    </row>
    <row r="875" spans="1:4">
      <c r="A875" s="175" t="s">
        <v>1104</v>
      </c>
      <c r="B875" s="169">
        <v>0</v>
      </c>
      <c r="C875" s="93">
        <v>0</v>
      </c>
      <c r="D875" s="140" t="e">
        <f t="shared" si="13"/>
        <v>#DIV/0!</v>
      </c>
    </row>
    <row r="876" spans="1:4">
      <c r="A876" s="174" t="s">
        <v>1105</v>
      </c>
      <c r="B876" s="169">
        <v>0</v>
      </c>
      <c r="C876" s="93">
        <v>0</v>
      </c>
      <c r="D876" s="140" t="e">
        <f t="shared" si="13"/>
        <v>#DIV/0!</v>
      </c>
    </row>
    <row r="877" spans="1:4">
      <c r="A877" s="175" t="s">
        <v>1106</v>
      </c>
      <c r="B877" s="169">
        <v>0</v>
      </c>
      <c r="C877" s="93">
        <v>0</v>
      </c>
      <c r="D877" s="140" t="e">
        <f t="shared" si="13"/>
        <v>#DIV/0!</v>
      </c>
    </row>
    <row r="878" spans="1:4">
      <c r="A878" s="21" t="s">
        <v>73</v>
      </c>
      <c r="B878" s="169">
        <v>0</v>
      </c>
      <c r="C878" s="93">
        <v>43235</v>
      </c>
      <c r="D878" s="140">
        <f t="shared" si="13"/>
        <v>0</v>
      </c>
    </row>
    <row r="879" spans="1:4">
      <c r="A879" s="174" t="s">
        <v>1107</v>
      </c>
      <c r="B879" s="169">
        <v>0</v>
      </c>
      <c r="C879" s="93">
        <v>12652</v>
      </c>
      <c r="D879" s="140">
        <f t="shared" si="13"/>
        <v>0</v>
      </c>
    </row>
    <row r="880" spans="1:4">
      <c r="A880" s="175" t="s">
        <v>454</v>
      </c>
      <c r="B880" s="169">
        <v>378.55</v>
      </c>
      <c r="C880" s="93">
        <v>2405</v>
      </c>
      <c r="D880" s="140">
        <f t="shared" si="13"/>
        <v>15.74</v>
      </c>
    </row>
    <row r="881" spans="1:4">
      <c r="A881" s="175" t="s">
        <v>455</v>
      </c>
      <c r="B881" s="169">
        <v>308.42</v>
      </c>
      <c r="C881" s="93">
        <v>0</v>
      </c>
      <c r="D881" s="140" t="e">
        <f t="shared" si="13"/>
        <v>#DIV/0!</v>
      </c>
    </row>
    <row r="882" spans="1:4">
      <c r="A882" s="175" t="s">
        <v>456</v>
      </c>
      <c r="B882" s="169">
        <v>308.42</v>
      </c>
      <c r="C882" s="93">
        <v>0</v>
      </c>
      <c r="D882" s="140" t="e">
        <f t="shared" si="13"/>
        <v>#DIV/0!</v>
      </c>
    </row>
    <row r="883" spans="1:4">
      <c r="A883" s="175" t="s">
        <v>463</v>
      </c>
      <c r="B883" s="169">
        <v>63.53</v>
      </c>
      <c r="C883" s="93">
        <v>90</v>
      </c>
      <c r="D883" s="140">
        <f t="shared" si="13"/>
        <v>70.59</v>
      </c>
    </row>
    <row r="884" spans="1:4">
      <c r="A884" s="175" t="s">
        <v>1108</v>
      </c>
      <c r="B884" s="169">
        <v>0</v>
      </c>
      <c r="C884" s="93">
        <v>0</v>
      </c>
      <c r="D884" s="140" t="e">
        <f t="shared" si="13"/>
        <v>#DIV/0!</v>
      </c>
    </row>
    <row r="885" spans="1:4">
      <c r="A885" s="175" t="s">
        <v>1109</v>
      </c>
      <c r="B885" s="169">
        <v>0</v>
      </c>
      <c r="C885" s="93">
        <v>1219</v>
      </c>
      <c r="D885" s="140">
        <f t="shared" si="13"/>
        <v>0</v>
      </c>
    </row>
    <row r="886" spans="1:4">
      <c r="A886" s="175" t="s">
        <v>1110</v>
      </c>
      <c r="B886" s="169">
        <v>0</v>
      </c>
      <c r="C886" s="93">
        <v>83</v>
      </c>
      <c r="D886" s="140">
        <f t="shared" si="13"/>
        <v>0</v>
      </c>
    </row>
    <row r="887" spans="1:4">
      <c r="A887" s="175" t="s">
        <v>1111</v>
      </c>
      <c r="B887" s="169">
        <v>0</v>
      </c>
      <c r="C887" s="93">
        <v>126</v>
      </c>
      <c r="D887" s="140">
        <f t="shared" si="13"/>
        <v>0</v>
      </c>
    </row>
    <row r="888" spans="1:4">
      <c r="A888" s="175" t="s">
        <v>1112</v>
      </c>
      <c r="B888" s="169">
        <v>0</v>
      </c>
      <c r="C888" s="93">
        <v>0</v>
      </c>
      <c r="D888" s="140" t="e">
        <f t="shared" si="13"/>
        <v>#DIV/0!</v>
      </c>
    </row>
    <row r="889" spans="1:4">
      <c r="A889" s="175" t="s">
        <v>1113</v>
      </c>
      <c r="B889" s="169">
        <v>0</v>
      </c>
      <c r="C889" s="93">
        <v>0</v>
      </c>
      <c r="D889" s="140" t="e">
        <f t="shared" si="13"/>
        <v>#DIV/0!</v>
      </c>
    </row>
    <row r="890" spans="1:4">
      <c r="A890" s="175" t="s">
        <v>1114</v>
      </c>
      <c r="B890" s="169">
        <v>0</v>
      </c>
      <c r="C890" s="93">
        <v>0</v>
      </c>
      <c r="D890" s="140" t="e">
        <f t="shared" si="13"/>
        <v>#DIV/0!</v>
      </c>
    </row>
    <row r="891" spans="1:4">
      <c r="A891" s="175" t="s">
        <v>1115</v>
      </c>
      <c r="B891" s="169">
        <v>0</v>
      </c>
      <c r="C891" s="93">
        <v>0</v>
      </c>
      <c r="D891" s="140" t="e">
        <f t="shared" si="13"/>
        <v>#DIV/0!</v>
      </c>
    </row>
    <row r="892" spans="1:4">
      <c r="A892" s="175" t="s">
        <v>1116</v>
      </c>
      <c r="B892" s="169">
        <v>0</v>
      </c>
      <c r="C892" s="93">
        <v>50</v>
      </c>
      <c r="D892" s="140">
        <f t="shared" si="13"/>
        <v>0</v>
      </c>
    </row>
    <row r="893" spans="1:4">
      <c r="A893" s="175" t="s">
        <v>1117</v>
      </c>
      <c r="B893" s="169">
        <v>0</v>
      </c>
      <c r="D893" s="140" t="e">
        <f t="shared" si="13"/>
        <v>#DIV/0!</v>
      </c>
    </row>
    <row r="894" spans="1:4">
      <c r="A894" s="175" t="s">
        <v>1118</v>
      </c>
      <c r="B894" s="169">
        <v>0</v>
      </c>
      <c r="C894" s="93">
        <v>730</v>
      </c>
      <c r="D894" s="140">
        <f t="shared" si="13"/>
        <v>0</v>
      </c>
    </row>
    <row r="895" spans="1:4">
      <c r="A895" s="175" t="s">
        <v>1119</v>
      </c>
      <c r="B895" s="169">
        <v>0</v>
      </c>
      <c r="C895" s="93">
        <v>4353</v>
      </c>
      <c r="D895" s="140">
        <f t="shared" si="13"/>
        <v>0</v>
      </c>
    </row>
    <row r="896" spans="1:4">
      <c r="A896" s="175" t="s">
        <v>1120</v>
      </c>
      <c r="B896" s="169">
        <v>1110</v>
      </c>
      <c r="D896" s="140" t="e">
        <f t="shared" si="13"/>
        <v>#DIV/0!</v>
      </c>
    </row>
    <row r="897" spans="1:4">
      <c r="A897" s="175" t="s">
        <v>1121</v>
      </c>
      <c r="B897" s="169">
        <v>0</v>
      </c>
      <c r="C897" s="93">
        <v>409</v>
      </c>
      <c r="D897" s="140">
        <f t="shared" si="13"/>
        <v>0</v>
      </c>
    </row>
    <row r="898" spans="1:4">
      <c r="A898" s="175" t="s">
        <v>1122</v>
      </c>
      <c r="B898" s="169">
        <v>0</v>
      </c>
      <c r="D898" s="140" t="e">
        <f t="shared" si="13"/>
        <v>#DIV/0!</v>
      </c>
    </row>
    <row r="899" spans="1:4">
      <c r="A899" s="175" t="s">
        <v>1123</v>
      </c>
      <c r="B899" s="169">
        <v>0</v>
      </c>
      <c r="C899" s="93">
        <v>86</v>
      </c>
      <c r="D899" s="140">
        <f t="shared" si="13"/>
        <v>0</v>
      </c>
    </row>
    <row r="900" spans="1:4">
      <c r="A900" s="175" t="s">
        <v>1124</v>
      </c>
      <c r="B900" s="169">
        <v>0</v>
      </c>
      <c r="D900" s="140" t="e">
        <f t="shared" si="13"/>
        <v>#DIV/0!</v>
      </c>
    </row>
    <row r="901" spans="1:4">
      <c r="A901" s="175" t="s">
        <v>1125</v>
      </c>
      <c r="B901" s="169">
        <v>0</v>
      </c>
      <c r="C901" s="93">
        <v>110</v>
      </c>
      <c r="D901" s="140">
        <f t="shared" si="13"/>
        <v>0</v>
      </c>
    </row>
    <row r="902" spans="1:4">
      <c r="A902" s="175" t="s">
        <v>1126</v>
      </c>
      <c r="B902" s="169">
        <v>1110</v>
      </c>
      <c r="D902" s="140" t="e">
        <f t="shared" ref="D902:D965" si="14">B902/C902*100</f>
        <v>#DIV/0!</v>
      </c>
    </row>
    <row r="903" spans="1:4">
      <c r="A903" s="175" t="s">
        <v>1127</v>
      </c>
      <c r="B903" s="169">
        <v>267</v>
      </c>
      <c r="D903" s="140" t="e">
        <f t="shared" si="14"/>
        <v>#DIV/0!</v>
      </c>
    </row>
    <row r="904" spans="1:4">
      <c r="A904" s="175" t="s">
        <v>1128</v>
      </c>
      <c r="B904" s="169">
        <v>0</v>
      </c>
      <c r="C904" s="93">
        <v>52</v>
      </c>
      <c r="D904" s="140">
        <f t="shared" si="14"/>
        <v>0</v>
      </c>
    </row>
    <row r="905" spans="1:4">
      <c r="A905" s="175" t="s">
        <v>1129</v>
      </c>
      <c r="B905" s="169">
        <v>0</v>
      </c>
      <c r="C905" s="93">
        <v>2</v>
      </c>
      <c r="D905" s="140">
        <f t="shared" si="14"/>
        <v>0</v>
      </c>
    </row>
    <row r="906" spans="1:4">
      <c r="A906" s="175" t="s">
        <v>1130</v>
      </c>
      <c r="B906" s="169">
        <v>0</v>
      </c>
      <c r="D906" s="140" t="e">
        <f t="shared" si="14"/>
        <v>#DIV/0!</v>
      </c>
    </row>
    <row r="907" spans="1:4">
      <c r="A907" s="175" t="s">
        <v>1131</v>
      </c>
      <c r="B907" s="169">
        <v>0</v>
      </c>
      <c r="C907" s="93">
        <v>2937</v>
      </c>
      <c r="D907" s="140">
        <f t="shared" si="14"/>
        <v>0</v>
      </c>
    </row>
    <row r="908" spans="1:4">
      <c r="A908" s="174" t="s">
        <v>1132</v>
      </c>
      <c r="B908" s="169">
        <v>0</v>
      </c>
      <c r="C908" s="93">
        <v>5694</v>
      </c>
      <c r="D908" s="140">
        <f t="shared" si="14"/>
        <v>0</v>
      </c>
    </row>
    <row r="909" spans="1:4">
      <c r="A909" s="175" t="s">
        <v>454</v>
      </c>
      <c r="B909" s="169">
        <v>378.55</v>
      </c>
      <c r="C909" s="93">
        <v>1780</v>
      </c>
      <c r="D909" s="140">
        <f t="shared" si="14"/>
        <v>21.27</v>
      </c>
    </row>
    <row r="910" spans="1:4">
      <c r="A910" s="175" t="s">
        <v>455</v>
      </c>
      <c r="B910" s="169">
        <v>308.42</v>
      </c>
      <c r="C910" s="93">
        <v>0</v>
      </c>
      <c r="D910" s="140" t="e">
        <f t="shared" si="14"/>
        <v>#DIV/0!</v>
      </c>
    </row>
    <row r="911" spans="1:4">
      <c r="A911" s="175" t="s">
        <v>456</v>
      </c>
      <c r="B911" s="169">
        <v>308.42</v>
      </c>
      <c r="C911" s="93">
        <v>0</v>
      </c>
      <c r="D911" s="140" t="e">
        <f t="shared" si="14"/>
        <v>#DIV/0!</v>
      </c>
    </row>
    <row r="912" spans="1:4">
      <c r="A912" s="175" t="s">
        <v>1133</v>
      </c>
      <c r="B912" s="169">
        <v>225</v>
      </c>
      <c r="D912" s="140" t="e">
        <f t="shared" si="14"/>
        <v>#DIV/0!</v>
      </c>
    </row>
    <row r="913" spans="1:4">
      <c r="A913" s="175" t="s">
        <v>1134</v>
      </c>
      <c r="B913" s="169">
        <v>0</v>
      </c>
      <c r="C913" s="93">
        <v>2031</v>
      </c>
      <c r="D913" s="140">
        <f t="shared" si="14"/>
        <v>0</v>
      </c>
    </row>
    <row r="914" spans="1:4">
      <c r="A914" s="175" t="s">
        <v>1135</v>
      </c>
      <c r="B914" s="169">
        <v>0</v>
      </c>
      <c r="C914" s="93">
        <v>0</v>
      </c>
      <c r="D914" s="140" t="e">
        <f t="shared" si="14"/>
        <v>#DIV/0!</v>
      </c>
    </row>
    <row r="915" spans="1:4">
      <c r="A915" s="175" t="s">
        <v>1136</v>
      </c>
      <c r="B915" s="169">
        <v>0</v>
      </c>
      <c r="C915" s="93">
        <v>0</v>
      </c>
      <c r="D915" s="140" t="e">
        <f t="shared" si="14"/>
        <v>#DIV/0!</v>
      </c>
    </row>
    <row r="916" spans="1:4">
      <c r="A916" s="175" t="s">
        <v>1137</v>
      </c>
      <c r="B916" s="169">
        <v>0</v>
      </c>
      <c r="C916" s="93">
        <v>0</v>
      </c>
      <c r="D916" s="140" t="e">
        <f t="shared" si="14"/>
        <v>#DIV/0!</v>
      </c>
    </row>
    <row r="917" spans="1:4">
      <c r="A917" s="175" t="s">
        <v>1138</v>
      </c>
      <c r="B917" s="169">
        <v>0</v>
      </c>
      <c r="C917" s="93">
        <v>698</v>
      </c>
      <c r="D917" s="140">
        <f t="shared" si="14"/>
        <v>0</v>
      </c>
    </row>
    <row r="918" spans="1:4">
      <c r="A918" s="175" t="s">
        <v>1139</v>
      </c>
      <c r="B918" s="169">
        <v>0</v>
      </c>
      <c r="C918" s="93">
        <v>0</v>
      </c>
      <c r="D918" s="140" t="e">
        <f t="shared" si="14"/>
        <v>#DIV/0!</v>
      </c>
    </row>
    <row r="919" spans="1:4">
      <c r="A919" s="175" t="s">
        <v>1140</v>
      </c>
      <c r="B919" s="169">
        <v>0</v>
      </c>
      <c r="C919" s="93">
        <v>0</v>
      </c>
      <c r="D919" s="140" t="e">
        <f t="shared" si="14"/>
        <v>#DIV/0!</v>
      </c>
    </row>
    <row r="920" spans="1:4">
      <c r="A920" s="175" t="s">
        <v>1141</v>
      </c>
      <c r="B920" s="169">
        <v>0</v>
      </c>
      <c r="C920" s="93">
        <v>0</v>
      </c>
      <c r="D920" s="140" t="e">
        <f t="shared" si="14"/>
        <v>#DIV/0!</v>
      </c>
    </row>
    <row r="921" spans="1:4">
      <c r="A921" s="175" t="s">
        <v>1142</v>
      </c>
      <c r="B921" s="169">
        <v>217.18</v>
      </c>
      <c r="C921" s="93">
        <v>512</v>
      </c>
      <c r="D921" s="140">
        <f t="shared" si="14"/>
        <v>42.42</v>
      </c>
    </row>
    <row r="922" spans="1:4">
      <c r="A922" s="175" t="s">
        <v>1143</v>
      </c>
      <c r="B922" s="169">
        <v>217.18</v>
      </c>
      <c r="C922" s="93">
        <v>0</v>
      </c>
      <c r="D922" s="140" t="e">
        <f t="shared" si="14"/>
        <v>#DIV/0!</v>
      </c>
    </row>
    <row r="923" spans="1:4">
      <c r="A923" s="175" t="s">
        <v>1144</v>
      </c>
      <c r="B923" s="169">
        <v>0</v>
      </c>
      <c r="C923" s="93">
        <v>0</v>
      </c>
      <c r="D923" s="140" t="e">
        <f t="shared" si="14"/>
        <v>#DIV/0!</v>
      </c>
    </row>
    <row r="924" spans="1:4">
      <c r="A924" s="175" t="s">
        <v>1145</v>
      </c>
      <c r="B924" s="169">
        <v>0</v>
      </c>
      <c r="C924" s="93">
        <v>0</v>
      </c>
      <c r="D924" s="140" t="e">
        <f t="shared" si="14"/>
        <v>#DIV/0!</v>
      </c>
    </row>
    <row r="925" spans="1:4">
      <c r="A925" s="175" t="s">
        <v>1146</v>
      </c>
      <c r="B925" s="169">
        <v>0</v>
      </c>
      <c r="C925" s="93">
        <v>20</v>
      </c>
      <c r="D925" s="140">
        <f t="shared" si="14"/>
        <v>0</v>
      </c>
    </row>
    <row r="926" spans="1:4">
      <c r="A926" s="175" t="s">
        <v>1147</v>
      </c>
      <c r="B926" s="169">
        <v>0</v>
      </c>
      <c r="C926" s="93">
        <v>0</v>
      </c>
      <c r="D926" s="140" t="e">
        <f t="shared" si="14"/>
        <v>#DIV/0!</v>
      </c>
    </row>
    <row r="927" spans="1:4">
      <c r="A927" s="175" t="s">
        <v>1148</v>
      </c>
      <c r="B927" s="169">
        <v>0</v>
      </c>
      <c r="C927" s="93">
        <v>0</v>
      </c>
      <c r="D927" s="140" t="e">
        <f t="shared" si="14"/>
        <v>#DIV/0!</v>
      </c>
    </row>
    <row r="928" spans="1:4">
      <c r="A928" s="175" t="s">
        <v>1149</v>
      </c>
      <c r="B928" s="169">
        <v>132</v>
      </c>
      <c r="C928" s="93">
        <v>0</v>
      </c>
      <c r="D928" s="140" t="e">
        <f t="shared" si="14"/>
        <v>#DIV/0!</v>
      </c>
    </row>
    <row r="929" spans="1:4">
      <c r="A929" s="175" t="s">
        <v>1150</v>
      </c>
      <c r="B929" s="169">
        <v>132</v>
      </c>
      <c r="C929" s="93">
        <v>0</v>
      </c>
      <c r="D929" s="140" t="e">
        <f t="shared" si="14"/>
        <v>#DIV/0!</v>
      </c>
    </row>
    <row r="930" spans="1:4">
      <c r="A930" s="175" t="s">
        <v>1151</v>
      </c>
      <c r="B930" s="169">
        <v>0</v>
      </c>
      <c r="C930" s="93">
        <v>0</v>
      </c>
      <c r="D930" s="140" t="e">
        <f t="shared" si="14"/>
        <v>#DIV/0!</v>
      </c>
    </row>
    <row r="931" spans="1:4">
      <c r="A931" s="175" t="s">
        <v>1152</v>
      </c>
      <c r="B931" s="169">
        <v>0</v>
      </c>
      <c r="C931" s="93">
        <v>0</v>
      </c>
      <c r="D931" s="140" t="e">
        <f t="shared" si="14"/>
        <v>#DIV/0!</v>
      </c>
    </row>
    <row r="932" spans="1:4">
      <c r="A932" s="175" t="s">
        <v>1153</v>
      </c>
      <c r="B932" s="169">
        <v>0</v>
      </c>
      <c r="C932" s="93">
        <v>66</v>
      </c>
      <c r="D932" s="140">
        <f t="shared" si="14"/>
        <v>0</v>
      </c>
    </row>
    <row r="933" spans="1:4">
      <c r="A933" s="175" t="s">
        <v>1154</v>
      </c>
      <c r="B933" s="169">
        <v>0</v>
      </c>
      <c r="D933" s="140" t="e">
        <f t="shared" si="14"/>
        <v>#DIV/0!</v>
      </c>
    </row>
    <row r="934" spans="1:4">
      <c r="A934" s="175" t="s">
        <v>1155</v>
      </c>
      <c r="B934" s="169">
        <v>0</v>
      </c>
      <c r="D934" s="140" t="e">
        <f t="shared" si="14"/>
        <v>#DIV/0!</v>
      </c>
    </row>
    <row r="935" spans="1:4">
      <c r="A935" s="175" t="s">
        <v>1156</v>
      </c>
      <c r="B935" s="169">
        <v>0</v>
      </c>
      <c r="C935" s="93">
        <v>45</v>
      </c>
      <c r="D935" s="140">
        <f t="shared" si="14"/>
        <v>0</v>
      </c>
    </row>
    <row r="936" spans="1:4">
      <c r="A936" s="175" t="s">
        <v>1157</v>
      </c>
      <c r="B936" s="169">
        <v>0</v>
      </c>
      <c r="C936" s="93">
        <v>542</v>
      </c>
      <c r="D936" s="140">
        <f t="shared" si="14"/>
        <v>0</v>
      </c>
    </row>
    <row r="937" spans="1:4">
      <c r="A937" s="174" t="s">
        <v>1158</v>
      </c>
      <c r="B937" s="169">
        <v>0</v>
      </c>
      <c r="C937" s="93">
        <v>11951</v>
      </c>
      <c r="D937" s="140">
        <f t="shared" si="14"/>
        <v>0</v>
      </c>
    </row>
    <row r="938" spans="1:4">
      <c r="A938" s="175" t="s">
        <v>454</v>
      </c>
      <c r="B938" s="169">
        <v>378.55</v>
      </c>
      <c r="C938" s="93">
        <v>569</v>
      </c>
      <c r="D938" s="140">
        <f t="shared" si="14"/>
        <v>66.53</v>
      </c>
    </row>
    <row r="939" spans="1:4">
      <c r="A939" s="175" t="s">
        <v>455</v>
      </c>
      <c r="B939" s="169">
        <v>308.42</v>
      </c>
      <c r="C939" s="93">
        <v>0</v>
      </c>
      <c r="D939" s="140" t="e">
        <f t="shared" si="14"/>
        <v>#DIV/0!</v>
      </c>
    </row>
    <row r="940" spans="1:4">
      <c r="A940" s="175" t="s">
        <v>456</v>
      </c>
      <c r="B940" s="169">
        <v>308.42</v>
      </c>
      <c r="C940" s="93">
        <v>0</v>
      </c>
      <c r="D940" s="140" t="e">
        <f t="shared" si="14"/>
        <v>#DIV/0!</v>
      </c>
    </row>
    <row r="941" spans="1:4">
      <c r="A941" s="175" t="s">
        <v>1159</v>
      </c>
      <c r="B941" s="169">
        <v>0</v>
      </c>
      <c r="C941" s="93">
        <v>0</v>
      </c>
      <c r="D941" s="140" t="e">
        <f t="shared" si="14"/>
        <v>#DIV/0!</v>
      </c>
    </row>
    <row r="942" spans="1:4">
      <c r="A942" s="175" t="s">
        <v>1160</v>
      </c>
      <c r="B942" s="169">
        <v>0</v>
      </c>
      <c r="C942" s="93">
        <v>584</v>
      </c>
      <c r="D942" s="140">
        <f t="shared" si="14"/>
        <v>0</v>
      </c>
    </row>
    <row r="943" spans="1:4">
      <c r="A943" s="175" t="s">
        <v>1161</v>
      </c>
      <c r="B943" s="169">
        <v>0</v>
      </c>
      <c r="C943" s="93">
        <v>655</v>
      </c>
      <c r="D943" s="140">
        <f t="shared" si="14"/>
        <v>0</v>
      </c>
    </row>
    <row r="944" spans="1:4">
      <c r="A944" s="175" t="s">
        <v>1162</v>
      </c>
      <c r="B944" s="169">
        <v>0</v>
      </c>
      <c r="C944" s="93">
        <v>0</v>
      </c>
      <c r="D944" s="140" t="e">
        <f t="shared" si="14"/>
        <v>#DIV/0!</v>
      </c>
    </row>
    <row r="945" spans="1:4">
      <c r="A945" s="175" t="s">
        <v>1163</v>
      </c>
      <c r="B945" s="169">
        <v>0</v>
      </c>
      <c r="C945" s="93">
        <v>0</v>
      </c>
      <c r="D945" s="140" t="e">
        <f t="shared" si="14"/>
        <v>#DIV/0!</v>
      </c>
    </row>
    <row r="946" spans="1:4">
      <c r="A946" s="175" t="s">
        <v>1164</v>
      </c>
      <c r="B946" s="169">
        <v>0</v>
      </c>
      <c r="C946" s="93">
        <v>45</v>
      </c>
      <c r="D946" s="140">
        <f t="shared" si="14"/>
        <v>0</v>
      </c>
    </row>
    <row r="947" spans="1:4">
      <c r="A947" s="175" t="s">
        <v>1165</v>
      </c>
      <c r="B947" s="169">
        <v>0</v>
      </c>
      <c r="C947" s="93">
        <v>3827</v>
      </c>
      <c r="D947" s="140">
        <f t="shared" si="14"/>
        <v>0</v>
      </c>
    </row>
    <row r="948" spans="1:4">
      <c r="A948" s="175" t="s">
        <v>1166</v>
      </c>
      <c r="B948" s="169">
        <v>0</v>
      </c>
      <c r="C948" s="93">
        <v>0</v>
      </c>
      <c r="D948" s="140" t="e">
        <f t="shared" si="14"/>
        <v>#DIV/0!</v>
      </c>
    </row>
    <row r="949" spans="1:4">
      <c r="A949" s="175" t="s">
        <v>1167</v>
      </c>
      <c r="B949" s="169">
        <v>0</v>
      </c>
      <c r="C949" s="93">
        <v>0</v>
      </c>
      <c r="D949" s="140" t="e">
        <f t="shared" si="14"/>
        <v>#DIV/0!</v>
      </c>
    </row>
    <row r="950" spans="1:4">
      <c r="A950" s="175" t="s">
        <v>1168</v>
      </c>
      <c r="B950" s="169">
        <v>0</v>
      </c>
      <c r="C950" s="93">
        <v>0</v>
      </c>
      <c r="D950" s="140" t="e">
        <f t="shared" si="14"/>
        <v>#DIV/0!</v>
      </c>
    </row>
    <row r="951" spans="1:4">
      <c r="A951" s="175" t="s">
        <v>1169</v>
      </c>
      <c r="B951" s="169">
        <v>0</v>
      </c>
      <c r="C951" s="93">
        <v>955</v>
      </c>
      <c r="D951" s="140">
        <f t="shared" si="14"/>
        <v>0</v>
      </c>
    </row>
    <row r="952" spans="1:4">
      <c r="A952" s="175" t="s">
        <v>1170</v>
      </c>
      <c r="B952" s="169">
        <v>0</v>
      </c>
      <c r="C952" s="93">
        <v>0</v>
      </c>
      <c r="D952" s="140" t="e">
        <f t="shared" si="14"/>
        <v>#DIV/0!</v>
      </c>
    </row>
    <row r="953" spans="1:4">
      <c r="A953" s="175" t="s">
        <v>1171</v>
      </c>
      <c r="B953" s="169">
        <v>0</v>
      </c>
      <c r="C953" s="93">
        <v>2295</v>
      </c>
      <c r="D953" s="140">
        <f t="shared" si="14"/>
        <v>0</v>
      </c>
    </row>
    <row r="954" spans="1:4">
      <c r="A954" s="175" t="s">
        <v>1172</v>
      </c>
      <c r="B954" s="169">
        <v>0</v>
      </c>
      <c r="C954" s="93">
        <v>0</v>
      </c>
      <c r="D954" s="140" t="e">
        <f t="shared" si="14"/>
        <v>#DIV/0!</v>
      </c>
    </row>
    <row r="955" spans="1:4">
      <c r="A955" s="175" t="s">
        <v>1173</v>
      </c>
      <c r="B955" s="169">
        <v>0</v>
      </c>
      <c r="C955" s="93">
        <v>0</v>
      </c>
      <c r="D955" s="140" t="e">
        <f t="shared" si="14"/>
        <v>#DIV/0!</v>
      </c>
    </row>
    <row r="956" spans="1:4">
      <c r="A956" s="175" t="s">
        <v>1174</v>
      </c>
      <c r="B956" s="169">
        <v>0</v>
      </c>
      <c r="C956" s="93">
        <v>2108</v>
      </c>
      <c r="D956" s="140">
        <f t="shared" si="14"/>
        <v>0</v>
      </c>
    </row>
    <row r="957" spans="1:4">
      <c r="A957" s="175" t="s">
        <v>1175</v>
      </c>
      <c r="B957" s="169">
        <v>0</v>
      </c>
      <c r="C957" s="93">
        <v>142</v>
      </c>
      <c r="D957" s="140">
        <f t="shared" si="14"/>
        <v>0</v>
      </c>
    </row>
    <row r="958" spans="1:4">
      <c r="A958" s="175" t="s">
        <v>1176</v>
      </c>
      <c r="B958" s="169">
        <v>0</v>
      </c>
      <c r="D958" s="140" t="e">
        <f t="shared" si="14"/>
        <v>#DIV/0!</v>
      </c>
    </row>
    <row r="959" spans="1:4">
      <c r="A959" s="175" t="s">
        <v>1177</v>
      </c>
      <c r="B959" s="169">
        <v>0</v>
      </c>
      <c r="C959" s="93">
        <v>130</v>
      </c>
      <c r="D959" s="140">
        <f t="shared" si="14"/>
        <v>0</v>
      </c>
    </row>
    <row r="960" spans="1:4">
      <c r="A960" s="175" t="s">
        <v>1178</v>
      </c>
      <c r="B960" s="169">
        <v>0</v>
      </c>
      <c r="D960" s="140" t="e">
        <f t="shared" si="14"/>
        <v>#DIV/0!</v>
      </c>
    </row>
    <row r="961" spans="1:4">
      <c r="A961" s="175" t="s">
        <v>1149</v>
      </c>
      <c r="B961" s="169">
        <v>132</v>
      </c>
      <c r="D961" s="140" t="e">
        <f t="shared" si="14"/>
        <v>#DIV/0!</v>
      </c>
    </row>
    <row r="962" spans="1:4">
      <c r="A962" s="175" t="s">
        <v>1179</v>
      </c>
      <c r="B962" s="169">
        <v>0</v>
      </c>
      <c r="D962" s="140" t="e">
        <f t="shared" si="14"/>
        <v>#DIV/0!</v>
      </c>
    </row>
    <row r="963" spans="1:4">
      <c r="A963" s="175" t="s">
        <v>1180</v>
      </c>
      <c r="B963" s="169">
        <v>0</v>
      </c>
      <c r="C963" s="93">
        <v>180</v>
      </c>
      <c r="D963" s="140">
        <f t="shared" si="14"/>
        <v>0</v>
      </c>
    </row>
    <row r="964" spans="1:4">
      <c r="A964" s="175" t="s">
        <v>1181</v>
      </c>
      <c r="B964" s="169">
        <v>0</v>
      </c>
      <c r="C964" s="93">
        <v>461</v>
      </c>
      <c r="D964" s="140">
        <f t="shared" si="14"/>
        <v>0</v>
      </c>
    </row>
    <row r="965" spans="1:4">
      <c r="A965" s="174" t="s">
        <v>1182</v>
      </c>
      <c r="B965" s="169">
        <v>0</v>
      </c>
      <c r="C965" s="93">
        <v>0</v>
      </c>
      <c r="D965" s="140" t="e">
        <f t="shared" si="14"/>
        <v>#DIV/0!</v>
      </c>
    </row>
    <row r="966" spans="1:4">
      <c r="A966" s="175" t="s">
        <v>454</v>
      </c>
      <c r="B966" s="169">
        <v>378.55</v>
      </c>
      <c r="C966" s="93">
        <v>0</v>
      </c>
      <c r="D966" s="140" t="e">
        <f t="shared" ref="D966:D1029" si="15">B966/C966*100</f>
        <v>#DIV/0!</v>
      </c>
    </row>
    <row r="967" spans="1:4">
      <c r="A967" s="175" t="s">
        <v>455</v>
      </c>
      <c r="B967" s="169">
        <v>308.42</v>
      </c>
      <c r="C967" s="93">
        <v>0</v>
      </c>
      <c r="D967" s="140" t="e">
        <f t="shared" si="15"/>
        <v>#DIV/0!</v>
      </c>
    </row>
    <row r="968" spans="1:4">
      <c r="A968" s="175" t="s">
        <v>456</v>
      </c>
      <c r="B968" s="169">
        <v>308.42</v>
      </c>
      <c r="C968" s="93">
        <v>0</v>
      </c>
      <c r="D968" s="140" t="e">
        <f t="shared" si="15"/>
        <v>#DIV/0!</v>
      </c>
    </row>
    <row r="969" spans="1:4">
      <c r="A969" s="175" t="s">
        <v>1183</v>
      </c>
      <c r="B969" s="169">
        <v>0</v>
      </c>
      <c r="C969" s="93">
        <v>0</v>
      </c>
      <c r="D969" s="140" t="e">
        <f t="shared" si="15"/>
        <v>#DIV/0!</v>
      </c>
    </row>
    <row r="970" spans="1:4">
      <c r="A970" s="175" t="s">
        <v>1184</v>
      </c>
      <c r="B970" s="169">
        <v>0</v>
      </c>
      <c r="C970" s="93">
        <v>0</v>
      </c>
      <c r="D970" s="140" t="e">
        <f t="shared" si="15"/>
        <v>#DIV/0!</v>
      </c>
    </row>
    <row r="971" spans="1:4">
      <c r="A971" s="175" t="s">
        <v>1185</v>
      </c>
      <c r="B971" s="169">
        <v>0</v>
      </c>
      <c r="C971" s="93">
        <v>0</v>
      </c>
      <c r="D971" s="140" t="e">
        <f t="shared" si="15"/>
        <v>#DIV/0!</v>
      </c>
    </row>
    <row r="972" spans="1:4">
      <c r="A972" s="175" t="s">
        <v>1186</v>
      </c>
      <c r="B972" s="169">
        <v>0</v>
      </c>
      <c r="C972" s="93">
        <v>0</v>
      </c>
      <c r="D972" s="140" t="e">
        <f t="shared" si="15"/>
        <v>#DIV/0!</v>
      </c>
    </row>
    <row r="973" spans="1:4">
      <c r="A973" s="175" t="s">
        <v>1187</v>
      </c>
      <c r="B973" s="169">
        <v>0</v>
      </c>
      <c r="C973" s="93">
        <v>0</v>
      </c>
      <c r="D973" s="140" t="e">
        <f t="shared" si="15"/>
        <v>#DIV/0!</v>
      </c>
    </row>
    <row r="974" spans="1:4">
      <c r="A974" s="175" t="s">
        <v>1188</v>
      </c>
      <c r="B974" s="169">
        <v>0</v>
      </c>
      <c r="C974" s="93">
        <v>0</v>
      </c>
      <c r="D974" s="140" t="e">
        <f t="shared" si="15"/>
        <v>#DIV/0!</v>
      </c>
    </row>
    <row r="975" spans="1:4">
      <c r="A975" s="175" t="s">
        <v>1189</v>
      </c>
      <c r="B975" s="169">
        <v>0</v>
      </c>
      <c r="C975" s="93">
        <v>0</v>
      </c>
      <c r="D975" s="140" t="e">
        <f t="shared" si="15"/>
        <v>#DIV/0!</v>
      </c>
    </row>
    <row r="976" spans="1:4">
      <c r="A976" s="174" t="s">
        <v>1190</v>
      </c>
      <c r="B976" s="169">
        <v>784</v>
      </c>
      <c r="C976" s="93">
        <v>7410</v>
      </c>
      <c r="D976" s="140">
        <f t="shared" si="15"/>
        <v>10.58</v>
      </c>
    </row>
    <row r="977" spans="1:4">
      <c r="A977" s="175" t="s">
        <v>454</v>
      </c>
      <c r="B977" s="169">
        <v>378.55</v>
      </c>
      <c r="C977" s="93">
        <v>0</v>
      </c>
      <c r="D977" s="140" t="e">
        <f t="shared" si="15"/>
        <v>#DIV/0!</v>
      </c>
    </row>
    <row r="978" spans="1:4">
      <c r="A978" s="175" t="s">
        <v>455</v>
      </c>
      <c r="B978" s="169">
        <v>308.42</v>
      </c>
      <c r="C978" s="93">
        <v>4</v>
      </c>
      <c r="D978" s="140">
        <f t="shared" si="15"/>
        <v>7710.5</v>
      </c>
    </row>
    <row r="979" spans="1:4">
      <c r="A979" s="175" t="s">
        <v>456</v>
      </c>
      <c r="B979" s="169">
        <v>308.42</v>
      </c>
      <c r="C979" s="93">
        <v>0</v>
      </c>
      <c r="D979" s="140" t="e">
        <f t="shared" si="15"/>
        <v>#DIV/0!</v>
      </c>
    </row>
    <row r="980" spans="1:4">
      <c r="A980" s="175" t="s">
        <v>1191</v>
      </c>
      <c r="B980" s="169">
        <v>0</v>
      </c>
      <c r="C980" s="93">
        <v>3533</v>
      </c>
      <c r="D980" s="140">
        <f t="shared" si="15"/>
        <v>0</v>
      </c>
    </row>
    <row r="981" spans="1:4">
      <c r="A981" s="175" t="s">
        <v>1192</v>
      </c>
      <c r="B981" s="169">
        <v>0</v>
      </c>
      <c r="C981" s="93">
        <v>165</v>
      </c>
      <c r="D981" s="140">
        <f t="shared" si="15"/>
        <v>0</v>
      </c>
    </row>
    <row r="982" spans="1:4">
      <c r="A982" s="175" t="s">
        <v>1193</v>
      </c>
      <c r="B982" s="169">
        <v>0</v>
      </c>
      <c r="C982" s="93">
        <v>0</v>
      </c>
      <c r="D982" s="140" t="e">
        <f t="shared" si="15"/>
        <v>#DIV/0!</v>
      </c>
    </row>
    <row r="983" spans="1:4">
      <c r="A983" s="175" t="s">
        <v>1194</v>
      </c>
      <c r="B983" s="169">
        <v>0</v>
      </c>
      <c r="C983" s="93">
        <v>1145</v>
      </c>
      <c r="D983" s="140">
        <f t="shared" si="15"/>
        <v>0</v>
      </c>
    </row>
    <row r="984" spans="1:4">
      <c r="A984" s="175" t="s">
        <v>1195</v>
      </c>
      <c r="B984" s="169">
        <v>0</v>
      </c>
      <c r="C984" s="93">
        <v>0</v>
      </c>
      <c r="D984" s="140" t="e">
        <f t="shared" si="15"/>
        <v>#DIV/0!</v>
      </c>
    </row>
    <row r="985" spans="1:4">
      <c r="A985" s="175" t="s">
        <v>1196</v>
      </c>
      <c r="B985" s="169">
        <v>0</v>
      </c>
      <c r="C985" s="93">
        <v>0</v>
      </c>
      <c r="D985" s="140" t="e">
        <f t="shared" si="15"/>
        <v>#DIV/0!</v>
      </c>
    </row>
    <row r="986" spans="1:4">
      <c r="A986" s="175" t="s">
        <v>1197</v>
      </c>
      <c r="B986" s="169">
        <v>0</v>
      </c>
      <c r="C986" s="93">
        <v>2563</v>
      </c>
      <c r="D986" s="140">
        <f t="shared" si="15"/>
        <v>0</v>
      </c>
    </row>
    <row r="987" spans="1:4">
      <c r="A987" s="174" t="s">
        <v>1198</v>
      </c>
      <c r="B987" s="169">
        <v>0</v>
      </c>
      <c r="C987" s="93">
        <v>0</v>
      </c>
      <c r="D987" s="140" t="e">
        <f t="shared" si="15"/>
        <v>#DIV/0!</v>
      </c>
    </row>
    <row r="988" spans="1:4">
      <c r="A988" s="175" t="s">
        <v>772</v>
      </c>
      <c r="B988" s="169">
        <v>0</v>
      </c>
      <c r="C988" s="93">
        <v>0</v>
      </c>
      <c r="D988" s="140" t="e">
        <f t="shared" si="15"/>
        <v>#DIV/0!</v>
      </c>
    </row>
    <row r="989" spans="1:4">
      <c r="A989" s="175" t="s">
        <v>1199</v>
      </c>
      <c r="B989" s="169">
        <v>0</v>
      </c>
      <c r="C989" s="93">
        <v>0</v>
      </c>
      <c r="D989" s="140" t="e">
        <f t="shared" si="15"/>
        <v>#DIV/0!</v>
      </c>
    </row>
    <row r="990" spans="1:4">
      <c r="A990" s="175" t="s">
        <v>1200</v>
      </c>
      <c r="B990" s="169">
        <v>0</v>
      </c>
      <c r="C990" s="93">
        <v>0</v>
      </c>
      <c r="D990" s="140" t="e">
        <f t="shared" si="15"/>
        <v>#DIV/0!</v>
      </c>
    </row>
    <row r="991" spans="1:4">
      <c r="A991" s="175" t="s">
        <v>1201</v>
      </c>
      <c r="B991" s="169">
        <v>0</v>
      </c>
      <c r="C991" s="93">
        <v>0</v>
      </c>
      <c r="D991" s="140" t="e">
        <f t="shared" si="15"/>
        <v>#DIV/0!</v>
      </c>
    </row>
    <row r="992" spans="1:4">
      <c r="A992" s="175" t="s">
        <v>1202</v>
      </c>
      <c r="B992" s="169">
        <v>0</v>
      </c>
      <c r="C992" s="93">
        <v>0</v>
      </c>
      <c r="D992" s="140" t="e">
        <f t="shared" si="15"/>
        <v>#DIV/0!</v>
      </c>
    </row>
    <row r="993" spans="1:4">
      <c r="A993" s="174" t="s">
        <v>1203</v>
      </c>
      <c r="B993" s="169">
        <v>0</v>
      </c>
      <c r="C993" s="93">
        <v>5098</v>
      </c>
      <c r="D993" s="140">
        <f t="shared" si="15"/>
        <v>0</v>
      </c>
    </row>
    <row r="994" spans="1:4">
      <c r="A994" s="175" t="s">
        <v>1204</v>
      </c>
      <c r="B994" s="169">
        <v>0</v>
      </c>
      <c r="C994" s="93">
        <v>2527</v>
      </c>
      <c r="D994" s="140">
        <f t="shared" si="15"/>
        <v>0</v>
      </c>
    </row>
    <row r="995" spans="1:4">
      <c r="A995" s="175" t="s">
        <v>1205</v>
      </c>
      <c r="B995" s="169">
        <v>0</v>
      </c>
      <c r="C995" s="93">
        <v>0</v>
      </c>
      <c r="D995" s="140" t="e">
        <f t="shared" si="15"/>
        <v>#DIV/0!</v>
      </c>
    </row>
    <row r="996" spans="1:4">
      <c r="A996" s="175" t="s">
        <v>1206</v>
      </c>
      <c r="B996" s="169">
        <v>0</v>
      </c>
      <c r="C996" s="93">
        <v>2469</v>
      </c>
      <c r="D996" s="140">
        <f t="shared" si="15"/>
        <v>0</v>
      </c>
    </row>
    <row r="997" spans="1:4">
      <c r="A997" s="175" t="s">
        <v>1207</v>
      </c>
      <c r="B997" s="169">
        <v>0</v>
      </c>
      <c r="C997" s="93">
        <v>0</v>
      </c>
      <c r="D997" s="140" t="e">
        <f t="shared" si="15"/>
        <v>#DIV/0!</v>
      </c>
    </row>
    <row r="998" spans="1:4">
      <c r="A998" s="175" t="s">
        <v>1208</v>
      </c>
      <c r="B998" s="169">
        <v>0</v>
      </c>
      <c r="C998" s="93">
        <v>102</v>
      </c>
      <c r="D998" s="140">
        <f t="shared" si="15"/>
        <v>0</v>
      </c>
    </row>
    <row r="999" spans="1:4">
      <c r="A999" s="175" t="s">
        <v>1209</v>
      </c>
      <c r="B999" s="169">
        <v>0</v>
      </c>
      <c r="C999" s="93">
        <v>0</v>
      </c>
      <c r="D999" s="140" t="e">
        <f t="shared" si="15"/>
        <v>#DIV/0!</v>
      </c>
    </row>
    <row r="1000" spans="1:4">
      <c r="A1000" s="174" t="s">
        <v>1210</v>
      </c>
      <c r="B1000" s="169">
        <v>0</v>
      </c>
      <c r="C1000" s="93">
        <v>430</v>
      </c>
      <c r="D1000" s="140">
        <f t="shared" si="15"/>
        <v>0</v>
      </c>
    </row>
    <row r="1001" spans="1:4">
      <c r="A1001" s="175" t="s">
        <v>1211</v>
      </c>
      <c r="B1001" s="169">
        <v>0</v>
      </c>
      <c r="C1001" s="93">
        <v>100</v>
      </c>
      <c r="D1001" s="140">
        <f t="shared" si="15"/>
        <v>0</v>
      </c>
    </row>
    <row r="1002" spans="1:4">
      <c r="A1002" s="175" t="s">
        <v>1212</v>
      </c>
      <c r="B1002" s="169">
        <v>0</v>
      </c>
      <c r="C1002" s="93">
        <v>330</v>
      </c>
      <c r="D1002" s="140">
        <f t="shared" si="15"/>
        <v>0</v>
      </c>
    </row>
    <row r="1003" spans="1:4">
      <c r="A1003" s="175" t="s">
        <v>1213</v>
      </c>
      <c r="B1003" s="169">
        <v>0</v>
      </c>
      <c r="C1003" s="93">
        <v>0</v>
      </c>
      <c r="D1003" s="140" t="e">
        <f t="shared" si="15"/>
        <v>#DIV/0!</v>
      </c>
    </row>
    <row r="1004" spans="1:4">
      <c r="A1004" s="174" t="s">
        <v>1214</v>
      </c>
      <c r="B1004" s="169">
        <v>0</v>
      </c>
      <c r="C1004" s="93">
        <v>0</v>
      </c>
      <c r="D1004" s="140" t="e">
        <f t="shared" si="15"/>
        <v>#DIV/0!</v>
      </c>
    </row>
    <row r="1005" spans="1:4">
      <c r="A1005" s="175" t="s">
        <v>1215</v>
      </c>
      <c r="B1005" s="169">
        <v>0</v>
      </c>
      <c r="C1005" s="93">
        <v>0</v>
      </c>
      <c r="D1005" s="140" t="e">
        <f t="shared" si="15"/>
        <v>#DIV/0!</v>
      </c>
    </row>
    <row r="1006" spans="1:4">
      <c r="A1006" s="175" t="s">
        <v>1216</v>
      </c>
      <c r="B1006" s="169">
        <v>0</v>
      </c>
      <c r="C1006" s="93">
        <v>0</v>
      </c>
      <c r="D1006" s="140" t="e">
        <f t="shared" si="15"/>
        <v>#DIV/0!</v>
      </c>
    </row>
    <row r="1007" spans="1:4">
      <c r="A1007" s="175" t="s">
        <v>1217</v>
      </c>
      <c r="B1007" s="169">
        <v>0</v>
      </c>
      <c r="C1007" s="93">
        <v>0</v>
      </c>
      <c r="D1007" s="140" t="e">
        <f t="shared" si="15"/>
        <v>#DIV/0!</v>
      </c>
    </row>
    <row r="1008" spans="1:4">
      <c r="A1008" s="174" t="s">
        <v>1218</v>
      </c>
      <c r="B1008" s="169">
        <v>0</v>
      </c>
      <c r="C1008" s="93">
        <v>0</v>
      </c>
      <c r="D1008" s="140" t="e">
        <f t="shared" si="15"/>
        <v>#DIV/0!</v>
      </c>
    </row>
    <row r="1009" spans="1:4">
      <c r="A1009" s="175" t="s">
        <v>1219</v>
      </c>
      <c r="B1009" s="169">
        <v>0</v>
      </c>
      <c r="C1009" s="93">
        <v>0</v>
      </c>
      <c r="D1009" s="140" t="e">
        <f t="shared" si="15"/>
        <v>#DIV/0!</v>
      </c>
    </row>
    <row r="1010" spans="1:4">
      <c r="A1010" s="175" t="s">
        <v>1220</v>
      </c>
      <c r="B1010" s="169">
        <v>0</v>
      </c>
      <c r="C1010" s="93">
        <v>0</v>
      </c>
      <c r="D1010" s="140" t="e">
        <f t="shared" si="15"/>
        <v>#DIV/0!</v>
      </c>
    </row>
    <row r="1011" spans="1:4">
      <c r="A1011" s="21" t="s">
        <v>74</v>
      </c>
      <c r="B1011" s="169">
        <v>0</v>
      </c>
      <c r="C1011" s="93">
        <v>16506</v>
      </c>
      <c r="D1011" s="140">
        <f t="shared" si="15"/>
        <v>0</v>
      </c>
    </row>
    <row r="1012" spans="1:4">
      <c r="A1012" s="174" t="s">
        <v>1221</v>
      </c>
      <c r="B1012" s="169">
        <v>0</v>
      </c>
      <c r="C1012" s="93">
        <v>6904</v>
      </c>
      <c r="D1012" s="140">
        <f t="shared" si="15"/>
        <v>0</v>
      </c>
    </row>
    <row r="1013" spans="1:4">
      <c r="A1013" s="175" t="s">
        <v>454</v>
      </c>
      <c r="B1013" s="169">
        <v>378.55</v>
      </c>
      <c r="C1013" s="93">
        <v>603</v>
      </c>
      <c r="D1013" s="140">
        <f t="shared" si="15"/>
        <v>62.78</v>
      </c>
    </row>
    <row r="1014" spans="1:4">
      <c r="A1014" s="175" t="s">
        <v>455</v>
      </c>
      <c r="B1014" s="169">
        <v>308.42</v>
      </c>
      <c r="C1014" s="93">
        <v>0</v>
      </c>
      <c r="D1014" s="140" t="e">
        <f t="shared" si="15"/>
        <v>#DIV/0!</v>
      </c>
    </row>
    <row r="1015" spans="1:4">
      <c r="A1015" s="175" t="s">
        <v>456</v>
      </c>
      <c r="B1015" s="169">
        <v>308.42</v>
      </c>
      <c r="C1015" s="93">
        <v>0</v>
      </c>
      <c r="D1015" s="140" t="e">
        <f t="shared" si="15"/>
        <v>#DIV/0!</v>
      </c>
    </row>
    <row r="1016" spans="1:4">
      <c r="A1016" s="175" t="s">
        <v>1222</v>
      </c>
      <c r="B1016" s="169">
        <v>0</v>
      </c>
      <c r="C1016" s="93">
        <v>6000</v>
      </c>
      <c r="D1016" s="140">
        <f t="shared" si="15"/>
        <v>0</v>
      </c>
    </row>
    <row r="1017" spans="1:4">
      <c r="A1017" s="175" t="s">
        <v>1223</v>
      </c>
      <c r="B1017" s="169">
        <v>0</v>
      </c>
      <c r="C1017" s="93">
        <v>0</v>
      </c>
      <c r="D1017" s="140" t="e">
        <f t="shared" si="15"/>
        <v>#DIV/0!</v>
      </c>
    </row>
    <row r="1018" spans="1:4">
      <c r="A1018" s="175" t="s">
        <v>1224</v>
      </c>
      <c r="B1018" s="169">
        <v>0</v>
      </c>
      <c r="C1018" s="93">
        <v>44</v>
      </c>
      <c r="D1018" s="140">
        <f t="shared" si="15"/>
        <v>0</v>
      </c>
    </row>
    <row r="1019" spans="1:4">
      <c r="A1019" s="175" t="s">
        <v>1225</v>
      </c>
      <c r="B1019" s="169">
        <v>0</v>
      </c>
      <c r="C1019" s="93">
        <v>0</v>
      </c>
      <c r="D1019" s="140" t="e">
        <f t="shared" si="15"/>
        <v>#DIV/0!</v>
      </c>
    </row>
    <row r="1020" spans="1:4">
      <c r="A1020" s="175" t="s">
        <v>1226</v>
      </c>
      <c r="B1020" s="169">
        <v>0</v>
      </c>
      <c r="C1020" s="93">
        <v>0</v>
      </c>
      <c r="D1020" s="140" t="e">
        <f t="shared" si="15"/>
        <v>#DIV/0!</v>
      </c>
    </row>
    <row r="1021" spans="1:4">
      <c r="A1021" s="175" t="s">
        <v>1227</v>
      </c>
      <c r="B1021" s="169">
        <v>0</v>
      </c>
      <c r="C1021" s="93">
        <v>0</v>
      </c>
      <c r="D1021" s="140" t="e">
        <f t="shared" si="15"/>
        <v>#DIV/0!</v>
      </c>
    </row>
    <row r="1022" spans="1:4">
      <c r="A1022" s="175" t="s">
        <v>1228</v>
      </c>
      <c r="B1022" s="169">
        <v>0</v>
      </c>
      <c r="C1022" s="93">
        <v>17</v>
      </c>
      <c r="D1022" s="140">
        <f t="shared" si="15"/>
        <v>0</v>
      </c>
    </row>
    <row r="1023" spans="1:4">
      <c r="A1023" s="175" t="s">
        <v>1229</v>
      </c>
      <c r="B1023" s="169">
        <v>0</v>
      </c>
      <c r="C1023" s="93">
        <v>0</v>
      </c>
      <c r="D1023" s="140" t="e">
        <f t="shared" si="15"/>
        <v>#DIV/0!</v>
      </c>
    </row>
    <row r="1024" spans="1:4">
      <c r="A1024" s="175" t="s">
        <v>1230</v>
      </c>
      <c r="B1024" s="169">
        <v>0</v>
      </c>
      <c r="C1024" s="93">
        <v>0</v>
      </c>
      <c r="D1024" s="140" t="e">
        <f t="shared" si="15"/>
        <v>#DIV/0!</v>
      </c>
    </row>
    <row r="1025" spans="1:4">
      <c r="A1025" s="175" t="s">
        <v>1231</v>
      </c>
      <c r="B1025" s="169">
        <v>0</v>
      </c>
      <c r="C1025" s="93">
        <v>0</v>
      </c>
      <c r="D1025" s="140" t="e">
        <f t="shared" si="15"/>
        <v>#DIV/0!</v>
      </c>
    </row>
    <row r="1026" spans="1:4">
      <c r="A1026" s="175" t="s">
        <v>1232</v>
      </c>
      <c r="B1026" s="169">
        <v>0</v>
      </c>
      <c r="C1026" s="93">
        <v>0</v>
      </c>
      <c r="D1026" s="140" t="e">
        <f t="shared" si="15"/>
        <v>#DIV/0!</v>
      </c>
    </row>
    <row r="1027" spans="1:4">
      <c r="A1027" s="175" t="s">
        <v>1233</v>
      </c>
      <c r="B1027" s="169">
        <v>5</v>
      </c>
      <c r="C1027" s="93">
        <v>0</v>
      </c>
      <c r="D1027" s="140" t="e">
        <f t="shared" si="15"/>
        <v>#DIV/0!</v>
      </c>
    </row>
    <row r="1028" spans="1:4">
      <c r="A1028" s="175" t="s">
        <v>1234</v>
      </c>
      <c r="B1028" s="169">
        <v>5</v>
      </c>
      <c r="C1028" s="93">
        <v>0</v>
      </c>
      <c r="D1028" s="140" t="e">
        <f t="shared" si="15"/>
        <v>#DIV/0!</v>
      </c>
    </row>
    <row r="1029" spans="1:4">
      <c r="A1029" s="175" t="s">
        <v>1235</v>
      </c>
      <c r="B1029" s="169">
        <v>0</v>
      </c>
      <c r="C1029" s="93">
        <v>0</v>
      </c>
      <c r="D1029" s="140" t="e">
        <f t="shared" si="15"/>
        <v>#DIV/0!</v>
      </c>
    </row>
    <row r="1030" spans="1:4">
      <c r="A1030" s="175" t="s">
        <v>1236</v>
      </c>
      <c r="B1030" s="169">
        <v>0</v>
      </c>
      <c r="C1030" s="93">
        <v>0</v>
      </c>
      <c r="D1030" s="140" t="e">
        <f t="shared" ref="D1030:D1093" si="16">B1030/C1030*100</f>
        <v>#DIV/0!</v>
      </c>
    </row>
    <row r="1031" spans="1:4">
      <c r="A1031" s="175" t="s">
        <v>1237</v>
      </c>
      <c r="B1031" s="169">
        <v>0</v>
      </c>
      <c r="C1031" s="93">
        <v>0</v>
      </c>
      <c r="D1031" s="140" t="e">
        <f t="shared" si="16"/>
        <v>#DIV/0!</v>
      </c>
    </row>
    <row r="1032" spans="1:4">
      <c r="A1032" s="175" t="s">
        <v>1238</v>
      </c>
      <c r="B1032" s="169">
        <v>0</v>
      </c>
      <c r="C1032" s="93">
        <v>0</v>
      </c>
      <c r="D1032" s="140" t="e">
        <f t="shared" si="16"/>
        <v>#DIV/0!</v>
      </c>
    </row>
    <row r="1033" spans="1:4">
      <c r="A1033" s="175" t="s">
        <v>1239</v>
      </c>
      <c r="B1033" s="169">
        <v>0</v>
      </c>
      <c r="C1033" s="93">
        <v>0</v>
      </c>
      <c r="D1033" s="140" t="e">
        <f t="shared" si="16"/>
        <v>#DIV/0!</v>
      </c>
    </row>
    <row r="1034" spans="1:4">
      <c r="A1034" s="175" t="s">
        <v>1240</v>
      </c>
      <c r="B1034" s="169">
        <v>0</v>
      </c>
      <c r="C1034" s="93">
        <v>0</v>
      </c>
      <c r="D1034" s="140" t="e">
        <f t="shared" si="16"/>
        <v>#DIV/0!</v>
      </c>
    </row>
    <row r="1035" spans="1:4">
      <c r="A1035" s="175" t="s">
        <v>1241</v>
      </c>
      <c r="B1035" s="169">
        <v>0</v>
      </c>
      <c r="C1035" s="93">
        <v>0</v>
      </c>
      <c r="D1035" s="140" t="e">
        <f t="shared" si="16"/>
        <v>#DIV/0!</v>
      </c>
    </row>
    <row r="1036" spans="1:4">
      <c r="A1036" s="175" t="s">
        <v>1242</v>
      </c>
      <c r="B1036" s="169">
        <v>0</v>
      </c>
      <c r="C1036" s="93">
        <v>0</v>
      </c>
      <c r="D1036" s="140" t="e">
        <f t="shared" si="16"/>
        <v>#DIV/0!</v>
      </c>
    </row>
    <row r="1037" spans="1:4">
      <c r="A1037" s="175" t="s">
        <v>1243</v>
      </c>
      <c r="B1037" s="169">
        <v>0</v>
      </c>
      <c r="C1037" s="93">
        <v>0</v>
      </c>
      <c r="D1037" s="140" t="e">
        <f t="shared" si="16"/>
        <v>#DIV/0!</v>
      </c>
    </row>
    <row r="1038" spans="1:4">
      <c r="A1038" s="175" t="s">
        <v>1244</v>
      </c>
      <c r="B1038" s="169">
        <v>0</v>
      </c>
      <c r="C1038" s="93">
        <v>0</v>
      </c>
      <c r="D1038" s="140" t="e">
        <f t="shared" si="16"/>
        <v>#DIV/0!</v>
      </c>
    </row>
    <row r="1039" spans="1:4">
      <c r="A1039" s="175" t="s">
        <v>1245</v>
      </c>
      <c r="B1039" s="169">
        <v>0</v>
      </c>
      <c r="C1039" s="93">
        <v>0</v>
      </c>
      <c r="D1039" s="140" t="e">
        <f t="shared" si="16"/>
        <v>#DIV/0!</v>
      </c>
    </row>
    <row r="1040" spans="1:4">
      <c r="A1040" s="175" t="s">
        <v>1246</v>
      </c>
      <c r="B1040" s="169">
        <v>93</v>
      </c>
      <c r="C1040" s="93">
        <v>0</v>
      </c>
      <c r="D1040" s="140" t="e">
        <f t="shared" si="16"/>
        <v>#DIV/0!</v>
      </c>
    </row>
    <row r="1041" spans="1:4">
      <c r="A1041" s="175" t="s">
        <v>1247</v>
      </c>
      <c r="B1041" s="169">
        <v>93</v>
      </c>
      <c r="C1041" s="93">
        <v>240</v>
      </c>
      <c r="D1041" s="140">
        <f t="shared" si="16"/>
        <v>38.75</v>
      </c>
    </row>
    <row r="1042" spans="1:4">
      <c r="A1042" s="174" t="s">
        <v>1248</v>
      </c>
      <c r="B1042" s="169">
        <v>0</v>
      </c>
      <c r="C1042" s="93">
        <v>80</v>
      </c>
      <c r="D1042" s="140">
        <f t="shared" si="16"/>
        <v>0</v>
      </c>
    </row>
    <row r="1043" spans="1:4">
      <c r="A1043" s="175" t="s">
        <v>454</v>
      </c>
      <c r="B1043" s="169">
        <v>378.55</v>
      </c>
      <c r="C1043" s="93">
        <v>0</v>
      </c>
      <c r="D1043" s="140" t="e">
        <f t="shared" si="16"/>
        <v>#DIV/0!</v>
      </c>
    </row>
    <row r="1044" spans="1:4">
      <c r="A1044" s="175" t="s">
        <v>455</v>
      </c>
      <c r="B1044" s="169">
        <v>308.42</v>
      </c>
      <c r="C1044" s="93">
        <v>0</v>
      </c>
      <c r="D1044" s="140" t="e">
        <f t="shared" si="16"/>
        <v>#DIV/0!</v>
      </c>
    </row>
    <row r="1045" spans="1:4">
      <c r="A1045" s="175" t="s">
        <v>456</v>
      </c>
      <c r="B1045" s="169">
        <v>308.42</v>
      </c>
      <c r="C1045" s="93">
        <v>0</v>
      </c>
      <c r="D1045" s="140" t="e">
        <f t="shared" si="16"/>
        <v>#DIV/0!</v>
      </c>
    </row>
    <row r="1046" spans="1:4">
      <c r="A1046" s="175" t="s">
        <v>1249</v>
      </c>
      <c r="B1046" s="169">
        <v>0</v>
      </c>
      <c r="C1046" s="93">
        <v>0</v>
      </c>
      <c r="D1046" s="140" t="e">
        <f t="shared" si="16"/>
        <v>#DIV/0!</v>
      </c>
    </row>
    <row r="1047" spans="1:4">
      <c r="A1047" s="175" t="s">
        <v>1250</v>
      </c>
      <c r="B1047" s="169">
        <v>0</v>
      </c>
      <c r="C1047" s="93">
        <v>0</v>
      </c>
      <c r="D1047" s="140" t="e">
        <f t="shared" si="16"/>
        <v>#DIV/0!</v>
      </c>
    </row>
    <row r="1048" spans="1:4">
      <c r="A1048" s="175" t="s">
        <v>1251</v>
      </c>
      <c r="B1048" s="169">
        <v>0</v>
      </c>
      <c r="C1048" s="93">
        <v>0</v>
      </c>
      <c r="D1048" s="140" t="e">
        <f t="shared" si="16"/>
        <v>#DIV/0!</v>
      </c>
    </row>
    <row r="1049" spans="1:4">
      <c r="A1049" s="175" t="s">
        <v>1252</v>
      </c>
      <c r="B1049" s="169">
        <v>0</v>
      </c>
      <c r="C1049" s="93">
        <v>0</v>
      </c>
      <c r="D1049" s="140" t="e">
        <f t="shared" si="16"/>
        <v>#DIV/0!</v>
      </c>
    </row>
    <row r="1050" spans="1:4">
      <c r="A1050" s="175" t="s">
        <v>1253</v>
      </c>
      <c r="B1050" s="169">
        <v>0</v>
      </c>
      <c r="C1050" s="93">
        <v>0</v>
      </c>
      <c r="D1050" s="140" t="e">
        <f t="shared" si="16"/>
        <v>#DIV/0!</v>
      </c>
    </row>
    <row r="1051" spans="1:4">
      <c r="A1051" s="175" t="s">
        <v>1254</v>
      </c>
      <c r="B1051" s="169">
        <v>0</v>
      </c>
      <c r="C1051" s="93">
        <v>80</v>
      </c>
      <c r="D1051" s="140">
        <f t="shared" si="16"/>
        <v>0</v>
      </c>
    </row>
    <row r="1052" spans="1:4">
      <c r="A1052" s="174" t="s">
        <v>1255</v>
      </c>
      <c r="B1052" s="169">
        <v>0</v>
      </c>
      <c r="C1052" s="93">
        <v>0</v>
      </c>
      <c r="D1052" s="140" t="e">
        <f t="shared" si="16"/>
        <v>#DIV/0!</v>
      </c>
    </row>
    <row r="1053" spans="1:4">
      <c r="A1053" s="175" t="s">
        <v>454</v>
      </c>
      <c r="B1053" s="169">
        <v>378.55</v>
      </c>
      <c r="C1053" s="93">
        <v>0</v>
      </c>
      <c r="D1053" s="140" t="e">
        <f t="shared" si="16"/>
        <v>#DIV/0!</v>
      </c>
    </row>
    <row r="1054" spans="1:4">
      <c r="A1054" s="175" t="s">
        <v>455</v>
      </c>
      <c r="B1054" s="169">
        <v>308.42</v>
      </c>
      <c r="C1054" s="93">
        <v>0</v>
      </c>
      <c r="D1054" s="140" t="e">
        <f t="shared" si="16"/>
        <v>#DIV/0!</v>
      </c>
    </row>
    <row r="1055" spans="1:4">
      <c r="A1055" s="175" t="s">
        <v>456</v>
      </c>
      <c r="B1055" s="169">
        <v>308.42</v>
      </c>
      <c r="C1055" s="93">
        <v>0</v>
      </c>
      <c r="D1055" s="140" t="e">
        <f t="shared" si="16"/>
        <v>#DIV/0!</v>
      </c>
    </row>
    <row r="1056" spans="1:4">
      <c r="A1056" s="175" t="s">
        <v>1256</v>
      </c>
      <c r="B1056" s="169">
        <v>0</v>
      </c>
      <c r="C1056" s="93">
        <v>0</v>
      </c>
      <c r="D1056" s="140" t="e">
        <f t="shared" si="16"/>
        <v>#DIV/0!</v>
      </c>
    </row>
    <row r="1057" spans="1:4">
      <c r="A1057" s="175" t="s">
        <v>1257</v>
      </c>
      <c r="B1057" s="169">
        <v>0</v>
      </c>
      <c r="C1057" s="93">
        <v>0</v>
      </c>
      <c r="D1057" s="140" t="e">
        <f t="shared" si="16"/>
        <v>#DIV/0!</v>
      </c>
    </row>
    <row r="1058" spans="1:4">
      <c r="A1058" s="175" t="s">
        <v>1258</v>
      </c>
      <c r="B1058" s="169">
        <v>0</v>
      </c>
      <c r="C1058" s="93">
        <v>0</v>
      </c>
      <c r="D1058" s="140" t="e">
        <f t="shared" si="16"/>
        <v>#DIV/0!</v>
      </c>
    </row>
    <row r="1059" spans="1:4">
      <c r="A1059" s="175" t="s">
        <v>1259</v>
      </c>
      <c r="B1059" s="169">
        <v>0</v>
      </c>
      <c r="C1059" s="93">
        <v>0</v>
      </c>
      <c r="D1059" s="140" t="e">
        <f t="shared" si="16"/>
        <v>#DIV/0!</v>
      </c>
    </row>
    <row r="1060" spans="1:4">
      <c r="A1060" s="175" t="s">
        <v>1260</v>
      </c>
      <c r="B1060" s="169">
        <v>0</v>
      </c>
      <c r="C1060" s="93">
        <v>0</v>
      </c>
      <c r="D1060" s="140" t="e">
        <f t="shared" si="16"/>
        <v>#DIV/0!</v>
      </c>
    </row>
    <row r="1061" spans="1:4">
      <c r="A1061" s="175" t="s">
        <v>1261</v>
      </c>
      <c r="B1061" s="169">
        <v>0</v>
      </c>
      <c r="C1061" s="93">
        <v>0</v>
      </c>
      <c r="D1061" s="140" t="e">
        <f t="shared" si="16"/>
        <v>#DIV/0!</v>
      </c>
    </row>
    <row r="1062" spans="1:4">
      <c r="A1062" s="174" t="s">
        <v>1262</v>
      </c>
      <c r="B1062" s="169">
        <v>0</v>
      </c>
      <c r="C1062" s="93">
        <v>122</v>
      </c>
      <c r="D1062" s="140">
        <f t="shared" si="16"/>
        <v>0</v>
      </c>
    </row>
    <row r="1063" spans="1:4">
      <c r="A1063" s="175" t="s">
        <v>1263</v>
      </c>
      <c r="B1063" s="169">
        <v>0</v>
      </c>
      <c r="C1063" s="93">
        <v>38</v>
      </c>
      <c r="D1063" s="140">
        <f t="shared" si="16"/>
        <v>0</v>
      </c>
    </row>
    <row r="1064" spans="1:4">
      <c r="A1064" s="175" t="s">
        <v>1264</v>
      </c>
      <c r="B1064" s="169">
        <v>0</v>
      </c>
      <c r="C1064" s="93">
        <v>78</v>
      </c>
      <c r="D1064" s="140">
        <f t="shared" si="16"/>
        <v>0</v>
      </c>
    </row>
    <row r="1065" spans="1:4">
      <c r="A1065" s="175" t="s">
        <v>1265</v>
      </c>
      <c r="B1065" s="169">
        <v>0</v>
      </c>
      <c r="C1065" s="93">
        <v>6</v>
      </c>
      <c r="D1065" s="140">
        <f t="shared" si="16"/>
        <v>0</v>
      </c>
    </row>
    <row r="1066" spans="1:4">
      <c r="A1066" s="175" t="s">
        <v>1266</v>
      </c>
      <c r="B1066" s="169">
        <v>0</v>
      </c>
      <c r="C1066" s="93">
        <v>0</v>
      </c>
      <c r="D1066" s="140" t="e">
        <f t="shared" si="16"/>
        <v>#DIV/0!</v>
      </c>
    </row>
    <row r="1067" spans="1:4">
      <c r="A1067" s="174" t="s">
        <v>1267</v>
      </c>
      <c r="B1067" s="169">
        <v>0</v>
      </c>
      <c r="C1067" s="93">
        <v>0</v>
      </c>
      <c r="D1067" s="140" t="e">
        <f t="shared" si="16"/>
        <v>#DIV/0!</v>
      </c>
    </row>
    <row r="1068" spans="1:4">
      <c r="A1068" s="175" t="s">
        <v>454</v>
      </c>
      <c r="B1068" s="169">
        <v>378.55</v>
      </c>
      <c r="C1068" s="93">
        <v>0</v>
      </c>
      <c r="D1068" s="140" t="e">
        <f t="shared" si="16"/>
        <v>#DIV/0!</v>
      </c>
    </row>
    <row r="1069" spans="1:4">
      <c r="A1069" s="175" t="s">
        <v>455</v>
      </c>
      <c r="B1069" s="169">
        <v>308.42</v>
      </c>
      <c r="C1069" s="93">
        <v>0</v>
      </c>
      <c r="D1069" s="140" t="e">
        <f t="shared" si="16"/>
        <v>#DIV/0!</v>
      </c>
    </row>
    <row r="1070" spans="1:4">
      <c r="A1070" s="175" t="s">
        <v>456</v>
      </c>
      <c r="B1070" s="169">
        <v>308.42</v>
      </c>
      <c r="C1070" s="93">
        <v>0</v>
      </c>
      <c r="D1070" s="140" t="e">
        <f t="shared" si="16"/>
        <v>#DIV/0!</v>
      </c>
    </row>
    <row r="1071" spans="1:4">
      <c r="A1071" s="175" t="s">
        <v>1253</v>
      </c>
      <c r="B1071" s="169">
        <v>0</v>
      </c>
      <c r="C1071" s="93">
        <v>0</v>
      </c>
      <c r="D1071" s="140" t="e">
        <f t="shared" si="16"/>
        <v>#DIV/0!</v>
      </c>
    </row>
    <row r="1072" spans="1:4">
      <c r="A1072" s="175" t="s">
        <v>1268</v>
      </c>
      <c r="B1072" s="169">
        <v>0</v>
      </c>
      <c r="C1072" s="93">
        <v>0</v>
      </c>
      <c r="D1072" s="140" t="e">
        <f t="shared" si="16"/>
        <v>#DIV/0!</v>
      </c>
    </row>
    <row r="1073" spans="1:4">
      <c r="A1073" s="175" t="s">
        <v>1269</v>
      </c>
      <c r="B1073" s="169">
        <v>0</v>
      </c>
      <c r="C1073" s="93">
        <v>0</v>
      </c>
      <c r="D1073" s="140" t="e">
        <f t="shared" si="16"/>
        <v>#DIV/0!</v>
      </c>
    </row>
    <row r="1074" spans="1:4">
      <c r="A1074" s="174" t="s">
        <v>1270</v>
      </c>
      <c r="B1074" s="169">
        <v>202.84</v>
      </c>
      <c r="C1074" s="93">
        <v>0</v>
      </c>
      <c r="D1074" s="140" t="e">
        <f t="shared" si="16"/>
        <v>#DIV/0!</v>
      </c>
    </row>
    <row r="1075" spans="1:4">
      <c r="A1075" s="175" t="s">
        <v>1271</v>
      </c>
      <c r="B1075" s="169">
        <v>202.84</v>
      </c>
      <c r="C1075" s="93">
        <v>0</v>
      </c>
      <c r="D1075" s="140" t="e">
        <f t="shared" si="16"/>
        <v>#DIV/0!</v>
      </c>
    </row>
    <row r="1076" spans="1:4">
      <c r="A1076" s="175" t="s">
        <v>1272</v>
      </c>
      <c r="B1076" s="169">
        <v>202.84</v>
      </c>
      <c r="C1076" s="93">
        <v>0</v>
      </c>
      <c r="D1076" s="140" t="e">
        <f t="shared" si="16"/>
        <v>#DIV/0!</v>
      </c>
    </row>
    <row r="1077" spans="1:4">
      <c r="A1077" s="175" t="s">
        <v>1273</v>
      </c>
      <c r="B1077" s="169">
        <v>0</v>
      </c>
      <c r="C1077" s="93">
        <v>0</v>
      </c>
      <c r="D1077" s="140" t="e">
        <f t="shared" si="16"/>
        <v>#DIV/0!</v>
      </c>
    </row>
    <row r="1078" spans="1:4">
      <c r="A1078" s="175" t="s">
        <v>1274</v>
      </c>
      <c r="B1078" s="169">
        <v>0</v>
      </c>
      <c r="C1078" s="93">
        <v>0</v>
      </c>
      <c r="D1078" s="140" t="e">
        <f t="shared" si="16"/>
        <v>#DIV/0!</v>
      </c>
    </row>
    <row r="1079" spans="1:4">
      <c r="A1079" s="174" t="s">
        <v>1275</v>
      </c>
      <c r="B1079" s="169">
        <v>0</v>
      </c>
      <c r="C1079" s="93">
        <v>9400</v>
      </c>
      <c r="D1079" s="140">
        <f t="shared" si="16"/>
        <v>0</v>
      </c>
    </row>
    <row r="1080" spans="1:4">
      <c r="A1080" s="175" t="s">
        <v>1276</v>
      </c>
      <c r="B1080" s="169">
        <v>0</v>
      </c>
      <c r="C1080" s="93">
        <v>0</v>
      </c>
      <c r="D1080" s="140" t="e">
        <f t="shared" si="16"/>
        <v>#DIV/0!</v>
      </c>
    </row>
    <row r="1081" spans="1:4">
      <c r="A1081" s="175" t="s">
        <v>1277</v>
      </c>
      <c r="B1081" s="169">
        <v>0</v>
      </c>
      <c r="C1081" s="93">
        <v>9400</v>
      </c>
      <c r="D1081" s="140">
        <f t="shared" si="16"/>
        <v>0</v>
      </c>
    </row>
    <row r="1082" spans="1:4">
      <c r="A1082" s="21" t="s">
        <v>75</v>
      </c>
      <c r="B1082" s="169">
        <v>0</v>
      </c>
      <c r="C1082" s="93">
        <v>5484</v>
      </c>
      <c r="D1082" s="140">
        <f t="shared" si="16"/>
        <v>0</v>
      </c>
    </row>
    <row r="1083" spans="1:4">
      <c r="A1083" s="174" t="s">
        <v>1278</v>
      </c>
      <c r="B1083" s="169">
        <v>0</v>
      </c>
      <c r="C1083" s="93">
        <v>0</v>
      </c>
      <c r="D1083" s="140" t="e">
        <f t="shared" si="16"/>
        <v>#DIV/0!</v>
      </c>
    </row>
    <row r="1084" spans="1:4">
      <c r="A1084" s="175" t="s">
        <v>454</v>
      </c>
      <c r="B1084" s="169">
        <v>378.55</v>
      </c>
      <c r="C1084" s="93">
        <v>0</v>
      </c>
      <c r="D1084" s="140" t="e">
        <f t="shared" si="16"/>
        <v>#DIV/0!</v>
      </c>
    </row>
    <row r="1085" spans="1:4">
      <c r="A1085" s="175" t="s">
        <v>455</v>
      </c>
      <c r="B1085" s="169">
        <v>308.42</v>
      </c>
      <c r="C1085" s="93">
        <v>0</v>
      </c>
      <c r="D1085" s="140" t="e">
        <f t="shared" si="16"/>
        <v>#DIV/0!</v>
      </c>
    </row>
    <row r="1086" spans="1:4">
      <c r="A1086" s="175" t="s">
        <v>456</v>
      </c>
      <c r="B1086" s="169">
        <v>308.42</v>
      </c>
      <c r="C1086" s="93">
        <v>0</v>
      </c>
      <c r="D1086" s="140" t="e">
        <f t="shared" si="16"/>
        <v>#DIV/0!</v>
      </c>
    </row>
    <row r="1087" spans="1:4">
      <c r="A1087" s="175" t="s">
        <v>1279</v>
      </c>
      <c r="B1087" s="169">
        <v>0</v>
      </c>
      <c r="C1087" s="93">
        <v>0</v>
      </c>
      <c r="D1087" s="140" t="e">
        <f t="shared" si="16"/>
        <v>#DIV/0!</v>
      </c>
    </row>
    <row r="1088" spans="1:4">
      <c r="A1088" s="175" t="s">
        <v>1280</v>
      </c>
      <c r="B1088" s="169">
        <v>0</v>
      </c>
      <c r="C1088" s="93">
        <v>0</v>
      </c>
      <c r="D1088" s="140" t="e">
        <f t="shared" si="16"/>
        <v>#DIV/0!</v>
      </c>
    </row>
    <row r="1089" spans="1:4">
      <c r="A1089" s="175" t="s">
        <v>1281</v>
      </c>
      <c r="B1089" s="169">
        <v>0</v>
      </c>
      <c r="C1089" s="93">
        <v>0</v>
      </c>
      <c r="D1089" s="140" t="e">
        <f t="shared" si="16"/>
        <v>#DIV/0!</v>
      </c>
    </row>
    <row r="1090" spans="1:4">
      <c r="A1090" s="175" t="s">
        <v>1282</v>
      </c>
      <c r="B1090" s="169">
        <v>0</v>
      </c>
      <c r="C1090" s="93">
        <v>0</v>
      </c>
      <c r="D1090" s="140" t="e">
        <f t="shared" si="16"/>
        <v>#DIV/0!</v>
      </c>
    </row>
    <row r="1091" spans="1:4">
      <c r="A1091" s="175" t="s">
        <v>1283</v>
      </c>
      <c r="B1091" s="169">
        <v>0</v>
      </c>
      <c r="C1091" s="93">
        <v>0</v>
      </c>
      <c r="D1091" s="140" t="e">
        <f t="shared" si="16"/>
        <v>#DIV/0!</v>
      </c>
    </row>
    <row r="1092" spans="1:4">
      <c r="A1092" s="175" t="s">
        <v>1284</v>
      </c>
      <c r="B1092" s="169">
        <v>0</v>
      </c>
      <c r="C1092" s="93">
        <v>0</v>
      </c>
      <c r="D1092" s="140" t="e">
        <f t="shared" si="16"/>
        <v>#DIV/0!</v>
      </c>
    </row>
    <row r="1093" spans="1:4">
      <c r="A1093" s="174" t="s">
        <v>1285</v>
      </c>
      <c r="B1093" s="169">
        <v>0</v>
      </c>
      <c r="C1093" s="93">
        <v>0</v>
      </c>
      <c r="D1093" s="140" t="e">
        <f t="shared" si="16"/>
        <v>#DIV/0!</v>
      </c>
    </row>
    <row r="1094" spans="1:4">
      <c r="A1094" s="175" t="s">
        <v>454</v>
      </c>
      <c r="B1094" s="169">
        <v>378.55</v>
      </c>
      <c r="C1094" s="93">
        <v>0</v>
      </c>
      <c r="D1094" s="140" t="e">
        <f t="shared" ref="D1094:D1157" si="17">B1094/C1094*100</f>
        <v>#DIV/0!</v>
      </c>
    </row>
    <row r="1095" spans="1:4">
      <c r="A1095" s="175" t="s">
        <v>455</v>
      </c>
      <c r="B1095" s="169">
        <v>308.42</v>
      </c>
      <c r="C1095" s="93">
        <v>0</v>
      </c>
      <c r="D1095" s="140" t="e">
        <f t="shared" si="17"/>
        <v>#DIV/0!</v>
      </c>
    </row>
    <row r="1096" spans="1:4">
      <c r="A1096" s="175" t="s">
        <v>456</v>
      </c>
      <c r="B1096" s="169">
        <v>308.42</v>
      </c>
      <c r="C1096" s="93">
        <v>0</v>
      </c>
      <c r="D1096" s="140" t="e">
        <f t="shared" si="17"/>
        <v>#DIV/0!</v>
      </c>
    </row>
    <row r="1097" spans="1:4">
      <c r="A1097" s="175" t="s">
        <v>1286</v>
      </c>
      <c r="B1097" s="169">
        <v>0</v>
      </c>
      <c r="C1097" s="93">
        <v>0</v>
      </c>
      <c r="D1097" s="140" t="e">
        <f t="shared" si="17"/>
        <v>#DIV/0!</v>
      </c>
    </row>
    <row r="1098" spans="1:4">
      <c r="A1098" s="175" t="s">
        <v>1287</v>
      </c>
      <c r="B1098" s="169">
        <v>0</v>
      </c>
      <c r="C1098" s="93">
        <v>0</v>
      </c>
      <c r="D1098" s="140" t="e">
        <f t="shared" si="17"/>
        <v>#DIV/0!</v>
      </c>
    </row>
    <row r="1099" spans="1:4">
      <c r="A1099" s="175" t="s">
        <v>1288</v>
      </c>
      <c r="B1099" s="169">
        <v>0</v>
      </c>
      <c r="C1099" s="93">
        <v>0</v>
      </c>
      <c r="D1099" s="140" t="e">
        <f t="shared" si="17"/>
        <v>#DIV/0!</v>
      </c>
    </row>
    <row r="1100" spans="1:4">
      <c r="A1100" s="175" t="s">
        <v>1289</v>
      </c>
      <c r="B1100" s="169">
        <v>0</v>
      </c>
      <c r="C1100" s="93">
        <v>0</v>
      </c>
      <c r="D1100" s="140" t="e">
        <f t="shared" si="17"/>
        <v>#DIV/0!</v>
      </c>
    </row>
    <row r="1101" spans="1:4">
      <c r="A1101" s="175" t="s">
        <v>1290</v>
      </c>
      <c r="B1101" s="169">
        <v>0</v>
      </c>
      <c r="C1101" s="93">
        <v>0</v>
      </c>
      <c r="D1101" s="140" t="e">
        <f t="shared" si="17"/>
        <v>#DIV/0!</v>
      </c>
    </row>
    <row r="1102" spans="1:4">
      <c r="A1102" s="175" t="s">
        <v>1291</v>
      </c>
      <c r="B1102" s="169">
        <v>0</v>
      </c>
      <c r="C1102" s="93">
        <v>0</v>
      </c>
      <c r="D1102" s="140" t="e">
        <f t="shared" si="17"/>
        <v>#DIV/0!</v>
      </c>
    </row>
    <row r="1103" spans="1:4">
      <c r="A1103" s="175" t="s">
        <v>1292</v>
      </c>
      <c r="B1103" s="169">
        <v>0</v>
      </c>
      <c r="C1103" s="93">
        <v>0</v>
      </c>
      <c r="D1103" s="140" t="e">
        <f t="shared" si="17"/>
        <v>#DIV/0!</v>
      </c>
    </row>
    <row r="1104" spans="1:4">
      <c r="A1104" s="175" t="s">
        <v>1293</v>
      </c>
      <c r="B1104" s="169">
        <v>0</v>
      </c>
      <c r="C1104" s="93">
        <v>0</v>
      </c>
      <c r="D1104" s="140" t="e">
        <f t="shared" si="17"/>
        <v>#DIV/0!</v>
      </c>
    </row>
    <row r="1105" spans="1:4">
      <c r="A1105" s="175" t="s">
        <v>1294</v>
      </c>
      <c r="B1105" s="169">
        <v>0</v>
      </c>
      <c r="C1105" s="93">
        <v>0</v>
      </c>
      <c r="D1105" s="140" t="e">
        <f t="shared" si="17"/>
        <v>#DIV/0!</v>
      </c>
    </row>
    <row r="1106" spans="1:4">
      <c r="A1106" s="175" t="s">
        <v>1295</v>
      </c>
      <c r="B1106" s="169">
        <v>0</v>
      </c>
      <c r="C1106" s="93">
        <v>0</v>
      </c>
      <c r="D1106" s="140" t="e">
        <f t="shared" si="17"/>
        <v>#DIV/0!</v>
      </c>
    </row>
    <row r="1107" spans="1:4">
      <c r="A1107" s="175" t="s">
        <v>1296</v>
      </c>
      <c r="B1107" s="169">
        <v>0</v>
      </c>
      <c r="C1107" s="93">
        <v>0</v>
      </c>
      <c r="D1107" s="140" t="e">
        <f t="shared" si="17"/>
        <v>#DIV/0!</v>
      </c>
    </row>
    <row r="1108" spans="1:4">
      <c r="A1108" s="175" t="s">
        <v>1297</v>
      </c>
      <c r="B1108" s="169">
        <v>0</v>
      </c>
      <c r="C1108" s="93">
        <v>0</v>
      </c>
      <c r="D1108" s="140" t="e">
        <f t="shared" si="17"/>
        <v>#DIV/0!</v>
      </c>
    </row>
    <row r="1109" spans="1:4">
      <c r="A1109" s="174" t="s">
        <v>1298</v>
      </c>
      <c r="B1109" s="169">
        <v>0</v>
      </c>
      <c r="C1109" s="93">
        <v>0</v>
      </c>
      <c r="D1109" s="140" t="e">
        <f t="shared" si="17"/>
        <v>#DIV/0!</v>
      </c>
    </row>
    <row r="1110" spans="1:4">
      <c r="A1110" s="175" t="s">
        <v>454</v>
      </c>
      <c r="B1110" s="169">
        <v>378.55</v>
      </c>
      <c r="C1110" s="93">
        <v>0</v>
      </c>
      <c r="D1110" s="140" t="e">
        <f t="shared" si="17"/>
        <v>#DIV/0!</v>
      </c>
    </row>
    <row r="1111" spans="1:4">
      <c r="A1111" s="175" t="s">
        <v>455</v>
      </c>
      <c r="B1111" s="169">
        <v>308.42</v>
      </c>
      <c r="C1111" s="93">
        <v>0</v>
      </c>
      <c r="D1111" s="140" t="e">
        <f t="shared" si="17"/>
        <v>#DIV/0!</v>
      </c>
    </row>
    <row r="1112" spans="1:4">
      <c r="A1112" s="175" t="s">
        <v>456</v>
      </c>
      <c r="B1112" s="169">
        <v>308.42</v>
      </c>
      <c r="C1112" s="93">
        <v>0</v>
      </c>
      <c r="D1112" s="140" t="e">
        <f t="shared" si="17"/>
        <v>#DIV/0!</v>
      </c>
    </row>
    <row r="1113" spans="1:4">
      <c r="A1113" s="175" t="s">
        <v>1299</v>
      </c>
      <c r="B1113" s="169">
        <v>0</v>
      </c>
      <c r="C1113" s="93">
        <v>0</v>
      </c>
      <c r="D1113" s="140" t="e">
        <f t="shared" si="17"/>
        <v>#DIV/0!</v>
      </c>
    </row>
    <row r="1114" spans="1:4">
      <c r="A1114" s="174" t="s">
        <v>1300</v>
      </c>
      <c r="B1114" s="169">
        <v>0</v>
      </c>
      <c r="C1114" s="93">
        <v>556</v>
      </c>
      <c r="D1114" s="140">
        <f t="shared" si="17"/>
        <v>0</v>
      </c>
    </row>
    <row r="1115" spans="1:4">
      <c r="A1115" s="175" t="s">
        <v>454</v>
      </c>
      <c r="B1115" s="169">
        <v>378.55</v>
      </c>
      <c r="C1115" s="93">
        <v>256</v>
      </c>
      <c r="D1115" s="140">
        <f t="shared" si="17"/>
        <v>147.87</v>
      </c>
    </row>
    <row r="1116" spans="1:4">
      <c r="A1116" s="175" t="s">
        <v>455</v>
      </c>
      <c r="B1116" s="169">
        <v>308.42</v>
      </c>
      <c r="C1116" s="93">
        <v>0</v>
      </c>
      <c r="D1116" s="140" t="e">
        <f t="shared" si="17"/>
        <v>#DIV/0!</v>
      </c>
    </row>
    <row r="1117" spans="1:4">
      <c r="A1117" s="175" t="s">
        <v>456</v>
      </c>
      <c r="B1117" s="169">
        <v>308.42</v>
      </c>
      <c r="C1117" s="93">
        <v>0</v>
      </c>
      <c r="D1117" s="140" t="e">
        <f t="shared" si="17"/>
        <v>#DIV/0!</v>
      </c>
    </row>
    <row r="1118" spans="1:4">
      <c r="A1118" s="175" t="s">
        <v>1301</v>
      </c>
      <c r="B1118" s="169">
        <v>0</v>
      </c>
      <c r="C1118" s="93">
        <v>0</v>
      </c>
      <c r="D1118" s="140" t="e">
        <f t="shared" si="17"/>
        <v>#DIV/0!</v>
      </c>
    </row>
    <row r="1119" spans="1:4">
      <c r="A1119" s="175" t="s">
        <v>1302</v>
      </c>
      <c r="B1119" s="169">
        <v>0</v>
      </c>
      <c r="C1119" s="93">
        <v>0</v>
      </c>
      <c r="D1119" s="140" t="e">
        <f t="shared" si="17"/>
        <v>#DIV/0!</v>
      </c>
    </row>
    <row r="1120" spans="1:4">
      <c r="A1120" s="175" t="s">
        <v>1303</v>
      </c>
      <c r="B1120" s="169">
        <v>0</v>
      </c>
      <c r="C1120" s="93">
        <v>0</v>
      </c>
      <c r="D1120" s="140" t="e">
        <f t="shared" si="17"/>
        <v>#DIV/0!</v>
      </c>
    </row>
    <row r="1121" spans="1:4">
      <c r="A1121" s="175" t="s">
        <v>1304</v>
      </c>
      <c r="B1121" s="169">
        <v>0</v>
      </c>
      <c r="C1121" s="93">
        <v>0</v>
      </c>
      <c r="D1121" s="140" t="e">
        <f t="shared" si="17"/>
        <v>#DIV/0!</v>
      </c>
    </row>
    <row r="1122" spans="1:4">
      <c r="A1122" s="175" t="s">
        <v>1305</v>
      </c>
      <c r="B1122" s="169">
        <v>0</v>
      </c>
      <c r="C1122" s="93">
        <v>0</v>
      </c>
      <c r="D1122" s="140" t="e">
        <f t="shared" si="17"/>
        <v>#DIV/0!</v>
      </c>
    </row>
    <row r="1123" spans="1:4">
      <c r="A1123" s="175" t="s">
        <v>1306</v>
      </c>
      <c r="B1123" s="169">
        <v>0</v>
      </c>
      <c r="C1123" s="93">
        <v>0</v>
      </c>
      <c r="D1123" s="140" t="e">
        <f t="shared" si="17"/>
        <v>#DIV/0!</v>
      </c>
    </row>
    <row r="1124" spans="1:4">
      <c r="A1124" s="175" t="s">
        <v>1307</v>
      </c>
      <c r="B1124" s="169">
        <v>0</v>
      </c>
      <c r="C1124" s="93">
        <v>0</v>
      </c>
      <c r="D1124" s="140" t="e">
        <f t="shared" si="17"/>
        <v>#DIV/0!</v>
      </c>
    </row>
    <row r="1125" spans="1:4">
      <c r="A1125" s="175" t="s">
        <v>1253</v>
      </c>
      <c r="B1125" s="169">
        <v>0</v>
      </c>
      <c r="C1125" s="93">
        <v>0</v>
      </c>
      <c r="D1125" s="140" t="e">
        <f t="shared" si="17"/>
        <v>#DIV/0!</v>
      </c>
    </row>
    <row r="1126" spans="1:4">
      <c r="A1126" s="175" t="s">
        <v>1308</v>
      </c>
      <c r="B1126" s="169">
        <v>0</v>
      </c>
      <c r="C1126" s="93">
        <v>0</v>
      </c>
      <c r="D1126" s="140" t="e">
        <f t="shared" si="17"/>
        <v>#DIV/0!</v>
      </c>
    </row>
    <row r="1127" spans="1:4">
      <c r="A1127" s="175" t="s">
        <v>1309</v>
      </c>
      <c r="B1127" s="169">
        <v>0</v>
      </c>
      <c r="C1127" s="93">
        <v>300</v>
      </c>
      <c r="D1127" s="140">
        <f t="shared" si="17"/>
        <v>0</v>
      </c>
    </row>
    <row r="1128" spans="1:4">
      <c r="A1128" s="174" t="s">
        <v>1310</v>
      </c>
      <c r="B1128" s="169">
        <v>1006.9</v>
      </c>
      <c r="C1128" s="93">
        <v>99</v>
      </c>
      <c r="D1128" s="140">
        <f t="shared" si="17"/>
        <v>1017.07</v>
      </c>
    </row>
    <row r="1129" spans="1:4">
      <c r="A1129" s="175" t="s">
        <v>454</v>
      </c>
      <c r="B1129" s="169">
        <v>378.55</v>
      </c>
      <c r="C1129" s="93">
        <v>95</v>
      </c>
      <c r="D1129" s="140">
        <f t="shared" si="17"/>
        <v>398.47</v>
      </c>
    </row>
    <row r="1130" spans="1:4">
      <c r="A1130" s="175" t="s">
        <v>455</v>
      </c>
      <c r="B1130" s="169">
        <v>308.42</v>
      </c>
      <c r="C1130" s="93">
        <v>0</v>
      </c>
      <c r="D1130" s="140" t="e">
        <f t="shared" si="17"/>
        <v>#DIV/0!</v>
      </c>
    </row>
    <row r="1131" spans="1:4">
      <c r="A1131" s="175" t="s">
        <v>456</v>
      </c>
      <c r="B1131" s="169">
        <v>308.42</v>
      </c>
      <c r="C1131" s="93">
        <v>0</v>
      </c>
      <c r="D1131" s="140" t="e">
        <f t="shared" si="17"/>
        <v>#DIV/0!</v>
      </c>
    </row>
    <row r="1132" spans="1:4">
      <c r="A1132" s="175" t="s">
        <v>1311</v>
      </c>
      <c r="B1132" s="169">
        <v>0</v>
      </c>
      <c r="C1132" s="93">
        <v>0</v>
      </c>
      <c r="D1132" s="140" t="e">
        <f t="shared" si="17"/>
        <v>#DIV/0!</v>
      </c>
    </row>
    <row r="1133" spans="1:4">
      <c r="A1133" s="175" t="s">
        <v>1312</v>
      </c>
      <c r="B1133" s="169">
        <v>0</v>
      </c>
      <c r="C1133" s="93">
        <v>0</v>
      </c>
      <c r="D1133" s="140" t="e">
        <f t="shared" si="17"/>
        <v>#DIV/0!</v>
      </c>
    </row>
    <row r="1134" spans="1:4">
      <c r="A1134" s="175" t="s">
        <v>1313</v>
      </c>
      <c r="B1134" s="169">
        <v>0</v>
      </c>
      <c r="C1134" s="93">
        <v>0</v>
      </c>
      <c r="D1134" s="140" t="e">
        <f t="shared" si="17"/>
        <v>#DIV/0!</v>
      </c>
    </row>
    <row r="1135" spans="1:4">
      <c r="A1135" s="175" t="s">
        <v>1314</v>
      </c>
      <c r="B1135" s="169">
        <v>0</v>
      </c>
      <c r="C1135" s="93">
        <v>0</v>
      </c>
      <c r="D1135" s="140" t="e">
        <f t="shared" si="17"/>
        <v>#DIV/0!</v>
      </c>
    </row>
    <row r="1136" spans="1:4">
      <c r="A1136" s="175" t="s">
        <v>1315</v>
      </c>
      <c r="B1136" s="169">
        <v>0</v>
      </c>
      <c r="C1136" s="93">
        <v>4</v>
      </c>
      <c r="D1136" s="140">
        <f t="shared" si="17"/>
        <v>0</v>
      </c>
    </row>
    <row r="1137" spans="1:4">
      <c r="A1137" s="174" t="s">
        <v>1316</v>
      </c>
      <c r="B1137" s="169">
        <v>0</v>
      </c>
      <c r="C1137" s="93">
        <v>0</v>
      </c>
      <c r="D1137" s="140" t="e">
        <f t="shared" si="17"/>
        <v>#DIV/0!</v>
      </c>
    </row>
    <row r="1138" spans="1:4">
      <c r="A1138" s="175" t="s">
        <v>454</v>
      </c>
      <c r="B1138" s="169">
        <v>378.55</v>
      </c>
      <c r="C1138" s="93">
        <v>0</v>
      </c>
      <c r="D1138" s="140" t="e">
        <f t="shared" si="17"/>
        <v>#DIV/0!</v>
      </c>
    </row>
    <row r="1139" spans="1:4">
      <c r="A1139" s="175" t="s">
        <v>455</v>
      </c>
      <c r="B1139" s="169">
        <v>308.42</v>
      </c>
      <c r="C1139" s="93">
        <v>0</v>
      </c>
      <c r="D1139" s="140" t="e">
        <f t="shared" si="17"/>
        <v>#DIV/0!</v>
      </c>
    </row>
    <row r="1140" spans="1:4">
      <c r="A1140" s="175" t="s">
        <v>456</v>
      </c>
      <c r="B1140" s="169">
        <v>308.42</v>
      </c>
      <c r="C1140" s="93">
        <v>0</v>
      </c>
      <c r="D1140" s="140" t="e">
        <f t="shared" si="17"/>
        <v>#DIV/0!</v>
      </c>
    </row>
    <row r="1141" spans="1:4">
      <c r="A1141" s="175" t="s">
        <v>1317</v>
      </c>
      <c r="B1141" s="169">
        <v>1006.9</v>
      </c>
      <c r="C1141" s="93">
        <v>0</v>
      </c>
      <c r="D1141" s="140" t="e">
        <f t="shared" si="17"/>
        <v>#DIV/0!</v>
      </c>
    </row>
    <row r="1142" spans="1:4">
      <c r="A1142" s="175" t="s">
        <v>1318</v>
      </c>
      <c r="B1142" s="169">
        <v>1089</v>
      </c>
      <c r="C1142" s="93">
        <v>0</v>
      </c>
      <c r="D1142" s="140" t="e">
        <f t="shared" si="17"/>
        <v>#DIV/0!</v>
      </c>
    </row>
    <row r="1143" spans="1:4">
      <c r="A1143" s="175" t="s">
        <v>1319</v>
      </c>
      <c r="B1143" s="169">
        <v>13096</v>
      </c>
      <c r="C1143" s="93">
        <v>0</v>
      </c>
      <c r="D1143" s="140" t="e">
        <f t="shared" si="17"/>
        <v>#DIV/0!</v>
      </c>
    </row>
    <row r="1144" spans="1:4">
      <c r="A1144" s="174" t="s">
        <v>1320</v>
      </c>
      <c r="B1144" s="169">
        <v>13096</v>
      </c>
      <c r="C1144" s="93">
        <v>4373</v>
      </c>
      <c r="D1144" s="140">
        <f t="shared" si="17"/>
        <v>299.47000000000003</v>
      </c>
    </row>
    <row r="1145" spans="1:4">
      <c r="A1145" s="175" t="s">
        <v>454</v>
      </c>
      <c r="B1145" s="169">
        <v>378.55</v>
      </c>
      <c r="C1145" s="93">
        <v>0</v>
      </c>
      <c r="D1145" s="140" t="e">
        <f t="shared" si="17"/>
        <v>#DIV/0!</v>
      </c>
    </row>
    <row r="1146" spans="1:4">
      <c r="A1146" s="175" t="s">
        <v>455</v>
      </c>
      <c r="B1146" s="169">
        <v>308.42</v>
      </c>
      <c r="C1146" s="93">
        <v>0</v>
      </c>
      <c r="D1146" s="140" t="e">
        <f t="shared" si="17"/>
        <v>#DIV/0!</v>
      </c>
    </row>
    <row r="1147" spans="1:4">
      <c r="A1147" s="175" t="s">
        <v>456</v>
      </c>
      <c r="B1147" s="169">
        <v>308.42</v>
      </c>
      <c r="C1147" s="93">
        <v>0</v>
      </c>
      <c r="D1147" s="140" t="e">
        <f t="shared" si="17"/>
        <v>#DIV/0!</v>
      </c>
    </row>
    <row r="1148" spans="1:4">
      <c r="A1148" s="175" t="s">
        <v>1321</v>
      </c>
      <c r="B1148" s="169">
        <v>0</v>
      </c>
      <c r="C1148" s="93">
        <v>0</v>
      </c>
      <c r="D1148" s="140" t="e">
        <f t="shared" si="17"/>
        <v>#DIV/0!</v>
      </c>
    </row>
    <row r="1149" spans="1:4">
      <c r="A1149" s="175" t="s">
        <v>1322</v>
      </c>
      <c r="B1149" s="169">
        <v>0</v>
      </c>
      <c r="C1149" s="93">
        <v>860</v>
      </c>
      <c r="D1149" s="140">
        <f t="shared" si="17"/>
        <v>0</v>
      </c>
    </row>
    <row r="1150" spans="1:4">
      <c r="A1150" s="175" t="s">
        <v>1323</v>
      </c>
      <c r="B1150" s="169">
        <v>0</v>
      </c>
      <c r="C1150" s="93">
        <v>3513</v>
      </c>
      <c r="D1150" s="140">
        <f t="shared" si="17"/>
        <v>0</v>
      </c>
    </row>
    <row r="1151" spans="1:4">
      <c r="A1151" s="174" t="s">
        <v>1324</v>
      </c>
      <c r="B1151" s="169">
        <v>0</v>
      </c>
      <c r="C1151" s="93">
        <v>456</v>
      </c>
      <c r="D1151" s="140">
        <f t="shared" si="17"/>
        <v>0</v>
      </c>
    </row>
    <row r="1152" spans="1:4">
      <c r="A1152" s="175" t="s">
        <v>1325</v>
      </c>
      <c r="B1152" s="169">
        <v>0</v>
      </c>
      <c r="C1152" s="93">
        <v>0</v>
      </c>
      <c r="D1152" s="140" t="e">
        <f t="shared" si="17"/>
        <v>#DIV/0!</v>
      </c>
    </row>
    <row r="1153" spans="1:4">
      <c r="A1153" s="175" t="s">
        <v>1326</v>
      </c>
      <c r="B1153" s="169">
        <v>0</v>
      </c>
      <c r="C1153" s="93">
        <v>0</v>
      </c>
      <c r="D1153" s="140" t="e">
        <f t="shared" si="17"/>
        <v>#DIV/0!</v>
      </c>
    </row>
    <row r="1154" spans="1:4">
      <c r="A1154" s="175" t="s">
        <v>1327</v>
      </c>
      <c r="B1154" s="169">
        <v>0</v>
      </c>
      <c r="C1154" s="93">
        <v>0</v>
      </c>
      <c r="D1154" s="140" t="e">
        <f t="shared" si="17"/>
        <v>#DIV/0!</v>
      </c>
    </row>
    <row r="1155" spans="1:4">
      <c r="A1155" s="175" t="s">
        <v>1328</v>
      </c>
      <c r="B1155" s="169">
        <v>0</v>
      </c>
      <c r="C1155" s="93">
        <v>0</v>
      </c>
      <c r="D1155" s="140" t="e">
        <f t="shared" si="17"/>
        <v>#DIV/0!</v>
      </c>
    </row>
    <row r="1156" spans="1:4">
      <c r="A1156" s="175" t="s">
        <v>1329</v>
      </c>
      <c r="B1156" s="169">
        <v>0</v>
      </c>
      <c r="C1156" s="93">
        <v>0</v>
      </c>
      <c r="D1156" s="140" t="e">
        <f t="shared" si="17"/>
        <v>#DIV/0!</v>
      </c>
    </row>
    <row r="1157" spans="1:4">
      <c r="A1157" s="175" t="s">
        <v>1330</v>
      </c>
      <c r="B1157" s="169">
        <v>0</v>
      </c>
      <c r="C1157" s="93">
        <v>456</v>
      </c>
      <c r="D1157" s="140">
        <f t="shared" si="17"/>
        <v>0</v>
      </c>
    </row>
    <row r="1158" spans="1:4">
      <c r="A1158" s="21" t="s">
        <v>76</v>
      </c>
      <c r="B1158" s="169">
        <v>0</v>
      </c>
      <c r="C1158" s="93">
        <v>1009</v>
      </c>
      <c r="D1158" s="140">
        <f t="shared" ref="D1158:D1221" si="18">B1158/C1158*100</f>
        <v>0</v>
      </c>
    </row>
    <row r="1159" spans="1:4">
      <c r="A1159" s="174" t="s">
        <v>1331</v>
      </c>
      <c r="B1159" s="169">
        <v>0</v>
      </c>
      <c r="C1159" s="93">
        <v>280</v>
      </c>
      <c r="D1159" s="140">
        <f t="shared" si="18"/>
        <v>0</v>
      </c>
    </row>
    <row r="1160" spans="1:4">
      <c r="A1160" s="175" t="s">
        <v>454</v>
      </c>
      <c r="B1160" s="169">
        <v>378.55</v>
      </c>
      <c r="C1160" s="93">
        <v>221</v>
      </c>
      <c r="D1160" s="140">
        <f t="shared" si="18"/>
        <v>171.29</v>
      </c>
    </row>
    <row r="1161" spans="1:4">
      <c r="A1161" s="175" t="s">
        <v>455</v>
      </c>
      <c r="B1161" s="169">
        <v>308.42</v>
      </c>
      <c r="C1161" s="93">
        <v>0</v>
      </c>
      <c r="D1161" s="140" t="e">
        <f t="shared" si="18"/>
        <v>#DIV/0!</v>
      </c>
    </row>
    <row r="1162" spans="1:4">
      <c r="A1162" s="175" t="s">
        <v>456</v>
      </c>
      <c r="B1162" s="169">
        <v>308.42</v>
      </c>
      <c r="C1162" s="93">
        <v>0</v>
      </c>
      <c r="D1162" s="140" t="e">
        <f t="shared" si="18"/>
        <v>#DIV/0!</v>
      </c>
    </row>
    <row r="1163" spans="1:4">
      <c r="A1163" s="175" t="s">
        <v>1332</v>
      </c>
      <c r="B1163" s="169">
        <v>0</v>
      </c>
      <c r="C1163" s="93">
        <v>0</v>
      </c>
      <c r="D1163" s="140" t="e">
        <f t="shared" si="18"/>
        <v>#DIV/0!</v>
      </c>
    </row>
    <row r="1164" spans="1:4">
      <c r="A1164" s="175" t="s">
        <v>1333</v>
      </c>
      <c r="B1164" s="169">
        <v>0</v>
      </c>
      <c r="C1164" s="93">
        <v>0</v>
      </c>
      <c r="D1164" s="140" t="e">
        <f t="shared" si="18"/>
        <v>#DIV/0!</v>
      </c>
    </row>
    <row r="1165" spans="1:4">
      <c r="A1165" s="175" t="s">
        <v>1334</v>
      </c>
      <c r="B1165" s="169">
        <v>0</v>
      </c>
      <c r="C1165" s="93">
        <v>0</v>
      </c>
      <c r="D1165" s="140" t="e">
        <f t="shared" si="18"/>
        <v>#DIV/0!</v>
      </c>
    </row>
    <row r="1166" spans="1:4">
      <c r="A1166" s="175" t="s">
        <v>1335</v>
      </c>
      <c r="B1166" s="169">
        <v>0</v>
      </c>
      <c r="C1166" s="93">
        <v>0</v>
      </c>
      <c r="D1166" s="140" t="e">
        <f t="shared" si="18"/>
        <v>#DIV/0!</v>
      </c>
    </row>
    <row r="1167" spans="1:4">
      <c r="A1167" s="175" t="s">
        <v>463</v>
      </c>
      <c r="B1167" s="169">
        <v>63.53</v>
      </c>
      <c r="C1167" s="93">
        <v>0</v>
      </c>
      <c r="D1167" s="140" t="e">
        <f t="shared" si="18"/>
        <v>#DIV/0!</v>
      </c>
    </row>
    <row r="1168" spans="1:4">
      <c r="A1168" s="175" t="s">
        <v>1336</v>
      </c>
      <c r="B1168" s="169">
        <v>0</v>
      </c>
      <c r="C1168" s="93">
        <v>59</v>
      </c>
      <c r="D1168" s="140">
        <f t="shared" si="18"/>
        <v>0</v>
      </c>
    </row>
    <row r="1169" spans="1:4">
      <c r="A1169" s="174" t="s">
        <v>1337</v>
      </c>
      <c r="B1169" s="169">
        <v>0</v>
      </c>
      <c r="C1169" s="93">
        <v>332</v>
      </c>
      <c r="D1169" s="140">
        <f t="shared" si="18"/>
        <v>0</v>
      </c>
    </row>
    <row r="1170" spans="1:4">
      <c r="A1170" s="175" t="s">
        <v>454</v>
      </c>
      <c r="B1170" s="169">
        <v>378.55</v>
      </c>
      <c r="C1170" s="93">
        <v>132</v>
      </c>
      <c r="D1170" s="140">
        <f t="shared" si="18"/>
        <v>286.77999999999997</v>
      </c>
    </row>
    <row r="1171" spans="1:4">
      <c r="A1171" s="175" t="s">
        <v>455</v>
      </c>
      <c r="B1171" s="169">
        <v>308.42</v>
      </c>
      <c r="C1171" s="93">
        <v>0</v>
      </c>
      <c r="D1171" s="140" t="e">
        <f t="shared" si="18"/>
        <v>#DIV/0!</v>
      </c>
    </row>
    <row r="1172" spans="1:4">
      <c r="A1172" s="175" t="s">
        <v>456</v>
      </c>
      <c r="B1172" s="169">
        <v>308.42</v>
      </c>
      <c r="C1172" s="93">
        <v>0</v>
      </c>
      <c r="D1172" s="140" t="e">
        <f t="shared" si="18"/>
        <v>#DIV/0!</v>
      </c>
    </row>
    <row r="1173" spans="1:4">
      <c r="A1173" s="175" t="s">
        <v>1338</v>
      </c>
      <c r="B1173" s="169">
        <v>0</v>
      </c>
      <c r="C1173" s="93">
        <v>0</v>
      </c>
      <c r="D1173" s="140" t="e">
        <f t="shared" si="18"/>
        <v>#DIV/0!</v>
      </c>
    </row>
    <row r="1174" spans="1:4">
      <c r="A1174" s="175" t="s">
        <v>1339</v>
      </c>
      <c r="B1174" s="169">
        <v>0</v>
      </c>
      <c r="C1174" s="93">
        <v>0</v>
      </c>
      <c r="D1174" s="140" t="e">
        <f t="shared" si="18"/>
        <v>#DIV/0!</v>
      </c>
    </row>
    <row r="1175" spans="1:4">
      <c r="A1175" s="175" t="s">
        <v>1340</v>
      </c>
      <c r="B1175" s="169">
        <v>0</v>
      </c>
      <c r="C1175" s="93">
        <v>200</v>
      </c>
      <c r="D1175" s="140">
        <f t="shared" si="18"/>
        <v>0</v>
      </c>
    </row>
    <row r="1176" spans="1:4">
      <c r="A1176" s="174" t="s">
        <v>1341</v>
      </c>
      <c r="B1176" s="169">
        <v>0</v>
      </c>
      <c r="C1176" s="93">
        <v>360</v>
      </c>
      <c r="D1176" s="140">
        <f t="shared" si="18"/>
        <v>0</v>
      </c>
    </row>
    <row r="1177" spans="1:4">
      <c r="A1177" s="175" t="s">
        <v>454</v>
      </c>
      <c r="B1177" s="169">
        <v>378.55</v>
      </c>
      <c r="C1177" s="93">
        <v>132</v>
      </c>
      <c r="D1177" s="140">
        <f t="shared" si="18"/>
        <v>286.77999999999997</v>
      </c>
    </row>
    <row r="1178" spans="1:4">
      <c r="A1178" s="175" t="s">
        <v>455</v>
      </c>
      <c r="B1178" s="169">
        <v>308.42</v>
      </c>
      <c r="C1178" s="93">
        <v>0</v>
      </c>
      <c r="D1178" s="140" t="e">
        <f t="shared" si="18"/>
        <v>#DIV/0!</v>
      </c>
    </row>
    <row r="1179" spans="1:4">
      <c r="A1179" s="175" t="s">
        <v>456</v>
      </c>
      <c r="B1179" s="169">
        <v>308.42</v>
      </c>
      <c r="C1179" s="93">
        <v>0</v>
      </c>
      <c r="D1179" s="140" t="e">
        <f t="shared" si="18"/>
        <v>#DIV/0!</v>
      </c>
    </row>
    <row r="1180" spans="1:4">
      <c r="A1180" s="175" t="s">
        <v>1342</v>
      </c>
      <c r="B1180" s="169">
        <v>0</v>
      </c>
      <c r="C1180" s="93">
        <v>0</v>
      </c>
      <c r="D1180" s="140" t="e">
        <f t="shared" si="18"/>
        <v>#DIV/0!</v>
      </c>
    </row>
    <row r="1181" spans="1:4">
      <c r="A1181" s="175" t="s">
        <v>1343</v>
      </c>
      <c r="B1181" s="169">
        <v>0</v>
      </c>
      <c r="C1181" s="93">
        <v>228</v>
      </c>
      <c r="D1181" s="140">
        <f t="shared" si="18"/>
        <v>0</v>
      </c>
    </row>
    <row r="1182" spans="1:4">
      <c r="A1182" s="174" t="s">
        <v>1344</v>
      </c>
      <c r="B1182" s="169">
        <v>0</v>
      </c>
      <c r="C1182" s="93">
        <v>37</v>
      </c>
      <c r="D1182" s="140">
        <f t="shared" si="18"/>
        <v>0</v>
      </c>
    </row>
    <row r="1183" spans="1:4">
      <c r="A1183" s="175" t="s">
        <v>1345</v>
      </c>
      <c r="B1183" s="169">
        <v>0</v>
      </c>
      <c r="C1183" s="93">
        <v>0</v>
      </c>
      <c r="D1183" s="140" t="e">
        <f t="shared" si="18"/>
        <v>#DIV/0!</v>
      </c>
    </row>
    <row r="1184" spans="1:4">
      <c r="A1184" s="175" t="s">
        <v>1346</v>
      </c>
      <c r="B1184" s="169">
        <v>0</v>
      </c>
      <c r="C1184" s="93">
        <v>37</v>
      </c>
      <c r="D1184" s="140">
        <f t="shared" si="18"/>
        <v>0</v>
      </c>
    </row>
    <row r="1185" spans="1:4">
      <c r="A1185" s="21" t="s">
        <v>77</v>
      </c>
      <c r="B1185" s="169">
        <v>0</v>
      </c>
      <c r="C1185" s="93">
        <v>12</v>
      </c>
      <c r="D1185" s="140">
        <f t="shared" si="18"/>
        <v>0</v>
      </c>
    </row>
    <row r="1186" spans="1:4">
      <c r="A1186" s="174" t="s">
        <v>1347</v>
      </c>
      <c r="B1186" s="169">
        <v>0</v>
      </c>
      <c r="C1186" s="93">
        <v>0</v>
      </c>
      <c r="D1186" s="140" t="e">
        <f t="shared" si="18"/>
        <v>#DIV/0!</v>
      </c>
    </row>
    <row r="1187" spans="1:4">
      <c r="A1187" s="175" t="s">
        <v>454</v>
      </c>
      <c r="B1187" s="169">
        <v>378.55</v>
      </c>
      <c r="C1187" s="93">
        <v>0</v>
      </c>
      <c r="D1187" s="140" t="e">
        <f t="shared" si="18"/>
        <v>#DIV/0!</v>
      </c>
    </row>
    <row r="1188" spans="1:4">
      <c r="A1188" s="175" t="s">
        <v>455</v>
      </c>
      <c r="B1188" s="169">
        <v>308.42</v>
      </c>
      <c r="C1188" s="93">
        <v>0</v>
      </c>
      <c r="D1188" s="140" t="e">
        <f t="shared" si="18"/>
        <v>#DIV/0!</v>
      </c>
    </row>
    <row r="1189" spans="1:4">
      <c r="A1189" s="175" t="s">
        <v>456</v>
      </c>
      <c r="B1189" s="169">
        <v>308.42</v>
      </c>
      <c r="C1189" s="93">
        <v>0</v>
      </c>
      <c r="D1189" s="140" t="e">
        <f t="shared" si="18"/>
        <v>#DIV/0!</v>
      </c>
    </row>
    <row r="1190" spans="1:4">
      <c r="A1190" s="175" t="s">
        <v>1348</v>
      </c>
      <c r="B1190" s="169">
        <v>0</v>
      </c>
      <c r="C1190" s="93">
        <v>0</v>
      </c>
      <c r="D1190" s="140" t="e">
        <f t="shared" si="18"/>
        <v>#DIV/0!</v>
      </c>
    </row>
    <row r="1191" spans="1:4">
      <c r="A1191" s="175" t="s">
        <v>463</v>
      </c>
      <c r="B1191" s="169">
        <v>63.53</v>
      </c>
      <c r="C1191" s="93">
        <v>0</v>
      </c>
      <c r="D1191" s="140" t="e">
        <f t="shared" si="18"/>
        <v>#DIV/0!</v>
      </c>
    </row>
    <row r="1192" spans="1:4">
      <c r="A1192" s="175" t="s">
        <v>1349</v>
      </c>
      <c r="B1192" s="169">
        <v>0</v>
      </c>
      <c r="C1192" s="93">
        <v>0</v>
      </c>
      <c r="D1192" s="140" t="e">
        <f t="shared" si="18"/>
        <v>#DIV/0!</v>
      </c>
    </row>
    <row r="1193" spans="1:4">
      <c r="A1193" s="174" t="s">
        <v>1350</v>
      </c>
      <c r="B1193" s="169">
        <v>0</v>
      </c>
      <c r="C1193" s="93">
        <v>0</v>
      </c>
      <c r="D1193" s="140" t="e">
        <f t="shared" si="18"/>
        <v>#DIV/0!</v>
      </c>
    </row>
    <row r="1194" spans="1:4">
      <c r="A1194" s="175" t="s">
        <v>1351</v>
      </c>
      <c r="B1194" s="169">
        <v>0</v>
      </c>
      <c r="C1194" s="93">
        <v>0</v>
      </c>
      <c r="D1194" s="140" t="e">
        <f t="shared" si="18"/>
        <v>#DIV/0!</v>
      </c>
    </row>
    <row r="1195" spans="1:4">
      <c r="A1195" s="175" t="s">
        <v>1352</v>
      </c>
      <c r="B1195" s="169">
        <v>0</v>
      </c>
      <c r="C1195" s="93">
        <v>0</v>
      </c>
      <c r="D1195" s="140" t="e">
        <f t="shared" si="18"/>
        <v>#DIV/0!</v>
      </c>
    </row>
    <row r="1196" spans="1:4">
      <c r="A1196" s="175" t="s">
        <v>1353</v>
      </c>
      <c r="B1196" s="169">
        <v>0</v>
      </c>
      <c r="C1196" s="93">
        <v>0</v>
      </c>
      <c r="D1196" s="140" t="e">
        <f t="shared" si="18"/>
        <v>#DIV/0!</v>
      </c>
    </row>
    <row r="1197" spans="1:4">
      <c r="A1197" s="175" t="s">
        <v>1354</v>
      </c>
      <c r="B1197" s="169">
        <v>0</v>
      </c>
      <c r="C1197" s="93">
        <v>0</v>
      </c>
      <c r="D1197" s="140" t="e">
        <f t="shared" si="18"/>
        <v>#DIV/0!</v>
      </c>
    </row>
    <row r="1198" spans="1:4">
      <c r="A1198" s="175" t="s">
        <v>1355</v>
      </c>
      <c r="B1198" s="169">
        <v>0</v>
      </c>
      <c r="C1198" s="93">
        <v>0</v>
      </c>
      <c r="D1198" s="140" t="e">
        <f t="shared" si="18"/>
        <v>#DIV/0!</v>
      </c>
    </row>
    <row r="1199" spans="1:4">
      <c r="A1199" s="175" t="s">
        <v>1356</v>
      </c>
      <c r="B1199" s="169">
        <v>0</v>
      </c>
      <c r="C1199" s="93">
        <v>0</v>
      </c>
      <c r="D1199" s="140" t="e">
        <f t="shared" si="18"/>
        <v>#DIV/0!</v>
      </c>
    </row>
    <row r="1200" spans="1:4">
      <c r="A1200" s="175" t="s">
        <v>1357</v>
      </c>
      <c r="B1200" s="169">
        <v>0</v>
      </c>
      <c r="C1200" s="93">
        <v>0</v>
      </c>
      <c r="D1200" s="140" t="e">
        <f t="shared" si="18"/>
        <v>#DIV/0!</v>
      </c>
    </row>
    <row r="1201" spans="1:4">
      <c r="A1201" s="175" t="s">
        <v>1358</v>
      </c>
      <c r="B1201" s="169">
        <v>0</v>
      </c>
      <c r="C1201" s="93">
        <v>0</v>
      </c>
      <c r="D1201" s="140" t="e">
        <f t="shared" si="18"/>
        <v>#DIV/0!</v>
      </c>
    </row>
    <row r="1202" spans="1:4">
      <c r="A1202" s="175" t="s">
        <v>1359</v>
      </c>
      <c r="B1202" s="169">
        <v>0</v>
      </c>
      <c r="C1202" s="93">
        <v>0</v>
      </c>
      <c r="D1202" s="140" t="e">
        <f t="shared" si="18"/>
        <v>#DIV/0!</v>
      </c>
    </row>
    <row r="1203" spans="1:4">
      <c r="A1203" s="174" t="s">
        <v>1360</v>
      </c>
      <c r="B1203" s="169">
        <v>0</v>
      </c>
      <c r="C1203" s="93">
        <v>0</v>
      </c>
      <c r="D1203" s="140" t="e">
        <f t="shared" si="18"/>
        <v>#DIV/0!</v>
      </c>
    </row>
    <row r="1204" spans="1:4">
      <c r="A1204" s="175" t="s">
        <v>1361</v>
      </c>
      <c r="B1204" s="169">
        <v>0</v>
      </c>
      <c r="C1204" s="93">
        <v>0</v>
      </c>
      <c r="D1204" s="140" t="e">
        <f t="shared" si="18"/>
        <v>#DIV/0!</v>
      </c>
    </row>
    <row r="1205" spans="1:4">
      <c r="A1205" s="175" t="s">
        <v>1362</v>
      </c>
      <c r="B1205" s="169">
        <v>0</v>
      </c>
      <c r="C1205" s="93">
        <v>0</v>
      </c>
      <c r="D1205" s="140" t="e">
        <f t="shared" si="18"/>
        <v>#DIV/0!</v>
      </c>
    </row>
    <row r="1206" spans="1:4">
      <c r="A1206" s="175" t="s">
        <v>1363</v>
      </c>
      <c r="B1206" s="169">
        <v>0</v>
      </c>
      <c r="C1206" s="93">
        <v>0</v>
      </c>
      <c r="D1206" s="140" t="e">
        <f t="shared" si="18"/>
        <v>#DIV/0!</v>
      </c>
    </row>
    <row r="1207" spans="1:4">
      <c r="A1207" s="175" t="s">
        <v>1364</v>
      </c>
      <c r="B1207" s="169">
        <v>0</v>
      </c>
      <c r="C1207" s="93">
        <v>0</v>
      </c>
      <c r="D1207" s="140" t="e">
        <f t="shared" si="18"/>
        <v>#DIV/0!</v>
      </c>
    </row>
    <row r="1208" spans="1:4">
      <c r="A1208" s="175" t="s">
        <v>1365</v>
      </c>
      <c r="B1208" s="169">
        <v>0</v>
      </c>
      <c r="C1208" s="93">
        <v>0</v>
      </c>
      <c r="D1208" s="140" t="e">
        <f t="shared" si="18"/>
        <v>#DIV/0!</v>
      </c>
    </row>
    <row r="1209" spans="1:4">
      <c r="A1209" s="174" t="s">
        <v>1366</v>
      </c>
      <c r="B1209" s="169">
        <v>0</v>
      </c>
      <c r="C1209" s="93">
        <v>0</v>
      </c>
      <c r="D1209" s="140" t="e">
        <f t="shared" si="18"/>
        <v>#DIV/0!</v>
      </c>
    </row>
    <row r="1210" spans="1:4">
      <c r="A1210" s="175" t="s">
        <v>1367</v>
      </c>
      <c r="B1210" s="169">
        <v>0</v>
      </c>
      <c r="C1210" s="93">
        <v>0</v>
      </c>
      <c r="D1210" s="140" t="e">
        <f t="shared" si="18"/>
        <v>#DIV/0!</v>
      </c>
    </row>
    <row r="1211" spans="1:4">
      <c r="A1211" s="175" t="s">
        <v>1368</v>
      </c>
      <c r="B1211" s="169">
        <v>0</v>
      </c>
      <c r="C1211" s="93">
        <v>0</v>
      </c>
      <c r="D1211" s="140" t="e">
        <f t="shared" si="18"/>
        <v>#DIV/0!</v>
      </c>
    </row>
    <row r="1212" spans="1:4">
      <c r="A1212" s="174" t="s">
        <v>1369</v>
      </c>
      <c r="B1212" s="169">
        <v>0</v>
      </c>
      <c r="C1212" s="93">
        <v>12</v>
      </c>
      <c r="D1212" s="140">
        <f t="shared" si="18"/>
        <v>0</v>
      </c>
    </row>
    <row r="1213" spans="1:4">
      <c r="A1213" s="175" t="s">
        <v>1370</v>
      </c>
      <c r="B1213" s="169">
        <v>0</v>
      </c>
      <c r="C1213" s="93">
        <v>12</v>
      </c>
      <c r="D1213" s="140">
        <f t="shared" si="18"/>
        <v>0</v>
      </c>
    </row>
    <row r="1214" spans="1:4">
      <c r="A1214" s="21" t="s">
        <v>78</v>
      </c>
      <c r="B1214" s="169">
        <v>0</v>
      </c>
      <c r="C1214" s="93">
        <v>0</v>
      </c>
      <c r="D1214" s="140" t="e">
        <f t="shared" si="18"/>
        <v>#DIV/0!</v>
      </c>
    </row>
    <row r="1215" spans="1:4">
      <c r="A1215" s="174" t="s">
        <v>1371</v>
      </c>
      <c r="B1215" s="169">
        <v>0</v>
      </c>
      <c r="C1215" s="93">
        <v>0</v>
      </c>
      <c r="D1215" s="140" t="e">
        <f t="shared" si="18"/>
        <v>#DIV/0!</v>
      </c>
    </row>
    <row r="1216" spans="1:4">
      <c r="A1216" s="174" t="s">
        <v>1372</v>
      </c>
      <c r="B1216" s="169">
        <v>0</v>
      </c>
      <c r="C1216" s="93">
        <v>0</v>
      </c>
      <c r="D1216" s="140" t="e">
        <f t="shared" si="18"/>
        <v>#DIV/0!</v>
      </c>
    </row>
    <row r="1217" spans="1:4">
      <c r="A1217" s="174" t="s">
        <v>1373</v>
      </c>
      <c r="B1217" s="169">
        <v>0</v>
      </c>
      <c r="C1217" s="93">
        <v>0</v>
      </c>
      <c r="D1217" s="140" t="e">
        <f t="shared" si="18"/>
        <v>#DIV/0!</v>
      </c>
    </row>
    <row r="1218" spans="1:4">
      <c r="A1218" s="174" t="s">
        <v>1374</v>
      </c>
      <c r="B1218" s="169">
        <v>0</v>
      </c>
      <c r="C1218" s="93">
        <v>0</v>
      </c>
      <c r="D1218" s="140" t="e">
        <f t="shared" si="18"/>
        <v>#DIV/0!</v>
      </c>
    </row>
    <row r="1219" spans="1:4">
      <c r="A1219" s="174" t="s">
        <v>1375</v>
      </c>
      <c r="B1219" s="169">
        <v>0</v>
      </c>
      <c r="C1219" s="93">
        <v>0</v>
      </c>
      <c r="D1219" s="140" t="e">
        <f t="shared" si="18"/>
        <v>#DIV/0!</v>
      </c>
    </row>
    <row r="1220" spans="1:4">
      <c r="A1220" s="174" t="s">
        <v>1107</v>
      </c>
      <c r="B1220" s="169">
        <v>0</v>
      </c>
      <c r="C1220" s="93">
        <v>0</v>
      </c>
      <c r="D1220" s="140" t="e">
        <f t="shared" si="18"/>
        <v>#DIV/0!</v>
      </c>
    </row>
    <row r="1221" spans="1:4">
      <c r="A1221" s="174" t="s">
        <v>1376</v>
      </c>
      <c r="B1221" s="169">
        <v>0</v>
      </c>
      <c r="C1221" s="93">
        <v>0</v>
      </c>
      <c r="D1221" s="140" t="e">
        <f t="shared" si="18"/>
        <v>#DIV/0!</v>
      </c>
    </row>
    <row r="1222" spans="1:4">
      <c r="A1222" s="174" t="s">
        <v>1377</v>
      </c>
      <c r="B1222" s="169">
        <v>0</v>
      </c>
      <c r="C1222" s="93">
        <v>0</v>
      </c>
      <c r="D1222" s="140" t="e">
        <f t="shared" ref="D1222:D1285" si="19">B1222/C1222*100</f>
        <v>#DIV/0!</v>
      </c>
    </row>
    <row r="1223" spans="1:4">
      <c r="A1223" s="174" t="s">
        <v>1378</v>
      </c>
      <c r="B1223" s="169">
        <v>0</v>
      </c>
      <c r="D1223" s="140" t="e">
        <f t="shared" si="19"/>
        <v>#DIV/0!</v>
      </c>
    </row>
    <row r="1224" spans="1:4">
      <c r="A1224" s="21" t="s">
        <v>79</v>
      </c>
      <c r="B1224" s="169">
        <v>0</v>
      </c>
      <c r="C1224" s="93">
        <v>1706</v>
      </c>
      <c r="D1224" s="140">
        <f t="shared" si="19"/>
        <v>0</v>
      </c>
    </row>
    <row r="1225" spans="1:4">
      <c r="A1225" s="174" t="s">
        <v>1379</v>
      </c>
      <c r="B1225" s="169">
        <v>0</v>
      </c>
      <c r="C1225" s="93">
        <v>1592</v>
      </c>
      <c r="D1225" s="140">
        <f t="shared" si="19"/>
        <v>0</v>
      </c>
    </row>
    <row r="1226" spans="1:4">
      <c r="A1226" s="175" t="s">
        <v>454</v>
      </c>
      <c r="B1226" s="169">
        <v>378.55</v>
      </c>
      <c r="C1226" s="93">
        <v>791</v>
      </c>
      <c r="D1226" s="140">
        <f t="shared" si="19"/>
        <v>47.86</v>
      </c>
    </row>
    <row r="1227" spans="1:4">
      <c r="A1227" s="175" t="s">
        <v>455</v>
      </c>
      <c r="B1227" s="169">
        <v>308.42</v>
      </c>
      <c r="C1227" s="93">
        <v>0</v>
      </c>
      <c r="D1227" s="140" t="e">
        <f t="shared" si="19"/>
        <v>#DIV/0!</v>
      </c>
    </row>
    <row r="1228" spans="1:4">
      <c r="A1228" s="175" t="s">
        <v>456</v>
      </c>
      <c r="B1228" s="169">
        <v>308.42</v>
      </c>
      <c r="C1228" s="93">
        <v>0</v>
      </c>
      <c r="D1228" s="140" t="e">
        <f t="shared" si="19"/>
        <v>#DIV/0!</v>
      </c>
    </row>
    <row r="1229" spans="1:4">
      <c r="A1229" s="175" t="s">
        <v>1380</v>
      </c>
      <c r="B1229" s="169">
        <v>0</v>
      </c>
      <c r="C1229" s="93">
        <v>0</v>
      </c>
      <c r="D1229" s="140" t="e">
        <f t="shared" si="19"/>
        <v>#DIV/0!</v>
      </c>
    </row>
    <row r="1230" spans="1:4">
      <c r="A1230" s="175" t="s">
        <v>1381</v>
      </c>
      <c r="B1230" s="169">
        <v>0</v>
      </c>
      <c r="C1230" s="93">
        <v>0</v>
      </c>
      <c r="D1230" s="140" t="e">
        <f t="shared" si="19"/>
        <v>#DIV/0!</v>
      </c>
    </row>
    <row r="1231" spans="1:4">
      <c r="A1231" s="175" t="s">
        <v>1382</v>
      </c>
      <c r="B1231" s="169">
        <v>0</v>
      </c>
      <c r="C1231" s="93">
        <v>0</v>
      </c>
      <c r="D1231" s="140" t="e">
        <f t="shared" si="19"/>
        <v>#DIV/0!</v>
      </c>
    </row>
    <row r="1232" spans="1:4">
      <c r="A1232" s="175" t="s">
        <v>1383</v>
      </c>
      <c r="B1232" s="169">
        <v>0</v>
      </c>
      <c r="C1232" s="93">
        <v>0</v>
      </c>
      <c r="D1232" s="140" t="e">
        <f t="shared" si="19"/>
        <v>#DIV/0!</v>
      </c>
    </row>
    <row r="1233" spans="1:4">
      <c r="A1233" s="175" t="s">
        <v>1384</v>
      </c>
      <c r="B1233" s="169">
        <v>0</v>
      </c>
      <c r="C1233" s="93">
        <v>0</v>
      </c>
      <c r="D1233" s="140" t="e">
        <f t="shared" si="19"/>
        <v>#DIV/0!</v>
      </c>
    </row>
    <row r="1234" spans="1:4">
      <c r="A1234" s="175" t="s">
        <v>1385</v>
      </c>
      <c r="B1234" s="169">
        <v>0</v>
      </c>
      <c r="C1234" s="93">
        <v>0</v>
      </c>
      <c r="D1234" s="140" t="e">
        <f t="shared" si="19"/>
        <v>#DIV/0!</v>
      </c>
    </row>
    <row r="1235" spans="1:4">
      <c r="A1235" s="175" t="s">
        <v>1386</v>
      </c>
      <c r="B1235" s="169">
        <v>0</v>
      </c>
      <c r="C1235" s="93">
        <v>585</v>
      </c>
      <c r="D1235" s="140">
        <f t="shared" si="19"/>
        <v>0</v>
      </c>
    </row>
    <row r="1236" spans="1:4">
      <c r="A1236" s="175" t="s">
        <v>1387</v>
      </c>
      <c r="B1236" s="169">
        <v>0</v>
      </c>
      <c r="D1236" s="140" t="e">
        <f t="shared" si="19"/>
        <v>#DIV/0!</v>
      </c>
    </row>
    <row r="1237" spans="1:4">
      <c r="A1237" s="175" t="s">
        <v>1388</v>
      </c>
      <c r="B1237" s="169">
        <v>0</v>
      </c>
      <c r="D1237" s="140" t="e">
        <f t="shared" si="19"/>
        <v>#DIV/0!</v>
      </c>
    </row>
    <row r="1238" spans="1:4">
      <c r="A1238" s="175" t="s">
        <v>1389</v>
      </c>
      <c r="B1238" s="169">
        <v>0</v>
      </c>
      <c r="D1238" s="140" t="e">
        <f t="shared" si="19"/>
        <v>#DIV/0!</v>
      </c>
    </row>
    <row r="1239" spans="1:4">
      <c r="A1239" s="175" t="s">
        <v>1390</v>
      </c>
      <c r="B1239" s="169">
        <v>0</v>
      </c>
      <c r="D1239" s="140" t="e">
        <f t="shared" si="19"/>
        <v>#DIV/0!</v>
      </c>
    </row>
    <row r="1240" spans="1:4">
      <c r="A1240" s="175" t="s">
        <v>1391</v>
      </c>
      <c r="B1240" s="169">
        <v>0</v>
      </c>
      <c r="D1240" s="140" t="e">
        <f t="shared" si="19"/>
        <v>#DIV/0!</v>
      </c>
    </row>
    <row r="1241" spans="1:4">
      <c r="A1241" s="175" t="s">
        <v>1392</v>
      </c>
      <c r="B1241" s="169">
        <v>0</v>
      </c>
      <c r="D1241" s="140" t="e">
        <f t="shared" si="19"/>
        <v>#DIV/0!</v>
      </c>
    </row>
    <row r="1242" spans="1:4">
      <c r="A1242" s="175" t="s">
        <v>1393</v>
      </c>
      <c r="B1242" s="169">
        <v>0</v>
      </c>
      <c r="D1242" s="140" t="e">
        <f t="shared" si="19"/>
        <v>#DIV/0!</v>
      </c>
    </row>
    <row r="1243" spans="1:4">
      <c r="A1243" s="175" t="s">
        <v>1394</v>
      </c>
      <c r="B1243" s="169">
        <v>0</v>
      </c>
      <c r="D1243" s="140" t="e">
        <f t="shared" si="19"/>
        <v>#DIV/0!</v>
      </c>
    </row>
    <row r="1244" spans="1:4">
      <c r="A1244" s="175" t="s">
        <v>463</v>
      </c>
      <c r="B1244" s="169">
        <v>63.53</v>
      </c>
      <c r="D1244" s="140" t="e">
        <f t="shared" si="19"/>
        <v>#DIV/0!</v>
      </c>
    </row>
    <row r="1245" spans="1:4">
      <c r="A1245" s="175" t="s">
        <v>1395</v>
      </c>
      <c r="B1245" s="169">
        <v>0</v>
      </c>
      <c r="C1245" s="93">
        <v>216</v>
      </c>
      <c r="D1245" s="140">
        <f t="shared" si="19"/>
        <v>0</v>
      </c>
    </row>
    <row r="1246" spans="1:4">
      <c r="A1246" s="174" t="s">
        <v>1396</v>
      </c>
      <c r="B1246" s="169">
        <v>0</v>
      </c>
      <c r="C1246" s="93">
        <v>0</v>
      </c>
      <c r="D1246" s="140" t="e">
        <f t="shared" si="19"/>
        <v>#DIV/0!</v>
      </c>
    </row>
    <row r="1247" spans="1:4">
      <c r="A1247" s="175" t="s">
        <v>454</v>
      </c>
      <c r="B1247" s="169">
        <v>378.55</v>
      </c>
      <c r="D1247" s="140" t="e">
        <f t="shared" si="19"/>
        <v>#DIV/0!</v>
      </c>
    </row>
    <row r="1248" spans="1:4">
      <c r="A1248" s="175" t="s">
        <v>455</v>
      </c>
      <c r="B1248" s="169">
        <v>308.42</v>
      </c>
      <c r="D1248" s="140" t="e">
        <f t="shared" si="19"/>
        <v>#DIV/0!</v>
      </c>
    </row>
    <row r="1249" spans="1:4">
      <c r="A1249" s="175" t="s">
        <v>456</v>
      </c>
      <c r="B1249" s="169">
        <v>308.42</v>
      </c>
      <c r="D1249" s="140" t="e">
        <f t="shared" si="19"/>
        <v>#DIV/0!</v>
      </c>
    </row>
    <row r="1250" spans="1:4">
      <c r="A1250" s="175" t="s">
        <v>1397</v>
      </c>
      <c r="B1250" s="169">
        <v>0</v>
      </c>
      <c r="D1250" s="140" t="e">
        <f t="shared" si="19"/>
        <v>#DIV/0!</v>
      </c>
    </row>
    <row r="1251" spans="1:4">
      <c r="A1251" s="175" t="s">
        <v>1398</v>
      </c>
      <c r="B1251" s="169">
        <v>0</v>
      </c>
      <c r="D1251" s="140" t="e">
        <f t="shared" si="19"/>
        <v>#DIV/0!</v>
      </c>
    </row>
    <row r="1252" spans="1:4">
      <c r="A1252" s="175" t="s">
        <v>1399</v>
      </c>
      <c r="B1252" s="169">
        <v>0</v>
      </c>
      <c r="D1252" s="140" t="e">
        <f t="shared" si="19"/>
        <v>#DIV/0!</v>
      </c>
    </row>
    <row r="1253" spans="1:4">
      <c r="A1253" s="175" t="s">
        <v>1400</v>
      </c>
      <c r="B1253" s="169">
        <v>0</v>
      </c>
      <c r="D1253" s="140" t="e">
        <f t="shared" si="19"/>
        <v>#DIV/0!</v>
      </c>
    </row>
    <row r="1254" spans="1:4">
      <c r="A1254" s="175" t="s">
        <v>1401</v>
      </c>
      <c r="B1254" s="169">
        <v>0</v>
      </c>
      <c r="D1254" s="140" t="e">
        <f t="shared" si="19"/>
        <v>#DIV/0!</v>
      </c>
    </row>
    <row r="1255" spans="1:4">
      <c r="A1255" s="175" t="s">
        <v>1402</v>
      </c>
      <c r="B1255" s="169">
        <v>0</v>
      </c>
      <c r="D1255" s="140" t="e">
        <f t="shared" si="19"/>
        <v>#DIV/0!</v>
      </c>
    </row>
    <row r="1256" spans="1:4">
      <c r="A1256" s="175" t="s">
        <v>1403</v>
      </c>
      <c r="B1256" s="169">
        <v>0</v>
      </c>
      <c r="D1256" s="140" t="e">
        <f t="shared" si="19"/>
        <v>#DIV/0!</v>
      </c>
    </row>
    <row r="1257" spans="1:4">
      <c r="A1257" s="175" t="s">
        <v>1404</v>
      </c>
      <c r="B1257" s="169">
        <v>0</v>
      </c>
      <c r="D1257" s="140" t="e">
        <f t="shared" si="19"/>
        <v>#DIV/0!</v>
      </c>
    </row>
    <row r="1258" spans="1:4">
      <c r="A1258" s="175" t="s">
        <v>1405</v>
      </c>
      <c r="B1258" s="169">
        <v>0</v>
      </c>
      <c r="D1258" s="140" t="e">
        <f t="shared" si="19"/>
        <v>#DIV/0!</v>
      </c>
    </row>
    <row r="1259" spans="1:4">
      <c r="A1259" s="175" t="s">
        <v>1406</v>
      </c>
      <c r="B1259" s="169">
        <v>0</v>
      </c>
      <c r="D1259" s="140" t="e">
        <f t="shared" si="19"/>
        <v>#DIV/0!</v>
      </c>
    </row>
    <row r="1260" spans="1:4">
      <c r="A1260" s="175" t="s">
        <v>1407</v>
      </c>
      <c r="B1260" s="169">
        <v>0</v>
      </c>
      <c r="D1260" s="140" t="e">
        <f t="shared" si="19"/>
        <v>#DIV/0!</v>
      </c>
    </row>
    <row r="1261" spans="1:4">
      <c r="A1261" s="175" t="s">
        <v>1408</v>
      </c>
      <c r="B1261" s="169">
        <v>0</v>
      </c>
      <c r="D1261" s="140" t="e">
        <f t="shared" si="19"/>
        <v>#DIV/0!</v>
      </c>
    </row>
    <row r="1262" spans="1:4">
      <c r="A1262" s="175" t="s">
        <v>1409</v>
      </c>
      <c r="B1262" s="169">
        <v>0</v>
      </c>
      <c r="D1262" s="140" t="e">
        <f t="shared" si="19"/>
        <v>#DIV/0!</v>
      </c>
    </row>
    <row r="1263" spans="1:4">
      <c r="A1263" s="175" t="s">
        <v>1410</v>
      </c>
      <c r="B1263" s="169">
        <v>0</v>
      </c>
      <c r="D1263" s="140" t="e">
        <f t="shared" si="19"/>
        <v>#DIV/0!</v>
      </c>
    </row>
    <row r="1264" spans="1:4">
      <c r="A1264" s="175" t="s">
        <v>463</v>
      </c>
      <c r="B1264" s="169">
        <v>63.53</v>
      </c>
      <c r="D1264" s="140" t="e">
        <f t="shared" si="19"/>
        <v>#DIV/0!</v>
      </c>
    </row>
    <row r="1265" spans="1:4">
      <c r="A1265" s="175" t="s">
        <v>1411</v>
      </c>
      <c r="B1265" s="169">
        <v>0</v>
      </c>
      <c r="D1265" s="140" t="e">
        <f t="shared" si="19"/>
        <v>#DIV/0!</v>
      </c>
    </row>
    <row r="1266" spans="1:4">
      <c r="A1266" s="174" t="s">
        <v>1412</v>
      </c>
      <c r="B1266" s="169">
        <v>0</v>
      </c>
      <c r="D1266" s="140" t="e">
        <f t="shared" si="19"/>
        <v>#DIV/0!</v>
      </c>
    </row>
    <row r="1267" spans="1:4">
      <c r="A1267" s="175" t="s">
        <v>454</v>
      </c>
      <c r="B1267" s="169">
        <v>378.55</v>
      </c>
      <c r="D1267" s="140" t="e">
        <f t="shared" si="19"/>
        <v>#DIV/0!</v>
      </c>
    </row>
    <row r="1268" spans="1:4">
      <c r="A1268" s="175" t="s">
        <v>455</v>
      </c>
      <c r="B1268" s="169">
        <v>308.42</v>
      </c>
      <c r="D1268" s="140" t="e">
        <f t="shared" si="19"/>
        <v>#DIV/0!</v>
      </c>
    </row>
    <row r="1269" spans="1:4">
      <c r="A1269" s="175" t="s">
        <v>456</v>
      </c>
      <c r="B1269" s="169">
        <v>308.42</v>
      </c>
      <c r="D1269" s="140" t="e">
        <f t="shared" si="19"/>
        <v>#DIV/0!</v>
      </c>
    </row>
    <row r="1270" spans="1:4">
      <c r="A1270" s="175" t="s">
        <v>1413</v>
      </c>
      <c r="B1270" s="169">
        <v>0</v>
      </c>
      <c r="D1270" s="140" t="e">
        <f t="shared" si="19"/>
        <v>#DIV/0!</v>
      </c>
    </row>
    <row r="1271" spans="1:4">
      <c r="A1271" s="175" t="s">
        <v>1414</v>
      </c>
      <c r="B1271" s="169">
        <v>0</v>
      </c>
      <c r="D1271" s="140" t="e">
        <f t="shared" si="19"/>
        <v>#DIV/0!</v>
      </c>
    </row>
    <row r="1272" spans="1:4">
      <c r="A1272" s="175" t="s">
        <v>1415</v>
      </c>
      <c r="B1272" s="169">
        <v>0</v>
      </c>
      <c r="D1272" s="140" t="e">
        <f t="shared" si="19"/>
        <v>#DIV/0!</v>
      </c>
    </row>
    <row r="1273" spans="1:4">
      <c r="A1273" s="175" t="s">
        <v>463</v>
      </c>
      <c r="B1273" s="169">
        <v>63.53</v>
      </c>
      <c r="D1273" s="140" t="e">
        <f t="shared" si="19"/>
        <v>#DIV/0!</v>
      </c>
    </row>
    <row r="1274" spans="1:4">
      <c r="A1274" s="175" t="s">
        <v>1416</v>
      </c>
      <c r="B1274" s="169">
        <v>0</v>
      </c>
      <c r="D1274" s="140" t="e">
        <f t="shared" si="19"/>
        <v>#DIV/0!</v>
      </c>
    </row>
    <row r="1275" spans="1:4">
      <c r="A1275" s="174" t="s">
        <v>1417</v>
      </c>
      <c r="B1275" s="169">
        <v>0</v>
      </c>
      <c r="C1275" s="93">
        <v>22</v>
      </c>
      <c r="D1275" s="140">
        <f t="shared" si="19"/>
        <v>0</v>
      </c>
    </row>
    <row r="1276" spans="1:4">
      <c r="A1276" s="175" t="s">
        <v>454</v>
      </c>
      <c r="B1276" s="169">
        <v>378.55</v>
      </c>
      <c r="D1276" s="140" t="e">
        <f t="shared" si="19"/>
        <v>#DIV/0!</v>
      </c>
    </row>
    <row r="1277" spans="1:4">
      <c r="A1277" s="175" t="s">
        <v>455</v>
      </c>
      <c r="B1277" s="169">
        <v>308.42</v>
      </c>
      <c r="D1277" s="140" t="e">
        <f t="shared" si="19"/>
        <v>#DIV/0!</v>
      </c>
    </row>
    <row r="1278" spans="1:4">
      <c r="A1278" s="175" t="s">
        <v>456</v>
      </c>
      <c r="B1278" s="169">
        <v>308.42</v>
      </c>
      <c r="D1278" s="140" t="e">
        <f t="shared" si="19"/>
        <v>#DIV/0!</v>
      </c>
    </row>
    <row r="1279" spans="1:4">
      <c r="A1279" s="175" t="s">
        <v>1418</v>
      </c>
      <c r="B1279" s="169">
        <v>0</v>
      </c>
      <c r="D1279" s="140" t="e">
        <f t="shared" si="19"/>
        <v>#DIV/0!</v>
      </c>
    </row>
    <row r="1280" spans="1:4">
      <c r="A1280" s="175" t="s">
        <v>1419</v>
      </c>
      <c r="B1280" s="169">
        <v>0</v>
      </c>
      <c r="D1280" s="140" t="e">
        <f t="shared" si="19"/>
        <v>#DIV/0!</v>
      </c>
    </row>
    <row r="1281" spans="1:4">
      <c r="A1281" s="175" t="s">
        <v>1420</v>
      </c>
      <c r="B1281" s="169">
        <v>0</v>
      </c>
      <c r="C1281" s="93">
        <v>3</v>
      </c>
      <c r="D1281" s="140">
        <f t="shared" si="19"/>
        <v>0</v>
      </c>
    </row>
    <row r="1282" spans="1:4">
      <c r="A1282" s="175" t="s">
        <v>1421</v>
      </c>
      <c r="B1282" s="169">
        <v>0</v>
      </c>
      <c r="D1282" s="140" t="e">
        <f t="shared" si="19"/>
        <v>#DIV/0!</v>
      </c>
    </row>
    <row r="1283" spans="1:4">
      <c r="A1283" s="175" t="s">
        <v>1422</v>
      </c>
      <c r="B1283" s="169">
        <v>0</v>
      </c>
      <c r="D1283" s="140" t="e">
        <f t="shared" si="19"/>
        <v>#DIV/0!</v>
      </c>
    </row>
    <row r="1284" spans="1:4">
      <c r="A1284" s="175" t="s">
        <v>1423</v>
      </c>
      <c r="B1284" s="169">
        <v>0</v>
      </c>
      <c r="D1284" s="140" t="e">
        <f t="shared" si="19"/>
        <v>#DIV/0!</v>
      </c>
    </row>
    <row r="1285" spans="1:4">
      <c r="A1285" s="175" t="s">
        <v>1424</v>
      </c>
      <c r="B1285" s="169">
        <v>0</v>
      </c>
      <c r="D1285" s="140" t="e">
        <f t="shared" si="19"/>
        <v>#DIV/0!</v>
      </c>
    </row>
    <row r="1286" spans="1:4">
      <c r="A1286" s="175" t="s">
        <v>1425</v>
      </c>
      <c r="B1286" s="169">
        <v>0</v>
      </c>
      <c r="D1286" s="140" t="e">
        <f t="shared" ref="D1286:D1349" si="20">B1286/C1286*100</f>
        <v>#DIV/0!</v>
      </c>
    </row>
    <row r="1287" spans="1:4">
      <c r="A1287" s="175" t="s">
        <v>1426</v>
      </c>
      <c r="B1287" s="169">
        <v>0</v>
      </c>
      <c r="C1287" s="93">
        <v>19</v>
      </c>
      <c r="D1287" s="140">
        <f t="shared" si="20"/>
        <v>0</v>
      </c>
    </row>
    <row r="1288" spans="1:4">
      <c r="A1288" s="174" t="s">
        <v>1427</v>
      </c>
      <c r="B1288" s="169">
        <v>0</v>
      </c>
      <c r="C1288" s="93">
        <v>92</v>
      </c>
      <c r="D1288" s="140">
        <f t="shared" si="20"/>
        <v>0</v>
      </c>
    </row>
    <row r="1289" spans="1:4">
      <c r="A1289" s="175" t="s">
        <v>454</v>
      </c>
      <c r="B1289" s="169">
        <v>378.55</v>
      </c>
      <c r="C1289" s="93">
        <v>92</v>
      </c>
      <c r="D1289" s="140">
        <f t="shared" si="20"/>
        <v>411.47</v>
      </c>
    </row>
    <row r="1290" spans="1:4">
      <c r="A1290" s="175" t="s">
        <v>455</v>
      </c>
      <c r="B1290" s="169">
        <v>308.42</v>
      </c>
      <c r="D1290" s="140" t="e">
        <f t="shared" si="20"/>
        <v>#DIV/0!</v>
      </c>
    </row>
    <row r="1291" spans="1:4">
      <c r="A1291" s="175" t="s">
        <v>456</v>
      </c>
      <c r="B1291" s="169">
        <v>308.42</v>
      </c>
      <c r="D1291" s="140" t="e">
        <f t="shared" si="20"/>
        <v>#DIV/0!</v>
      </c>
    </row>
    <row r="1292" spans="1:4">
      <c r="A1292" s="175" t="s">
        <v>1428</v>
      </c>
      <c r="B1292" s="169">
        <v>0</v>
      </c>
      <c r="D1292" s="140" t="e">
        <f t="shared" si="20"/>
        <v>#DIV/0!</v>
      </c>
    </row>
    <row r="1293" spans="1:4">
      <c r="A1293" s="175" t="s">
        <v>1429</v>
      </c>
      <c r="B1293" s="169">
        <v>0</v>
      </c>
      <c r="D1293" s="140" t="e">
        <f t="shared" si="20"/>
        <v>#DIV/0!</v>
      </c>
    </row>
    <row r="1294" spans="1:4">
      <c r="A1294" s="175" t="s">
        <v>1430</v>
      </c>
      <c r="B1294" s="169">
        <v>0</v>
      </c>
      <c r="D1294" s="140" t="e">
        <f t="shared" si="20"/>
        <v>#DIV/0!</v>
      </c>
    </row>
    <row r="1295" spans="1:4">
      <c r="A1295" s="175" t="s">
        <v>1431</v>
      </c>
      <c r="B1295" s="169">
        <v>0</v>
      </c>
      <c r="D1295" s="140" t="e">
        <f t="shared" si="20"/>
        <v>#DIV/0!</v>
      </c>
    </row>
    <row r="1296" spans="1:4">
      <c r="A1296" s="175" t="s">
        <v>1432</v>
      </c>
      <c r="B1296" s="169">
        <v>0</v>
      </c>
      <c r="D1296" s="140" t="e">
        <f t="shared" si="20"/>
        <v>#DIV/0!</v>
      </c>
    </row>
    <row r="1297" spans="1:4">
      <c r="A1297" s="175" t="s">
        <v>1433</v>
      </c>
      <c r="B1297" s="169">
        <v>0</v>
      </c>
      <c r="D1297" s="140" t="e">
        <f t="shared" si="20"/>
        <v>#DIV/0!</v>
      </c>
    </row>
    <row r="1298" spans="1:4">
      <c r="A1298" s="175" t="s">
        <v>1434</v>
      </c>
      <c r="B1298" s="169">
        <v>0</v>
      </c>
      <c r="D1298" s="140" t="e">
        <f t="shared" si="20"/>
        <v>#DIV/0!</v>
      </c>
    </row>
    <row r="1299" spans="1:4">
      <c r="A1299" s="175" t="s">
        <v>1435</v>
      </c>
      <c r="B1299" s="169">
        <v>0</v>
      </c>
      <c r="D1299" s="140" t="e">
        <f t="shared" si="20"/>
        <v>#DIV/0!</v>
      </c>
    </row>
    <row r="1300" spans="1:4">
      <c r="A1300" s="175" t="s">
        <v>1436</v>
      </c>
      <c r="B1300" s="169">
        <v>0</v>
      </c>
      <c r="D1300" s="140" t="e">
        <f t="shared" si="20"/>
        <v>#DIV/0!</v>
      </c>
    </row>
    <row r="1301" spans="1:4">
      <c r="A1301" s="175" t="s">
        <v>1437</v>
      </c>
      <c r="B1301" s="169">
        <v>0</v>
      </c>
      <c r="D1301" s="140" t="e">
        <f t="shared" si="20"/>
        <v>#DIV/0!</v>
      </c>
    </row>
    <row r="1302" spans="1:4">
      <c r="A1302" s="175" t="s">
        <v>1438</v>
      </c>
      <c r="B1302" s="169">
        <v>0</v>
      </c>
      <c r="D1302" s="140" t="e">
        <f t="shared" si="20"/>
        <v>#DIV/0!</v>
      </c>
    </row>
    <row r="1303" spans="1:4">
      <c r="A1303" s="175" t="s">
        <v>1439</v>
      </c>
      <c r="B1303" s="169">
        <v>0</v>
      </c>
      <c r="D1303" s="140" t="e">
        <f t="shared" si="20"/>
        <v>#DIV/0!</v>
      </c>
    </row>
    <row r="1304" spans="1:4">
      <c r="A1304" s="174" t="s">
        <v>1440</v>
      </c>
      <c r="B1304" s="169">
        <v>0</v>
      </c>
      <c r="D1304" s="140" t="e">
        <f t="shared" si="20"/>
        <v>#DIV/0!</v>
      </c>
    </row>
    <row r="1305" spans="1:4">
      <c r="A1305" s="21" t="s">
        <v>80</v>
      </c>
      <c r="B1305" s="169">
        <v>0</v>
      </c>
      <c r="C1305" s="93">
        <v>6409</v>
      </c>
      <c r="D1305" s="140">
        <f t="shared" si="20"/>
        <v>0</v>
      </c>
    </row>
    <row r="1306" spans="1:4">
      <c r="A1306" s="174" t="s">
        <v>1441</v>
      </c>
      <c r="B1306" s="169">
        <v>0</v>
      </c>
      <c r="C1306" s="93">
        <v>5709</v>
      </c>
      <c r="D1306" s="140">
        <f t="shared" si="20"/>
        <v>0</v>
      </c>
    </row>
    <row r="1307" spans="1:4">
      <c r="A1307" s="175" t="s">
        <v>1442</v>
      </c>
      <c r="B1307" s="169">
        <v>0</v>
      </c>
      <c r="C1307" s="93">
        <v>0</v>
      </c>
      <c r="D1307" s="140" t="e">
        <f t="shared" si="20"/>
        <v>#DIV/0!</v>
      </c>
    </row>
    <row r="1308" spans="1:4">
      <c r="A1308" s="175" t="s">
        <v>1443</v>
      </c>
      <c r="B1308" s="169">
        <v>0</v>
      </c>
      <c r="C1308" s="93">
        <v>0</v>
      </c>
      <c r="D1308" s="140" t="e">
        <f t="shared" si="20"/>
        <v>#DIV/0!</v>
      </c>
    </row>
    <row r="1309" spans="1:4">
      <c r="A1309" s="175" t="s">
        <v>1444</v>
      </c>
      <c r="B1309" s="169">
        <v>0</v>
      </c>
      <c r="C1309" s="93">
        <v>2481</v>
      </c>
      <c r="D1309" s="140">
        <f t="shared" si="20"/>
        <v>0</v>
      </c>
    </row>
    <row r="1310" spans="1:4">
      <c r="A1310" s="175" t="s">
        <v>1445</v>
      </c>
      <c r="B1310" s="169">
        <v>0</v>
      </c>
      <c r="C1310" s="93">
        <v>0</v>
      </c>
      <c r="D1310" s="140" t="e">
        <f t="shared" si="20"/>
        <v>#DIV/0!</v>
      </c>
    </row>
    <row r="1311" spans="1:4">
      <c r="A1311" s="175" t="s">
        <v>1446</v>
      </c>
      <c r="B1311" s="169">
        <v>0</v>
      </c>
      <c r="C1311" s="93">
        <v>1026</v>
      </c>
      <c r="D1311" s="140">
        <f t="shared" si="20"/>
        <v>0</v>
      </c>
    </row>
    <row r="1312" spans="1:4">
      <c r="A1312" s="175" t="s">
        <v>1447</v>
      </c>
      <c r="B1312" s="169">
        <v>0</v>
      </c>
      <c r="C1312" s="93">
        <v>0</v>
      </c>
      <c r="D1312" s="140" t="e">
        <f t="shared" si="20"/>
        <v>#DIV/0!</v>
      </c>
    </row>
    <row r="1313" spans="1:4">
      <c r="A1313" s="175" t="s">
        <v>1448</v>
      </c>
      <c r="B1313" s="169">
        <v>0</v>
      </c>
      <c r="C1313" s="93">
        <v>0</v>
      </c>
      <c r="D1313" s="140" t="e">
        <f t="shared" si="20"/>
        <v>#DIV/0!</v>
      </c>
    </row>
    <row r="1314" spans="1:4">
      <c r="A1314" s="175" t="s">
        <v>1449</v>
      </c>
      <c r="B1314" s="169">
        <v>0</v>
      </c>
      <c r="C1314" s="93">
        <v>2202</v>
      </c>
      <c r="D1314" s="140">
        <f t="shared" si="20"/>
        <v>0</v>
      </c>
    </row>
    <row r="1315" spans="1:4">
      <c r="A1315" s="174" t="s">
        <v>1450</v>
      </c>
      <c r="B1315" s="169">
        <v>0</v>
      </c>
      <c r="C1315" s="93">
        <v>700</v>
      </c>
      <c r="D1315" s="140">
        <f t="shared" si="20"/>
        <v>0</v>
      </c>
    </row>
    <row r="1316" spans="1:4">
      <c r="A1316" s="175" t="s">
        <v>1451</v>
      </c>
      <c r="B1316" s="169">
        <v>0</v>
      </c>
      <c r="C1316" s="93">
        <v>0</v>
      </c>
      <c r="D1316" s="140" t="e">
        <f t="shared" si="20"/>
        <v>#DIV/0!</v>
      </c>
    </row>
    <row r="1317" spans="1:4">
      <c r="A1317" s="175" t="s">
        <v>1452</v>
      </c>
      <c r="B1317" s="169">
        <v>0</v>
      </c>
      <c r="C1317" s="93">
        <v>0</v>
      </c>
      <c r="D1317" s="140" t="e">
        <f t="shared" si="20"/>
        <v>#DIV/0!</v>
      </c>
    </row>
    <row r="1318" spans="1:4">
      <c r="A1318" s="175" t="s">
        <v>1453</v>
      </c>
      <c r="B1318" s="169">
        <v>0</v>
      </c>
      <c r="C1318" s="93">
        <v>700</v>
      </c>
      <c r="D1318" s="140">
        <f t="shared" si="20"/>
        <v>0</v>
      </c>
    </row>
    <row r="1319" spans="1:4">
      <c r="A1319" s="174" t="s">
        <v>1454</v>
      </c>
      <c r="B1319" s="169">
        <v>0</v>
      </c>
      <c r="D1319" s="140" t="e">
        <f t="shared" si="20"/>
        <v>#DIV/0!</v>
      </c>
    </row>
    <row r="1320" spans="1:4">
      <c r="A1320" s="175" t="s">
        <v>1455</v>
      </c>
      <c r="B1320" s="169">
        <v>0</v>
      </c>
      <c r="D1320" s="140" t="e">
        <f t="shared" si="20"/>
        <v>#DIV/0!</v>
      </c>
    </row>
    <row r="1321" spans="1:4">
      <c r="A1321" s="175" t="s">
        <v>1456</v>
      </c>
      <c r="B1321" s="169">
        <v>0</v>
      </c>
      <c r="D1321" s="140" t="e">
        <f t="shared" si="20"/>
        <v>#DIV/0!</v>
      </c>
    </row>
    <row r="1322" spans="1:4">
      <c r="A1322" s="21" t="s">
        <v>81</v>
      </c>
      <c r="B1322" s="169">
        <v>0</v>
      </c>
      <c r="C1322" s="93">
        <v>251</v>
      </c>
      <c r="D1322" s="140">
        <f t="shared" si="20"/>
        <v>0</v>
      </c>
    </row>
    <row r="1323" spans="1:4">
      <c r="A1323" s="174" t="s">
        <v>1457</v>
      </c>
      <c r="B1323" s="169">
        <v>0</v>
      </c>
      <c r="C1323" s="93">
        <v>248</v>
      </c>
      <c r="D1323" s="140">
        <f t="shared" si="20"/>
        <v>0</v>
      </c>
    </row>
    <row r="1324" spans="1:4">
      <c r="A1324" s="175" t="s">
        <v>454</v>
      </c>
      <c r="B1324" s="169">
        <v>378.55</v>
      </c>
      <c r="C1324" s="93">
        <v>104</v>
      </c>
      <c r="D1324" s="140">
        <f t="shared" si="20"/>
        <v>363.99</v>
      </c>
    </row>
    <row r="1325" spans="1:4">
      <c r="A1325" s="175" t="s">
        <v>455</v>
      </c>
      <c r="B1325" s="169">
        <v>308.42</v>
      </c>
      <c r="D1325" s="140" t="e">
        <f t="shared" si="20"/>
        <v>#DIV/0!</v>
      </c>
    </row>
    <row r="1326" spans="1:4">
      <c r="A1326" s="175" t="s">
        <v>456</v>
      </c>
      <c r="B1326" s="169">
        <v>308.42</v>
      </c>
      <c r="D1326" s="140" t="e">
        <f t="shared" si="20"/>
        <v>#DIV/0!</v>
      </c>
    </row>
    <row r="1327" spans="1:4">
      <c r="A1327" s="175" t="s">
        <v>1458</v>
      </c>
      <c r="B1327" s="169">
        <v>0</v>
      </c>
      <c r="D1327" s="140" t="e">
        <f t="shared" si="20"/>
        <v>#DIV/0!</v>
      </c>
    </row>
    <row r="1328" spans="1:4">
      <c r="A1328" s="175" t="s">
        <v>1459</v>
      </c>
      <c r="B1328" s="169">
        <v>0</v>
      </c>
      <c r="D1328" s="140" t="e">
        <f t="shared" si="20"/>
        <v>#DIV/0!</v>
      </c>
    </row>
    <row r="1329" spans="1:4">
      <c r="A1329" s="175" t="s">
        <v>1460</v>
      </c>
      <c r="B1329" s="169">
        <v>0</v>
      </c>
      <c r="D1329" s="140" t="e">
        <f t="shared" si="20"/>
        <v>#DIV/0!</v>
      </c>
    </row>
    <row r="1330" spans="1:4">
      <c r="A1330" s="175" t="s">
        <v>1461</v>
      </c>
      <c r="B1330" s="169">
        <v>0</v>
      </c>
      <c r="D1330" s="140" t="e">
        <f t="shared" si="20"/>
        <v>#DIV/0!</v>
      </c>
    </row>
    <row r="1331" spans="1:4">
      <c r="A1331" s="175" t="s">
        <v>1462</v>
      </c>
      <c r="B1331" s="169">
        <v>0</v>
      </c>
      <c r="D1331" s="140" t="e">
        <f t="shared" si="20"/>
        <v>#DIV/0!</v>
      </c>
    </row>
    <row r="1332" spans="1:4">
      <c r="A1332" s="175" t="s">
        <v>1463</v>
      </c>
      <c r="B1332" s="169">
        <v>0</v>
      </c>
      <c r="D1332" s="140" t="e">
        <f t="shared" si="20"/>
        <v>#DIV/0!</v>
      </c>
    </row>
    <row r="1333" spans="1:4">
      <c r="A1333" s="175" t="s">
        <v>1464</v>
      </c>
      <c r="B1333" s="169">
        <v>0</v>
      </c>
      <c r="D1333" s="140" t="e">
        <f t="shared" si="20"/>
        <v>#DIV/0!</v>
      </c>
    </row>
    <row r="1334" spans="1:4">
      <c r="A1334" s="175" t="s">
        <v>1465</v>
      </c>
      <c r="B1334" s="169">
        <v>0</v>
      </c>
      <c r="C1334" s="93">
        <v>144</v>
      </c>
      <c r="D1334" s="140">
        <f t="shared" si="20"/>
        <v>0</v>
      </c>
    </row>
    <row r="1335" spans="1:4">
      <c r="A1335" s="175" t="s">
        <v>1466</v>
      </c>
      <c r="B1335" s="169">
        <v>0</v>
      </c>
      <c r="D1335" s="140" t="e">
        <f t="shared" si="20"/>
        <v>#DIV/0!</v>
      </c>
    </row>
    <row r="1336" spans="1:4">
      <c r="A1336" s="175" t="s">
        <v>463</v>
      </c>
      <c r="B1336" s="169">
        <v>63.53</v>
      </c>
      <c r="D1336" s="140" t="e">
        <f t="shared" si="20"/>
        <v>#DIV/0!</v>
      </c>
    </row>
    <row r="1337" spans="1:4">
      <c r="A1337" s="175" t="s">
        <v>1467</v>
      </c>
      <c r="B1337" s="169">
        <v>0</v>
      </c>
      <c r="D1337" s="140" t="e">
        <f t="shared" si="20"/>
        <v>#DIV/0!</v>
      </c>
    </row>
    <row r="1338" spans="1:4">
      <c r="A1338" s="174" t="s">
        <v>1468</v>
      </c>
      <c r="B1338" s="169">
        <v>0</v>
      </c>
      <c r="C1338" s="93">
        <v>3</v>
      </c>
      <c r="D1338" s="140">
        <f t="shared" si="20"/>
        <v>0</v>
      </c>
    </row>
    <row r="1339" spans="1:4">
      <c r="A1339" s="175" t="s">
        <v>454</v>
      </c>
      <c r="B1339" s="169">
        <v>378.55</v>
      </c>
      <c r="C1339" s="93">
        <v>3</v>
      </c>
      <c r="D1339" s="140">
        <f t="shared" si="20"/>
        <v>12618.33</v>
      </c>
    </row>
    <row r="1340" spans="1:4">
      <c r="A1340" s="175" t="s">
        <v>455</v>
      </c>
      <c r="B1340" s="169">
        <v>308.42</v>
      </c>
      <c r="D1340" s="140" t="e">
        <f t="shared" si="20"/>
        <v>#DIV/0!</v>
      </c>
    </row>
    <row r="1341" spans="1:4">
      <c r="A1341" s="175" t="s">
        <v>456</v>
      </c>
      <c r="B1341" s="169">
        <v>308.42</v>
      </c>
      <c r="D1341" s="140" t="e">
        <f t="shared" si="20"/>
        <v>#DIV/0!</v>
      </c>
    </row>
    <row r="1342" spans="1:4">
      <c r="A1342" s="175" t="s">
        <v>1469</v>
      </c>
      <c r="B1342" s="169">
        <v>0</v>
      </c>
      <c r="D1342" s="140" t="e">
        <f t="shared" si="20"/>
        <v>#DIV/0!</v>
      </c>
    </row>
    <row r="1343" spans="1:4">
      <c r="A1343" s="175" t="s">
        <v>1470</v>
      </c>
      <c r="B1343" s="169">
        <v>0</v>
      </c>
      <c r="D1343" s="140" t="e">
        <f t="shared" si="20"/>
        <v>#DIV/0!</v>
      </c>
    </row>
    <row r="1344" spans="1:4">
      <c r="A1344" s="175" t="s">
        <v>1471</v>
      </c>
      <c r="B1344" s="169">
        <v>0</v>
      </c>
      <c r="D1344" s="140" t="e">
        <f t="shared" si="20"/>
        <v>#DIV/0!</v>
      </c>
    </row>
    <row r="1345" spans="1:4">
      <c r="A1345" s="175" t="s">
        <v>1472</v>
      </c>
      <c r="B1345" s="169">
        <v>0</v>
      </c>
      <c r="D1345" s="140" t="e">
        <f t="shared" si="20"/>
        <v>#DIV/0!</v>
      </c>
    </row>
    <row r="1346" spans="1:4">
      <c r="A1346" s="175" t="s">
        <v>1473</v>
      </c>
      <c r="B1346" s="169">
        <v>0</v>
      </c>
      <c r="D1346" s="140" t="e">
        <f t="shared" si="20"/>
        <v>#DIV/0!</v>
      </c>
    </row>
    <row r="1347" spans="1:4">
      <c r="A1347" s="175" t="s">
        <v>1474</v>
      </c>
      <c r="B1347" s="169">
        <v>0</v>
      </c>
      <c r="D1347" s="140" t="e">
        <f t="shared" si="20"/>
        <v>#DIV/0!</v>
      </c>
    </row>
    <row r="1348" spans="1:4">
      <c r="A1348" s="175" t="s">
        <v>1475</v>
      </c>
      <c r="B1348" s="169">
        <v>0</v>
      </c>
      <c r="D1348" s="140" t="e">
        <f t="shared" si="20"/>
        <v>#DIV/0!</v>
      </c>
    </row>
    <row r="1349" spans="1:4">
      <c r="A1349" s="175" t="s">
        <v>1476</v>
      </c>
      <c r="B1349" s="169">
        <v>0</v>
      </c>
      <c r="D1349" s="140" t="e">
        <f t="shared" si="20"/>
        <v>#DIV/0!</v>
      </c>
    </row>
    <row r="1350" spans="1:4">
      <c r="A1350" s="175" t="s">
        <v>463</v>
      </c>
      <c r="B1350" s="169">
        <v>63.53</v>
      </c>
      <c r="D1350" s="140" t="e">
        <f t="shared" ref="D1350:D1401" si="21">B1350/C1350*100</f>
        <v>#DIV/0!</v>
      </c>
    </row>
    <row r="1351" spans="1:4">
      <c r="A1351" s="175" t="s">
        <v>1477</v>
      </c>
      <c r="B1351" s="169">
        <v>0</v>
      </c>
      <c r="D1351" s="140" t="e">
        <f t="shared" si="21"/>
        <v>#DIV/0!</v>
      </c>
    </row>
    <row r="1352" spans="1:4">
      <c r="A1352" s="174" t="s">
        <v>1478</v>
      </c>
      <c r="B1352" s="169">
        <v>0</v>
      </c>
      <c r="D1352" s="140" t="e">
        <f t="shared" si="21"/>
        <v>#DIV/0!</v>
      </c>
    </row>
    <row r="1353" spans="1:4">
      <c r="A1353" s="175" t="s">
        <v>1479</v>
      </c>
      <c r="B1353" s="169">
        <v>0</v>
      </c>
      <c r="D1353" s="140" t="e">
        <f t="shared" si="21"/>
        <v>#DIV/0!</v>
      </c>
    </row>
    <row r="1354" spans="1:4">
      <c r="A1354" s="175" t="s">
        <v>1480</v>
      </c>
      <c r="B1354" s="169">
        <v>0</v>
      </c>
      <c r="D1354" s="140" t="e">
        <f t="shared" si="21"/>
        <v>#DIV/0!</v>
      </c>
    </row>
    <row r="1355" spans="1:4">
      <c r="A1355" s="175" t="s">
        <v>1481</v>
      </c>
      <c r="B1355" s="169">
        <v>0</v>
      </c>
      <c r="D1355" s="140" t="e">
        <f t="shared" si="21"/>
        <v>#DIV/0!</v>
      </c>
    </row>
    <row r="1356" spans="1:4">
      <c r="A1356" s="175" t="s">
        <v>1482</v>
      </c>
      <c r="B1356" s="169">
        <v>0</v>
      </c>
      <c r="D1356" s="140" t="e">
        <f t="shared" si="21"/>
        <v>#DIV/0!</v>
      </c>
    </row>
    <row r="1357" spans="1:4">
      <c r="A1357" s="175" t="s">
        <v>1483</v>
      </c>
      <c r="B1357" s="169">
        <v>0</v>
      </c>
      <c r="D1357" s="140" t="e">
        <f t="shared" si="21"/>
        <v>#DIV/0!</v>
      </c>
    </row>
    <row r="1358" spans="1:4">
      <c r="A1358" s="174" t="s">
        <v>1484</v>
      </c>
      <c r="B1358" s="169">
        <v>0</v>
      </c>
      <c r="C1358" s="93">
        <v>0</v>
      </c>
      <c r="D1358" s="140" t="e">
        <f t="shared" si="21"/>
        <v>#DIV/0!</v>
      </c>
    </row>
    <row r="1359" spans="1:4">
      <c r="A1359" s="175" t="s">
        <v>1485</v>
      </c>
      <c r="B1359" s="169">
        <v>0</v>
      </c>
      <c r="D1359" s="140" t="e">
        <f t="shared" si="21"/>
        <v>#DIV/0!</v>
      </c>
    </row>
    <row r="1360" spans="1:4">
      <c r="A1360" s="175" t="s">
        <v>1486</v>
      </c>
      <c r="B1360" s="169">
        <v>0</v>
      </c>
      <c r="D1360" s="140" t="e">
        <f t="shared" si="21"/>
        <v>#DIV/0!</v>
      </c>
    </row>
    <row r="1361" spans="1:4">
      <c r="A1361" s="175" t="s">
        <v>1487</v>
      </c>
      <c r="B1361" s="169">
        <v>0</v>
      </c>
      <c r="D1361" s="140" t="e">
        <f t="shared" si="21"/>
        <v>#DIV/0!</v>
      </c>
    </row>
    <row r="1362" spans="1:4">
      <c r="A1362" s="175" t="s">
        <v>1488</v>
      </c>
      <c r="B1362" s="169">
        <v>0</v>
      </c>
      <c r="D1362" s="140" t="e">
        <f t="shared" si="21"/>
        <v>#DIV/0!</v>
      </c>
    </row>
    <row r="1363" spans="1:4">
      <c r="A1363" s="175" t="s">
        <v>1489</v>
      </c>
      <c r="B1363" s="169">
        <v>0</v>
      </c>
      <c r="D1363" s="140" t="e">
        <f t="shared" si="21"/>
        <v>#DIV/0!</v>
      </c>
    </row>
    <row r="1364" spans="1:4">
      <c r="A1364" s="174" t="s">
        <v>1490</v>
      </c>
      <c r="B1364" s="169">
        <v>0</v>
      </c>
      <c r="D1364" s="140" t="e">
        <f t="shared" si="21"/>
        <v>#DIV/0!</v>
      </c>
    </row>
    <row r="1365" spans="1:4">
      <c r="A1365" s="175" t="s">
        <v>1491</v>
      </c>
      <c r="B1365" s="169">
        <v>0</v>
      </c>
      <c r="D1365" s="140" t="e">
        <f t="shared" si="21"/>
        <v>#DIV/0!</v>
      </c>
    </row>
    <row r="1366" spans="1:4">
      <c r="A1366" s="175" t="s">
        <v>1492</v>
      </c>
      <c r="B1366" s="169">
        <v>0</v>
      </c>
      <c r="D1366" s="140" t="e">
        <f t="shared" si="21"/>
        <v>#DIV/0!</v>
      </c>
    </row>
    <row r="1367" spans="1:4">
      <c r="A1367" s="175" t="s">
        <v>1493</v>
      </c>
      <c r="B1367" s="169">
        <v>0</v>
      </c>
      <c r="D1367" s="140" t="e">
        <f t="shared" si="21"/>
        <v>#DIV/0!</v>
      </c>
    </row>
    <row r="1368" spans="1:4">
      <c r="A1368" s="175" t="s">
        <v>1494</v>
      </c>
      <c r="B1368" s="169">
        <v>0</v>
      </c>
      <c r="D1368" s="140" t="e">
        <f t="shared" si="21"/>
        <v>#DIV/0!</v>
      </c>
    </row>
    <row r="1369" spans="1:4">
      <c r="A1369" s="175" t="s">
        <v>1495</v>
      </c>
      <c r="B1369" s="169">
        <v>0</v>
      </c>
      <c r="D1369" s="140" t="e">
        <f t="shared" si="21"/>
        <v>#DIV/0!</v>
      </c>
    </row>
    <row r="1370" spans="1:4">
      <c r="A1370" s="175" t="s">
        <v>1496</v>
      </c>
      <c r="B1370" s="169">
        <v>0</v>
      </c>
      <c r="D1370" s="140" t="e">
        <f t="shared" si="21"/>
        <v>#DIV/0!</v>
      </c>
    </row>
    <row r="1371" spans="1:4">
      <c r="A1371" s="175" t="s">
        <v>1497</v>
      </c>
      <c r="B1371" s="169">
        <v>0</v>
      </c>
      <c r="D1371" s="140" t="e">
        <f t="shared" si="21"/>
        <v>#DIV/0!</v>
      </c>
    </row>
    <row r="1372" spans="1:4">
      <c r="A1372" s="175" t="s">
        <v>1498</v>
      </c>
      <c r="B1372" s="169">
        <v>0</v>
      </c>
      <c r="D1372" s="140" t="e">
        <f t="shared" si="21"/>
        <v>#DIV/0!</v>
      </c>
    </row>
    <row r="1373" spans="1:4">
      <c r="A1373" s="175" t="s">
        <v>1499</v>
      </c>
      <c r="B1373" s="169">
        <v>0</v>
      </c>
      <c r="D1373" s="140" t="e">
        <f t="shared" si="21"/>
        <v>#DIV/0!</v>
      </c>
    </row>
    <row r="1374" spans="1:4">
      <c r="A1374" s="175" t="s">
        <v>1500</v>
      </c>
      <c r="B1374" s="169">
        <v>0</v>
      </c>
      <c r="D1374" s="140" t="e">
        <f t="shared" si="21"/>
        <v>#DIV/0!</v>
      </c>
    </row>
    <row r="1375" spans="1:4">
      <c r="A1375" s="175" t="s">
        <v>1501</v>
      </c>
      <c r="B1375" s="169">
        <v>0</v>
      </c>
      <c r="D1375" s="140" t="e">
        <f t="shared" si="21"/>
        <v>#DIV/0!</v>
      </c>
    </row>
    <row r="1376" spans="1:4">
      <c r="A1376" s="173" t="s">
        <v>82</v>
      </c>
      <c r="B1376" s="169"/>
      <c r="D1376" s="140" t="e">
        <f t="shared" si="21"/>
        <v>#DIV/0!</v>
      </c>
    </row>
    <row r="1377" spans="1:4">
      <c r="A1377" s="21" t="s">
        <v>83</v>
      </c>
      <c r="B1377" s="169">
        <v>0</v>
      </c>
      <c r="C1377" s="93">
        <v>274</v>
      </c>
      <c r="D1377" s="140">
        <f t="shared" si="21"/>
        <v>0</v>
      </c>
    </row>
    <row r="1378" spans="1:4">
      <c r="A1378" s="174" t="s">
        <v>1502</v>
      </c>
      <c r="B1378" s="169">
        <v>0</v>
      </c>
      <c r="C1378" s="93">
        <v>274</v>
      </c>
      <c r="D1378" s="140">
        <f t="shared" si="21"/>
        <v>0</v>
      </c>
    </row>
    <row r="1379" spans="1:4">
      <c r="A1379" s="177" t="s">
        <v>1503</v>
      </c>
      <c r="B1379" s="169">
        <v>0</v>
      </c>
      <c r="C1379" s="93">
        <v>274</v>
      </c>
      <c r="D1379" s="140">
        <f t="shared" si="21"/>
        <v>0</v>
      </c>
    </row>
    <row r="1380" spans="1:4">
      <c r="A1380" s="21" t="s">
        <v>84</v>
      </c>
      <c r="B1380" s="169">
        <v>0</v>
      </c>
      <c r="C1380" s="93">
        <v>3868</v>
      </c>
      <c r="D1380" s="140">
        <f t="shared" si="21"/>
        <v>0</v>
      </c>
    </row>
    <row r="1381" spans="1:4">
      <c r="A1381" s="174" t="s">
        <v>1504</v>
      </c>
      <c r="B1381" s="169">
        <v>0</v>
      </c>
      <c r="D1381" s="140" t="e">
        <f t="shared" si="21"/>
        <v>#DIV/0!</v>
      </c>
    </row>
    <row r="1382" spans="1:4">
      <c r="A1382" s="174" t="s">
        <v>1505</v>
      </c>
      <c r="B1382" s="169">
        <v>0</v>
      </c>
      <c r="D1382" s="140" t="e">
        <f t="shared" si="21"/>
        <v>#DIV/0!</v>
      </c>
    </row>
    <row r="1383" spans="1:4">
      <c r="A1383" s="174" t="s">
        <v>1506</v>
      </c>
      <c r="B1383" s="169">
        <v>0</v>
      </c>
      <c r="D1383" s="140" t="e">
        <f t="shared" si="21"/>
        <v>#DIV/0!</v>
      </c>
    </row>
    <row r="1384" spans="1:4">
      <c r="A1384" s="175" t="s">
        <v>1507</v>
      </c>
      <c r="B1384" s="169">
        <v>0</v>
      </c>
      <c r="D1384" s="140" t="e">
        <f t="shared" si="21"/>
        <v>#DIV/0!</v>
      </c>
    </row>
    <row r="1385" spans="1:4">
      <c r="A1385" s="175" t="s">
        <v>1508</v>
      </c>
      <c r="B1385" s="169">
        <v>0</v>
      </c>
      <c r="D1385" s="140" t="e">
        <f t="shared" si="21"/>
        <v>#DIV/0!</v>
      </c>
    </row>
    <row r="1386" spans="1:4">
      <c r="A1386" s="175" t="s">
        <v>1509</v>
      </c>
      <c r="B1386" s="169">
        <v>0</v>
      </c>
      <c r="D1386" s="140" t="e">
        <f t="shared" si="21"/>
        <v>#DIV/0!</v>
      </c>
    </row>
    <row r="1387" spans="1:4">
      <c r="A1387" s="175" t="s">
        <v>1510</v>
      </c>
      <c r="B1387" s="169">
        <v>0</v>
      </c>
      <c r="D1387" s="140" t="e">
        <f t="shared" si="21"/>
        <v>#DIV/0!</v>
      </c>
    </row>
    <row r="1388" spans="1:4">
      <c r="A1388" s="174" t="s">
        <v>1511</v>
      </c>
      <c r="B1388" s="169">
        <v>0</v>
      </c>
      <c r="C1388" s="93">
        <v>3868</v>
      </c>
      <c r="D1388" s="140">
        <f t="shared" si="21"/>
        <v>0</v>
      </c>
    </row>
    <row r="1389" spans="1:4">
      <c r="A1389" s="174" t="s">
        <v>1512</v>
      </c>
      <c r="B1389" s="169">
        <v>0</v>
      </c>
      <c r="C1389" s="93">
        <v>3868</v>
      </c>
      <c r="D1389" s="140">
        <f t="shared" si="21"/>
        <v>0</v>
      </c>
    </row>
    <row r="1390" spans="1:4">
      <c r="A1390" s="175" t="s">
        <v>1513</v>
      </c>
      <c r="B1390" s="169">
        <v>0</v>
      </c>
      <c r="C1390" s="93">
        <v>3868</v>
      </c>
      <c r="D1390" s="140">
        <f t="shared" si="21"/>
        <v>0</v>
      </c>
    </row>
    <row r="1391" spans="1:4">
      <c r="A1391" s="175" t="s">
        <v>1514</v>
      </c>
      <c r="B1391" s="169">
        <v>0</v>
      </c>
      <c r="D1391" s="140" t="e">
        <f t="shared" si="21"/>
        <v>#DIV/0!</v>
      </c>
    </row>
    <row r="1392" spans="1:4">
      <c r="A1392" s="175" t="s">
        <v>1515</v>
      </c>
      <c r="B1392" s="169">
        <v>0</v>
      </c>
      <c r="D1392" s="140" t="e">
        <f t="shared" si="21"/>
        <v>#DIV/0!</v>
      </c>
    </row>
    <row r="1393" spans="1:4">
      <c r="A1393" s="175" t="s">
        <v>1516</v>
      </c>
      <c r="B1393" s="169">
        <v>0</v>
      </c>
      <c r="D1393" s="140" t="e">
        <f t="shared" si="21"/>
        <v>#DIV/0!</v>
      </c>
    </row>
    <row r="1394" spans="1:4">
      <c r="A1394" s="21" t="s">
        <v>85</v>
      </c>
      <c r="B1394" s="169">
        <v>0</v>
      </c>
      <c r="C1394" s="93">
        <v>89</v>
      </c>
      <c r="D1394" s="140">
        <f t="shared" si="21"/>
        <v>0</v>
      </c>
    </row>
    <row r="1395" spans="1:4">
      <c r="A1395" s="174" t="s">
        <v>1517</v>
      </c>
      <c r="B1395" s="169">
        <v>0</v>
      </c>
      <c r="D1395" s="140" t="e">
        <f t="shared" si="21"/>
        <v>#DIV/0!</v>
      </c>
    </row>
    <row r="1396" spans="1:4">
      <c r="A1396" s="175" t="s">
        <v>1518</v>
      </c>
      <c r="B1396" s="169">
        <v>0</v>
      </c>
      <c r="D1396" s="140" t="e">
        <f t="shared" si="21"/>
        <v>#DIV/0!</v>
      </c>
    </row>
    <row r="1397" spans="1:4">
      <c r="A1397" s="175" t="s">
        <v>1519</v>
      </c>
      <c r="B1397" s="169">
        <v>0</v>
      </c>
      <c r="D1397" s="140" t="e">
        <f t="shared" si="21"/>
        <v>#DIV/0!</v>
      </c>
    </row>
    <row r="1398" spans="1:4">
      <c r="A1398" s="174" t="s">
        <v>1520</v>
      </c>
      <c r="B1398" s="169">
        <v>0</v>
      </c>
      <c r="C1398" s="93">
        <v>89</v>
      </c>
      <c r="D1398" s="140">
        <f t="shared" si="21"/>
        <v>0</v>
      </c>
    </row>
    <row r="1399" spans="1:4">
      <c r="A1399" s="175" t="s">
        <v>1521</v>
      </c>
      <c r="B1399" s="169">
        <v>0</v>
      </c>
      <c r="C1399" s="93">
        <v>89</v>
      </c>
      <c r="D1399" s="140">
        <f t="shared" si="21"/>
        <v>0</v>
      </c>
    </row>
    <row r="1400" spans="1:4">
      <c r="D1400" s="140"/>
    </row>
    <row r="1401" spans="1:4">
      <c r="A1401" s="29" t="s">
        <v>19</v>
      </c>
      <c r="B1401" s="22">
        <v>138374</v>
      </c>
      <c r="C1401" s="178">
        <v>233890</v>
      </c>
      <c r="D1401" s="140">
        <f t="shared" si="21"/>
        <v>59.16</v>
      </c>
    </row>
    <row r="1402" spans="1:4">
      <c r="A1402" s="48" t="s">
        <v>20</v>
      </c>
      <c r="B1402" s="22"/>
      <c r="C1402" s="20"/>
      <c r="D1402" s="20"/>
    </row>
    <row r="1403" spans="1:4">
      <c r="A1403" s="48" t="s">
        <v>21</v>
      </c>
      <c r="B1403" s="22"/>
      <c r="C1403" s="20"/>
      <c r="D1403" s="20"/>
    </row>
    <row r="1404" spans="1:4">
      <c r="A1404" s="24" t="s">
        <v>1523</v>
      </c>
      <c r="B1404" s="25"/>
      <c r="C1404" s="20"/>
      <c r="D1404" s="20"/>
    </row>
    <row r="1405" spans="1:4">
      <c r="A1405" s="24" t="s">
        <v>1524</v>
      </c>
      <c r="B1405" s="25"/>
      <c r="C1405" s="20"/>
      <c r="D1405" s="20"/>
    </row>
    <row r="1406" spans="1:4">
      <c r="A1406" s="23" t="s">
        <v>1525</v>
      </c>
      <c r="B1406" s="23"/>
      <c r="C1406" s="20"/>
      <c r="D1406" s="20"/>
    </row>
    <row r="1407" spans="1:4">
      <c r="A1407" s="23" t="s">
        <v>1526</v>
      </c>
      <c r="B1407" s="22"/>
      <c r="C1407" s="20"/>
      <c r="D1407" s="20"/>
    </row>
    <row r="1408" spans="1:4">
      <c r="A1408" s="24" t="s">
        <v>1527</v>
      </c>
      <c r="B1408" s="22"/>
      <c r="C1408" s="26"/>
      <c r="D1408" s="26"/>
    </row>
    <row r="1409" spans="1:4">
      <c r="A1409" s="26" t="s">
        <v>1528</v>
      </c>
      <c r="B1409" s="22"/>
      <c r="C1409" s="26"/>
      <c r="D1409" s="26"/>
    </row>
    <row r="1410" spans="1:4">
      <c r="A1410" s="23" t="s">
        <v>1529</v>
      </c>
      <c r="B1410" s="22"/>
      <c r="C1410" s="26"/>
      <c r="D1410" s="26"/>
    </row>
    <row r="1411" spans="1:4">
      <c r="A1411" s="24" t="s">
        <v>1530</v>
      </c>
      <c r="B1411" s="22"/>
      <c r="C1411" s="26"/>
      <c r="D1411" s="26"/>
    </row>
    <row r="1412" spans="1:4">
      <c r="A1412" s="27" t="s">
        <v>1531</v>
      </c>
      <c r="B1412" s="22"/>
      <c r="C1412" s="26"/>
      <c r="D1412" s="26"/>
    </row>
    <row r="1413" spans="1:4">
      <c r="A1413" s="27" t="s">
        <v>1532</v>
      </c>
      <c r="B1413" s="22"/>
      <c r="C1413" s="26"/>
      <c r="D1413" s="26"/>
    </row>
    <row r="1414" spans="1:4">
      <c r="A1414" s="28" t="s">
        <v>1533</v>
      </c>
      <c r="B1414" s="22"/>
      <c r="C1414" s="26"/>
      <c r="D1414" s="26"/>
    </row>
    <row r="1415" spans="1:4">
      <c r="A1415" s="27" t="s">
        <v>1534</v>
      </c>
      <c r="B1415" s="22"/>
      <c r="C1415" s="26"/>
      <c r="D1415" s="26"/>
    </row>
    <row r="1416" spans="1:4">
      <c r="A1416" s="179" t="s">
        <v>1535</v>
      </c>
      <c r="B1416" s="179"/>
      <c r="C1416" s="181"/>
      <c r="D1416" s="181"/>
    </row>
    <row r="1417" spans="1:4">
      <c r="A1417" s="29" t="s">
        <v>1536</v>
      </c>
      <c r="B1417" s="22"/>
      <c r="C1417" s="20"/>
      <c r="D1417" s="20"/>
    </row>
    <row r="1418" spans="1:4">
      <c r="A1418" s="180"/>
      <c r="B1418" s="180"/>
      <c r="C1418" s="180"/>
      <c r="D1418" s="180"/>
    </row>
    <row r="1419" spans="1:4">
      <c r="A1419" s="180"/>
      <c r="B1419" s="180"/>
      <c r="C1419" s="180"/>
      <c r="D1419" s="180"/>
    </row>
    <row r="1420" spans="1:4">
      <c r="A1420" s="180"/>
      <c r="B1420" s="180"/>
      <c r="C1420" s="180"/>
      <c r="D1420" s="180"/>
    </row>
    <row r="1421" spans="1:4">
      <c r="A1421" s="180"/>
      <c r="B1421" s="180"/>
      <c r="C1421" s="180"/>
      <c r="D1421" s="180"/>
    </row>
    <row r="1422" spans="1:4">
      <c r="A1422" s="180"/>
      <c r="B1422" s="180"/>
      <c r="C1422" s="180"/>
      <c r="D1422" s="180"/>
    </row>
    <row r="1423" spans="1:4">
      <c r="A1423" s="180"/>
      <c r="B1423" s="180"/>
      <c r="C1423" s="180"/>
      <c r="D1423" s="180"/>
    </row>
    <row r="1424" spans="1:4">
      <c r="A1424" s="180"/>
      <c r="B1424" s="180"/>
      <c r="C1424" s="180"/>
      <c r="D1424" s="180"/>
    </row>
    <row r="1425" spans="1:4">
      <c r="A1425" s="180"/>
      <c r="B1425" s="180"/>
      <c r="C1425" s="180"/>
      <c r="D1425" s="180"/>
    </row>
    <row r="1426" spans="1:4">
      <c r="A1426" s="180"/>
      <c r="B1426" s="180"/>
      <c r="C1426" s="180"/>
      <c r="D1426" s="180"/>
    </row>
    <row r="1427" spans="1:4">
      <c r="A1427" s="180"/>
      <c r="B1427" s="180"/>
      <c r="C1427" s="180"/>
      <c r="D1427" s="180"/>
    </row>
    <row r="1428" spans="1:4">
      <c r="A1428" s="180"/>
      <c r="B1428" s="180"/>
      <c r="C1428" s="180"/>
      <c r="D1428" s="180"/>
    </row>
    <row r="1429" spans="1:4">
      <c r="A1429" s="180"/>
      <c r="B1429" s="180"/>
      <c r="C1429" s="180"/>
      <c r="D1429" s="180"/>
    </row>
    <row r="1430" spans="1:4">
      <c r="A1430" s="180"/>
      <c r="B1430" s="180"/>
      <c r="C1430" s="180"/>
      <c r="D1430" s="180"/>
    </row>
    <row r="1431" spans="1:4">
      <c r="A1431" s="180"/>
      <c r="B1431" s="180"/>
      <c r="C1431" s="180"/>
      <c r="D1431" s="180"/>
    </row>
    <row r="1432" spans="1:4">
      <c r="A1432" s="180"/>
      <c r="B1432" s="180"/>
      <c r="C1432" s="180"/>
      <c r="D1432" s="180"/>
    </row>
    <row r="1433" spans="1:4">
      <c r="A1433" s="180"/>
      <c r="B1433" s="180"/>
      <c r="C1433" s="180"/>
      <c r="D1433" s="180"/>
    </row>
    <row r="1434" spans="1:4">
      <c r="A1434" s="180"/>
      <c r="B1434" s="180"/>
      <c r="C1434" s="180"/>
      <c r="D1434" s="180"/>
    </row>
    <row r="1435" spans="1:4">
      <c r="A1435" s="180"/>
      <c r="B1435" s="180"/>
      <c r="C1435" s="180"/>
      <c r="D1435" s="180"/>
    </row>
    <row r="1436" spans="1:4">
      <c r="A1436" s="180"/>
      <c r="B1436" s="180"/>
      <c r="C1436" s="180"/>
      <c r="D1436" s="180"/>
    </row>
    <row r="1437" spans="1:4">
      <c r="A1437" s="180"/>
      <c r="B1437" s="180"/>
      <c r="C1437" s="180"/>
      <c r="D1437" s="180"/>
    </row>
    <row r="1438" spans="1:4">
      <c r="A1438" s="180"/>
      <c r="B1438" s="180"/>
      <c r="C1438" s="180"/>
      <c r="D1438" s="180"/>
    </row>
    <row r="1439" spans="1:4">
      <c r="A1439" s="180"/>
      <c r="B1439" s="180"/>
      <c r="C1439" s="180"/>
      <c r="D1439" s="180"/>
    </row>
    <row r="1440" spans="1:4">
      <c r="A1440" s="180"/>
      <c r="B1440" s="180"/>
      <c r="C1440" s="180"/>
      <c r="D1440" s="180"/>
    </row>
    <row r="1441" spans="1:4">
      <c r="A1441" s="180"/>
      <c r="B1441" s="180"/>
      <c r="C1441" s="180"/>
      <c r="D1441" s="180"/>
    </row>
    <row r="1442" spans="1:4">
      <c r="A1442" s="180"/>
      <c r="B1442" s="180"/>
      <c r="C1442" s="180"/>
      <c r="D1442" s="180"/>
    </row>
    <row r="1443" spans="1:4">
      <c r="A1443" s="180"/>
      <c r="B1443" s="180"/>
      <c r="C1443" s="180"/>
      <c r="D1443" s="180"/>
    </row>
    <row r="1444" spans="1:4">
      <c r="A1444" s="180"/>
      <c r="B1444" s="180"/>
      <c r="C1444" s="180"/>
      <c r="D1444" s="180"/>
    </row>
    <row r="1445" spans="1:4">
      <c r="A1445" s="180"/>
      <c r="B1445" s="180"/>
      <c r="C1445" s="180"/>
      <c r="D1445" s="180"/>
    </row>
    <row r="1446" spans="1:4">
      <c r="A1446" s="180"/>
      <c r="B1446" s="180"/>
      <c r="C1446" s="180"/>
      <c r="D1446" s="180"/>
    </row>
    <row r="1447" spans="1:4">
      <c r="A1447" s="180"/>
      <c r="B1447" s="180"/>
      <c r="C1447" s="180"/>
      <c r="D1447" s="180"/>
    </row>
    <row r="1448" spans="1:4">
      <c r="A1448" s="180"/>
      <c r="B1448" s="180"/>
      <c r="C1448" s="180"/>
      <c r="D1448" s="180"/>
    </row>
    <row r="1449" spans="1:4">
      <c r="A1449" s="180"/>
      <c r="B1449" s="180"/>
      <c r="C1449" s="180"/>
      <c r="D1449" s="180"/>
    </row>
    <row r="1450" spans="1:4">
      <c r="A1450" s="180"/>
      <c r="B1450" s="180"/>
      <c r="C1450" s="180"/>
      <c r="D1450" s="180"/>
    </row>
    <row r="1451" spans="1:4">
      <c r="A1451" s="180"/>
      <c r="B1451" s="180"/>
      <c r="C1451" s="180"/>
      <c r="D1451" s="180"/>
    </row>
    <row r="1452" spans="1:4">
      <c r="A1452" s="180"/>
      <c r="B1452" s="180"/>
      <c r="C1452" s="180"/>
      <c r="D1452" s="180"/>
    </row>
    <row r="1453" spans="1:4">
      <c r="A1453" s="180"/>
      <c r="B1453" s="180"/>
      <c r="C1453" s="180"/>
      <c r="D1453" s="180"/>
    </row>
    <row r="1454" spans="1:4">
      <c r="A1454" s="180"/>
      <c r="B1454" s="180"/>
      <c r="C1454" s="180"/>
      <c r="D1454" s="180"/>
    </row>
    <row r="1455" spans="1:4">
      <c r="A1455" s="180"/>
      <c r="B1455" s="180"/>
      <c r="C1455" s="180"/>
      <c r="D1455" s="180"/>
    </row>
    <row r="1456" spans="1:4">
      <c r="A1456" s="180"/>
      <c r="B1456" s="180"/>
      <c r="C1456" s="180"/>
      <c r="D1456" s="180"/>
    </row>
    <row r="1457" spans="1:4">
      <c r="A1457" s="180"/>
      <c r="B1457" s="180"/>
      <c r="C1457" s="180"/>
      <c r="D1457" s="180"/>
    </row>
    <row r="1458" spans="1:4">
      <c r="A1458" s="180"/>
      <c r="B1458" s="180"/>
      <c r="C1458" s="180"/>
      <c r="D1458" s="180"/>
    </row>
    <row r="1459" spans="1:4">
      <c r="A1459" s="180"/>
      <c r="B1459" s="180"/>
      <c r="C1459" s="180"/>
      <c r="D1459" s="180"/>
    </row>
    <row r="1460" spans="1:4">
      <c r="A1460" s="180"/>
      <c r="B1460" s="180"/>
      <c r="C1460" s="180"/>
      <c r="D1460" s="180"/>
    </row>
    <row r="1461" spans="1:4">
      <c r="A1461" s="180"/>
      <c r="B1461" s="180"/>
      <c r="C1461" s="180"/>
      <c r="D1461" s="180"/>
    </row>
    <row r="1462" spans="1:4">
      <c r="A1462" s="180"/>
      <c r="B1462" s="180"/>
      <c r="C1462" s="180"/>
      <c r="D1462" s="180"/>
    </row>
    <row r="1463" spans="1:4">
      <c r="A1463" s="180"/>
      <c r="B1463" s="180"/>
      <c r="C1463" s="180"/>
      <c r="D1463" s="180"/>
    </row>
    <row r="1464" spans="1:4">
      <c r="A1464" s="180"/>
      <c r="B1464" s="180"/>
      <c r="C1464" s="180"/>
      <c r="D1464" s="180"/>
    </row>
    <row r="1465" spans="1:4">
      <c r="A1465" s="180"/>
      <c r="B1465" s="180"/>
      <c r="C1465" s="180"/>
      <c r="D1465" s="180"/>
    </row>
    <row r="1466" spans="1:4">
      <c r="A1466" s="180"/>
      <c r="B1466" s="180"/>
      <c r="C1466" s="180"/>
      <c r="D1466" s="180"/>
    </row>
    <row r="1467" spans="1:4">
      <c r="A1467" s="180"/>
      <c r="B1467" s="180"/>
      <c r="C1467" s="180"/>
      <c r="D1467" s="180"/>
    </row>
    <row r="1468" spans="1:4">
      <c r="A1468" s="180"/>
      <c r="B1468" s="180"/>
      <c r="C1468" s="180"/>
      <c r="D1468" s="180"/>
    </row>
    <row r="1469" spans="1:4">
      <c r="A1469" s="180"/>
      <c r="B1469" s="180"/>
      <c r="C1469" s="180"/>
      <c r="D1469" s="180"/>
    </row>
    <row r="1470" spans="1:4">
      <c r="A1470" s="180"/>
      <c r="B1470" s="180"/>
      <c r="C1470" s="180"/>
      <c r="D1470" s="180"/>
    </row>
    <row r="1471" spans="1:4">
      <c r="A1471" s="180"/>
      <c r="B1471" s="180"/>
      <c r="C1471" s="180"/>
      <c r="D1471" s="180"/>
    </row>
    <row r="1472" spans="1:4">
      <c r="A1472" s="180"/>
      <c r="B1472" s="180"/>
      <c r="C1472" s="180"/>
      <c r="D1472" s="180"/>
    </row>
    <row r="1473" spans="1:4">
      <c r="A1473" s="180"/>
      <c r="B1473" s="180"/>
      <c r="C1473" s="180"/>
      <c r="D1473" s="180"/>
    </row>
    <row r="1474" spans="1:4">
      <c r="A1474" s="180"/>
      <c r="B1474" s="180"/>
      <c r="C1474" s="180"/>
      <c r="D1474" s="180"/>
    </row>
    <row r="1475" spans="1:4">
      <c r="A1475" s="180"/>
      <c r="B1475" s="180"/>
      <c r="C1475" s="180"/>
      <c r="D1475" s="180"/>
    </row>
    <row r="1476" spans="1:4">
      <c r="A1476" s="180"/>
      <c r="B1476" s="180"/>
      <c r="C1476" s="180"/>
      <c r="D1476" s="180"/>
    </row>
    <row r="1477" spans="1:4">
      <c r="A1477" s="180"/>
      <c r="B1477" s="180"/>
      <c r="C1477" s="180"/>
      <c r="D1477" s="180"/>
    </row>
    <row r="1478" spans="1:4">
      <c r="A1478" s="180"/>
      <c r="B1478" s="180"/>
      <c r="C1478" s="180"/>
      <c r="D1478" s="180"/>
    </row>
    <row r="1479" spans="1:4">
      <c r="A1479" s="180"/>
      <c r="B1479" s="180"/>
      <c r="C1479" s="180"/>
      <c r="D1479" s="180"/>
    </row>
    <row r="1480" spans="1:4">
      <c r="A1480" s="180"/>
      <c r="B1480" s="180"/>
      <c r="C1480" s="180"/>
      <c r="D1480" s="180"/>
    </row>
    <row r="1481" spans="1:4">
      <c r="A1481" s="180"/>
      <c r="B1481" s="180"/>
      <c r="C1481" s="180"/>
      <c r="D1481" s="180"/>
    </row>
    <row r="1482" spans="1:4">
      <c r="A1482" s="180"/>
      <c r="B1482" s="180"/>
      <c r="C1482" s="180"/>
      <c r="D1482" s="180"/>
    </row>
    <row r="1483" spans="1:4">
      <c r="A1483" s="180"/>
      <c r="B1483" s="180"/>
      <c r="C1483" s="180"/>
      <c r="D1483" s="180"/>
    </row>
    <row r="1484" spans="1:4">
      <c r="A1484" s="180"/>
      <c r="B1484" s="180"/>
      <c r="C1484" s="180"/>
      <c r="D1484" s="180"/>
    </row>
    <row r="1485" spans="1:4">
      <c r="A1485" s="180"/>
      <c r="B1485" s="180"/>
      <c r="C1485" s="180"/>
      <c r="D1485" s="180"/>
    </row>
    <row r="1486" spans="1:4">
      <c r="A1486" s="180"/>
      <c r="B1486" s="180"/>
      <c r="C1486" s="180"/>
      <c r="D1486" s="180"/>
    </row>
    <row r="1487" spans="1:4">
      <c r="A1487" s="180"/>
      <c r="B1487" s="180"/>
      <c r="C1487" s="180"/>
      <c r="D1487" s="180"/>
    </row>
    <row r="1488" spans="1:4">
      <c r="A1488" s="180"/>
      <c r="B1488" s="180"/>
      <c r="C1488" s="180"/>
      <c r="D1488" s="180"/>
    </row>
    <row r="1489" spans="1:4">
      <c r="A1489" s="180"/>
      <c r="B1489" s="180"/>
      <c r="C1489" s="180"/>
      <c r="D1489" s="180"/>
    </row>
    <row r="1490" spans="1:4">
      <c r="A1490" s="180"/>
      <c r="B1490" s="180"/>
      <c r="C1490" s="180"/>
      <c r="D1490" s="180"/>
    </row>
    <row r="1491" spans="1:4">
      <c r="A1491" s="180"/>
      <c r="B1491" s="180"/>
      <c r="C1491" s="180"/>
      <c r="D1491" s="180"/>
    </row>
    <row r="1492" spans="1:4">
      <c r="A1492" s="180"/>
      <c r="B1492" s="180"/>
      <c r="C1492" s="180"/>
      <c r="D1492" s="180"/>
    </row>
    <row r="1493" spans="1:4">
      <c r="A1493" s="180"/>
      <c r="B1493" s="180"/>
      <c r="C1493" s="180"/>
      <c r="D1493" s="180"/>
    </row>
    <row r="1494" spans="1:4">
      <c r="A1494" s="180"/>
      <c r="B1494" s="180"/>
      <c r="C1494" s="180"/>
      <c r="D1494" s="180"/>
    </row>
    <row r="1495" spans="1:4">
      <c r="A1495" s="180"/>
      <c r="B1495" s="180"/>
      <c r="C1495" s="180"/>
      <c r="D1495" s="180"/>
    </row>
    <row r="1496" spans="1:4">
      <c r="A1496" s="180"/>
      <c r="B1496" s="180"/>
      <c r="C1496" s="180"/>
      <c r="D1496" s="180"/>
    </row>
    <row r="1497" spans="1:4">
      <c r="A1497" s="180"/>
      <c r="B1497" s="180"/>
      <c r="C1497" s="180"/>
      <c r="D1497" s="180"/>
    </row>
    <row r="1498" spans="1:4">
      <c r="A1498" s="180"/>
      <c r="B1498" s="180"/>
      <c r="C1498" s="180"/>
      <c r="D1498" s="180"/>
    </row>
    <row r="1499" spans="1:4">
      <c r="A1499" s="180"/>
      <c r="B1499" s="180"/>
      <c r="C1499" s="180"/>
      <c r="D1499" s="180"/>
    </row>
    <row r="1500" spans="1:4">
      <c r="A1500" s="180"/>
      <c r="B1500" s="180"/>
      <c r="C1500" s="180"/>
      <c r="D1500" s="180"/>
    </row>
    <row r="1501" spans="1:4">
      <c r="A1501" s="180"/>
      <c r="B1501" s="180"/>
      <c r="C1501" s="180"/>
      <c r="D1501" s="180"/>
    </row>
    <row r="1502" spans="1:4">
      <c r="A1502" s="180"/>
      <c r="B1502" s="180"/>
      <c r="C1502" s="180"/>
      <c r="D1502" s="180"/>
    </row>
    <row r="1503" spans="1:4">
      <c r="A1503" s="180"/>
      <c r="B1503" s="180"/>
      <c r="C1503" s="180"/>
      <c r="D1503" s="180"/>
    </row>
    <row r="1504" spans="1:4">
      <c r="A1504" s="180"/>
      <c r="B1504" s="180"/>
      <c r="C1504" s="180"/>
      <c r="D1504" s="180"/>
    </row>
    <row r="1505" spans="1:4">
      <c r="A1505" s="180"/>
      <c r="B1505" s="180"/>
      <c r="C1505" s="180"/>
      <c r="D1505" s="180"/>
    </row>
    <row r="1506" spans="1:4">
      <c r="A1506" s="180"/>
      <c r="B1506" s="180"/>
      <c r="C1506" s="180"/>
      <c r="D1506" s="180"/>
    </row>
    <row r="1507" spans="1:4">
      <c r="A1507" s="180"/>
      <c r="B1507" s="180"/>
      <c r="C1507" s="180"/>
      <c r="D1507" s="180"/>
    </row>
    <row r="1508" spans="1:4">
      <c r="A1508" s="180"/>
      <c r="B1508" s="180"/>
      <c r="C1508" s="180"/>
      <c r="D1508" s="180"/>
    </row>
    <row r="1509" spans="1:4">
      <c r="A1509" s="180"/>
      <c r="B1509" s="180"/>
      <c r="C1509" s="180"/>
      <c r="D1509" s="180"/>
    </row>
    <row r="1510" spans="1:4">
      <c r="A1510" s="180"/>
      <c r="B1510" s="180"/>
      <c r="C1510" s="180"/>
      <c r="D1510" s="180"/>
    </row>
    <row r="1511" spans="1:4">
      <c r="A1511" s="180"/>
      <c r="B1511" s="180"/>
      <c r="C1511" s="180"/>
      <c r="D1511" s="180"/>
    </row>
    <row r="1512" spans="1:4">
      <c r="A1512" s="180"/>
      <c r="B1512" s="180"/>
      <c r="C1512" s="180"/>
      <c r="D1512" s="180"/>
    </row>
    <row r="1513" spans="1:4">
      <c r="A1513" s="180"/>
      <c r="B1513" s="180"/>
      <c r="C1513" s="180"/>
      <c r="D1513" s="180"/>
    </row>
    <row r="1514" spans="1:4">
      <c r="A1514" s="180"/>
      <c r="B1514" s="180"/>
      <c r="C1514" s="180"/>
      <c r="D1514" s="180"/>
    </row>
    <row r="1515" spans="1:4">
      <c r="A1515" s="180"/>
      <c r="B1515" s="180"/>
      <c r="C1515" s="180"/>
      <c r="D1515" s="180"/>
    </row>
    <row r="1516" spans="1:4">
      <c r="A1516" s="180"/>
      <c r="B1516" s="180"/>
      <c r="C1516" s="180"/>
      <c r="D1516" s="180"/>
    </row>
    <row r="1517" spans="1:4">
      <c r="A1517" s="180"/>
      <c r="B1517" s="180"/>
      <c r="C1517" s="180"/>
      <c r="D1517" s="180"/>
    </row>
    <row r="1518" spans="1:4">
      <c r="A1518" s="180"/>
      <c r="B1518" s="180"/>
      <c r="C1518" s="180"/>
      <c r="D1518" s="180"/>
    </row>
    <row r="1519" spans="1:4">
      <c r="A1519" s="180"/>
      <c r="B1519" s="180"/>
      <c r="C1519" s="180"/>
      <c r="D1519" s="180"/>
    </row>
    <row r="1520" spans="1:4">
      <c r="A1520" s="180"/>
      <c r="B1520" s="180"/>
      <c r="C1520" s="180"/>
      <c r="D1520" s="180"/>
    </row>
    <row r="1521" spans="1:4">
      <c r="A1521" s="180"/>
      <c r="B1521" s="180"/>
      <c r="C1521" s="180"/>
      <c r="D1521" s="180"/>
    </row>
    <row r="1522" spans="1:4">
      <c r="A1522" s="180"/>
      <c r="B1522" s="180"/>
      <c r="C1522" s="180"/>
      <c r="D1522" s="180"/>
    </row>
    <row r="1523" spans="1:4">
      <c r="A1523" s="180"/>
      <c r="B1523" s="180"/>
      <c r="C1523" s="180"/>
      <c r="D1523" s="180"/>
    </row>
    <row r="1524" spans="1:4">
      <c r="A1524" s="180"/>
      <c r="B1524" s="180"/>
      <c r="C1524" s="180"/>
      <c r="D1524" s="180"/>
    </row>
    <row r="1525" spans="1:4">
      <c r="A1525" s="180"/>
      <c r="B1525" s="180"/>
      <c r="C1525" s="180"/>
      <c r="D1525" s="180"/>
    </row>
    <row r="1526" spans="1:4">
      <c r="A1526" s="180"/>
      <c r="B1526" s="180"/>
      <c r="C1526" s="180"/>
      <c r="D1526" s="180"/>
    </row>
    <row r="1527" spans="1:4">
      <c r="A1527" s="180"/>
      <c r="B1527" s="180"/>
      <c r="C1527" s="180"/>
      <c r="D1527" s="180"/>
    </row>
    <row r="1528" spans="1:4">
      <c r="A1528" s="180"/>
      <c r="B1528" s="180"/>
      <c r="C1528" s="180"/>
      <c r="D1528" s="180"/>
    </row>
    <row r="1529" spans="1:4">
      <c r="A1529" s="180"/>
      <c r="B1529" s="180"/>
      <c r="C1529" s="180"/>
      <c r="D1529" s="180"/>
    </row>
    <row r="1530" spans="1:4">
      <c r="A1530" s="180"/>
      <c r="B1530" s="180"/>
      <c r="C1530" s="180"/>
      <c r="D1530" s="180"/>
    </row>
    <row r="1531" spans="1:4">
      <c r="A1531" s="180"/>
      <c r="B1531" s="180"/>
      <c r="C1531" s="180"/>
      <c r="D1531" s="180"/>
    </row>
    <row r="1532" spans="1:4">
      <c r="A1532" s="180"/>
      <c r="B1532" s="180"/>
      <c r="C1532" s="180"/>
      <c r="D1532" s="180"/>
    </row>
    <row r="1533" spans="1:4">
      <c r="A1533" s="180"/>
      <c r="B1533" s="180"/>
      <c r="C1533" s="180"/>
      <c r="D1533" s="180"/>
    </row>
    <row r="1534" spans="1:4">
      <c r="A1534" s="180"/>
      <c r="B1534" s="180"/>
      <c r="C1534" s="180"/>
      <c r="D1534" s="180"/>
    </row>
    <row r="1535" spans="1:4">
      <c r="A1535" s="180"/>
      <c r="B1535" s="180"/>
      <c r="C1535" s="180"/>
      <c r="D1535" s="180"/>
    </row>
    <row r="1536" spans="1:4">
      <c r="A1536" s="180"/>
      <c r="B1536" s="180"/>
      <c r="C1536" s="180"/>
      <c r="D1536" s="180"/>
    </row>
    <row r="1537" spans="1:4">
      <c r="A1537" s="180"/>
      <c r="B1537" s="180"/>
      <c r="C1537" s="180"/>
      <c r="D1537" s="180"/>
    </row>
    <row r="1538" spans="1:4">
      <c r="A1538" s="180"/>
      <c r="B1538" s="180"/>
      <c r="C1538" s="180"/>
      <c r="D1538" s="180"/>
    </row>
    <row r="1539" spans="1:4">
      <c r="A1539" s="180"/>
      <c r="B1539" s="180"/>
      <c r="C1539" s="180"/>
      <c r="D1539" s="180"/>
    </row>
    <row r="1540" spans="1:4">
      <c r="A1540" s="180"/>
      <c r="B1540" s="180"/>
      <c r="C1540" s="180"/>
      <c r="D1540" s="180"/>
    </row>
    <row r="1541" spans="1:4">
      <c r="A1541" s="180"/>
      <c r="B1541" s="180"/>
      <c r="C1541" s="180"/>
      <c r="D1541" s="180"/>
    </row>
    <row r="1542" spans="1:4">
      <c r="A1542" s="180"/>
      <c r="B1542" s="180"/>
      <c r="C1542" s="180"/>
      <c r="D1542" s="180"/>
    </row>
    <row r="1543" spans="1:4">
      <c r="A1543" s="180"/>
      <c r="B1543" s="180"/>
      <c r="C1543" s="180"/>
      <c r="D1543" s="180"/>
    </row>
    <row r="1544" spans="1:4">
      <c r="A1544" s="180"/>
      <c r="B1544" s="180"/>
      <c r="C1544" s="180"/>
      <c r="D1544" s="180"/>
    </row>
    <row r="1545" spans="1:4">
      <c r="A1545" s="180"/>
      <c r="B1545" s="180"/>
      <c r="C1545" s="180"/>
      <c r="D1545" s="180"/>
    </row>
    <row r="1546" spans="1:4">
      <c r="A1546" s="180"/>
      <c r="B1546" s="180"/>
      <c r="C1546" s="180"/>
      <c r="D1546" s="180"/>
    </row>
    <row r="1547" spans="1:4">
      <c r="A1547" s="180"/>
      <c r="B1547" s="180"/>
      <c r="C1547" s="180"/>
      <c r="D1547" s="180"/>
    </row>
    <row r="1548" spans="1:4">
      <c r="A1548" s="180"/>
      <c r="B1548" s="180"/>
      <c r="C1548" s="180"/>
      <c r="D1548" s="180"/>
    </row>
    <row r="1549" spans="1:4">
      <c r="A1549" s="180"/>
      <c r="B1549" s="180"/>
      <c r="C1549" s="180"/>
      <c r="D1549" s="180"/>
    </row>
    <row r="1550" spans="1:4">
      <c r="A1550" s="180"/>
      <c r="B1550" s="180"/>
      <c r="C1550" s="180"/>
      <c r="D1550" s="180"/>
    </row>
    <row r="1551" spans="1:4">
      <c r="A1551" s="180"/>
      <c r="B1551" s="180"/>
      <c r="C1551" s="180"/>
      <c r="D1551" s="180"/>
    </row>
    <row r="1552" spans="1:4">
      <c r="A1552" s="180"/>
      <c r="B1552" s="180"/>
      <c r="C1552" s="180"/>
      <c r="D1552" s="180"/>
    </row>
    <row r="1553" spans="1:4">
      <c r="A1553" s="180"/>
      <c r="B1553" s="180"/>
      <c r="C1553" s="180"/>
      <c r="D1553" s="180"/>
    </row>
    <row r="1554" spans="1:4">
      <c r="A1554" s="180"/>
      <c r="B1554" s="180"/>
      <c r="C1554" s="180"/>
      <c r="D1554" s="180"/>
    </row>
    <row r="1555" spans="1:4">
      <c r="A1555" s="180"/>
      <c r="B1555" s="180"/>
      <c r="C1555" s="180"/>
      <c r="D1555" s="180"/>
    </row>
    <row r="1556" spans="1:4">
      <c r="A1556" s="180"/>
      <c r="B1556" s="180"/>
      <c r="C1556" s="180"/>
      <c r="D1556" s="180"/>
    </row>
    <row r="1557" spans="1:4">
      <c r="A1557" s="180"/>
      <c r="B1557" s="180"/>
      <c r="C1557" s="180"/>
      <c r="D1557" s="180"/>
    </row>
    <row r="1558" spans="1:4">
      <c r="A1558" s="180"/>
      <c r="B1558" s="180"/>
      <c r="C1558" s="180"/>
      <c r="D1558" s="180"/>
    </row>
    <row r="1559" spans="1:4">
      <c r="A1559" s="180"/>
      <c r="B1559" s="180"/>
      <c r="C1559" s="180"/>
      <c r="D1559" s="180"/>
    </row>
    <row r="1560" spans="1:4">
      <c r="A1560" s="180"/>
      <c r="B1560" s="180"/>
      <c r="C1560" s="180"/>
      <c r="D1560" s="180"/>
    </row>
    <row r="1561" spans="1:4">
      <c r="A1561" s="180"/>
      <c r="B1561" s="180"/>
      <c r="C1561" s="180"/>
      <c r="D1561" s="180"/>
    </row>
    <row r="1562" spans="1:4">
      <c r="A1562" s="180"/>
      <c r="B1562" s="180"/>
      <c r="C1562" s="180"/>
      <c r="D1562" s="180"/>
    </row>
    <row r="1563" spans="1:4">
      <c r="A1563" s="180"/>
      <c r="B1563" s="180"/>
      <c r="C1563" s="180"/>
      <c r="D1563" s="180"/>
    </row>
    <row r="1564" spans="1:4">
      <c r="A1564" s="180"/>
      <c r="B1564" s="180"/>
      <c r="C1564" s="180"/>
      <c r="D1564" s="180"/>
    </row>
    <row r="1565" spans="1:4">
      <c r="A1565" s="180"/>
      <c r="B1565" s="180"/>
      <c r="C1565" s="180"/>
      <c r="D1565" s="180"/>
    </row>
    <row r="1566" spans="1:4">
      <c r="A1566" s="180"/>
      <c r="B1566" s="180"/>
      <c r="C1566" s="180"/>
      <c r="D1566" s="180"/>
    </row>
    <row r="1567" spans="1:4">
      <c r="A1567" s="180"/>
      <c r="B1567" s="180"/>
      <c r="C1567" s="180"/>
      <c r="D1567" s="180"/>
    </row>
    <row r="1568" spans="1:4">
      <c r="A1568" s="180"/>
      <c r="B1568" s="180"/>
      <c r="C1568" s="180"/>
      <c r="D1568" s="180"/>
    </row>
    <row r="1569" spans="1:4">
      <c r="A1569" s="180"/>
      <c r="B1569" s="180"/>
      <c r="C1569" s="180"/>
      <c r="D1569" s="180"/>
    </row>
    <row r="1570" spans="1:4">
      <c r="A1570" s="180"/>
      <c r="B1570" s="180"/>
      <c r="C1570" s="180"/>
      <c r="D1570" s="180"/>
    </row>
    <row r="1571" spans="1:4">
      <c r="A1571" s="180"/>
      <c r="B1571" s="180"/>
      <c r="C1571" s="180"/>
      <c r="D1571" s="180"/>
    </row>
    <row r="1572" spans="1:4">
      <c r="A1572" s="180"/>
      <c r="B1572" s="180"/>
      <c r="C1572" s="180"/>
      <c r="D1572" s="180"/>
    </row>
    <row r="1573" spans="1:4">
      <c r="A1573" s="180"/>
      <c r="B1573" s="180"/>
      <c r="C1573" s="180"/>
      <c r="D1573" s="180"/>
    </row>
    <row r="1574" spans="1:4">
      <c r="A1574" s="180"/>
      <c r="B1574" s="180"/>
      <c r="C1574" s="180"/>
      <c r="D1574" s="180"/>
    </row>
    <row r="1575" spans="1:4">
      <c r="A1575" s="180"/>
      <c r="B1575" s="180"/>
      <c r="C1575" s="180"/>
      <c r="D1575" s="180"/>
    </row>
    <row r="1576" spans="1:4">
      <c r="A1576" s="180"/>
      <c r="B1576" s="180"/>
      <c r="C1576" s="180"/>
      <c r="D1576" s="180"/>
    </row>
    <row r="1577" spans="1:4">
      <c r="A1577" s="180"/>
      <c r="B1577" s="180"/>
      <c r="C1577" s="180"/>
      <c r="D1577" s="180"/>
    </row>
    <row r="1578" spans="1:4">
      <c r="A1578" s="180"/>
      <c r="B1578" s="180"/>
      <c r="C1578" s="180"/>
      <c r="D1578" s="180"/>
    </row>
    <row r="1579" spans="1:4">
      <c r="A1579" s="180"/>
      <c r="B1579" s="180"/>
      <c r="C1579" s="180"/>
      <c r="D1579" s="180"/>
    </row>
    <row r="1580" spans="1:4">
      <c r="A1580" s="180"/>
      <c r="B1580" s="180"/>
      <c r="C1580" s="180"/>
      <c r="D1580" s="180"/>
    </row>
    <row r="1581" spans="1:4">
      <c r="A1581" s="180"/>
      <c r="B1581" s="180"/>
      <c r="C1581" s="180"/>
      <c r="D1581" s="180"/>
    </row>
    <row r="1582" spans="1:4">
      <c r="A1582" s="180"/>
      <c r="B1582" s="180"/>
      <c r="C1582" s="180"/>
      <c r="D1582" s="180"/>
    </row>
    <row r="1583" spans="1:4">
      <c r="A1583" s="180"/>
      <c r="B1583" s="180"/>
      <c r="C1583" s="180"/>
      <c r="D1583" s="180"/>
    </row>
    <row r="1584" spans="1:4">
      <c r="A1584" s="180"/>
      <c r="B1584" s="180"/>
      <c r="C1584" s="180"/>
      <c r="D1584" s="180"/>
    </row>
    <row r="1585" spans="1:4">
      <c r="A1585" s="180"/>
      <c r="B1585" s="180"/>
      <c r="C1585" s="180"/>
      <c r="D1585" s="180"/>
    </row>
    <row r="1586" spans="1:4">
      <c r="A1586" s="180"/>
      <c r="B1586" s="180"/>
      <c r="C1586" s="180"/>
      <c r="D1586" s="180"/>
    </row>
    <row r="1587" spans="1:4">
      <c r="A1587" s="180"/>
      <c r="B1587" s="180"/>
      <c r="C1587" s="180"/>
      <c r="D1587" s="180"/>
    </row>
    <row r="1588" spans="1:4">
      <c r="A1588" s="180"/>
      <c r="B1588" s="180"/>
      <c r="C1588" s="180"/>
      <c r="D1588" s="180"/>
    </row>
    <row r="1589" spans="1:4">
      <c r="A1589" s="180"/>
      <c r="B1589" s="180"/>
      <c r="C1589" s="180"/>
      <c r="D1589" s="180"/>
    </row>
    <row r="1590" spans="1:4">
      <c r="A1590" s="180"/>
      <c r="B1590" s="180"/>
      <c r="C1590" s="180"/>
      <c r="D1590" s="180"/>
    </row>
    <row r="1591" spans="1:4">
      <c r="A1591" s="180"/>
      <c r="B1591" s="180"/>
      <c r="C1591" s="180"/>
      <c r="D1591" s="180"/>
    </row>
    <row r="1592" spans="1:4">
      <c r="A1592" s="180"/>
      <c r="B1592" s="180"/>
      <c r="C1592" s="180"/>
      <c r="D1592" s="180"/>
    </row>
    <row r="1593" spans="1:4">
      <c r="A1593" s="180"/>
      <c r="B1593" s="180"/>
      <c r="C1593" s="180"/>
      <c r="D1593" s="180"/>
    </row>
    <row r="1594" spans="1:4">
      <c r="A1594" s="180"/>
      <c r="B1594" s="180"/>
      <c r="C1594" s="180"/>
      <c r="D1594" s="180"/>
    </row>
    <row r="1595" spans="1:4">
      <c r="A1595" s="180"/>
      <c r="B1595" s="180"/>
      <c r="C1595" s="180"/>
      <c r="D1595" s="180"/>
    </row>
    <row r="1596" spans="1:4">
      <c r="A1596" s="180"/>
      <c r="B1596" s="180"/>
      <c r="C1596" s="180"/>
      <c r="D1596" s="180"/>
    </row>
    <row r="1597" spans="1:4">
      <c r="A1597" s="180"/>
      <c r="B1597" s="180"/>
      <c r="C1597" s="180"/>
      <c r="D1597" s="180"/>
    </row>
    <row r="1598" spans="1:4">
      <c r="A1598" s="180"/>
      <c r="B1598" s="180"/>
      <c r="C1598" s="180"/>
      <c r="D1598" s="180"/>
    </row>
    <row r="1599" spans="1:4">
      <c r="A1599" s="180"/>
      <c r="B1599" s="180"/>
      <c r="C1599" s="180"/>
      <c r="D1599" s="180"/>
    </row>
    <row r="1600" spans="1:4">
      <c r="A1600" s="180"/>
      <c r="B1600" s="180"/>
      <c r="C1600" s="180"/>
      <c r="D1600" s="180"/>
    </row>
    <row r="1601" spans="1:4">
      <c r="A1601" s="180"/>
      <c r="B1601" s="180"/>
      <c r="C1601" s="180"/>
      <c r="D1601" s="180"/>
    </row>
    <row r="1602" spans="1:4">
      <c r="A1602" s="180"/>
      <c r="B1602" s="180"/>
      <c r="C1602" s="180"/>
      <c r="D1602" s="180"/>
    </row>
    <row r="1603" spans="1:4">
      <c r="A1603" s="180"/>
      <c r="B1603" s="180"/>
      <c r="C1603" s="180"/>
      <c r="D1603" s="180"/>
    </row>
    <row r="1604" spans="1:4">
      <c r="A1604" s="180"/>
      <c r="B1604" s="180"/>
      <c r="C1604" s="180"/>
      <c r="D1604" s="180"/>
    </row>
    <row r="1605" spans="1:4">
      <c r="A1605" s="180"/>
      <c r="B1605" s="180"/>
      <c r="C1605" s="180"/>
      <c r="D1605" s="180"/>
    </row>
    <row r="1606" spans="1:4">
      <c r="A1606" s="180"/>
      <c r="B1606" s="180"/>
      <c r="C1606" s="180"/>
      <c r="D1606" s="180"/>
    </row>
    <row r="1607" spans="1:4">
      <c r="A1607" s="180"/>
      <c r="B1607" s="180"/>
      <c r="C1607" s="180"/>
      <c r="D1607" s="180"/>
    </row>
    <row r="1608" spans="1:4">
      <c r="A1608" s="180"/>
      <c r="B1608" s="180"/>
      <c r="C1608" s="180"/>
      <c r="D1608" s="180"/>
    </row>
    <row r="1609" spans="1:4">
      <c r="A1609" s="180"/>
      <c r="B1609" s="180"/>
      <c r="C1609" s="180"/>
      <c r="D1609" s="180"/>
    </row>
    <row r="1610" spans="1:4">
      <c r="A1610" s="180"/>
      <c r="B1610" s="180"/>
      <c r="C1610" s="180"/>
      <c r="D1610" s="180"/>
    </row>
    <row r="1611" spans="1:4">
      <c r="A1611" s="180"/>
      <c r="B1611" s="180"/>
      <c r="C1611" s="180"/>
      <c r="D1611" s="180"/>
    </row>
    <row r="1612" spans="1:4">
      <c r="A1612" s="180"/>
      <c r="B1612" s="180"/>
      <c r="C1612" s="180"/>
      <c r="D1612" s="180"/>
    </row>
    <row r="1613" spans="1:4">
      <c r="A1613" s="180"/>
      <c r="B1613" s="180"/>
      <c r="C1613" s="180"/>
      <c r="D1613" s="180"/>
    </row>
    <row r="1614" spans="1:4">
      <c r="A1614" s="180"/>
      <c r="B1614" s="180"/>
      <c r="C1614" s="180"/>
      <c r="D1614" s="180"/>
    </row>
    <row r="1615" spans="1:4">
      <c r="A1615" s="180"/>
      <c r="B1615" s="180"/>
      <c r="C1615" s="180"/>
      <c r="D1615" s="180"/>
    </row>
    <row r="1616" spans="1:4">
      <c r="A1616" s="180"/>
      <c r="B1616" s="180"/>
      <c r="C1616" s="180"/>
      <c r="D1616" s="180"/>
    </row>
    <row r="1617" spans="1:4">
      <c r="A1617" s="180"/>
      <c r="B1617" s="180"/>
      <c r="C1617" s="180"/>
      <c r="D1617" s="180"/>
    </row>
    <row r="1618" spans="1:4">
      <c r="A1618" s="180"/>
      <c r="B1618" s="180"/>
      <c r="C1618" s="180"/>
      <c r="D1618" s="180"/>
    </row>
    <row r="1619" spans="1:4">
      <c r="A1619" s="180"/>
      <c r="B1619" s="180"/>
      <c r="C1619" s="180"/>
      <c r="D1619" s="180"/>
    </row>
    <row r="1620" spans="1:4">
      <c r="A1620" s="180"/>
      <c r="B1620" s="180"/>
      <c r="C1620" s="180"/>
      <c r="D1620" s="180"/>
    </row>
    <row r="1621" spans="1:4">
      <c r="A1621" s="180"/>
      <c r="B1621" s="180"/>
      <c r="C1621" s="180"/>
      <c r="D1621" s="180"/>
    </row>
    <row r="1622" spans="1:4">
      <c r="A1622" s="180"/>
      <c r="B1622" s="180"/>
      <c r="C1622" s="180"/>
      <c r="D1622" s="180"/>
    </row>
    <row r="1623" spans="1:4">
      <c r="A1623" s="180"/>
      <c r="B1623" s="180"/>
      <c r="C1623" s="180"/>
      <c r="D1623" s="180"/>
    </row>
    <row r="1624" spans="1:4">
      <c r="A1624" s="180"/>
      <c r="B1624" s="180"/>
      <c r="C1624" s="180"/>
      <c r="D1624" s="180"/>
    </row>
    <row r="1625" spans="1:4">
      <c r="A1625" s="180"/>
      <c r="B1625" s="180"/>
      <c r="C1625" s="180"/>
      <c r="D1625" s="180"/>
    </row>
    <row r="1626" spans="1:4">
      <c r="A1626" s="180"/>
      <c r="B1626" s="180"/>
      <c r="C1626" s="180"/>
      <c r="D1626" s="180"/>
    </row>
    <row r="1627" spans="1:4">
      <c r="A1627" s="180"/>
      <c r="B1627" s="180"/>
      <c r="C1627" s="180"/>
      <c r="D1627" s="180"/>
    </row>
    <row r="1628" spans="1:4">
      <c r="A1628" s="180"/>
      <c r="B1628" s="180"/>
      <c r="C1628" s="180"/>
      <c r="D1628" s="180"/>
    </row>
    <row r="1629" spans="1:4">
      <c r="A1629" s="180"/>
      <c r="B1629" s="180"/>
      <c r="C1629" s="180"/>
      <c r="D1629" s="180"/>
    </row>
    <row r="1630" spans="1:4">
      <c r="A1630" s="180"/>
      <c r="B1630" s="180"/>
      <c r="C1630" s="180"/>
      <c r="D1630" s="180"/>
    </row>
    <row r="1631" spans="1:4">
      <c r="A1631" s="180"/>
      <c r="B1631" s="180"/>
      <c r="C1631" s="180"/>
      <c r="D1631" s="180"/>
    </row>
    <row r="1632" spans="1:4">
      <c r="A1632" s="180"/>
      <c r="B1632" s="180"/>
      <c r="C1632" s="180"/>
      <c r="D1632" s="180"/>
    </row>
    <row r="1633" spans="1:4">
      <c r="A1633" s="180"/>
      <c r="B1633" s="180"/>
      <c r="C1633" s="180"/>
      <c r="D1633" s="180"/>
    </row>
    <row r="1634" spans="1:4">
      <c r="A1634" s="180"/>
      <c r="B1634" s="180"/>
      <c r="C1634" s="180"/>
      <c r="D1634" s="180"/>
    </row>
    <row r="1635" spans="1:4">
      <c r="A1635" s="180"/>
      <c r="B1635" s="180"/>
      <c r="C1635" s="180"/>
      <c r="D1635" s="180"/>
    </row>
    <row r="1636" spans="1:4">
      <c r="A1636" s="180"/>
      <c r="B1636" s="180"/>
      <c r="C1636" s="180"/>
      <c r="D1636" s="180"/>
    </row>
    <row r="1637" spans="1:4">
      <c r="A1637" s="180"/>
      <c r="B1637" s="180"/>
      <c r="C1637" s="180"/>
      <c r="D1637" s="180"/>
    </row>
    <row r="1638" spans="1:4">
      <c r="A1638" s="180"/>
      <c r="B1638" s="180"/>
      <c r="C1638" s="180"/>
      <c r="D1638" s="180"/>
    </row>
    <row r="1639" spans="1:4">
      <c r="A1639" s="180"/>
      <c r="B1639" s="180"/>
      <c r="C1639" s="180"/>
      <c r="D1639" s="180"/>
    </row>
    <row r="1640" spans="1:4">
      <c r="A1640" s="180"/>
      <c r="B1640" s="180"/>
      <c r="C1640" s="180"/>
      <c r="D1640" s="180"/>
    </row>
    <row r="1641" spans="1:4">
      <c r="A1641" s="180"/>
      <c r="B1641" s="180"/>
      <c r="C1641" s="180"/>
      <c r="D1641" s="180"/>
    </row>
    <row r="1642" spans="1:4">
      <c r="A1642" s="180"/>
      <c r="B1642" s="180"/>
      <c r="C1642" s="180"/>
      <c r="D1642" s="180"/>
    </row>
    <row r="1643" spans="1:4">
      <c r="A1643" s="180"/>
      <c r="B1643" s="180"/>
      <c r="C1643" s="180"/>
      <c r="D1643" s="180"/>
    </row>
    <row r="1644" spans="1:4">
      <c r="A1644" s="180"/>
      <c r="B1644" s="180"/>
      <c r="C1644" s="180"/>
      <c r="D1644" s="180"/>
    </row>
    <row r="1645" spans="1:4">
      <c r="A1645" s="180"/>
      <c r="B1645" s="180"/>
      <c r="C1645" s="180"/>
      <c r="D1645" s="180"/>
    </row>
    <row r="1646" spans="1:4">
      <c r="A1646" s="180"/>
      <c r="B1646" s="180"/>
      <c r="C1646" s="180"/>
      <c r="D1646" s="180"/>
    </row>
    <row r="1647" spans="1:4">
      <c r="A1647" s="180"/>
      <c r="B1647" s="180"/>
      <c r="C1647" s="180"/>
      <c r="D1647" s="180"/>
    </row>
    <row r="1648" spans="1:4">
      <c r="A1648" s="180"/>
      <c r="B1648" s="180"/>
      <c r="C1648" s="180"/>
      <c r="D1648" s="180"/>
    </row>
    <row r="1649" spans="1:4">
      <c r="A1649" s="180"/>
      <c r="B1649" s="180"/>
      <c r="C1649" s="180"/>
      <c r="D1649" s="180"/>
    </row>
    <row r="1650" spans="1:4">
      <c r="A1650" s="180"/>
      <c r="B1650" s="180"/>
      <c r="C1650" s="180"/>
      <c r="D1650" s="180"/>
    </row>
    <row r="1651" spans="1:4">
      <c r="A1651" s="180"/>
      <c r="B1651" s="180"/>
      <c r="C1651" s="180"/>
      <c r="D1651" s="180"/>
    </row>
    <row r="1652" spans="1:4">
      <c r="A1652" s="180"/>
      <c r="B1652" s="180"/>
      <c r="C1652" s="180"/>
      <c r="D1652" s="180"/>
    </row>
    <row r="1653" spans="1:4">
      <c r="A1653" s="180"/>
      <c r="B1653" s="180"/>
      <c r="C1653" s="180"/>
      <c r="D1653" s="180"/>
    </row>
    <row r="1654" spans="1:4">
      <c r="A1654" s="180"/>
      <c r="B1654" s="180"/>
      <c r="C1654" s="180"/>
      <c r="D1654" s="180"/>
    </row>
    <row r="1655" spans="1:4">
      <c r="A1655" s="180"/>
      <c r="B1655" s="180"/>
      <c r="C1655" s="180"/>
      <c r="D1655" s="180"/>
    </row>
    <row r="1656" spans="1:4">
      <c r="A1656" s="180"/>
      <c r="B1656" s="180"/>
      <c r="C1656" s="180"/>
      <c r="D1656" s="180"/>
    </row>
    <row r="1657" spans="1:4">
      <c r="A1657" s="180"/>
      <c r="B1657" s="180"/>
      <c r="C1657" s="180"/>
      <c r="D1657" s="180"/>
    </row>
    <row r="1658" spans="1:4">
      <c r="A1658" s="180"/>
      <c r="B1658" s="180"/>
      <c r="C1658" s="180"/>
      <c r="D1658" s="180"/>
    </row>
    <row r="1659" spans="1:4">
      <c r="A1659" s="180"/>
      <c r="B1659" s="180"/>
      <c r="C1659" s="180"/>
      <c r="D1659" s="180"/>
    </row>
    <row r="1660" spans="1:4">
      <c r="A1660" s="180"/>
      <c r="B1660" s="180"/>
      <c r="C1660" s="180"/>
      <c r="D1660" s="180"/>
    </row>
    <row r="1661" spans="1:4">
      <c r="A1661" s="180"/>
      <c r="B1661" s="180"/>
      <c r="C1661" s="180"/>
      <c r="D1661" s="180"/>
    </row>
    <row r="1662" spans="1:4">
      <c r="A1662" s="180"/>
      <c r="B1662" s="180"/>
      <c r="C1662" s="180"/>
      <c r="D1662" s="180"/>
    </row>
    <row r="1663" spans="1:4">
      <c r="A1663" s="180"/>
      <c r="B1663" s="180"/>
      <c r="C1663" s="180"/>
      <c r="D1663" s="180"/>
    </row>
    <row r="1664" spans="1:4">
      <c r="A1664" s="180"/>
      <c r="B1664" s="180"/>
      <c r="C1664" s="180"/>
      <c r="D1664" s="180"/>
    </row>
    <row r="1665" spans="1:4">
      <c r="A1665" s="180"/>
      <c r="B1665" s="180"/>
      <c r="C1665" s="180"/>
      <c r="D1665" s="180"/>
    </row>
    <row r="1666" spans="1:4">
      <c r="A1666" s="180"/>
      <c r="B1666" s="180"/>
      <c r="C1666" s="180"/>
      <c r="D1666" s="180"/>
    </row>
    <row r="1667" spans="1:4">
      <c r="A1667" s="180"/>
      <c r="B1667" s="180"/>
      <c r="C1667" s="180"/>
      <c r="D1667" s="180"/>
    </row>
    <row r="1668" spans="1:4">
      <c r="A1668" s="180"/>
      <c r="B1668" s="180"/>
      <c r="C1668" s="180"/>
      <c r="D1668" s="180"/>
    </row>
    <row r="1669" spans="1:4">
      <c r="A1669" s="180"/>
      <c r="B1669" s="180"/>
      <c r="C1669" s="180"/>
      <c r="D1669" s="180"/>
    </row>
    <row r="1670" spans="1:4">
      <c r="A1670" s="180"/>
      <c r="B1670" s="180"/>
      <c r="C1670" s="180"/>
      <c r="D1670" s="180"/>
    </row>
    <row r="1671" spans="1:4">
      <c r="A1671" s="180"/>
      <c r="B1671" s="180"/>
      <c r="C1671" s="180"/>
      <c r="D1671" s="180"/>
    </row>
    <row r="1672" spans="1:4">
      <c r="A1672" s="180"/>
      <c r="B1672" s="180"/>
      <c r="C1672" s="180"/>
      <c r="D1672" s="180"/>
    </row>
    <row r="1673" spans="1:4">
      <c r="A1673" s="180"/>
      <c r="B1673" s="180"/>
      <c r="C1673" s="180"/>
      <c r="D1673" s="180"/>
    </row>
    <row r="1674" spans="1:4">
      <c r="A1674" s="180"/>
      <c r="B1674" s="180"/>
      <c r="C1674" s="180"/>
      <c r="D1674" s="180"/>
    </row>
    <row r="1675" spans="1:4">
      <c r="A1675" s="180"/>
      <c r="B1675" s="180"/>
      <c r="C1675" s="180"/>
      <c r="D1675" s="180"/>
    </row>
    <row r="1676" spans="1:4">
      <c r="A1676" s="180"/>
      <c r="B1676" s="180"/>
      <c r="C1676" s="180"/>
      <c r="D1676" s="180"/>
    </row>
    <row r="1677" spans="1:4">
      <c r="A1677" s="180"/>
      <c r="B1677" s="180"/>
      <c r="C1677" s="180"/>
      <c r="D1677" s="180"/>
    </row>
    <row r="1678" spans="1:4">
      <c r="A1678" s="180"/>
      <c r="B1678" s="180"/>
      <c r="C1678" s="180"/>
      <c r="D1678" s="180"/>
    </row>
    <row r="1679" spans="1:4">
      <c r="A1679" s="180"/>
      <c r="B1679" s="180"/>
      <c r="C1679" s="180"/>
      <c r="D1679" s="180"/>
    </row>
    <row r="1680" spans="1:4">
      <c r="A1680" s="180"/>
      <c r="B1680" s="180"/>
      <c r="C1680" s="180"/>
      <c r="D1680" s="180"/>
    </row>
    <row r="1681" spans="1:4">
      <c r="A1681" s="180"/>
      <c r="B1681" s="180"/>
      <c r="C1681" s="180"/>
      <c r="D1681" s="180"/>
    </row>
    <row r="1682" spans="1:4">
      <c r="A1682" s="180"/>
      <c r="B1682" s="180"/>
      <c r="C1682" s="180"/>
      <c r="D1682" s="180"/>
    </row>
    <row r="1683" spans="1:4">
      <c r="A1683" s="180"/>
      <c r="B1683" s="180"/>
      <c r="C1683" s="180"/>
      <c r="D1683" s="180"/>
    </row>
    <row r="1684" spans="1:4">
      <c r="A1684" s="180"/>
      <c r="B1684" s="180"/>
      <c r="C1684" s="180"/>
      <c r="D1684" s="180"/>
    </row>
    <row r="1685" spans="1:4">
      <c r="A1685" s="180"/>
      <c r="B1685" s="180"/>
      <c r="C1685" s="180"/>
      <c r="D1685" s="180"/>
    </row>
    <row r="1686" spans="1:4">
      <c r="A1686" s="180"/>
      <c r="B1686" s="180"/>
      <c r="C1686" s="180"/>
      <c r="D1686" s="180"/>
    </row>
    <row r="1687" spans="1:4">
      <c r="A1687" s="180"/>
      <c r="B1687" s="180"/>
      <c r="C1687" s="180"/>
      <c r="D1687" s="180"/>
    </row>
    <row r="1688" spans="1:4">
      <c r="A1688" s="180"/>
      <c r="B1688" s="180"/>
      <c r="C1688" s="180"/>
      <c r="D1688" s="180"/>
    </row>
    <row r="1689" spans="1:4">
      <c r="A1689" s="180"/>
      <c r="B1689" s="180"/>
      <c r="C1689" s="180"/>
      <c r="D1689" s="180"/>
    </row>
    <row r="1690" spans="1:4">
      <c r="A1690" s="180"/>
      <c r="B1690" s="180"/>
      <c r="C1690" s="180"/>
      <c r="D1690" s="180"/>
    </row>
    <row r="1691" spans="1:4">
      <c r="A1691" s="180"/>
      <c r="B1691" s="180"/>
      <c r="C1691" s="180"/>
      <c r="D1691" s="180"/>
    </row>
    <row r="1692" spans="1:4">
      <c r="A1692" s="180"/>
      <c r="B1692" s="180"/>
      <c r="C1692" s="180"/>
      <c r="D1692" s="180"/>
    </row>
    <row r="1693" spans="1:4">
      <c r="A1693" s="180"/>
      <c r="B1693" s="180"/>
      <c r="C1693" s="180"/>
      <c r="D1693" s="180"/>
    </row>
    <row r="1694" spans="1:4">
      <c r="A1694" s="180"/>
      <c r="B1694" s="180"/>
      <c r="C1694" s="180"/>
      <c r="D1694" s="180"/>
    </row>
    <row r="1695" spans="1:4">
      <c r="A1695" s="180"/>
      <c r="B1695" s="180"/>
      <c r="C1695" s="180"/>
      <c r="D1695" s="180"/>
    </row>
    <row r="1696" spans="1:4">
      <c r="A1696" s="180"/>
      <c r="B1696" s="180"/>
      <c r="C1696" s="180"/>
      <c r="D1696" s="180"/>
    </row>
    <row r="1697" spans="1:4">
      <c r="A1697" s="180"/>
      <c r="B1697" s="180"/>
      <c r="C1697" s="180"/>
      <c r="D1697" s="180"/>
    </row>
    <row r="1698" spans="1:4">
      <c r="A1698" s="180"/>
      <c r="B1698" s="180"/>
      <c r="C1698" s="180"/>
      <c r="D1698" s="180"/>
    </row>
    <row r="1699" spans="1:4">
      <c r="A1699" s="180"/>
      <c r="B1699" s="180"/>
      <c r="C1699" s="180"/>
      <c r="D1699" s="180"/>
    </row>
    <row r="1700" spans="1:4">
      <c r="A1700" s="180"/>
      <c r="B1700" s="180"/>
      <c r="C1700" s="180"/>
      <c r="D1700" s="180"/>
    </row>
    <row r="1701" spans="1:4">
      <c r="A1701" s="180"/>
      <c r="B1701" s="180"/>
      <c r="C1701" s="180"/>
      <c r="D1701" s="180"/>
    </row>
    <row r="1702" spans="1:4">
      <c r="A1702" s="180"/>
      <c r="B1702" s="180"/>
      <c r="C1702" s="180"/>
      <c r="D1702" s="180"/>
    </row>
    <row r="1703" spans="1:4">
      <c r="A1703" s="180"/>
      <c r="B1703" s="180"/>
      <c r="C1703" s="180"/>
      <c r="D1703" s="180"/>
    </row>
    <row r="1704" spans="1:4">
      <c r="A1704" s="180"/>
      <c r="B1704" s="180"/>
      <c r="C1704" s="180"/>
      <c r="D1704" s="180"/>
    </row>
    <row r="1705" spans="1:4">
      <c r="A1705" s="180"/>
      <c r="B1705" s="180"/>
      <c r="C1705" s="180"/>
      <c r="D1705" s="180"/>
    </row>
    <row r="1706" spans="1:4">
      <c r="A1706" s="180"/>
      <c r="B1706" s="180"/>
      <c r="C1706" s="180"/>
      <c r="D1706" s="180"/>
    </row>
    <row r="1707" spans="1:4">
      <c r="A1707" s="180"/>
      <c r="B1707" s="180"/>
      <c r="C1707" s="180"/>
      <c r="D1707" s="180"/>
    </row>
    <row r="1708" spans="1:4">
      <c r="A1708" s="180"/>
      <c r="B1708" s="180"/>
      <c r="C1708" s="180"/>
      <c r="D1708" s="180"/>
    </row>
    <row r="1709" spans="1:4">
      <c r="A1709" s="180"/>
      <c r="B1709" s="180"/>
      <c r="C1709" s="180"/>
      <c r="D1709" s="180"/>
    </row>
    <row r="1710" spans="1:4">
      <c r="A1710" s="180"/>
      <c r="B1710" s="180"/>
      <c r="C1710" s="180"/>
      <c r="D1710" s="180"/>
    </row>
    <row r="1711" spans="1:4">
      <c r="A1711" s="180"/>
      <c r="B1711" s="180"/>
      <c r="C1711" s="180"/>
      <c r="D1711" s="180"/>
    </row>
    <row r="1712" spans="1:4">
      <c r="A1712" s="180"/>
      <c r="B1712" s="180"/>
      <c r="C1712" s="180"/>
      <c r="D1712" s="180"/>
    </row>
    <row r="1713" spans="1:4">
      <c r="A1713" s="180"/>
      <c r="B1713" s="180"/>
      <c r="C1713" s="180"/>
      <c r="D1713" s="180"/>
    </row>
    <row r="1714" spans="1:4">
      <c r="A1714" s="180"/>
      <c r="B1714" s="180"/>
      <c r="C1714" s="180"/>
      <c r="D1714" s="180"/>
    </row>
    <row r="1715" spans="1:4">
      <c r="A1715" s="180"/>
      <c r="B1715" s="180"/>
      <c r="C1715" s="180"/>
      <c r="D1715" s="180"/>
    </row>
    <row r="1716" spans="1:4">
      <c r="A1716" s="180"/>
      <c r="B1716" s="180"/>
      <c r="C1716" s="180"/>
      <c r="D1716" s="180"/>
    </row>
    <row r="1717" spans="1:4">
      <c r="A1717" s="180"/>
      <c r="B1717" s="180"/>
      <c r="C1717" s="180"/>
      <c r="D1717" s="180"/>
    </row>
    <row r="1718" spans="1:4">
      <c r="A1718" s="180"/>
      <c r="B1718" s="180"/>
      <c r="C1718" s="180"/>
      <c r="D1718" s="180"/>
    </row>
    <row r="1719" spans="1:4">
      <c r="A1719" s="180"/>
      <c r="B1719" s="180"/>
      <c r="C1719" s="180"/>
      <c r="D1719" s="180"/>
    </row>
    <row r="1720" spans="1:4">
      <c r="A1720" s="180"/>
      <c r="B1720" s="180"/>
      <c r="C1720" s="180"/>
      <c r="D1720" s="180"/>
    </row>
    <row r="1721" spans="1:4">
      <c r="A1721" s="180"/>
      <c r="B1721" s="180"/>
      <c r="C1721" s="180"/>
      <c r="D1721" s="180"/>
    </row>
    <row r="1722" spans="1:4">
      <c r="A1722" s="180"/>
      <c r="B1722" s="180"/>
      <c r="C1722" s="180"/>
      <c r="D1722" s="180"/>
    </row>
    <row r="1723" spans="1:4">
      <c r="A1723" s="180"/>
      <c r="B1723" s="180"/>
      <c r="C1723" s="180"/>
      <c r="D1723" s="180"/>
    </row>
    <row r="1724" spans="1:4">
      <c r="A1724" s="180"/>
      <c r="B1724" s="180"/>
      <c r="C1724" s="180"/>
      <c r="D1724" s="180"/>
    </row>
    <row r="1725" spans="1:4">
      <c r="A1725" s="180"/>
      <c r="B1725" s="180"/>
      <c r="C1725" s="180"/>
      <c r="D1725" s="180"/>
    </row>
    <row r="1726" spans="1:4">
      <c r="A1726" s="180"/>
      <c r="B1726" s="180"/>
      <c r="C1726" s="180"/>
      <c r="D1726" s="180"/>
    </row>
    <row r="1727" spans="1:4">
      <c r="A1727" s="180"/>
      <c r="B1727" s="180"/>
      <c r="C1727" s="180"/>
      <c r="D1727" s="180"/>
    </row>
    <row r="1728" spans="1:4">
      <c r="A1728" s="180"/>
      <c r="B1728" s="180"/>
      <c r="C1728" s="180"/>
      <c r="D1728" s="180"/>
    </row>
    <row r="1729" spans="1:4">
      <c r="A1729" s="180"/>
      <c r="B1729" s="180"/>
      <c r="C1729" s="180"/>
      <c r="D1729" s="180"/>
    </row>
    <row r="1730" spans="1:4">
      <c r="A1730" s="180"/>
      <c r="B1730" s="180"/>
      <c r="C1730" s="180"/>
      <c r="D1730" s="180"/>
    </row>
    <row r="1731" spans="1:4">
      <c r="A1731" s="180"/>
      <c r="B1731" s="180"/>
      <c r="C1731" s="180"/>
      <c r="D1731" s="180"/>
    </row>
    <row r="1732" spans="1:4">
      <c r="A1732" s="180"/>
      <c r="B1732" s="180"/>
      <c r="C1732" s="180"/>
      <c r="D1732" s="180"/>
    </row>
    <row r="1733" spans="1:4">
      <c r="A1733" s="180"/>
      <c r="B1733" s="180"/>
      <c r="C1733" s="180"/>
      <c r="D1733" s="180"/>
    </row>
    <row r="1734" spans="1:4">
      <c r="A1734" s="180"/>
      <c r="B1734" s="180"/>
      <c r="C1734" s="180"/>
      <c r="D1734" s="180"/>
    </row>
    <row r="1735" spans="1:4">
      <c r="A1735" s="180"/>
      <c r="B1735" s="180"/>
      <c r="C1735" s="180"/>
      <c r="D1735" s="180"/>
    </row>
    <row r="1736" spans="1:4">
      <c r="A1736" s="180"/>
      <c r="B1736" s="180"/>
      <c r="C1736" s="180"/>
      <c r="D1736" s="180"/>
    </row>
    <row r="1737" spans="1:4">
      <c r="A1737" s="180"/>
      <c r="B1737" s="180"/>
      <c r="C1737" s="180"/>
      <c r="D1737" s="180"/>
    </row>
    <row r="1738" spans="1:4">
      <c r="A1738" s="180"/>
      <c r="B1738" s="180"/>
      <c r="C1738" s="180"/>
      <c r="D1738" s="180"/>
    </row>
    <row r="1739" spans="1:4">
      <c r="A1739" s="180"/>
      <c r="B1739" s="180"/>
      <c r="C1739" s="180"/>
      <c r="D1739" s="180"/>
    </row>
    <row r="1740" spans="1:4">
      <c r="A1740" s="180"/>
      <c r="B1740" s="180"/>
      <c r="C1740" s="180"/>
      <c r="D1740" s="180"/>
    </row>
    <row r="1741" spans="1:4">
      <c r="A1741" s="180"/>
      <c r="B1741" s="180"/>
      <c r="C1741" s="180"/>
      <c r="D1741" s="180"/>
    </row>
    <row r="1742" spans="1:4">
      <c r="A1742" s="180"/>
      <c r="B1742" s="180"/>
      <c r="C1742" s="180"/>
      <c r="D1742" s="180"/>
    </row>
    <row r="1743" spans="1:4">
      <c r="A1743" s="180"/>
      <c r="B1743" s="180"/>
      <c r="C1743" s="180"/>
      <c r="D1743" s="180"/>
    </row>
    <row r="1744" spans="1:4">
      <c r="A1744" s="180"/>
      <c r="B1744" s="180"/>
      <c r="C1744" s="180"/>
      <c r="D1744" s="180"/>
    </row>
    <row r="1745" spans="1:4">
      <c r="A1745" s="180"/>
      <c r="B1745" s="180"/>
      <c r="C1745" s="180"/>
      <c r="D1745" s="180"/>
    </row>
    <row r="1746" spans="1:4">
      <c r="A1746" s="180"/>
      <c r="B1746" s="180"/>
      <c r="C1746" s="180"/>
      <c r="D1746" s="180"/>
    </row>
    <row r="1747" spans="1:4">
      <c r="A1747" s="180"/>
      <c r="B1747" s="180"/>
      <c r="C1747" s="180"/>
      <c r="D1747" s="180"/>
    </row>
    <row r="1748" spans="1:4">
      <c r="A1748" s="180"/>
      <c r="B1748" s="180"/>
      <c r="C1748" s="180"/>
      <c r="D1748" s="180"/>
    </row>
    <row r="1749" spans="1:4">
      <c r="A1749" s="180"/>
      <c r="B1749" s="180"/>
      <c r="C1749" s="180"/>
      <c r="D1749" s="180"/>
    </row>
    <row r="1750" spans="1:4">
      <c r="A1750" s="180"/>
      <c r="B1750" s="180"/>
      <c r="C1750" s="180"/>
      <c r="D1750" s="180"/>
    </row>
    <row r="1751" spans="1:4">
      <c r="A1751" s="180"/>
      <c r="B1751" s="180"/>
      <c r="C1751" s="180"/>
      <c r="D1751" s="180"/>
    </row>
    <row r="1752" spans="1:4">
      <c r="A1752" s="180"/>
      <c r="B1752" s="180"/>
      <c r="C1752" s="180"/>
      <c r="D1752" s="180"/>
    </row>
    <row r="1753" spans="1:4">
      <c r="A1753" s="180"/>
      <c r="B1753" s="180"/>
      <c r="C1753" s="180"/>
      <c r="D1753" s="180"/>
    </row>
    <row r="1754" spans="1:4">
      <c r="A1754" s="180"/>
      <c r="B1754" s="180"/>
      <c r="C1754" s="180"/>
      <c r="D1754" s="180"/>
    </row>
    <row r="1755" spans="1:4">
      <c r="A1755" s="180"/>
      <c r="B1755" s="180"/>
      <c r="C1755" s="180"/>
      <c r="D1755" s="180"/>
    </row>
    <row r="1756" spans="1:4">
      <c r="A1756" s="180"/>
      <c r="B1756" s="180"/>
      <c r="C1756" s="180"/>
      <c r="D1756" s="180"/>
    </row>
    <row r="1757" spans="1:4">
      <c r="A1757" s="180"/>
      <c r="B1757" s="180"/>
      <c r="C1757" s="180"/>
      <c r="D1757" s="180"/>
    </row>
    <row r="1758" spans="1:4">
      <c r="A1758" s="180"/>
      <c r="B1758" s="180"/>
      <c r="C1758" s="180"/>
      <c r="D1758" s="180"/>
    </row>
    <row r="1759" spans="1:4">
      <c r="A1759" s="180"/>
      <c r="B1759" s="180"/>
      <c r="C1759" s="180"/>
      <c r="D1759" s="180"/>
    </row>
    <row r="1760" spans="1:4">
      <c r="A1760" s="180"/>
      <c r="B1760" s="180"/>
      <c r="C1760" s="180"/>
      <c r="D1760" s="180"/>
    </row>
    <row r="1761" spans="1:4">
      <c r="A1761" s="180"/>
      <c r="B1761" s="180"/>
      <c r="C1761" s="180"/>
      <c r="D1761" s="180"/>
    </row>
    <row r="1762" spans="1:4">
      <c r="A1762" s="180"/>
      <c r="B1762" s="180"/>
      <c r="C1762" s="180"/>
      <c r="D1762" s="180"/>
    </row>
    <row r="1763" spans="1:4">
      <c r="A1763" s="180"/>
      <c r="B1763" s="180"/>
      <c r="C1763" s="180"/>
      <c r="D1763" s="180"/>
    </row>
    <row r="1764" spans="1:4">
      <c r="A1764" s="180"/>
      <c r="B1764" s="180"/>
      <c r="C1764" s="180"/>
      <c r="D1764" s="180"/>
    </row>
    <row r="1765" spans="1:4">
      <c r="A1765" s="180"/>
      <c r="B1765" s="180"/>
      <c r="C1765" s="180"/>
      <c r="D1765" s="180"/>
    </row>
    <row r="1766" spans="1:4">
      <c r="A1766" s="180"/>
      <c r="B1766" s="180"/>
      <c r="C1766" s="180"/>
      <c r="D1766" s="180"/>
    </row>
    <row r="1767" spans="1:4">
      <c r="A1767" s="180"/>
      <c r="B1767" s="180"/>
      <c r="C1767" s="180"/>
      <c r="D1767" s="180"/>
    </row>
    <row r="1768" spans="1:4">
      <c r="A1768" s="180"/>
      <c r="B1768" s="180"/>
      <c r="C1768" s="180"/>
      <c r="D1768" s="180"/>
    </row>
    <row r="1769" spans="1:4">
      <c r="A1769" s="180"/>
      <c r="B1769" s="180"/>
      <c r="C1769" s="180"/>
      <c r="D1769" s="180"/>
    </row>
    <row r="1770" spans="1:4">
      <c r="A1770" s="180"/>
      <c r="B1770" s="180"/>
      <c r="C1770" s="180"/>
      <c r="D1770" s="180"/>
    </row>
    <row r="1771" spans="1:4">
      <c r="A1771" s="180"/>
      <c r="B1771" s="180"/>
      <c r="C1771" s="180"/>
      <c r="D1771" s="180"/>
    </row>
    <row r="1772" spans="1:4">
      <c r="A1772" s="180"/>
      <c r="B1772" s="180"/>
      <c r="C1772" s="180"/>
      <c r="D1772" s="180"/>
    </row>
    <row r="1773" spans="1:4">
      <c r="A1773" s="180"/>
      <c r="B1773" s="180"/>
      <c r="C1773" s="180"/>
      <c r="D1773" s="180"/>
    </row>
    <row r="1774" spans="1:4">
      <c r="A1774" s="180"/>
      <c r="B1774" s="180"/>
      <c r="C1774" s="180"/>
      <c r="D1774" s="180"/>
    </row>
    <row r="1775" spans="1:4">
      <c r="A1775" s="180"/>
      <c r="B1775" s="180"/>
      <c r="C1775" s="180"/>
      <c r="D1775" s="180"/>
    </row>
    <row r="1776" spans="1:4">
      <c r="A1776" s="180"/>
      <c r="B1776" s="180"/>
      <c r="C1776" s="180"/>
      <c r="D1776" s="180"/>
    </row>
    <row r="1777" spans="1:4">
      <c r="A1777" s="180"/>
      <c r="B1777" s="180"/>
      <c r="C1777" s="180"/>
      <c r="D1777" s="180"/>
    </row>
    <row r="1778" spans="1:4">
      <c r="A1778" s="180"/>
      <c r="B1778" s="180"/>
      <c r="C1778" s="180"/>
      <c r="D1778" s="180"/>
    </row>
    <row r="1779" spans="1:4">
      <c r="A1779" s="180"/>
      <c r="B1779" s="180"/>
      <c r="C1779" s="180"/>
      <c r="D1779" s="180"/>
    </row>
    <row r="1780" spans="1:4">
      <c r="A1780" s="180"/>
      <c r="B1780" s="180"/>
      <c r="C1780" s="180"/>
      <c r="D1780" s="180"/>
    </row>
    <row r="1781" spans="1:4">
      <c r="A1781" s="180"/>
      <c r="B1781" s="180"/>
      <c r="C1781" s="180"/>
      <c r="D1781" s="180"/>
    </row>
    <row r="1782" spans="1:4">
      <c r="A1782" s="180"/>
      <c r="B1782" s="180"/>
      <c r="C1782" s="180"/>
      <c r="D1782" s="180"/>
    </row>
    <row r="1783" spans="1:4">
      <c r="A1783" s="180"/>
      <c r="B1783" s="180"/>
      <c r="C1783" s="180"/>
      <c r="D1783" s="180"/>
    </row>
    <row r="1784" spans="1:4">
      <c r="A1784" s="180"/>
      <c r="B1784" s="180"/>
      <c r="C1784" s="180"/>
      <c r="D1784" s="180"/>
    </row>
    <row r="1785" spans="1:4">
      <c r="A1785" s="180"/>
      <c r="B1785" s="180"/>
      <c r="C1785" s="180"/>
      <c r="D1785" s="180"/>
    </row>
    <row r="1786" spans="1:4">
      <c r="A1786" s="180"/>
      <c r="B1786" s="180"/>
      <c r="C1786" s="180"/>
      <c r="D1786" s="180"/>
    </row>
    <row r="1787" spans="1:4">
      <c r="A1787" s="180"/>
      <c r="B1787" s="180"/>
      <c r="C1787" s="180"/>
      <c r="D1787" s="180"/>
    </row>
    <row r="1788" spans="1:4">
      <c r="A1788" s="180"/>
      <c r="B1788" s="180"/>
      <c r="C1788" s="180"/>
      <c r="D1788" s="180"/>
    </row>
    <row r="1789" spans="1:4">
      <c r="A1789" s="180"/>
      <c r="B1789" s="180"/>
      <c r="C1789" s="180"/>
      <c r="D1789" s="180"/>
    </row>
    <row r="1790" spans="1:4">
      <c r="A1790" s="180"/>
      <c r="B1790" s="180"/>
      <c r="C1790" s="180"/>
      <c r="D1790" s="180"/>
    </row>
    <row r="1791" spans="1:4">
      <c r="A1791" s="180"/>
      <c r="B1791" s="180"/>
      <c r="C1791" s="180"/>
      <c r="D1791" s="180"/>
    </row>
    <row r="1792" spans="1:4">
      <c r="A1792" s="180"/>
      <c r="B1792" s="180"/>
      <c r="C1792" s="180"/>
      <c r="D1792" s="180"/>
    </row>
    <row r="1793" spans="1:4">
      <c r="A1793" s="180"/>
      <c r="B1793" s="180"/>
      <c r="C1793" s="180"/>
      <c r="D1793" s="180"/>
    </row>
    <row r="1794" spans="1:4">
      <c r="A1794" s="180"/>
      <c r="B1794" s="180"/>
      <c r="C1794" s="180"/>
      <c r="D1794" s="180"/>
    </row>
    <row r="1795" spans="1:4">
      <c r="A1795" s="180"/>
      <c r="B1795" s="180"/>
      <c r="C1795" s="180"/>
      <c r="D1795" s="180"/>
    </row>
    <row r="1796" spans="1:4">
      <c r="A1796" s="180"/>
      <c r="B1796" s="180"/>
      <c r="C1796" s="180"/>
      <c r="D1796" s="180"/>
    </row>
    <row r="1797" spans="1:4">
      <c r="A1797" s="180"/>
      <c r="B1797" s="180"/>
      <c r="C1797" s="180"/>
      <c r="D1797" s="180"/>
    </row>
    <row r="1798" spans="1:4">
      <c r="A1798" s="180"/>
      <c r="B1798" s="180"/>
      <c r="C1798" s="180"/>
      <c r="D1798" s="180"/>
    </row>
    <row r="1799" spans="1:4">
      <c r="A1799" s="180"/>
      <c r="B1799" s="180"/>
      <c r="C1799" s="180"/>
      <c r="D1799" s="180"/>
    </row>
    <row r="1800" spans="1:4">
      <c r="A1800" s="180"/>
      <c r="B1800" s="180"/>
      <c r="C1800" s="180"/>
      <c r="D1800" s="180"/>
    </row>
    <row r="1801" spans="1:4">
      <c r="A1801" s="180"/>
      <c r="B1801" s="180"/>
      <c r="C1801" s="180"/>
      <c r="D1801" s="180"/>
    </row>
    <row r="1802" spans="1:4">
      <c r="A1802" s="180"/>
      <c r="B1802" s="180"/>
      <c r="C1802" s="180"/>
      <c r="D1802" s="180"/>
    </row>
    <row r="1803" spans="1:4">
      <c r="A1803" s="180"/>
      <c r="B1803" s="180"/>
      <c r="C1803" s="180"/>
      <c r="D1803" s="180"/>
    </row>
    <row r="1804" spans="1:4">
      <c r="A1804" s="180"/>
      <c r="B1804" s="180"/>
      <c r="C1804" s="180"/>
      <c r="D1804" s="180"/>
    </row>
    <row r="1805" spans="1:4">
      <c r="A1805" s="180"/>
      <c r="B1805" s="180"/>
      <c r="C1805" s="180"/>
      <c r="D1805" s="180"/>
    </row>
    <row r="1806" spans="1:4">
      <c r="A1806" s="180"/>
      <c r="B1806" s="180"/>
      <c r="C1806" s="180"/>
      <c r="D1806" s="180"/>
    </row>
    <row r="1807" spans="1:4">
      <c r="A1807" s="180"/>
      <c r="B1807" s="180"/>
      <c r="C1807" s="180"/>
      <c r="D1807" s="180"/>
    </row>
    <row r="1808" spans="1:4">
      <c r="A1808" s="180"/>
      <c r="B1808" s="180"/>
      <c r="C1808" s="180"/>
      <c r="D1808" s="180"/>
    </row>
    <row r="1809" spans="1:4">
      <c r="A1809" s="180"/>
      <c r="B1809" s="180"/>
      <c r="C1809" s="180"/>
      <c r="D1809" s="180"/>
    </row>
    <row r="1810" spans="1:4">
      <c r="A1810" s="180"/>
      <c r="B1810" s="180"/>
      <c r="C1810" s="180"/>
      <c r="D1810" s="180"/>
    </row>
    <row r="1811" spans="1:4">
      <c r="A1811" s="180"/>
      <c r="B1811" s="180"/>
      <c r="C1811" s="180"/>
      <c r="D1811" s="180"/>
    </row>
    <row r="1812" spans="1:4">
      <c r="A1812" s="180"/>
      <c r="B1812" s="180"/>
      <c r="C1812" s="180"/>
      <c r="D1812" s="180"/>
    </row>
    <row r="1813" spans="1:4">
      <c r="A1813" s="180"/>
      <c r="B1813" s="180"/>
      <c r="C1813" s="180"/>
      <c r="D1813" s="180"/>
    </row>
    <row r="1814" spans="1:4">
      <c r="A1814" s="180"/>
      <c r="B1814" s="180"/>
      <c r="C1814" s="180"/>
      <c r="D1814" s="180"/>
    </row>
    <row r="1815" spans="1:4">
      <c r="A1815" s="180"/>
      <c r="B1815" s="180"/>
      <c r="C1815" s="180"/>
      <c r="D1815" s="180"/>
    </row>
    <row r="1816" spans="1:4">
      <c r="A1816" s="180"/>
      <c r="B1816" s="180"/>
      <c r="C1816" s="180"/>
      <c r="D1816" s="180"/>
    </row>
    <row r="1817" spans="1:4">
      <c r="A1817" s="180"/>
      <c r="B1817" s="180"/>
      <c r="C1817" s="180"/>
      <c r="D1817" s="180"/>
    </row>
    <row r="1818" spans="1:4">
      <c r="A1818" s="180"/>
      <c r="B1818" s="180"/>
      <c r="C1818" s="180"/>
      <c r="D1818" s="180"/>
    </row>
    <row r="1819" spans="1:4">
      <c r="A1819" s="180"/>
      <c r="B1819" s="180"/>
      <c r="C1819" s="180"/>
      <c r="D1819" s="180"/>
    </row>
    <row r="1820" spans="1:4">
      <c r="A1820" s="180"/>
      <c r="B1820" s="180"/>
      <c r="C1820" s="180"/>
      <c r="D1820" s="180"/>
    </row>
    <row r="1821" spans="1:4">
      <c r="A1821" s="180"/>
      <c r="B1821" s="180"/>
      <c r="C1821" s="180"/>
      <c r="D1821" s="180"/>
    </row>
    <row r="1822" spans="1:4">
      <c r="A1822" s="180"/>
      <c r="B1822" s="180"/>
      <c r="C1822" s="180"/>
      <c r="D1822" s="180"/>
    </row>
    <row r="1823" spans="1:4">
      <c r="A1823" s="180"/>
      <c r="B1823" s="180"/>
      <c r="C1823" s="180"/>
      <c r="D1823" s="180"/>
    </row>
    <row r="1824" spans="1:4">
      <c r="A1824" s="180"/>
      <c r="B1824" s="180"/>
      <c r="C1824" s="180"/>
      <c r="D1824" s="180"/>
    </row>
    <row r="1825" spans="1:4">
      <c r="A1825" s="180"/>
      <c r="B1825" s="180"/>
      <c r="C1825" s="180"/>
      <c r="D1825" s="180"/>
    </row>
    <row r="1826" spans="1:4">
      <c r="A1826" s="180"/>
      <c r="B1826" s="180"/>
      <c r="C1826" s="180"/>
      <c r="D1826" s="180"/>
    </row>
    <row r="1827" spans="1:4">
      <c r="A1827" s="180"/>
      <c r="B1827" s="180"/>
      <c r="C1827" s="180"/>
      <c r="D1827" s="180"/>
    </row>
    <row r="1828" spans="1:4">
      <c r="A1828" s="180"/>
      <c r="B1828" s="180"/>
      <c r="C1828" s="180"/>
      <c r="D1828" s="180"/>
    </row>
    <row r="1829" spans="1:4">
      <c r="A1829" s="180"/>
      <c r="B1829" s="180"/>
      <c r="C1829" s="180"/>
      <c r="D1829" s="180"/>
    </row>
    <row r="1830" spans="1:4">
      <c r="A1830" s="180"/>
      <c r="B1830" s="180"/>
      <c r="C1830" s="180"/>
      <c r="D1830" s="180"/>
    </row>
    <row r="1831" spans="1:4">
      <c r="A1831" s="180"/>
      <c r="B1831" s="180"/>
      <c r="C1831" s="180"/>
      <c r="D1831" s="180"/>
    </row>
    <row r="1832" spans="1:4">
      <c r="A1832" s="180"/>
      <c r="B1832" s="180"/>
      <c r="C1832" s="180"/>
      <c r="D1832" s="180"/>
    </row>
    <row r="1833" spans="1:4">
      <c r="A1833" s="180"/>
      <c r="B1833" s="180"/>
      <c r="C1833" s="180"/>
      <c r="D1833" s="180"/>
    </row>
    <row r="1834" spans="1:4">
      <c r="A1834" s="180"/>
      <c r="B1834" s="180"/>
      <c r="C1834" s="180"/>
      <c r="D1834" s="180"/>
    </row>
    <row r="1835" spans="1:4">
      <c r="A1835" s="180"/>
      <c r="B1835" s="180"/>
      <c r="C1835" s="180"/>
      <c r="D1835" s="180"/>
    </row>
    <row r="1836" spans="1:4">
      <c r="A1836" s="180"/>
      <c r="B1836" s="180"/>
      <c r="C1836" s="180"/>
      <c r="D1836" s="180"/>
    </row>
    <row r="1837" spans="1:4">
      <c r="A1837" s="180"/>
      <c r="B1837" s="180"/>
      <c r="C1837" s="180"/>
      <c r="D1837" s="180"/>
    </row>
  </sheetData>
  <autoFilter ref="A1:D569"/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headerFooter>
    <oddFooter>&amp;C附表1-4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topLeftCell="A19" workbookViewId="0">
      <selection activeCell="A3" sqref="A3"/>
    </sheetView>
  </sheetViews>
  <sheetFormatPr defaultColWidth="9" defaultRowHeight="11.25"/>
  <cols>
    <col min="1" max="1" width="27.5" style="30" customWidth="1"/>
    <col min="2" max="2" width="18.625" style="30" customWidth="1"/>
    <col min="3" max="3" width="21.125" style="30" customWidth="1"/>
    <col min="4" max="4" width="25.875" style="30" customWidth="1"/>
    <col min="5" max="16384" width="9" style="30"/>
  </cols>
  <sheetData>
    <row r="1" spans="1:7" ht="18.600000000000001" customHeight="1">
      <c r="A1" s="107" t="s">
        <v>388</v>
      </c>
    </row>
    <row r="2" spans="1:7" ht="20.25">
      <c r="A2" s="196" t="s">
        <v>1560</v>
      </c>
      <c r="B2" s="196"/>
      <c r="C2" s="196"/>
      <c r="D2" s="196"/>
    </row>
    <row r="3" spans="1:7" ht="21" customHeight="1">
      <c r="A3" s="31"/>
      <c r="D3" s="108" t="s">
        <v>389</v>
      </c>
    </row>
    <row r="4" spans="1:7" ht="13.5">
      <c r="A4" s="32" t="s">
        <v>106</v>
      </c>
      <c r="B4" s="101" t="s">
        <v>47</v>
      </c>
      <c r="C4" s="102" t="s">
        <v>48</v>
      </c>
      <c r="D4" s="102" t="s">
        <v>49</v>
      </c>
    </row>
    <row r="5" spans="1:7" ht="16.350000000000001" customHeight="1">
      <c r="A5" s="33" t="s">
        <v>337</v>
      </c>
      <c r="B5" s="162">
        <v>60165</v>
      </c>
      <c r="C5" s="162">
        <v>55196</v>
      </c>
      <c r="D5" s="161">
        <f>B5/C5*100</f>
        <v>109</v>
      </c>
    </row>
    <row r="6" spans="1:7" ht="16.350000000000001" customHeight="1">
      <c r="A6" s="33" t="s">
        <v>108</v>
      </c>
      <c r="B6" s="163">
        <v>20414</v>
      </c>
      <c r="C6" s="163">
        <v>20100</v>
      </c>
      <c r="D6" s="161">
        <f>B6/C6*100</f>
        <v>101.56</v>
      </c>
    </row>
    <row r="7" spans="1:7" ht="16.350000000000001" customHeight="1">
      <c r="A7" s="33" t="s">
        <v>109</v>
      </c>
      <c r="B7" s="163">
        <v>16131</v>
      </c>
      <c r="C7" s="163">
        <v>5629</v>
      </c>
      <c r="D7" s="161">
        <f t="shared" ref="D7:D62" si="0">B7/C7*100</f>
        <v>286.57</v>
      </c>
    </row>
    <row r="8" spans="1:7" ht="16.350000000000001" customHeight="1">
      <c r="A8" s="33" t="s">
        <v>110</v>
      </c>
      <c r="B8" s="163">
        <v>2115</v>
      </c>
      <c r="C8" s="163">
        <v>1886</v>
      </c>
      <c r="D8" s="161">
        <f t="shared" si="0"/>
        <v>112.14</v>
      </c>
    </row>
    <row r="9" spans="1:7" ht="16.350000000000001" customHeight="1">
      <c r="A9" s="33" t="s">
        <v>123</v>
      </c>
      <c r="B9" s="163">
        <v>3227</v>
      </c>
      <c r="C9" s="163">
        <v>5296</v>
      </c>
      <c r="D9" s="161">
        <f t="shared" si="0"/>
        <v>60.93</v>
      </c>
      <c r="G9" s="55"/>
    </row>
    <row r="10" spans="1:7" ht="16.350000000000001" customHeight="1">
      <c r="A10" s="33" t="s">
        <v>124</v>
      </c>
      <c r="B10" s="163"/>
      <c r="C10" s="163"/>
      <c r="D10" s="161"/>
    </row>
    <row r="11" spans="1:7" ht="16.350000000000001" customHeight="1">
      <c r="A11" s="33" t="s">
        <v>111</v>
      </c>
      <c r="B11" s="163">
        <v>4098</v>
      </c>
      <c r="C11" s="163">
        <v>10508</v>
      </c>
      <c r="D11" s="161">
        <f t="shared" si="0"/>
        <v>39</v>
      </c>
    </row>
    <row r="12" spans="1:7" ht="16.350000000000001" customHeight="1">
      <c r="A12" s="33" t="s">
        <v>112</v>
      </c>
      <c r="B12" s="163">
        <v>14180</v>
      </c>
      <c r="C12" s="163">
        <v>11777</v>
      </c>
      <c r="D12" s="161">
        <f t="shared" si="0"/>
        <v>120.4</v>
      </c>
    </row>
    <row r="13" spans="1:7" ht="16.350000000000001" customHeight="1">
      <c r="A13" s="33" t="s">
        <v>329</v>
      </c>
      <c r="B13" s="163">
        <v>6857</v>
      </c>
      <c r="C13" s="163">
        <v>6181</v>
      </c>
      <c r="D13" s="161">
        <f t="shared" si="0"/>
        <v>110.94</v>
      </c>
    </row>
    <row r="14" spans="1:7" ht="16.350000000000001" customHeight="1">
      <c r="A14" s="33" t="s">
        <v>125</v>
      </c>
      <c r="B14" s="163">
        <v>3588</v>
      </c>
      <c r="C14" s="163">
        <v>3701</v>
      </c>
      <c r="D14" s="161">
        <f t="shared" si="0"/>
        <v>96.95</v>
      </c>
    </row>
    <row r="15" spans="1:7" ht="16.350000000000001" customHeight="1">
      <c r="A15" s="33" t="s">
        <v>126</v>
      </c>
      <c r="B15" s="163"/>
      <c r="C15" s="163"/>
      <c r="D15" s="161"/>
    </row>
    <row r="16" spans="1:7" ht="16.350000000000001" customHeight="1">
      <c r="A16" s="33" t="s">
        <v>127</v>
      </c>
      <c r="B16" s="163"/>
      <c r="C16" s="163"/>
      <c r="D16" s="161"/>
    </row>
    <row r="17" spans="1:4" ht="16.350000000000001" customHeight="1">
      <c r="A17" s="33" t="s">
        <v>128</v>
      </c>
      <c r="B17" s="163"/>
      <c r="C17" s="163"/>
      <c r="D17" s="161"/>
    </row>
    <row r="18" spans="1:4" ht="16.350000000000001" customHeight="1">
      <c r="A18" s="33" t="s">
        <v>129</v>
      </c>
      <c r="B18" s="163"/>
      <c r="C18" s="163"/>
      <c r="D18" s="161"/>
    </row>
    <row r="19" spans="1:4" ht="16.350000000000001" customHeight="1">
      <c r="A19" s="33" t="s">
        <v>130</v>
      </c>
      <c r="B19" s="163"/>
      <c r="C19" s="163"/>
      <c r="D19" s="161"/>
    </row>
    <row r="20" spans="1:4" ht="16.350000000000001" customHeight="1">
      <c r="A20" s="33" t="s">
        <v>131</v>
      </c>
      <c r="B20" s="163"/>
      <c r="C20" s="163"/>
      <c r="D20" s="161"/>
    </row>
    <row r="21" spans="1:4" ht="16.350000000000001" customHeight="1">
      <c r="A21" s="33" t="s">
        <v>132</v>
      </c>
      <c r="B21" s="163"/>
      <c r="C21" s="163"/>
      <c r="D21" s="161"/>
    </row>
    <row r="22" spans="1:4" ht="16.350000000000001" customHeight="1">
      <c r="A22" s="33" t="s">
        <v>113</v>
      </c>
      <c r="B22" s="163"/>
      <c r="C22" s="163"/>
      <c r="D22" s="161"/>
    </row>
    <row r="23" spans="1:4" ht="16.350000000000001" customHeight="1">
      <c r="A23" s="33" t="s">
        <v>133</v>
      </c>
      <c r="B23" s="163"/>
      <c r="C23" s="163"/>
      <c r="D23" s="161"/>
    </row>
    <row r="24" spans="1:4" ht="16.350000000000001" customHeight="1">
      <c r="A24" s="33" t="s">
        <v>134</v>
      </c>
      <c r="B24" s="163"/>
      <c r="C24" s="163"/>
      <c r="D24" s="161"/>
    </row>
    <row r="25" spans="1:4" ht="16.350000000000001" customHeight="1">
      <c r="A25" s="33" t="s">
        <v>135</v>
      </c>
      <c r="B25" s="163"/>
      <c r="C25" s="163"/>
      <c r="D25" s="161"/>
    </row>
    <row r="26" spans="1:4" ht="16.350000000000001" customHeight="1">
      <c r="A26" s="33" t="s">
        <v>136</v>
      </c>
      <c r="B26" s="163"/>
      <c r="C26" s="163"/>
      <c r="D26" s="161"/>
    </row>
    <row r="27" spans="1:4" ht="16.350000000000001" customHeight="1">
      <c r="A27" s="33" t="s">
        <v>137</v>
      </c>
      <c r="B27" s="163">
        <v>602</v>
      </c>
      <c r="C27" s="163">
        <v>541</v>
      </c>
      <c r="D27" s="161">
        <f t="shared" si="0"/>
        <v>111.28</v>
      </c>
    </row>
    <row r="28" spans="1:4" ht="16.350000000000001" customHeight="1">
      <c r="A28" s="33" t="s">
        <v>138</v>
      </c>
      <c r="B28" s="163">
        <v>59</v>
      </c>
      <c r="C28" s="163">
        <v>28</v>
      </c>
      <c r="D28" s="161">
        <f t="shared" si="0"/>
        <v>210.71</v>
      </c>
    </row>
    <row r="29" spans="1:4" ht="16.350000000000001" customHeight="1">
      <c r="A29" s="33" t="s">
        <v>139</v>
      </c>
      <c r="B29" s="163">
        <v>946</v>
      </c>
      <c r="C29" s="163">
        <v>946</v>
      </c>
      <c r="D29" s="161">
        <f t="shared" si="0"/>
        <v>100</v>
      </c>
    </row>
    <row r="30" spans="1:4" ht="16.350000000000001" customHeight="1">
      <c r="A30" s="33" t="s">
        <v>140</v>
      </c>
      <c r="B30" s="163"/>
      <c r="C30" s="163"/>
      <c r="D30" s="161"/>
    </row>
    <row r="31" spans="1:4" ht="16.350000000000001" customHeight="1">
      <c r="A31" s="33" t="s">
        <v>141</v>
      </c>
      <c r="B31" s="163"/>
      <c r="C31" s="163"/>
      <c r="D31" s="161"/>
    </row>
    <row r="32" spans="1:4" ht="16.350000000000001" customHeight="1">
      <c r="A32" s="33" t="s">
        <v>142</v>
      </c>
      <c r="B32" s="163"/>
      <c r="C32" s="163"/>
      <c r="D32" s="161"/>
    </row>
    <row r="33" spans="1:4" ht="16.350000000000001" customHeight="1">
      <c r="A33" s="33" t="s">
        <v>143</v>
      </c>
      <c r="B33" s="163"/>
      <c r="C33" s="163"/>
      <c r="D33" s="161"/>
    </row>
    <row r="34" spans="1:4" ht="16.350000000000001" customHeight="1">
      <c r="A34" s="33" t="s">
        <v>144</v>
      </c>
      <c r="B34" s="163"/>
      <c r="C34" s="163"/>
      <c r="D34" s="161"/>
    </row>
    <row r="35" spans="1:4" ht="16.350000000000001" customHeight="1">
      <c r="A35" s="33" t="s">
        <v>145</v>
      </c>
      <c r="B35" s="163"/>
      <c r="C35" s="163"/>
      <c r="D35" s="161"/>
    </row>
    <row r="36" spans="1:4" ht="16.350000000000001" customHeight="1">
      <c r="A36" s="33" t="s">
        <v>146</v>
      </c>
      <c r="B36" s="162">
        <v>97</v>
      </c>
      <c r="C36" s="164">
        <v>121</v>
      </c>
      <c r="D36" s="161">
        <f t="shared" si="0"/>
        <v>80.17</v>
      </c>
    </row>
    <row r="37" spans="1:4" ht="16.350000000000001" customHeight="1">
      <c r="A37" s="33" t="s">
        <v>114</v>
      </c>
      <c r="B37" s="162">
        <v>600</v>
      </c>
      <c r="C37" s="164">
        <v>600</v>
      </c>
      <c r="D37" s="161">
        <f t="shared" si="0"/>
        <v>100</v>
      </c>
    </row>
    <row r="38" spans="1:4" ht="16.350000000000001" customHeight="1">
      <c r="A38" s="33" t="s">
        <v>147</v>
      </c>
      <c r="B38" s="163"/>
      <c r="C38" s="163"/>
      <c r="D38" s="161"/>
    </row>
    <row r="39" spans="1:4" ht="16.350000000000001" customHeight="1">
      <c r="A39" s="33" t="s">
        <v>148</v>
      </c>
      <c r="B39" s="163"/>
      <c r="C39" s="163"/>
      <c r="D39" s="161"/>
    </row>
    <row r="40" spans="1:4" ht="16.350000000000001" customHeight="1">
      <c r="A40" s="33" t="s">
        <v>115</v>
      </c>
      <c r="B40" s="163">
        <v>945</v>
      </c>
      <c r="C40" s="163">
        <v>244</v>
      </c>
      <c r="D40" s="161">
        <f t="shared" si="0"/>
        <v>387.3</v>
      </c>
    </row>
    <row r="41" spans="1:4" ht="16.350000000000001" customHeight="1">
      <c r="A41" s="33" t="s">
        <v>331</v>
      </c>
      <c r="B41" s="163">
        <v>22880</v>
      </c>
      <c r="C41" s="163">
        <v>22468</v>
      </c>
      <c r="D41" s="161">
        <f t="shared" si="0"/>
        <v>101.83</v>
      </c>
    </row>
    <row r="42" spans="1:4" ht="16.350000000000001" customHeight="1">
      <c r="A42" s="33" t="s">
        <v>116</v>
      </c>
      <c r="B42" s="163">
        <v>132</v>
      </c>
      <c r="C42" s="163">
        <v>120</v>
      </c>
      <c r="D42" s="161">
        <f t="shared" si="0"/>
        <v>110</v>
      </c>
    </row>
    <row r="43" spans="1:4" ht="16.350000000000001" customHeight="1">
      <c r="A43" s="33" t="s">
        <v>117</v>
      </c>
      <c r="B43" s="163">
        <v>10319</v>
      </c>
      <c r="C43" s="163">
        <v>9404</v>
      </c>
      <c r="D43" s="161">
        <f t="shared" si="0"/>
        <v>109.73</v>
      </c>
    </row>
    <row r="44" spans="1:4" ht="16.350000000000001" customHeight="1">
      <c r="A44" s="33" t="s">
        <v>149</v>
      </c>
      <c r="B44" s="163"/>
      <c r="C44" s="163">
        <v>0</v>
      </c>
      <c r="D44" s="161"/>
    </row>
    <row r="45" spans="1:4" ht="16.350000000000001" customHeight="1">
      <c r="A45" s="33" t="s">
        <v>150</v>
      </c>
      <c r="B45" s="163">
        <v>887</v>
      </c>
      <c r="C45" s="163">
        <v>300</v>
      </c>
      <c r="D45" s="161">
        <f t="shared" si="0"/>
        <v>295.67</v>
      </c>
    </row>
    <row r="46" spans="1:4" ht="16.350000000000001" customHeight="1">
      <c r="A46" s="33" t="s">
        <v>118</v>
      </c>
      <c r="B46" s="163">
        <v>2409</v>
      </c>
      <c r="C46" s="163">
        <v>2076</v>
      </c>
      <c r="D46" s="161">
        <f t="shared" si="0"/>
        <v>116.04</v>
      </c>
    </row>
    <row r="47" spans="1:4" ht="16.350000000000001" customHeight="1">
      <c r="A47" s="33" t="s">
        <v>151</v>
      </c>
      <c r="B47" s="163">
        <v>265</v>
      </c>
      <c r="C47" s="163">
        <v>0</v>
      </c>
      <c r="D47" s="161" t="e">
        <f t="shared" si="0"/>
        <v>#DIV/0!</v>
      </c>
    </row>
    <row r="48" spans="1:4" ht="16.350000000000001" customHeight="1">
      <c r="A48" s="33" t="s">
        <v>152</v>
      </c>
      <c r="B48" s="163">
        <v>1200</v>
      </c>
      <c r="C48" s="163">
        <v>1081</v>
      </c>
      <c r="D48" s="161">
        <f t="shared" si="0"/>
        <v>111.01</v>
      </c>
    </row>
    <row r="49" spans="1:4" ht="16.350000000000001" customHeight="1">
      <c r="A49" s="33" t="s">
        <v>119</v>
      </c>
      <c r="B49" s="163"/>
      <c r="C49" s="163">
        <v>0</v>
      </c>
      <c r="D49" s="161"/>
    </row>
    <row r="50" spans="1:4" ht="16.350000000000001" customHeight="1">
      <c r="A50" s="33" t="s">
        <v>153</v>
      </c>
      <c r="B50" s="163">
        <v>299</v>
      </c>
      <c r="C50" s="163">
        <v>299</v>
      </c>
      <c r="D50" s="161">
        <f t="shared" si="0"/>
        <v>100</v>
      </c>
    </row>
    <row r="51" spans="1:4" ht="16.350000000000001" customHeight="1">
      <c r="A51" s="33" t="s">
        <v>154</v>
      </c>
      <c r="B51" s="163"/>
      <c r="C51" s="163">
        <v>0</v>
      </c>
      <c r="D51" s="161"/>
    </row>
    <row r="52" spans="1:4" ht="16.350000000000001" customHeight="1">
      <c r="A52" s="33" t="s">
        <v>120</v>
      </c>
      <c r="B52" s="163">
        <v>4135</v>
      </c>
      <c r="C52" s="163">
        <v>4102</v>
      </c>
      <c r="D52" s="161">
        <f t="shared" si="0"/>
        <v>100.8</v>
      </c>
    </row>
    <row r="53" spans="1:4" ht="16.350000000000001" customHeight="1">
      <c r="A53" s="33" t="s">
        <v>121</v>
      </c>
      <c r="B53" s="163"/>
      <c r="C53" s="163">
        <v>0</v>
      </c>
      <c r="D53" s="161"/>
    </row>
    <row r="54" spans="1:4" ht="16.350000000000001" customHeight="1">
      <c r="A54" s="33" t="s">
        <v>155</v>
      </c>
      <c r="B54" s="163"/>
      <c r="C54" s="163">
        <v>0</v>
      </c>
      <c r="D54" s="161"/>
    </row>
    <row r="55" spans="1:4" ht="16.350000000000001" customHeight="1">
      <c r="A55" s="33" t="s">
        <v>122</v>
      </c>
      <c r="B55" s="163">
        <v>3234</v>
      </c>
      <c r="C55" s="163">
        <v>5086</v>
      </c>
      <c r="D55" s="161">
        <f t="shared" si="0"/>
        <v>63.59</v>
      </c>
    </row>
    <row r="56" spans="1:4" ht="16.350000000000001" customHeight="1">
      <c r="A56" s="33" t="s">
        <v>338</v>
      </c>
      <c r="B56" s="163">
        <v>37666</v>
      </c>
      <c r="C56" s="188">
        <v>38627</v>
      </c>
      <c r="D56" s="161">
        <f t="shared" si="0"/>
        <v>97.51</v>
      </c>
    </row>
    <row r="57" spans="1:4" ht="16.350000000000001" customHeight="1">
      <c r="A57" s="33" t="s">
        <v>156</v>
      </c>
      <c r="B57" s="163"/>
      <c r="C57" s="163"/>
      <c r="D57" s="161"/>
    </row>
    <row r="58" spans="1:4" ht="16.350000000000001" customHeight="1">
      <c r="A58" s="33" t="s">
        <v>157</v>
      </c>
      <c r="B58" s="162">
        <v>100</v>
      </c>
      <c r="C58" s="164">
        <v>314</v>
      </c>
      <c r="D58" s="161">
        <f t="shared" si="0"/>
        <v>31.85</v>
      </c>
    </row>
    <row r="59" spans="1:4" ht="16.350000000000001" customHeight="1">
      <c r="A59" s="33" t="s">
        <v>158</v>
      </c>
      <c r="B59" s="163">
        <v>73</v>
      </c>
      <c r="C59" s="163">
        <v>274</v>
      </c>
      <c r="D59" s="161">
        <f t="shared" si="0"/>
        <v>26.64</v>
      </c>
    </row>
    <row r="60" spans="1:4" ht="16.350000000000001" customHeight="1">
      <c r="A60" s="33" t="s">
        <v>159</v>
      </c>
      <c r="B60" s="163">
        <v>7711</v>
      </c>
      <c r="C60" s="163">
        <v>7898</v>
      </c>
      <c r="D60" s="161">
        <f t="shared" si="0"/>
        <v>97.63</v>
      </c>
    </row>
    <row r="61" spans="1:4" ht="16.350000000000001" customHeight="1">
      <c r="A61" s="33" t="s">
        <v>160</v>
      </c>
      <c r="B61" s="163">
        <v>100</v>
      </c>
      <c r="C61" s="163">
        <v>8</v>
      </c>
      <c r="D61" s="161">
        <f t="shared" si="0"/>
        <v>1250</v>
      </c>
    </row>
    <row r="62" spans="1:4" ht="16.350000000000001" customHeight="1">
      <c r="A62" s="33" t="s">
        <v>161</v>
      </c>
      <c r="B62" s="163">
        <v>210</v>
      </c>
      <c r="C62" s="163">
        <v>33</v>
      </c>
      <c r="D62" s="161">
        <f t="shared" si="0"/>
        <v>636.36</v>
      </c>
    </row>
    <row r="63" spans="1:4" ht="16.350000000000001" customHeight="1">
      <c r="A63" s="33" t="s">
        <v>162</v>
      </c>
      <c r="B63" s="163"/>
      <c r="C63" s="163"/>
      <c r="D63" s="161"/>
    </row>
    <row r="64" spans="1:4" ht="16.350000000000001" customHeight="1">
      <c r="A64" s="33" t="s">
        <v>163</v>
      </c>
      <c r="B64" s="163"/>
      <c r="C64" s="163"/>
      <c r="D64" s="161"/>
    </row>
    <row r="65" spans="1:4" ht="16.350000000000001" customHeight="1">
      <c r="A65" s="33" t="s">
        <v>164</v>
      </c>
      <c r="B65" s="163"/>
      <c r="C65" s="163"/>
      <c r="D65" s="161"/>
    </row>
    <row r="66" spans="1:4" ht="16.350000000000001" customHeight="1">
      <c r="A66" s="33" t="s">
        <v>165</v>
      </c>
      <c r="B66" s="163"/>
      <c r="C66" s="163"/>
      <c r="D66" s="161"/>
    </row>
    <row r="67" spans="1:4" ht="16.350000000000001" customHeight="1">
      <c r="A67" s="33" t="s">
        <v>166</v>
      </c>
      <c r="B67" s="163"/>
      <c r="C67" s="163"/>
      <c r="D67" s="161"/>
    </row>
    <row r="68" spans="1:4" ht="16.350000000000001" customHeight="1">
      <c r="A68" s="33" t="s">
        <v>167</v>
      </c>
      <c r="B68" s="163"/>
      <c r="C68" s="163"/>
      <c r="D68" s="161"/>
    </row>
    <row r="69" spans="1:4" ht="16.350000000000001" customHeight="1">
      <c r="A69" s="33" t="s">
        <v>168</v>
      </c>
      <c r="B69" s="163"/>
      <c r="C69" s="163"/>
      <c r="D69" s="161"/>
    </row>
    <row r="70" spans="1:4" ht="16.350000000000001" customHeight="1">
      <c r="A70" s="33" t="s">
        <v>169</v>
      </c>
      <c r="B70" s="163">
        <v>29472</v>
      </c>
      <c r="C70" s="163">
        <v>30100</v>
      </c>
      <c r="D70" s="161">
        <f t="shared" ref="D70:D81" si="1">B70/C70*100</f>
        <v>97.91</v>
      </c>
    </row>
    <row r="71" spans="1:4" ht="16.350000000000001" customHeight="1">
      <c r="A71" s="33" t="s">
        <v>339</v>
      </c>
      <c r="B71" s="163">
        <v>1316</v>
      </c>
      <c r="C71" s="163">
        <v>1316</v>
      </c>
      <c r="D71" s="161">
        <f t="shared" si="1"/>
        <v>100</v>
      </c>
    </row>
    <row r="72" spans="1:4" ht="16.350000000000001" customHeight="1">
      <c r="A72" s="33" t="s">
        <v>170</v>
      </c>
      <c r="B72" s="163">
        <v>1110</v>
      </c>
      <c r="C72" s="163">
        <v>1110</v>
      </c>
      <c r="D72" s="161">
        <f t="shared" si="1"/>
        <v>100</v>
      </c>
    </row>
    <row r="73" spans="1:4" ht="16.350000000000001" customHeight="1">
      <c r="A73" s="33" t="s">
        <v>171</v>
      </c>
      <c r="B73" s="163"/>
      <c r="C73" s="163">
        <v>0</v>
      </c>
      <c r="D73" s="161"/>
    </row>
    <row r="74" spans="1:4" ht="16.350000000000001" customHeight="1">
      <c r="A74" s="33" t="s">
        <v>172</v>
      </c>
      <c r="B74" s="163">
        <v>62</v>
      </c>
      <c r="C74" s="163">
        <v>62</v>
      </c>
      <c r="D74" s="161">
        <f t="shared" si="1"/>
        <v>100</v>
      </c>
    </row>
    <row r="75" spans="1:4" ht="16.350000000000001" customHeight="1">
      <c r="A75" s="33" t="s">
        <v>173</v>
      </c>
      <c r="B75" s="163">
        <v>144</v>
      </c>
      <c r="C75" s="163">
        <v>144</v>
      </c>
      <c r="D75" s="161">
        <f t="shared" si="1"/>
        <v>100</v>
      </c>
    </row>
    <row r="76" spans="1:4" ht="16.350000000000001" customHeight="1">
      <c r="A76" s="33" t="s">
        <v>340</v>
      </c>
      <c r="B76" s="163"/>
      <c r="C76" s="163"/>
      <c r="D76" s="161"/>
    </row>
    <row r="77" spans="1:4" ht="16.350000000000001" customHeight="1">
      <c r="A77" s="33" t="s">
        <v>174</v>
      </c>
      <c r="B77" s="163"/>
      <c r="C77" s="163"/>
      <c r="D77" s="161"/>
    </row>
    <row r="78" spans="1:4" ht="16.350000000000001" customHeight="1">
      <c r="A78" s="33" t="s">
        <v>175</v>
      </c>
      <c r="B78" s="163"/>
      <c r="C78" s="163"/>
      <c r="D78" s="161"/>
    </row>
    <row r="79" spans="1:4" ht="17.45" customHeight="1">
      <c r="A79" s="33" t="s">
        <v>341</v>
      </c>
      <c r="B79" s="163">
        <v>9490</v>
      </c>
      <c r="C79" s="163">
        <v>9558</v>
      </c>
      <c r="D79" s="161">
        <f t="shared" si="1"/>
        <v>99.29</v>
      </c>
    </row>
    <row r="80" spans="1:4" ht="16.350000000000001" customHeight="1">
      <c r="A80" s="33" t="s">
        <v>176</v>
      </c>
      <c r="B80" s="163"/>
      <c r="C80" s="163"/>
      <c r="D80" s="161"/>
    </row>
    <row r="81" spans="1:4" ht="16.350000000000001" customHeight="1">
      <c r="A81" s="34" t="s">
        <v>177</v>
      </c>
      <c r="B81" s="163">
        <f>SUM(B5,B13,B41,B56,B71,B76,B79)</f>
        <v>138374</v>
      </c>
      <c r="C81" s="163">
        <f>SUM(C5,C13,C41,C56,C71,C76,C79)</f>
        <v>133346</v>
      </c>
      <c r="D81" s="161">
        <f t="shared" si="1"/>
        <v>103.77</v>
      </c>
    </row>
  </sheetData>
  <mergeCells count="1">
    <mergeCell ref="A2:D2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Footer>&amp;C附表1-6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"/>
  <sheetViews>
    <sheetView topLeftCell="A49" workbookViewId="0">
      <selection activeCell="A65" sqref="A65:J65"/>
    </sheetView>
  </sheetViews>
  <sheetFormatPr defaultRowHeight="14.25"/>
  <cols>
    <col min="1" max="1" width="41" customWidth="1"/>
    <col min="2" max="9" width="12.375" customWidth="1"/>
    <col min="10" max="10" width="16.625" customWidth="1"/>
  </cols>
  <sheetData>
    <row r="1" spans="1:10">
      <c r="A1" s="19" t="s">
        <v>390</v>
      </c>
    </row>
    <row r="2" spans="1:10" ht="29.1" customHeight="1">
      <c r="A2" s="197" t="s">
        <v>1561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>
      <c r="A3" s="99"/>
      <c r="B3" s="43"/>
      <c r="C3" s="43"/>
      <c r="D3" s="43"/>
      <c r="E3" s="43"/>
      <c r="F3" s="43"/>
      <c r="G3" s="43"/>
      <c r="H3" s="43"/>
      <c r="J3" s="47" t="s">
        <v>182</v>
      </c>
    </row>
    <row r="4" spans="1:10" ht="19.7" customHeight="1">
      <c r="A4" s="106" t="s">
        <v>106</v>
      </c>
      <c r="B4" s="63" t="s">
        <v>195</v>
      </c>
      <c r="C4" s="63" t="s">
        <v>382</v>
      </c>
      <c r="D4" s="63" t="s">
        <v>342</v>
      </c>
      <c r="E4" s="63" t="s">
        <v>342</v>
      </c>
      <c r="F4" s="63" t="s">
        <v>342</v>
      </c>
      <c r="G4" s="63" t="s">
        <v>383</v>
      </c>
      <c r="H4" s="63" t="s">
        <v>381</v>
      </c>
      <c r="I4" s="63" t="s">
        <v>381</v>
      </c>
      <c r="J4" s="114" t="s">
        <v>384</v>
      </c>
    </row>
    <row r="5" spans="1:10" ht="16.7" customHeight="1">
      <c r="A5" s="103" t="s">
        <v>343</v>
      </c>
      <c r="B5" s="98"/>
      <c r="C5" s="98"/>
      <c r="D5" s="98"/>
      <c r="E5" s="98"/>
      <c r="F5" s="98"/>
      <c r="G5" s="98"/>
      <c r="H5" s="98"/>
      <c r="I5" s="98"/>
      <c r="J5" s="88"/>
    </row>
    <row r="6" spans="1:10" ht="16.7" customHeight="1">
      <c r="A6" s="97" t="s">
        <v>344</v>
      </c>
      <c r="B6" s="98"/>
      <c r="C6" s="98"/>
      <c r="D6" s="98"/>
      <c r="E6" s="98"/>
      <c r="F6" s="98"/>
      <c r="G6" s="98"/>
      <c r="H6" s="98"/>
      <c r="I6" s="98"/>
      <c r="J6" s="88"/>
    </row>
    <row r="7" spans="1:10" ht="16.7" customHeight="1">
      <c r="A7" s="97" t="s">
        <v>345</v>
      </c>
      <c r="B7" s="98"/>
      <c r="C7" s="98"/>
      <c r="D7" s="98"/>
      <c r="E7" s="98"/>
      <c r="F7" s="98"/>
      <c r="G7" s="98"/>
      <c r="H7" s="98"/>
      <c r="I7" s="98"/>
      <c r="J7" s="88"/>
    </row>
    <row r="8" spans="1:10" ht="16.7" customHeight="1">
      <c r="A8" s="97" t="s">
        <v>346</v>
      </c>
      <c r="B8" s="98"/>
      <c r="C8" s="98"/>
      <c r="D8" s="98"/>
      <c r="E8" s="98"/>
      <c r="F8" s="98"/>
      <c r="G8" s="98"/>
      <c r="H8" s="98"/>
      <c r="I8" s="98"/>
      <c r="J8" s="88"/>
    </row>
    <row r="9" spans="1:10" ht="16.7" customHeight="1">
      <c r="A9" s="103" t="s">
        <v>347</v>
      </c>
      <c r="B9" s="98"/>
      <c r="C9" s="98"/>
      <c r="D9" s="98"/>
      <c r="E9" s="98"/>
      <c r="F9" s="98"/>
      <c r="G9" s="98"/>
      <c r="H9" s="98"/>
      <c r="I9" s="98"/>
      <c r="J9" s="88"/>
    </row>
    <row r="10" spans="1:10" ht="16.7" customHeight="1">
      <c r="A10" s="97" t="s">
        <v>348</v>
      </c>
      <c r="B10" s="98"/>
      <c r="C10" s="98"/>
      <c r="D10" s="98"/>
      <c r="E10" s="98"/>
      <c r="F10" s="98"/>
      <c r="G10" s="98"/>
      <c r="H10" s="98"/>
      <c r="I10" s="98"/>
      <c r="J10" s="88"/>
    </row>
    <row r="11" spans="1:10" ht="16.7" customHeight="1">
      <c r="A11" s="97" t="s">
        <v>349</v>
      </c>
      <c r="B11" s="98"/>
      <c r="C11" s="98"/>
      <c r="D11" s="98"/>
      <c r="E11" s="98"/>
      <c r="F11" s="98"/>
      <c r="G11" s="98"/>
      <c r="H11" s="98"/>
      <c r="I11" s="98"/>
      <c r="J11" s="88"/>
    </row>
    <row r="12" spans="1:10" ht="16.7" customHeight="1">
      <c r="A12" s="97" t="s">
        <v>350</v>
      </c>
      <c r="B12" s="98"/>
      <c r="C12" s="98"/>
      <c r="D12" s="98"/>
      <c r="E12" s="98"/>
      <c r="F12" s="98"/>
      <c r="G12" s="98"/>
      <c r="H12" s="98"/>
      <c r="I12" s="98"/>
      <c r="J12" s="88"/>
    </row>
    <row r="13" spans="1:10" ht="16.7" customHeight="1">
      <c r="A13" s="97" t="s">
        <v>351</v>
      </c>
      <c r="B13" s="98"/>
      <c r="C13" s="98"/>
      <c r="D13" s="98"/>
      <c r="E13" s="98"/>
      <c r="F13" s="98"/>
      <c r="G13" s="98"/>
      <c r="H13" s="98"/>
      <c r="I13" s="98"/>
      <c r="J13" s="88"/>
    </row>
    <row r="14" spans="1:10" ht="16.7" customHeight="1">
      <c r="A14" s="97" t="s">
        <v>352</v>
      </c>
      <c r="B14" s="98"/>
      <c r="C14" s="98"/>
      <c r="D14" s="98"/>
      <c r="E14" s="98"/>
      <c r="F14" s="98"/>
      <c r="G14" s="98"/>
      <c r="H14" s="98"/>
      <c r="I14" s="98"/>
      <c r="J14" s="88"/>
    </row>
    <row r="15" spans="1:10" ht="16.7" customHeight="1">
      <c r="A15" s="97" t="s">
        <v>353</v>
      </c>
      <c r="B15" s="98"/>
      <c r="C15" s="98"/>
      <c r="D15" s="98"/>
      <c r="E15" s="98"/>
      <c r="F15" s="98"/>
      <c r="G15" s="98"/>
      <c r="H15" s="98"/>
      <c r="I15" s="98"/>
      <c r="J15" s="88"/>
    </row>
    <row r="16" spans="1:10" ht="16.7" customHeight="1">
      <c r="A16" s="97" t="s">
        <v>354</v>
      </c>
      <c r="B16" s="98"/>
      <c r="C16" s="98"/>
      <c r="D16" s="98"/>
      <c r="E16" s="98"/>
      <c r="F16" s="98"/>
      <c r="G16" s="98"/>
      <c r="H16" s="98"/>
      <c r="I16" s="98"/>
      <c r="J16" s="88"/>
    </row>
    <row r="17" spans="1:10" ht="16.7" customHeight="1">
      <c r="A17" s="97" t="s">
        <v>355</v>
      </c>
      <c r="B17" s="98"/>
      <c r="C17" s="98"/>
      <c r="D17" s="98"/>
      <c r="E17" s="98"/>
      <c r="F17" s="98"/>
      <c r="G17" s="98"/>
      <c r="H17" s="98"/>
      <c r="I17" s="98"/>
      <c r="J17" s="88"/>
    </row>
    <row r="18" spans="1:10" ht="16.7" customHeight="1">
      <c r="A18" s="97" t="s">
        <v>356</v>
      </c>
      <c r="B18" s="98"/>
      <c r="C18" s="98"/>
      <c r="D18" s="98"/>
      <c r="E18" s="98"/>
      <c r="F18" s="98"/>
      <c r="G18" s="98"/>
      <c r="H18" s="98"/>
      <c r="I18" s="98"/>
      <c r="J18" s="88"/>
    </row>
    <row r="19" spans="1:10" ht="16.7" customHeight="1">
      <c r="A19" s="97" t="s">
        <v>357</v>
      </c>
      <c r="B19" s="98"/>
      <c r="C19" s="98"/>
      <c r="D19" s="98"/>
      <c r="E19" s="98"/>
      <c r="F19" s="98"/>
      <c r="G19" s="98"/>
      <c r="H19" s="98"/>
      <c r="I19" s="98"/>
      <c r="J19" s="88"/>
    </row>
    <row r="20" spans="1:10" ht="16.7" customHeight="1">
      <c r="A20" s="97" t="s">
        <v>358</v>
      </c>
      <c r="B20" s="98"/>
      <c r="C20" s="98"/>
      <c r="D20" s="98"/>
      <c r="E20" s="98"/>
      <c r="F20" s="98"/>
      <c r="G20" s="98"/>
      <c r="H20" s="98"/>
      <c r="I20" s="98"/>
      <c r="J20" s="88"/>
    </row>
    <row r="21" spans="1:10" ht="16.7" customHeight="1">
      <c r="A21" s="97" t="s">
        <v>359</v>
      </c>
      <c r="B21" s="98"/>
      <c r="C21" s="98"/>
      <c r="D21" s="98"/>
      <c r="E21" s="98"/>
      <c r="F21" s="98"/>
      <c r="G21" s="98"/>
      <c r="H21" s="98"/>
      <c r="I21" s="98"/>
      <c r="J21" s="88"/>
    </row>
    <row r="22" spans="1:10" ht="16.7" customHeight="1">
      <c r="A22" s="97" t="s">
        <v>360</v>
      </c>
      <c r="B22" s="98"/>
      <c r="C22" s="98"/>
      <c r="D22" s="98"/>
      <c r="E22" s="98"/>
      <c r="F22" s="98"/>
      <c r="G22" s="98"/>
      <c r="H22" s="98"/>
      <c r="I22" s="98"/>
      <c r="J22" s="88"/>
    </row>
    <row r="23" spans="1:10" ht="16.7" customHeight="1">
      <c r="A23" s="97" t="s">
        <v>361</v>
      </c>
      <c r="B23" s="98"/>
      <c r="C23" s="98"/>
      <c r="D23" s="98"/>
      <c r="E23" s="98"/>
      <c r="F23" s="98"/>
      <c r="G23" s="98"/>
      <c r="H23" s="98"/>
      <c r="I23" s="98"/>
      <c r="J23" s="88"/>
    </row>
    <row r="24" spans="1:10" ht="16.7" customHeight="1">
      <c r="A24" s="97" t="s">
        <v>362</v>
      </c>
      <c r="B24" s="98"/>
      <c r="C24" s="98"/>
      <c r="D24" s="98"/>
      <c r="E24" s="98"/>
      <c r="F24" s="98"/>
      <c r="G24" s="98"/>
      <c r="H24" s="98"/>
      <c r="I24" s="98"/>
      <c r="J24" s="88"/>
    </row>
    <row r="25" spans="1:10" ht="16.7" customHeight="1">
      <c r="A25" s="97" t="s">
        <v>402</v>
      </c>
      <c r="B25" s="98"/>
      <c r="C25" s="98"/>
      <c r="D25" s="98"/>
      <c r="E25" s="98"/>
      <c r="F25" s="98"/>
      <c r="G25" s="98"/>
      <c r="H25" s="98"/>
      <c r="I25" s="98"/>
      <c r="J25" s="88"/>
    </row>
    <row r="26" spans="1:10" ht="16.7" customHeight="1">
      <c r="A26" s="103" t="s">
        <v>363</v>
      </c>
      <c r="B26" s="98"/>
      <c r="C26" s="98"/>
      <c r="D26" s="98"/>
      <c r="E26" s="98"/>
      <c r="F26" s="98"/>
      <c r="G26" s="98"/>
      <c r="H26" s="98"/>
      <c r="I26" s="98"/>
      <c r="J26" s="88"/>
    </row>
    <row r="27" spans="1:10" ht="16.7" customHeight="1">
      <c r="A27" s="97" t="s">
        <v>385</v>
      </c>
      <c r="B27" s="98"/>
      <c r="C27" s="98"/>
      <c r="D27" s="98"/>
      <c r="E27" s="98"/>
      <c r="F27" s="98"/>
      <c r="G27" s="98"/>
      <c r="H27" s="98"/>
      <c r="I27" s="98"/>
      <c r="J27" s="88"/>
    </row>
    <row r="28" spans="1:10" ht="16.7" customHeight="1">
      <c r="A28" s="97" t="s">
        <v>401</v>
      </c>
      <c r="B28" s="98"/>
      <c r="C28" s="98"/>
      <c r="D28" s="98"/>
      <c r="E28" s="98"/>
      <c r="F28" s="98"/>
      <c r="G28" s="98"/>
      <c r="H28" s="98"/>
      <c r="I28" s="98"/>
      <c r="J28" s="88"/>
    </row>
    <row r="29" spans="1:10" ht="16.7" customHeight="1">
      <c r="A29" s="97" t="s">
        <v>364</v>
      </c>
      <c r="B29" s="98"/>
      <c r="C29" s="98"/>
      <c r="D29" s="98"/>
      <c r="E29" s="98"/>
      <c r="F29" s="98"/>
      <c r="G29" s="98"/>
      <c r="H29" s="98"/>
      <c r="I29" s="98"/>
      <c r="J29" s="88"/>
    </row>
    <row r="30" spans="1:10" ht="16.7" customHeight="1">
      <c r="A30" s="97" t="s">
        <v>400</v>
      </c>
      <c r="B30" s="98"/>
      <c r="C30" s="98"/>
      <c r="D30" s="98"/>
      <c r="E30" s="98"/>
      <c r="F30" s="98"/>
      <c r="G30" s="98"/>
      <c r="H30" s="98"/>
      <c r="I30" s="98"/>
      <c r="J30" s="88"/>
    </row>
    <row r="31" spans="1:10" ht="16.7" customHeight="1">
      <c r="A31" s="97" t="s">
        <v>365</v>
      </c>
      <c r="B31" s="98"/>
      <c r="C31" s="98"/>
      <c r="D31" s="98"/>
      <c r="E31" s="98"/>
      <c r="F31" s="98"/>
      <c r="G31" s="98"/>
      <c r="H31" s="98"/>
      <c r="I31" s="98"/>
      <c r="J31" s="88"/>
    </row>
    <row r="32" spans="1:10" ht="16.7" customHeight="1">
      <c r="A32" s="97" t="s">
        <v>400</v>
      </c>
      <c r="B32" s="98"/>
      <c r="C32" s="98"/>
      <c r="D32" s="98"/>
      <c r="E32" s="98"/>
      <c r="F32" s="98"/>
      <c r="G32" s="98"/>
      <c r="H32" s="98"/>
      <c r="I32" s="98"/>
      <c r="J32" s="88"/>
    </row>
    <row r="33" spans="1:10" ht="16.7" customHeight="1">
      <c r="A33" s="97" t="s">
        <v>386</v>
      </c>
      <c r="B33" s="98"/>
      <c r="C33" s="98"/>
      <c r="D33" s="98"/>
      <c r="E33" s="98"/>
      <c r="F33" s="98"/>
      <c r="G33" s="98"/>
      <c r="H33" s="98"/>
      <c r="I33" s="98"/>
      <c r="J33" s="88"/>
    </row>
    <row r="34" spans="1:10" ht="16.7" customHeight="1">
      <c r="A34" s="97" t="s">
        <v>400</v>
      </c>
      <c r="B34" s="98"/>
      <c r="C34" s="98"/>
      <c r="D34" s="98"/>
      <c r="E34" s="98"/>
      <c r="F34" s="98"/>
      <c r="G34" s="98"/>
      <c r="H34" s="98"/>
      <c r="I34" s="98"/>
      <c r="J34" s="88"/>
    </row>
    <row r="35" spans="1:10" ht="16.7" customHeight="1">
      <c r="A35" s="97" t="s">
        <v>366</v>
      </c>
      <c r="B35" s="98"/>
      <c r="C35" s="98"/>
      <c r="D35" s="98"/>
      <c r="E35" s="98"/>
      <c r="F35" s="98"/>
      <c r="G35" s="98"/>
      <c r="H35" s="98"/>
      <c r="I35" s="98"/>
      <c r="J35" s="88"/>
    </row>
    <row r="36" spans="1:10" ht="16.7" customHeight="1">
      <c r="A36" s="97" t="s">
        <v>400</v>
      </c>
      <c r="B36" s="98"/>
      <c r="C36" s="98"/>
      <c r="D36" s="98"/>
      <c r="E36" s="98"/>
      <c r="F36" s="98"/>
      <c r="G36" s="98"/>
      <c r="H36" s="98"/>
      <c r="I36" s="98"/>
      <c r="J36" s="88"/>
    </row>
    <row r="37" spans="1:10" ht="16.7" customHeight="1">
      <c r="A37" s="97" t="s">
        <v>367</v>
      </c>
      <c r="B37" s="98"/>
      <c r="C37" s="98"/>
      <c r="D37" s="98"/>
      <c r="E37" s="98"/>
      <c r="F37" s="98"/>
      <c r="G37" s="98"/>
      <c r="H37" s="98"/>
      <c r="I37" s="98"/>
      <c r="J37" s="88"/>
    </row>
    <row r="38" spans="1:10" ht="16.7" customHeight="1">
      <c r="A38" s="97" t="s">
        <v>400</v>
      </c>
      <c r="B38" s="98"/>
      <c r="C38" s="98"/>
      <c r="D38" s="98"/>
      <c r="E38" s="98"/>
      <c r="F38" s="98"/>
      <c r="G38" s="98"/>
      <c r="H38" s="98"/>
      <c r="I38" s="98"/>
      <c r="J38" s="88"/>
    </row>
    <row r="39" spans="1:10" ht="16.7" customHeight="1">
      <c r="A39" s="97" t="s">
        <v>368</v>
      </c>
      <c r="B39" s="98"/>
      <c r="C39" s="98"/>
      <c r="D39" s="98"/>
      <c r="E39" s="98"/>
      <c r="F39" s="98"/>
      <c r="G39" s="98"/>
      <c r="H39" s="98"/>
      <c r="I39" s="98"/>
      <c r="J39" s="88"/>
    </row>
    <row r="40" spans="1:10" ht="16.7" customHeight="1">
      <c r="A40" s="97" t="s">
        <v>400</v>
      </c>
      <c r="B40" s="98"/>
      <c r="C40" s="98"/>
      <c r="D40" s="98"/>
      <c r="E40" s="98"/>
      <c r="F40" s="98"/>
      <c r="G40" s="98"/>
      <c r="H40" s="98"/>
      <c r="I40" s="98"/>
      <c r="J40" s="88"/>
    </row>
    <row r="41" spans="1:10" ht="16.7" customHeight="1">
      <c r="A41" s="97" t="s">
        <v>369</v>
      </c>
      <c r="B41" s="98"/>
      <c r="C41" s="98"/>
      <c r="D41" s="98"/>
      <c r="E41" s="98"/>
      <c r="F41" s="98"/>
      <c r="G41" s="98"/>
      <c r="H41" s="98"/>
      <c r="I41" s="98"/>
      <c r="J41" s="88"/>
    </row>
    <row r="42" spans="1:10" ht="16.7" customHeight="1">
      <c r="A42" s="97" t="s">
        <v>400</v>
      </c>
      <c r="B42" s="98"/>
      <c r="C42" s="98"/>
      <c r="D42" s="98"/>
      <c r="E42" s="98"/>
      <c r="F42" s="98"/>
      <c r="G42" s="98"/>
      <c r="H42" s="98"/>
      <c r="I42" s="98"/>
      <c r="J42" s="88"/>
    </row>
    <row r="43" spans="1:10" ht="16.7" customHeight="1">
      <c r="A43" s="97" t="s">
        <v>370</v>
      </c>
      <c r="B43" s="98"/>
      <c r="C43" s="98"/>
      <c r="D43" s="98"/>
      <c r="E43" s="98"/>
      <c r="F43" s="98"/>
      <c r="G43" s="98"/>
      <c r="H43" s="98"/>
      <c r="I43" s="98"/>
      <c r="J43" s="88"/>
    </row>
    <row r="44" spans="1:10" ht="16.7" customHeight="1">
      <c r="A44" s="97" t="s">
        <v>400</v>
      </c>
      <c r="B44" s="98"/>
      <c r="C44" s="98"/>
      <c r="D44" s="98"/>
      <c r="E44" s="98"/>
      <c r="F44" s="98"/>
      <c r="G44" s="98"/>
      <c r="H44" s="98"/>
      <c r="I44" s="98"/>
      <c r="J44" s="88"/>
    </row>
    <row r="45" spans="1:10" ht="16.7" customHeight="1">
      <c r="A45" s="97" t="s">
        <v>371</v>
      </c>
      <c r="B45" s="98"/>
      <c r="C45" s="98"/>
      <c r="D45" s="98"/>
      <c r="E45" s="98"/>
      <c r="F45" s="98"/>
      <c r="G45" s="98"/>
      <c r="H45" s="98"/>
      <c r="I45" s="98"/>
      <c r="J45" s="88"/>
    </row>
    <row r="46" spans="1:10" ht="16.7" customHeight="1">
      <c r="A46" s="97" t="s">
        <v>400</v>
      </c>
      <c r="B46" s="98"/>
      <c r="C46" s="98"/>
      <c r="D46" s="98"/>
      <c r="E46" s="98"/>
      <c r="F46" s="98"/>
      <c r="G46" s="98"/>
      <c r="H46" s="98"/>
      <c r="I46" s="98"/>
      <c r="J46" s="88"/>
    </row>
    <row r="47" spans="1:10" ht="16.7" customHeight="1">
      <c r="A47" s="97" t="s">
        <v>372</v>
      </c>
      <c r="B47" s="98"/>
      <c r="C47" s="98"/>
      <c r="D47" s="98"/>
      <c r="E47" s="98"/>
      <c r="F47" s="98"/>
      <c r="G47" s="98"/>
      <c r="H47" s="98"/>
      <c r="I47" s="98"/>
      <c r="J47" s="88"/>
    </row>
    <row r="48" spans="1:10" ht="16.7" customHeight="1">
      <c r="A48" s="97" t="s">
        <v>399</v>
      </c>
      <c r="B48" s="98"/>
      <c r="C48" s="98"/>
      <c r="D48" s="98"/>
      <c r="E48" s="98"/>
      <c r="F48" s="98"/>
      <c r="G48" s="98"/>
      <c r="H48" s="98"/>
      <c r="I48" s="98"/>
      <c r="J48" s="88"/>
    </row>
    <row r="49" spans="1:10" ht="16.7" customHeight="1">
      <c r="A49" s="97" t="s">
        <v>373</v>
      </c>
      <c r="B49" s="98"/>
      <c r="C49" s="98"/>
      <c r="D49" s="98"/>
      <c r="E49" s="98"/>
      <c r="F49" s="98"/>
      <c r="G49" s="98"/>
      <c r="H49" s="98"/>
      <c r="I49" s="98"/>
      <c r="J49" s="88"/>
    </row>
    <row r="50" spans="1:10" ht="16.7" customHeight="1">
      <c r="A50" s="97" t="s">
        <v>399</v>
      </c>
      <c r="B50" s="98"/>
      <c r="C50" s="98"/>
      <c r="D50" s="98"/>
      <c r="E50" s="98"/>
      <c r="F50" s="98"/>
      <c r="G50" s="98"/>
      <c r="H50" s="98"/>
      <c r="I50" s="98"/>
      <c r="J50" s="88"/>
    </row>
    <row r="51" spans="1:10" ht="16.7" customHeight="1">
      <c r="A51" s="97" t="s">
        <v>374</v>
      </c>
      <c r="B51" s="98"/>
      <c r="C51" s="98"/>
      <c r="D51" s="98"/>
      <c r="E51" s="98"/>
      <c r="F51" s="98"/>
      <c r="G51" s="98"/>
      <c r="H51" s="98"/>
      <c r="I51" s="98"/>
      <c r="J51" s="88"/>
    </row>
    <row r="52" spans="1:10" ht="16.7" customHeight="1">
      <c r="A52" s="97" t="s">
        <v>399</v>
      </c>
      <c r="B52" s="98"/>
      <c r="C52" s="98"/>
      <c r="D52" s="98"/>
      <c r="E52" s="98"/>
      <c r="F52" s="98"/>
      <c r="G52" s="98"/>
      <c r="H52" s="98"/>
      <c r="I52" s="98"/>
      <c r="J52" s="88"/>
    </row>
    <row r="53" spans="1:10" ht="16.7" customHeight="1">
      <c r="A53" s="97" t="s">
        <v>375</v>
      </c>
      <c r="B53" s="98"/>
      <c r="C53" s="98"/>
      <c r="D53" s="98"/>
      <c r="E53" s="98"/>
      <c r="F53" s="98"/>
      <c r="G53" s="98"/>
      <c r="H53" s="98"/>
      <c r="I53" s="98"/>
      <c r="J53" s="88"/>
    </row>
    <row r="54" spans="1:10" ht="16.7" customHeight="1">
      <c r="A54" s="97" t="s">
        <v>399</v>
      </c>
      <c r="B54" s="98"/>
      <c r="C54" s="98"/>
      <c r="D54" s="98"/>
      <c r="E54" s="98"/>
      <c r="F54" s="98"/>
      <c r="G54" s="98"/>
      <c r="H54" s="98"/>
      <c r="I54" s="98"/>
      <c r="J54" s="88"/>
    </row>
    <row r="55" spans="1:10" ht="16.7" customHeight="1">
      <c r="A55" s="97" t="s">
        <v>376</v>
      </c>
      <c r="B55" s="98"/>
      <c r="C55" s="98"/>
      <c r="D55" s="98"/>
      <c r="E55" s="98"/>
      <c r="F55" s="98"/>
      <c r="G55" s="98"/>
      <c r="H55" s="98"/>
      <c r="I55" s="98"/>
      <c r="J55" s="88"/>
    </row>
    <row r="56" spans="1:10" ht="16.7" customHeight="1">
      <c r="A56" s="97" t="s">
        <v>399</v>
      </c>
      <c r="B56" s="98"/>
      <c r="C56" s="98"/>
      <c r="D56" s="98"/>
      <c r="E56" s="98"/>
      <c r="F56" s="98"/>
      <c r="G56" s="98"/>
      <c r="H56" s="98"/>
      <c r="I56" s="98"/>
      <c r="J56" s="88"/>
    </row>
    <row r="57" spans="1:10" ht="16.7" customHeight="1">
      <c r="A57" s="97" t="s">
        <v>377</v>
      </c>
      <c r="B57" s="98"/>
      <c r="C57" s="98"/>
      <c r="D57" s="98"/>
      <c r="E57" s="98"/>
      <c r="F57" s="98"/>
      <c r="G57" s="98"/>
      <c r="H57" s="98"/>
      <c r="I57" s="98"/>
      <c r="J57" s="88"/>
    </row>
    <row r="58" spans="1:10" ht="16.7" customHeight="1">
      <c r="A58" s="97" t="s">
        <v>399</v>
      </c>
      <c r="B58" s="98"/>
      <c r="C58" s="98"/>
      <c r="D58" s="98"/>
      <c r="E58" s="98"/>
      <c r="F58" s="98"/>
      <c r="G58" s="98"/>
      <c r="H58" s="98"/>
      <c r="I58" s="98"/>
      <c r="J58" s="88"/>
    </row>
    <row r="59" spans="1:10" ht="16.7" customHeight="1">
      <c r="A59" s="97" t="s">
        <v>378</v>
      </c>
      <c r="B59" s="98"/>
      <c r="C59" s="98"/>
      <c r="D59" s="98"/>
      <c r="E59" s="98"/>
      <c r="F59" s="98"/>
      <c r="G59" s="98"/>
      <c r="H59" s="98"/>
      <c r="I59" s="98"/>
      <c r="J59" s="88"/>
    </row>
    <row r="60" spans="1:10" ht="16.7" customHeight="1">
      <c r="A60" s="97" t="s">
        <v>399</v>
      </c>
      <c r="B60" s="98"/>
      <c r="C60" s="98"/>
      <c r="D60" s="98"/>
      <c r="E60" s="98"/>
      <c r="F60" s="98"/>
      <c r="G60" s="98"/>
      <c r="H60" s="98"/>
      <c r="I60" s="98"/>
      <c r="J60" s="88"/>
    </row>
    <row r="61" spans="1:10" ht="16.7" customHeight="1">
      <c r="A61" s="97" t="s">
        <v>379</v>
      </c>
      <c r="B61" s="98"/>
      <c r="C61" s="98"/>
      <c r="D61" s="98"/>
      <c r="E61" s="98"/>
      <c r="F61" s="98"/>
      <c r="G61" s="98"/>
      <c r="H61" s="98"/>
      <c r="I61" s="98"/>
      <c r="J61" s="88"/>
    </row>
    <row r="62" spans="1:10" ht="16.7" customHeight="1">
      <c r="A62" s="97" t="s">
        <v>399</v>
      </c>
      <c r="B62" s="98"/>
      <c r="C62" s="98"/>
      <c r="D62" s="98"/>
      <c r="E62" s="98"/>
      <c r="F62" s="98"/>
      <c r="G62" s="98"/>
      <c r="H62" s="98"/>
      <c r="I62" s="98"/>
      <c r="J62" s="88"/>
    </row>
    <row r="63" spans="1:10" ht="16.7" customHeight="1">
      <c r="A63" s="97" t="s">
        <v>380</v>
      </c>
      <c r="B63" s="98"/>
      <c r="C63" s="98"/>
      <c r="D63" s="98"/>
      <c r="E63" s="98"/>
      <c r="F63" s="98"/>
      <c r="G63" s="98"/>
      <c r="H63" s="98"/>
      <c r="I63" s="98"/>
      <c r="J63" s="88"/>
    </row>
    <row r="64" spans="1:10" ht="22.9" customHeight="1">
      <c r="A64" s="88" t="s">
        <v>430</v>
      </c>
      <c r="B64" s="88"/>
      <c r="C64" s="88"/>
      <c r="D64" s="88"/>
      <c r="E64" s="88"/>
      <c r="F64" s="88"/>
      <c r="G64" s="88"/>
      <c r="H64" s="88"/>
      <c r="I64" s="88"/>
      <c r="J64" s="88"/>
    </row>
    <row r="65" spans="1:10" ht="26.25" customHeight="1">
      <c r="A65" s="198" t="s">
        <v>1584</v>
      </c>
      <c r="B65" s="198"/>
      <c r="C65" s="198"/>
      <c r="D65" s="198"/>
      <c r="E65" s="198"/>
      <c r="F65" s="198"/>
      <c r="G65" s="198"/>
      <c r="H65" s="198"/>
      <c r="I65" s="198"/>
      <c r="J65" s="198"/>
    </row>
  </sheetData>
  <mergeCells count="2">
    <mergeCell ref="A2:J2"/>
    <mergeCell ref="A65:J65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headerFooter>
    <oddFooter>&amp;C附表1-7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topLeftCell="A4" workbookViewId="0">
      <selection activeCell="A3" sqref="A3:D3"/>
    </sheetView>
  </sheetViews>
  <sheetFormatPr defaultColWidth="8.625" defaultRowHeight="14.25"/>
  <cols>
    <col min="1" max="1" width="43.125" style="35" customWidth="1"/>
    <col min="2" max="2" width="13" style="35" customWidth="1"/>
    <col min="3" max="3" width="13.5" style="35" customWidth="1"/>
    <col min="4" max="4" width="16" style="35" customWidth="1"/>
    <col min="5" max="16384" width="8.625" style="35"/>
  </cols>
  <sheetData>
    <row r="1" spans="1:6" ht="22.35" customHeight="1">
      <c r="A1" s="37" t="s">
        <v>391</v>
      </c>
      <c r="B1" s="36"/>
      <c r="C1" s="36"/>
      <c r="D1" s="36"/>
    </row>
    <row r="2" spans="1:6" ht="20.25">
      <c r="A2" s="199" t="s">
        <v>1562</v>
      </c>
      <c r="B2" s="199"/>
      <c r="C2" s="199"/>
      <c r="D2" s="199"/>
    </row>
    <row r="3" spans="1:6">
      <c r="A3" s="200" t="s">
        <v>103</v>
      </c>
      <c r="B3" s="200"/>
      <c r="C3" s="200"/>
      <c r="D3" s="200"/>
    </row>
    <row r="4" spans="1:6" ht="41.25" customHeight="1">
      <c r="A4" s="56" t="s">
        <v>106</v>
      </c>
      <c r="B4" s="101" t="s">
        <v>47</v>
      </c>
      <c r="C4" s="102" t="s">
        <v>181</v>
      </c>
      <c r="D4" s="102" t="s">
        <v>49</v>
      </c>
    </row>
    <row r="5" spans="1:6" ht="24.6" customHeight="1">
      <c r="A5" s="57" t="s">
        <v>107</v>
      </c>
      <c r="B5" s="185">
        <v>1613</v>
      </c>
      <c r="C5" s="182">
        <v>1653</v>
      </c>
      <c r="D5" s="186">
        <f>B5/C5*100</f>
        <v>97.58</v>
      </c>
    </row>
    <row r="6" spans="1:6" ht="32.450000000000003" customHeight="1">
      <c r="A6" s="58" t="s">
        <v>178</v>
      </c>
      <c r="B6" s="58">
        <v>0</v>
      </c>
      <c r="C6" s="183">
        <v>0</v>
      </c>
      <c r="D6" s="186"/>
    </row>
    <row r="7" spans="1:6" ht="32.450000000000003" customHeight="1">
      <c r="A7" s="58" t="s">
        <v>179</v>
      </c>
      <c r="B7" s="58">
        <v>998</v>
      </c>
      <c r="C7" s="183">
        <v>1018</v>
      </c>
      <c r="D7" s="186">
        <f t="shared" ref="D7:D9" si="0">B7/C7*100</f>
        <v>98.04</v>
      </c>
    </row>
    <row r="8" spans="1:6" ht="32.450000000000003" customHeight="1">
      <c r="A8" s="58" t="s">
        <v>423</v>
      </c>
      <c r="B8" s="58">
        <v>615</v>
      </c>
      <c r="C8" s="183">
        <v>635</v>
      </c>
      <c r="D8" s="186">
        <f t="shared" si="0"/>
        <v>96.85</v>
      </c>
    </row>
    <row r="9" spans="1:6" ht="32.450000000000003" customHeight="1">
      <c r="A9" s="59" t="s">
        <v>422</v>
      </c>
      <c r="B9" s="60">
        <v>615</v>
      </c>
      <c r="C9" s="183">
        <v>635</v>
      </c>
      <c r="D9" s="186">
        <f t="shared" si="0"/>
        <v>96.85</v>
      </c>
      <c r="F9" s="54"/>
    </row>
    <row r="10" spans="1:6" ht="32.450000000000003" customHeight="1">
      <c r="A10" s="59" t="s">
        <v>180</v>
      </c>
      <c r="B10" s="60">
        <v>0</v>
      </c>
      <c r="C10" s="184">
        <v>0</v>
      </c>
      <c r="D10" s="186"/>
    </row>
    <row r="12" spans="1:6" ht="15.6" customHeight="1">
      <c r="A12" s="115" t="s">
        <v>403</v>
      </c>
    </row>
    <row r="13" spans="1:6" ht="91.35" customHeight="1">
      <c r="A13" s="201" t="s">
        <v>421</v>
      </c>
      <c r="B13" s="201"/>
      <c r="C13" s="201"/>
      <c r="D13" s="201"/>
    </row>
    <row r="14" spans="1:6" ht="81.599999999999994" customHeight="1">
      <c r="A14" s="201" t="s">
        <v>420</v>
      </c>
      <c r="B14" s="201"/>
      <c r="C14" s="201"/>
      <c r="D14" s="201"/>
    </row>
    <row r="15" spans="1:6">
      <c r="A15" s="116"/>
      <c r="B15" s="116"/>
      <c r="C15" s="116"/>
      <c r="D15" s="116"/>
    </row>
    <row r="16" spans="1:6">
      <c r="A16" s="117"/>
      <c r="B16" s="117"/>
      <c r="C16" s="117"/>
      <c r="D16" s="117"/>
    </row>
    <row r="17" spans="1:4">
      <c r="A17" s="117"/>
      <c r="B17" s="117"/>
      <c r="C17" s="117"/>
      <c r="D17" s="117"/>
    </row>
  </sheetData>
  <mergeCells count="4">
    <mergeCell ref="A2:D2"/>
    <mergeCell ref="A3:D3"/>
    <mergeCell ref="A13:D13"/>
    <mergeCell ref="A14:D1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>
    <oddFooter>&amp;C附表1-8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8"/>
  <sheetViews>
    <sheetView topLeftCell="A5" workbookViewId="0">
      <selection activeCell="B35" sqref="B35"/>
    </sheetView>
  </sheetViews>
  <sheetFormatPr defaultRowHeight="14.25"/>
  <cols>
    <col min="1" max="1" width="41.625" bestFit="1" customWidth="1"/>
    <col min="2" max="2" width="14.125" customWidth="1"/>
    <col min="3" max="3" width="15.375" customWidth="1"/>
    <col min="4" max="4" width="14.875" customWidth="1"/>
  </cols>
  <sheetData>
    <row r="1" spans="1:4">
      <c r="A1" s="19" t="s">
        <v>392</v>
      </c>
    </row>
    <row r="2" spans="1:4" ht="21">
      <c r="A2" s="202" t="s">
        <v>1563</v>
      </c>
      <c r="B2" s="202"/>
      <c r="C2" s="202"/>
      <c r="D2" s="202"/>
    </row>
    <row r="3" spans="1:4">
      <c r="A3" s="45"/>
      <c r="B3" s="46"/>
      <c r="C3" s="46"/>
      <c r="D3" s="95" t="s">
        <v>182</v>
      </c>
    </row>
    <row r="4" spans="1:4" ht="34.5" customHeight="1">
      <c r="A4" s="110" t="s">
        <v>228</v>
      </c>
      <c r="B4" s="110" t="s">
        <v>310</v>
      </c>
      <c r="C4" s="110" t="s">
        <v>311</v>
      </c>
      <c r="D4" s="111" t="s">
        <v>312</v>
      </c>
    </row>
    <row r="5" spans="1:4" ht="16.149999999999999" customHeight="1">
      <c r="A5" s="126" t="s">
        <v>405</v>
      </c>
      <c r="B5" s="61"/>
      <c r="C5" s="61"/>
      <c r="D5" s="61"/>
    </row>
    <row r="6" spans="1:4" ht="16.149999999999999" customHeight="1">
      <c r="A6" s="126" t="s">
        <v>406</v>
      </c>
      <c r="B6" s="62"/>
      <c r="C6" s="62"/>
      <c r="D6" s="62"/>
    </row>
    <row r="7" spans="1:4" ht="16.149999999999999" customHeight="1">
      <c r="A7" s="126" t="s">
        <v>407</v>
      </c>
      <c r="B7" s="62"/>
      <c r="C7" s="62"/>
      <c r="D7" s="62"/>
    </row>
    <row r="8" spans="1:4" ht="16.149999999999999" customHeight="1">
      <c r="A8" s="126" t="s">
        <v>408</v>
      </c>
      <c r="B8" s="62"/>
      <c r="C8" s="62"/>
      <c r="D8" s="62"/>
    </row>
    <row r="9" spans="1:4" ht="16.149999999999999" customHeight="1">
      <c r="A9" s="126" t="s">
        <v>409</v>
      </c>
      <c r="B9" s="62"/>
      <c r="C9" s="62"/>
      <c r="D9" s="62"/>
    </row>
    <row r="10" spans="1:4" ht="16.149999999999999" customHeight="1">
      <c r="A10" s="126" t="s">
        <v>410</v>
      </c>
      <c r="B10" s="62">
        <v>54400</v>
      </c>
      <c r="C10" s="62">
        <v>39611</v>
      </c>
      <c r="D10" s="62"/>
    </row>
    <row r="11" spans="1:4" ht="16.149999999999999" customHeight="1">
      <c r="A11" s="126" t="s">
        <v>411</v>
      </c>
      <c r="B11" s="62"/>
      <c r="C11" s="62"/>
      <c r="D11" s="62"/>
    </row>
    <row r="12" spans="1:4" ht="16.149999999999999" customHeight="1">
      <c r="A12" s="126" t="s">
        <v>412</v>
      </c>
      <c r="B12" s="62">
        <v>226</v>
      </c>
      <c r="C12" s="62">
        <v>144</v>
      </c>
      <c r="D12" s="62"/>
    </row>
    <row r="13" spans="1:4" ht="16.149999999999999" customHeight="1">
      <c r="A13" s="126" t="s">
        <v>413</v>
      </c>
      <c r="B13" s="62">
        <v>1039</v>
      </c>
      <c r="C13" s="62">
        <v>828</v>
      </c>
      <c r="D13" s="62"/>
    </row>
    <row r="14" spans="1:4" ht="16.149999999999999" customHeight="1">
      <c r="A14" s="126" t="s">
        <v>414</v>
      </c>
      <c r="B14" s="62"/>
      <c r="C14" s="62"/>
      <c r="D14" s="62"/>
    </row>
    <row r="15" spans="1:4" ht="16.149999999999999" customHeight="1">
      <c r="A15" s="126" t="s">
        <v>415</v>
      </c>
      <c r="B15" s="62"/>
      <c r="C15" s="62"/>
      <c r="D15" s="62"/>
    </row>
    <row r="16" spans="1:4" ht="16.149999999999999" customHeight="1">
      <c r="A16" s="126" t="s">
        <v>416</v>
      </c>
      <c r="B16" s="62">
        <v>419</v>
      </c>
      <c r="C16" s="62">
        <v>419</v>
      </c>
      <c r="D16" s="62"/>
    </row>
    <row r="17" spans="1:4" ht="16.149999999999999" customHeight="1">
      <c r="A17" s="126" t="s">
        <v>417</v>
      </c>
      <c r="B17" s="62"/>
      <c r="C17" s="62"/>
      <c r="D17" s="62"/>
    </row>
    <row r="18" spans="1:4" ht="16.149999999999999" customHeight="1">
      <c r="A18" s="126" t="s">
        <v>418</v>
      </c>
      <c r="B18" s="62">
        <v>200</v>
      </c>
      <c r="C18" s="62">
        <f>185+239+24</f>
        <v>448</v>
      </c>
      <c r="D18" s="62"/>
    </row>
    <row r="19" spans="1:4" ht="16.149999999999999" customHeight="1">
      <c r="A19" s="127"/>
      <c r="B19" s="62"/>
      <c r="C19" s="62"/>
      <c r="D19" s="62"/>
    </row>
    <row r="20" spans="1:4" ht="16.149999999999999" customHeight="1">
      <c r="A20" s="63" t="s">
        <v>322</v>
      </c>
      <c r="B20" s="62">
        <f>SUM(B5:B18)</f>
        <v>56284</v>
      </c>
      <c r="C20" s="62">
        <f>SUM(C5:C18)</f>
        <v>41450</v>
      </c>
      <c r="D20" s="62"/>
    </row>
    <row r="21" spans="1:4" ht="16.149999999999999" customHeight="1">
      <c r="A21" s="64" t="s">
        <v>323</v>
      </c>
      <c r="B21" s="62"/>
      <c r="C21" s="62"/>
      <c r="D21" s="62"/>
    </row>
    <row r="22" spans="1:4" ht="16.149999999999999" customHeight="1">
      <c r="A22" s="64" t="s">
        <v>324</v>
      </c>
      <c r="B22" s="62">
        <f>SUM(B23:B27)</f>
        <v>50</v>
      </c>
      <c r="C22" s="62">
        <f>SUM(C23:C27)</f>
        <v>0</v>
      </c>
      <c r="D22" s="62"/>
    </row>
    <row r="23" spans="1:4" ht="16.149999999999999" customHeight="1">
      <c r="A23" s="65" t="s">
        <v>325</v>
      </c>
      <c r="B23" s="62">
        <v>50</v>
      </c>
      <c r="C23" s="62"/>
      <c r="D23" s="62"/>
    </row>
    <row r="24" spans="1:4" ht="16.149999999999999" customHeight="1">
      <c r="A24" s="65" t="s">
        <v>326</v>
      </c>
      <c r="B24" s="62"/>
      <c r="C24" s="62"/>
      <c r="D24" s="62"/>
    </row>
    <row r="25" spans="1:4" ht="16.149999999999999" customHeight="1">
      <c r="A25" s="65" t="s">
        <v>320</v>
      </c>
      <c r="B25" s="62"/>
      <c r="C25" s="62"/>
      <c r="D25" s="62"/>
    </row>
    <row r="26" spans="1:4" ht="16.149999999999999" customHeight="1">
      <c r="A26" s="62" t="s">
        <v>321</v>
      </c>
      <c r="B26" s="62"/>
      <c r="C26" s="62"/>
      <c r="D26" s="62"/>
    </row>
    <row r="27" spans="1:4" ht="16.149999999999999" customHeight="1">
      <c r="A27" s="62" t="s">
        <v>316</v>
      </c>
      <c r="B27" s="62"/>
      <c r="C27" s="62"/>
      <c r="D27" s="62"/>
    </row>
    <row r="28" spans="1:4" ht="16.149999999999999" customHeight="1">
      <c r="A28" s="63" t="s">
        <v>327</v>
      </c>
      <c r="B28" s="94">
        <f>SUM(B20:B22)</f>
        <v>56334</v>
      </c>
      <c r="C28" s="94">
        <f>SUM(C20:C22)</f>
        <v>41450</v>
      </c>
      <c r="D28" s="94"/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>
    <oddFooter>&amp;C附表1-11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R50"/>
  <sheetViews>
    <sheetView topLeftCell="A16" workbookViewId="0">
      <selection activeCell="A3" sqref="A3"/>
    </sheetView>
  </sheetViews>
  <sheetFormatPr defaultRowHeight="14.25"/>
  <cols>
    <col min="1" max="1" width="44.25" customWidth="1"/>
    <col min="2" max="3" width="17.625" customWidth="1"/>
    <col min="4" max="4" width="14.625" customWidth="1"/>
  </cols>
  <sheetData>
    <row r="1" spans="1:4" ht="19.149999999999999" customHeight="1">
      <c r="A1" s="19" t="s">
        <v>393</v>
      </c>
    </row>
    <row r="2" spans="1:4" ht="23.45" customHeight="1">
      <c r="A2" s="202" t="s">
        <v>1564</v>
      </c>
      <c r="B2" s="202"/>
      <c r="C2" s="202"/>
      <c r="D2" s="202"/>
    </row>
    <row r="3" spans="1:4" ht="17.45" customHeight="1">
      <c r="A3" s="42"/>
      <c r="B3" s="46"/>
      <c r="C3" s="46"/>
      <c r="D3" s="95" t="s">
        <v>182</v>
      </c>
    </row>
    <row r="4" spans="1:4" ht="28.5">
      <c r="A4" s="63" t="s">
        <v>228</v>
      </c>
      <c r="B4" s="110" t="s">
        <v>310</v>
      </c>
      <c r="C4" s="110" t="s">
        <v>311</v>
      </c>
      <c r="D4" s="111" t="s">
        <v>312</v>
      </c>
    </row>
    <row r="5" spans="1:4" ht="22.7" customHeight="1">
      <c r="A5" s="62" t="s">
        <v>183</v>
      </c>
      <c r="B5" s="62"/>
      <c r="C5" s="62"/>
      <c r="D5" s="62"/>
    </row>
    <row r="6" spans="1:4" ht="22.7" customHeight="1">
      <c r="A6" s="62" t="s">
        <v>184</v>
      </c>
      <c r="B6" s="62">
        <v>0</v>
      </c>
      <c r="C6" s="62">
        <v>17</v>
      </c>
      <c r="D6" s="62"/>
    </row>
    <row r="7" spans="1:4" ht="22.7" customHeight="1">
      <c r="A7" s="154" t="s">
        <v>447</v>
      </c>
      <c r="B7" s="94">
        <v>0</v>
      </c>
      <c r="C7" s="155">
        <f>SUM(C8:C10)</f>
        <v>15</v>
      </c>
      <c r="D7" s="62"/>
    </row>
    <row r="8" spans="1:4" ht="22.7" customHeight="1">
      <c r="A8" s="154" t="s">
        <v>448</v>
      </c>
      <c r="B8" s="94">
        <v>0</v>
      </c>
      <c r="C8" s="156">
        <v>0</v>
      </c>
      <c r="D8" s="62"/>
    </row>
    <row r="9" spans="1:4" ht="22.7" customHeight="1">
      <c r="A9" s="154" t="s">
        <v>441</v>
      </c>
      <c r="B9" s="94">
        <v>0</v>
      </c>
      <c r="C9" s="156">
        <v>15</v>
      </c>
      <c r="D9" s="62"/>
    </row>
    <row r="10" spans="1:4" ht="22.7" customHeight="1">
      <c r="A10" s="154" t="s">
        <v>449</v>
      </c>
      <c r="B10" s="94">
        <v>0</v>
      </c>
      <c r="C10" s="156">
        <v>0</v>
      </c>
      <c r="D10" s="62"/>
    </row>
    <row r="11" spans="1:4" ht="22.7" customHeight="1">
      <c r="A11" s="154" t="s">
        <v>450</v>
      </c>
      <c r="B11" s="94">
        <v>0</v>
      </c>
      <c r="C11" s="156">
        <f>SUM(B12:B14)</f>
        <v>0</v>
      </c>
      <c r="D11" s="62"/>
    </row>
    <row r="12" spans="1:4">
      <c r="A12" s="154" t="s">
        <v>448</v>
      </c>
      <c r="B12" s="94"/>
      <c r="C12" s="156">
        <v>2</v>
      </c>
      <c r="D12" s="93"/>
    </row>
    <row r="13" spans="1:4">
      <c r="A13" s="154" t="s">
        <v>441</v>
      </c>
      <c r="B13" s="158">
        <v>0</v>
      </c>
      <c r="C13" s="145">
        <v>0</v>
      </c>
      <c r="D13" s="93"/>
    </row>
    <row r="14" spans="1:4">
      <c r="A14" s="154" t="s">
        <v>451</v>
      </c>
      <c r="B14" s="158">
        <v>0</v>
      </c>
      <c r="C14" s="143">
        <v>0</v>
      </c>
      <c r="D14" s="93"/>
    </row>
    <row r="15" spans="1:4">
      <c r="A15" s="62" t="s">
        <v>185</v>
      </c>
      <c r="B15" s="62"/>
      <c r="C15" s="145"/>
      <c r="D15" s="93"/>
    </row>
    <row r="16" spans="1:4">
      <c r="A16" s="62" t="s">
        <v>186</v>
      </c>
      <c r="B16" s="159">
        <v>55858</v>
      </c>
      <c r="C16" s="62">
        <v>37554</v>
      </c>
      <c r="D16" s="93"/>
    </row>
    <row r="17" spans="1:252">
      <c r="A17" s="144" t="s">
        <v>433</v>
      </c>
      <c r="B17" s="159">
        <v>54400</v>
      </c>
      <c r="C17" s="145">
        <v>32111</v>
      </c>
      <c r="D17" s="93"/>
    </row>
    <row r="18" spans="1:252">
      <c r="A18" s="144" t="s">
        <v>438</v>
      </c>
      <c r="B18" s="159">
        <v>419</v>
      </c>
      <c r="C18" s="145">
        <v>419</v>
      </c>
      <c r="D18" s="93"/>
    </row>
    <row r="19" spans="1:252">
      <c r="A19" s="144" t="s">
        <v>439</v>
      </c>
      <c r="B19" s="159">
        <v>419</v>
      </c>
      <c r="C19" s="62">
        <v>383</v>
      </c>
      <c r="D19" s="93"/>
    </row>
    <row r="20" spans="1:252">
      <c r="A20" s="144" t="s">
        <v>434</v>
      </c>
      <c r="B20" s="159">
        <v>1039</v>
      </c>
      <c r="C20" s="62">
        <v>933</v>
      </c>
      <c r="D20" s="93"/>
    </row>
    <row r="21" spans="1:252">
      <c r="A21" s="144" t="s">
        <v>435</v>
      </c>
      <c r="B21" s="159">
        <v>770</v>
      </c>
      <c r="C21" s="62">
        <v>75</v>
      </c>
      <c r="D21" s="93"/>
    </row>
    <row r="22" spans="1:252">
      <c r="A22" s="144" t="s">
        <v>436</v>
      </c>
      <c r="B22" s="159">
        <v>169</v>
      </c>
      <c r="C22" s="143">
        <v>820</v>
      </c>
      <c r="D22" s="143"/>
      <c r="E22" s="152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46"/>
      <c r="FG22" s="146"/>
      <c r="FH22" s="146"/>
      <c r="FI22" s="146"/>
      <c r="FJ22" s="146"/>
      <c r="FK22" s="146"/>
      <c r="FL22" s="146"/>
      <c r="FM22" s="146"/>
      <c r="FN22" s="146"/>
      <c r="FO22" s="146"/>
      <c r="FP22" s="146"/>
      <c r="FQ22" s="146"/>
      <c r="FR22" s="146"/>
      <c r="FS22" s="146"/>
      <c r="FT22" s="146"/>
      <c r="FU22" s="146"/>
      <c r="FV22" s="146"/>
      <c r="FW22" s="146"/>
      <c r="FX22" s="146"/>
      <c r="FY22" s="146"/>
      <c r="FZ22" s="146"/>
      <c r="GA22" s="146"/>
      <c r="GB22" s="146"/>
      <c r="GC22" s="146"/>
      <c r="GD22" s="146"/>
      <c r="GE22" s="146"/>
      <c r="GF22" s="146"/>
      <c r="GG22" s="146"/>
      <c r="GH22" s="146"/>
      <c r="GI22" s="146"/>
      <c r="GJ22" s="146"/>
      <c r="GK22" s="146"/>
      <c r="GL22" s="146"/>
      <c r="GM22" s="146"/>
      <c r="GN22" s="146"/>
      <c r="GO22" s="146"/>
      <c r="GP22" s="146"/>
      <c r="GQ22" s="146"/>
      <c r="GR22" s="146"/>
      <c r="GS22" s="146"/>
      <c r="GT22" s="146"/>
      <c r="GU22" s="146"/>
      <c r="GV22" s="146"/>
      <c r="GW22" s="146"/>
      <c r="GX22" s="146"/>
      <c r="GY22" s="146"/>
      <c r="GZ22" s="146"/>
      <c r="HA22" s="146"/>
      <c r="HB22" s="146"/>
      <c r="HC22" s="146"/>
      <c r="HD22" s="146"/>
      <c r="HE22" s="146"/>
      <c r="HF22" s="146"/>
      <c r="HG22" s="146"/>
      <c r="HH22" s="146"/>
      <c r="HI22" s="146"/>
      <c r="HJ22" s="146"/>
      <c r="HK22" s="146"/>
      <c r="HL22" s="146"/>
      <c r="HM22" s="146"/>
      <c r="HN22" s="146"/>
      <c r="HO22" s="146"/>
      <c r="HP22" s="146"/>
      <c r="HQ22" s="146"/>
      <c r="HR22" s="146"/>
      <c r="HS22" s="146"/>
      <c r="HT22" s="146"/>
      <c r="HU22" s="146"/>
      <c r="HV22" s="146"/>
      <c r="HW22" s="146"/>
      <c r="HX22" s="146"/>
      <c r="HY22" s="146"/>
      <c r="HZ22" s="146"/>
      <c r="IA22" s="146"/>
      <c r="IB22" s="146"/>
      <c r="IC22" s="146"/>
      <c r="ID22" s="146"/>
      <c r="IE22" s="146"/>
      <c r="IF22" s="146"/>
      <c r="IG22" s="146"/>
      <c r="IH22" s="146"/>
      <c r="II22" s="146"/>
      <c r="IJ22" s="146"/>
      <c r="IK22" s="146"/>
      <c r="IL22" s="146"/>
      <c r="IM22" s="146"/>
      <c r="IN22" s="146"/>
      <c r="IO22" s="146"/>
      <c r="IP22" s="146"/>
      <c r="IQ22" s="146"/>
      <c r="IR22" s="146"/>
    </row>
    <row r="23" spans="1:252">
      <c r="A23" s="144" t="s">
        <v>437</v>
      </c>
      <c r="B23" s="159">
        <v>100</v>
      </c>
      <c r="C23" s="145">
        <v>38</v>
      </c>
      <c r="D23" s="145"/>
      <c r="E23" s="152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  <c r="FE23" s="146"/>
      <c r="FF23" s="146"/>
      <c r="FG23" s="146"/>
      <c r="FH23" s="146"/>
      <c r="FI23" s="146"/>
      <c r="FJ23" s="146"/>
      <c r="FK23" s="146"/>
      <c r="FL23" s="146"/>
      <c r="FM23" s="146"/>
      <c r="FN23" s="146"/>
      <c r="FO23" s="146"/>
      <c r="FP23" s="146"/>
      <c r="FQ23" s="146"/>
      <c r="FR23" s="146"/>
      <c r="FS23" s="146"/>
      <c r="FT23" s="146"/>
      <c r="FU23" s="146"/>
      <c r="FV23" s="146"/>
      <c r="FW23" s="146"/>
      <c r="FX23" s="146"/>
      <c r="FY23" s="146"/>
      <c r="FZ23" s="146"/>
      <c r="GA23" s="146"/>
      <c r="GB23" s="146"/>
      <c r="GC23" s="146"/>
      <c r="GD23" s="146"/>
      <c r="GE23" s="146"/>
      <c r="GF23" s="146"/>
      <c r="GG23" s="146"/>
      <c r="GH23" s="146"/>
      <c r="GI23" s="146"/>
      <c r="GJ23" s="146"/>
      <c r="GK23" s="146"/>
      <c r="GL23" s="146"/>
      <c r="GM23" s="146"/>
      <c r="GN23" s="146"/>
      <c r="GO23" s="146"/>
      <c r="GP23" s="146"/>
      <c r="GQ23" s="146"/>
      <c r="GR23" s="146"/>
      <c r="GS23" s="146"/>
      <c r="GT23" s="146"/>
      <c r="GU23" s="146"/>
      <c r="GV23" s="146"/>
      <c r="GW23" s="146"/>
      <c r="GX23" s="146"/>
      <c r="GY23" s="146"/>
      <c r="GZ23" s="146"/>
      <c r="HA23" s="146"/>
      <c r="HB23" s="146"/>
      <c r="HC23" s="146"/>
      <c r="HD23" s="146"/>
      <c r="HE23" s="146"/>
      <c r="HF23" s="146"/>
      <c r="HG23" s="146"/>
      <c r="HH23" s="146"/>
      <c r="HI23" s="146"/>
      <c r="HJ23" s="146"/>
      <c r="HK23" s="146"/>
      <c r="HL23" s="146"/>
      <c r="HM23" s="146"/>
      <c r="HN23" s="146"/>
      <c r="HO23" s="146"/>
      <c r="HP23" s="146"/>
      <c r="HQ23" s="146"/>
      <c r="HR23" s="146"/>
      <c r="HS23" s="146"/>
      <c r="HT23" s="146"/>
      <c r="HU23" s="146"/>
      <c r="HV23" s="146"/>
      <c r="HW23" s="146"/>
      <c r="HX23" s="146"/>
      <c r="HY23" s="146"/>
      <c r="HZ23" s="146"/>
      <c r="IA23" s="146"/>
      <c r="IB23" s="146"/>
      <c r="IC23" s="146"/>
      <c r="ID23" s="146"/>
      <c r="IE23" s="146"/>
      <c r="IF23" s="146"/>
      <c r="IG23" s="146"/>
      <c r="IH23" s="146"/>
      <c r="II23" s="146"/>
      <c r="IJ23" s="146"/>
      <c r="IK23" s="146"/>
      <c r="IL23" s="146"/>
      <c r="IM23" s="146"/>
      <c r="IN23" s="146"/>
      <c r="IO23" s="146"/>
      <c r="IP23" s="146"/>
      <c r="IQ23" s="146"/>
      <c r="IR23" s="146"/>
    </row>
    <row r="24" spans="1:252">
      <c r="A24" s="62" t="s">
        <v>187</v>
      </c>
      <c r="B24" s="62">
        <v>28</v>
      </c>
      <c r="C24" s="62">
        <v>1456</v>
      </c>
      <c r="D24" s="93"/>
    </row>
    <row r="25" spans="1:252">
      <c r="A25" s="144" t="s">
        <v>440</v>
      </c>
      <c r="B25" s="159">
        <v>28</v>
      </c>
      <c r="C25" s="62">
        <v>49</v>
      </c>
      <c r="D25" s="93"/>
    </row>
    <row r="26" spans="1:252">
      <c r="A26" s="144" t="s">
        <v>441</v>
      </c>
      <c r="B26" s="159">
        <v>28</v>
      </c>
      <c r="C26" s="62">
        <v>44</v>
      </c>
      <c r="D26" s="93"/>
    </row>
    <row r="27" spans="1:252">
      <c r="A27" s="62" t="s">
        <v>188</v>
      </c>
      <c r="B27" s="62"/>
      <c r="C27" s="145"/>
      <c r="D27" s="145"/>
    </row>
    <row r="28" spans="1:252">
      <c r="A28" s="21" t="s">
        <v>105</v>
      </c>
      <c r="B28" s="62"/>
      <c r="C28" s="145"/>
      <c r="D28" s="145"/>
    </row>
    <row r="29" spans="1:252">
      <c r="A29" s="62" t="s">
        <v>189</v>
      </c>
      <c r="B29" s="62">
        <v>200</v>
      </c>
      <c r="C29" s="145">
        <v>230</v>
      </c>
      <c r="D29" s="145"/>
    </row>
    <row r="30" spans="1:252">
      <c r="A30" s="144" t="s">
        <v>442</v>
      </c>
      <c r="B30" s="159">
        <v>200</v>
      </c>
      <c r="C30" s="62">
        <v>201</v>
      </c>
      <c r="D30" s="93"/>
    </row>
    <row r="31" spans="1:252">
      <c r="A31" s="144" t="s">
        <v>443</v>
      </c>
      <c r="B31" s="159">
        <v>200</v>
      </c>
      <c r="C31" s="62">
        <v>200</v>
      </c>
      <c r="D31" s="93"/>
    </row>
    <row r="32" spans="1:252">
      <c r="A32" s="62" t="s">
        <v>190</v>
      </c>
      <c r="B32" s="62"/>
      <c r="C32" s="62"/>
      <c r="D32" s="93"/>
    </row>
    <row r="33" spans="1:4">
      <c r="A33" s="21" t="s">
        <v>105</v>
      </c>
      <c r="B33" s="62"/>
      <c r="C33" s="62"/>
      <c r="D33" s="93"/>
    </row>
    <row r="34" spans="1:4">
      <c r="A34" s="62" t="s">
        <v>191</v>
      </c>
      <c r="B34" s="62">
        <v>248</v>
      </c>
      <c r="C34" s="62">
        <v>1132</v>
      </c>
      <c r="D34" s="93"/>
    </row>
    <row r="35" spans="1:4">
      <c r="A35" s="144" t="s">
        <v>444</v>
      </c>
      <c r="B35" s="159">
        <v>248</v>
      </c>
      <c r="C35" s="62">
        <v>612</v>
      </c>
      <c r="D35" s="93"/>
    </row>
    <row r="36" spans="1:4">
      <c r="A36" s="144" t="s">
        <v>445</v>
      </c>
      <c r="B36" s="159">
        <v>68</v>
      </c>
      <c r="C36" s="62">
        <v>364</v>
      </c>
      <c r="D36" s="93"/>
    </row>
    <row r="37" spans="1:4">
      <c r="A37" s="144" t="s">
        <v>446</v>
      </c>
      <c r="B37" s="159">
        <v>180</v>
      </c>
      <c r="C37" s="62">
        <v>193</v>
      </c>
      <c r="D37" s="93"/>
    </row>
    <row r="38" spans="1:4">
      <c r="A38" s="62" t="s">
        <v>192</v>
      </c>
      <c r="B38" s="62"/>
      <c r="C38" s="62">
        <v>1350</v>
      </c>
      <c r="D38" s="93"/>
    </row>
    <row r="39" spans="1:4">
      <c r="A39" s="21" t="s">
        <v>105</v>
      </c>
      <c r="B39" s="62"/>
      <c r="C39" s="93"/>
      <c r="D39" s="93"/>
    </row>
    <row r="40" spans="1:4">
      <c r="A40" s="62" t="s">
        <v>193</v>
      </c>
      <c r="B40" s="62"/>
      <c r="C40" s="93">
        <v>62</v>
      </c>
      <c r="D40" s="93"/>
    </row>
    <row r="41" spans="1:4">
      <c r="A41" s="21" t="s">
        <v>105</v>
      </c>
      <c r="B41" s="62"/>
      <c r="C41" s="62"/>
      <c r="D41" s="93"/>
    </row>
    <row r="42" spans="1:4">
      <c r="A42" s="63" t="s">
        <v>194</v>
      </c>
      <c r="B42" s="153">
        <f>SUM(B5,B6,B15,B16,B27,B24,B29,B34,B38,B40)</f>
        <v>56334</v>
      </c>
      <c r="C42" s="153">
        <f>SUM(C5,C6,C15,C16,C27,C24,C29,C34,C38,C40)</f>
        <v>41801</v>
      </c>
      <c r="D42" s="93"/>
    </row>
    <row r="43" spans="1:4">
      <c r="A43" s="64" t="s">
        <v>86</v>
      </c>
      <c r="B43" s="62"/>
      <c r="C43" s="62"/>
      <c r="D43" s="93"/>
    </row>
    <row r="44" spans="1:4">
      <c r="A44" s="64" t="s">
        <v>21</v>
      </c>
      <c r="B44" s="62"/>
      <c r="C44" s="62">
        <v>7500</v>
      </c>
      <c r="D44" s="93"/>
    </row>
    <row r="45" spans="1:4">
      <c r="A45" s="91" t="s">
        <v>318</v>
      </c>
      <c r="B45" s="62"/>
      <c r="C45" s="62"/>
      <c r="D45" s="93"/>
    </row>
    <row r="46" spans="1:4">
      <c r="A46" s="91" t="s">
        <v>319</v>
      </c>
      <c r="B46" s="62"/>
      <c r="C46" s="62"/>
      <c r="D46" s="93"/>
    </row>
    <row r="47" spans="1:4">
      <c r="A47" s="91" t="s">
        <v>314</v>
      </c>
      <c r="B47" s="93"/>
      <c r="C47" s="62">
        <v>7500</v>
      </c>
      <c r="D47" s="93"/>
    </row>
    <row r="48" spans="1:4">
      <c r="A48" s="91" t="s">
        <v>313</v>
      </c>
      <c r="B48" s="93"/>
      <c r="C48" s="62"/>
      <c r="D48" s="93"/>
    </row>
    <row r="49" spans="1:4">
      <c r="A49" s="91" t="s">
        <v>315</v>
      </c>
      <c r="B49" s="93"/>
      <c r="C49" s="62"/>
      <c r="D49" s="93"/>
    </row>
    <row r="50" spans="1:4">
      <c r="A50" s="63" t="s">
        <v>19</v>
      </c>
      <c r="B50" s="160">
        <f>B42+B44+B43</f>
        <v>56334</v>
      </c>
      <c r="C50" s="160">
        <f>C42+C44+C43</f>
        <v>49301</v>
      </c>
      <c r="D50" s="93"/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Footer>&amp;C附表1-12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A17" sqref="A17:J17"/>
    </sheetView>
  </sheetViews>
  <sheetFormatPr defaultRowHeight="14.25"/>
  <cols>
    <col min="1" max="1" width="23" customWidth="1"/>
    <col min="2" max="6" width="9.875" customWidth="1"/>
    <col min="7" max="9" width="7.5" customWidth="1"/>
    <col min="10" max="10" width="15.125" customWidth="1"/>
  </cols>
  <sheetData>
    <row r="1" spans="1:11" ht="18.600000000000001" customHeight="1">
      <c r="A1" s="19" t="s">
        <v>394</v>
      </c>
    </row>
    <row r="2" spans="1:11" ht="21">
      <c r="A2" s="202" t="s">
        <v>1565</v>
      </c>
      <c r="B2" s="202"/>
      <c r="C2" s="202"/>
      <c r="D2" s="202"/>
      <c r="E2" s="202"/>
      <c r="F2" s="202"/>
      <c r="G2" s="202"/>
      <c r="H2" s="202"/>
      <c r="I2" s="202"/>
      <c r="J2" s="202"/>
    </row>
    <row r="3" spans="1:11">
      <c r="A3" s="43"/>
      <c r="B3" s="43"/>
      <c r="C3" s="43"/>
      <c r="D3" s="43"/>
      <c r="E3" s="43"/>
      <c r="F3" s="43"/>
      <c r="G3" s="43"/>
      <c r="H3" s="43"/>
      <c r="J3" s="44" t="s">
        <v>182</v>
      </c>
    </row>
    <row r="4" spans="1:11" ht="23.45" customHeight="1">
      <c r="A4" s="110" t="s">
        <v>106</v>
      </c>
      <c r="B4" s="63" t="s">
        <v>195</v>
      </c>
      <c r="C4" s="63" t="s">
        <v>404</v>
      </c>
      <c r="D4" s="63" t="s">
        <v>342</v>
      </c>
      <c r="E4" s="63" t="s">
        <v>342</v>
      </c>
      <c r="F4" s="63" t="s">
        <v>342</v>
      </c>
      <c r="G4" s="63" t="s">
        <v>424</v>
      </c>
      <c r="H4" s="63" t="s">
        <v>424</v>
      </c>
      <c r="I4" s="63" t="s">
        <v>424</v>
      </c>
      <c r="J4" s="114" t="s">
        <v>384</v>
      </c>
    </row>
    <row r="5" spans="1:11" ht="25.35" customHeight="1">
      <c r="A5" s="62" t="s">
        <v>183</v>
      </c>
      <c r="B5" s="62"/>
      <c r="C5" s="62"/>
      <c r="D5" s="62"/>
      <c r="E5" s="62"/>
      <c r="F5" s="62"/>
      <c r="G5" s="62"/>
      <c r="H5" s="62"/>
      <c r="I5" s="62"/>
      <c r="J5" s="93"/>
    </row>
    <row r="6" spans="1:11" ht="25.35" customHeight="1">
      <c r="A6" s="62" t="s">
        <v>184</v>
      </c>
      <c r="B6" s="62"/>
      <c r="C6" s="62"/>
      <c r="D6" s="62"/>
      <c r="E6" s="62"/>
      <c r="F6" s="62"/>
      <c r="G6" s="62"/>
      <c r="H6" s="62"/>
      <c r="I6" s="62"/>
      <c r="J6" s="93"/>
    </row>
    <row r="7" spans="1:11" ht="25.35" customHeight="1">
      <c r="A7" s="62" t="s">
        <v>185</v>
      </c>
      <c r="B7" s="62"/>
      <c r="C7" s="62"/>
      <c r="D7" s="62"/>
      <c r="E7" s="62"/>
      <c r="F7" s="62"/>
      <c r="G7" s="62"/>
      <c r="H7" s="62"/>
      <c r="I7" s="62"/>
      <c r="J7" s="93"/>
    </row>
    <row r="8" spans="1:11" ht="25.35" customHeight="1">
      <c r="A8" s="62" t="s">
        <v>186</v>
      </c>
      <c r="B8" s="62"/>
      <c r="C8" s="62"/>
      <c r="D8" s="62"/>
      <c r="E8" s="62"/>
      <c r="F8" s="62"/>
      <c r="G8" s="62"/>
      <c r="H8" s="62"/>
      <c r="I8" s="62"/>
      <c r="J8" s="93"/>
      <c r="K8" s="19" t="s">
        <v>1537</v>
      </c>
    </row>
    <row r="9" spans="1:11" ht="25.35" customHeight="1">
      <c r="A9" s="62" t="s">
        <v>187</v>
      </c>
      <c r="B9" s="62"/>
      <c r="C9" s="62"/>
      <c r="D9" s="62"/>
      <c r="E9" s="62"/>
      <c r="F9" s="62"/>
      <c r="G9" s="53"/>
      <c r="H9" s="62"/>
      <c r="I9" s="62"/>
      <c r="J9" s="93"/>
    </row>
    <row r="10" spans="1:11" ht="25.35" customHeight="1">
      <c r="A10" s="62" t="s">
        <v>188</v>
      </c>
      <c r="B10" s="62"/>
      <c r="C10" s="62"/>
      <c r="D10" s="62"/>
      <c r="E10" s="62"/>
      <c r="F10" s="62"/>
      <c r="G10" s="62"/>
      <c r="H10" s="62"/>
      <c r="I10" s="62"/>
      <c r="J10" s="93"/>
    </row>
    <row r="11" spans="1:11" ht="25.35" customHeight="1">
      <c r="A11" s="62" t="s">
        <v>189</v>
      </c>
      <c r="B11" s="62"/>
      <c r="C11" s="62"/>
      <c r="D11" s="62"/>
      <c r="E11" s="62"/>
      <c r="F11" s="62"/>
      <c r="G11" s="62"/>
      <c r="H11" s="62"/>
      <c r="I11" s="62"/>
      <c r="J11" s="93"/>
    </row>
    <row r="12" spans="1:11" ht="25.35" customHeight="1">
      <c r="A12" s="62" t="s">
        <v>190</v>
      </c>
      <c r="B12" s="62"/>
      <c r="C12" s="62"/>
      <c r="D12" s="62"/>
      <c r="E12" s="62"/>
      <c r="F12" s="62"/>
      <c r="G12" s="62"/>
      <c r="H12" s="62"/>
      <c r="I12" s="62"/>
      <c r="J12" s="93"/>
    </row>
    <row r="13" spans="1:11" ht="25.35" customHeight="1">
      <c r="A13" s="62" t="s">
        <v>191</v>
      </c>
      <c r="B13" s="62"/>
      <c r="C13" s="62"/>
      <c r="D13" s="62"/>
      <c r="E13" s="62"/>
      <c r="F13" s="62"/>
      <c r="G13" s="62"/>
      <c r="H13" s="62"/>
      <c r="I13" s="62"/>
      <c r="J13" s="93"/>
    </row>
    <row r="14" spans="1:11" ht="25.35" customHeight="1">
      <c r="A14" s="62" t="s">
        <v>192</v>
      </c>
      <c r="B14" s="62"/>
      <c r="C14" s="62"/>
      <c r="D14" s="62"/>
      <c r="E14" s="62"/>
      <c r="F14" s="62"/>
      <c r="G14" s="62"/>
      <c r="H14" s="62"/>
      <c r="I14" s="62"/>
      <c r="J14" s="93"/>
    </row>
    <row r="15" spans="1:11" ht="25.35" customHeight="1">
      <c r="A15" s="62" t="s">
        <v>193</v>
      </c>
      <c r="B15" s="62"/>
      <c r="C15" s="62"/>
      <c r="D15" s="62"/>
      <c r="E15" s="62"/>
      <c r="F15" s="62"/>
      <c r="G15" s="62"/>
      <c r="H15" s="62"/>
      <c r="I15" s="62"/>
      <c r="J15" s="93"/>
    </row>
    <row r="16" spans="1:11" s="118" customFormat="1" ht="25.35" customHeight="1">
      <c r="A16" s="63" t="s">
        <v>194</v>
      </c>
      <c r="B16" s="64"/>
      <c r="C16" s="64"/>
      <c r="D16" s="64"/>
      <c r="E16" s="64"/>
      <c r="F16" s="64"/>
      <c r="G16" s="64"/>
      <c r="H16" s="64"/>
      <c r="I16" s="64"/>
      <c r="J16" s="119"/>
    </row>
    <row r="17" spans="1:10" ht="27" customHeight="1">
      <c r="A17" s="198" t="s">
        <v>1583</v>
      </c>
      <c r="B17" s="198"/>
      <c r="C17" s="198"/>
      <c r="D17" s="198"/>
      <c r="E17" s="198"/>
      <c r="F17" s="198"/>
      <c r="G17" s="198"/>
      <c r="H17" s="198"/>
      <c r="I17" s="198"/>
      <c r="J17" s="198"/>
    </row>
  </sheetData>
  <mergeCells count="2">
    <mergeCell ref="A2:J2"/>
    <mergeCell ref="A17:J17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&amp;C附表1-13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workbookViewId="0">
      <selection activeCell="A3" sqref="A3"/>
    </sheetView>
  </sheetViews>
  <sheetFormatPr defaultRowHeight="14.25"/>
  <cols>
    <col min="1" max="1" width="38.5" customWidth="1"/>
    <col min="2" max="3" width="13" customWidth="1"/>
    <col min="4" max="4" width="13.5" customWidth="1"/>
  </cols>
  <sheetData>
    <row r="1" spans="1:4">
      <c r="A1" s="19" t="s">
        <v>395</v>
      </c>
    </row>
    <row r="2" spans="1:4" ht="21">
      <c r="A2" s="203" t="s">
        <v>1566</v>
      </c>
      <c r="B2" s="203"/>
      <c r="C2" s="203"/>
      <c r="D2" s="203"/>
    </row>
    <row r="3" spans="1:4" ht="24.6" customHeight="1">
      <c r="A3" s="45"/>
      <c r="B3" s="46"/>
      <c r="C3" s="46"/>
      <c r="D3" s="109" t="s">
        <v>182</v>
      </c>
    </row>
    <row r="4" spans="1:4" ht="40.15" customHeight="1">
      <c r="A4" s="128" t="s">
        <v>106</v>
      </c>
      <c r="B4" s="128" t="s">
        <v>310</v>
      </c>
      <c r="C4" s="128" t="s">
        <v>311</v>
      </c>
      <c r="D4" s="128" t="s">
        <v>312</v>
      </c>
    </row>
    <row r="5" spans="1:4" ht="23.45" customHeight="1">
      <c r="A5" s="62" t="s">
        <v>196</v>
      </c>
      <c r="B5" s="62"/>
      <c r="C5" s="62"/>
      <c r="D5" s="62"/>
    </row>
    <row r="6" spans="1:4" ht="23.45" customHeight="1">
      <c r="A6" s="92" t="s">
        <v>452</v>
      </c>
      <c r="B6" s="62"/>
      <c r="C6" s="62"/>
      <c r="D6" s="62"/>
    </row>
    <row r="7" spans="1:4" ht="23.45" customHeight="1">
      <c r="A7" s="91" t="s">
        <v>299</v>
      </c>
      <c r="B7" s="62"/>
      <c r="C7" s="62"/>
      <c r="D7" s="62"/>
    </row>
    <row r="8" spans="1:4" ht="23.45" customHeight="1">
      <c r="A8" s="91" t="s">
        <v>299</v>
      </c>
      <c r="B8" s="62"/>
      <c r="C8" s="62"/>
      <c r="D8" s="62"/>
    </row>
    <row r="9" spans="1:4" ht="23.45" customHeight="1">
      <c r="A9" s="91" t="s">
        <v>299</v>
      </c>
      <c r="B9" s="62"/>
      <c r="C9" s="62"/>
      <c r="D9" s="62"/>
    </row>
    <row r="10" spans="1:4" ht="23.45" customHeight="1">
      <c r="A10" s="91" t="s">
        <v>299</v>
      </c>
      <c r="B10" s="62"/>
      <c r="C10" s="62"/>
      <c r="D10" s="62"/>
    </row>
    <row r="11" spans="1:4" ht="23.45" customHeight="1">
      <c r="A11" s="62" t="s">
        <v>197</v>
      </c>
      <c r="B11" s="62"/>
      <c r="C11" s="62"/>
      <c r="D11" s="62"/>
    </row>
    <row r="12" spans="1:4" ht="23.45" customHeight="1">
      <c r="A12" s="92" t="s">
        <v>305</v>
      </c>
      <c r="B12" s="62"/>
      <c r="C12" s="62"/>
      <c r="D12" s="62"/>
    </row>
    <row r="13" spans="1:4" ht="23.45" customHeight="1">
      <c r="A13" s="91" t="s">
        <v>306</v>
      </c>
      <c r="B13" s="62">
        <v>80</v>
      </c>
      <c r="C13" s="62">
        <v>80</v>
      </c>
      <c r="D13" s="62"/>
    </row>
    <row r="14" spans="1:4" ht="23.45" customHeight="1">
      <c r="A14" s="91" t="s">
        <v>307</v>
      </c>
      <c r="B14" s="62"/>
      <c r="C14" s="62"/>
      <c r="D14" s="62"/>
    </row>
    <row r="15" spans="1:4" ht="23.45" customHeight="1">
      <c r="A15" s="91" t="s">
        <v>308</v>
      </c>
      <c r="B15" s="62"/>
      <c r="C15" s="62"/>
      <c r="D15" s="62"/>
    </row>
    <row r="16" spans="1:4" ht="23.45" customHeight="1">
      <c r="A16" s="62" t="s">
        <v>198</v>
      </c>
      <c r="B16" s="62"/>
      <c r="C16" s="62"/>
      <c r="D16" s="62"/>
    </row>
    <row r="17" spans="1:4" ht="23.45" customHeight="1">
      <c r="A17" s="62" t="s">
        <v>199</v>
      </c>
      <c r="B17" s="62"/>
      <c r="C17" s="62"/>
      <c r="D17" s="62"/>
    </row>
    <row r="18" spans="1:4" ht="23.45" customHeight="1">
      <c r="A18" s="62" t="s">
        <v>301</v>
      </c>
      <c r="B18" s="62"/>
      <c r="C18" s="62"/>
      <c r="D18" s="62"/>
    </row>
    <row r="19" spans="1:4" ht="23.45" customHeight="1">
      <c r="A19" s="63" t="s">
        <v>200</v>
      </c>
      <c r="B19" s="62">
        <v>80</v>
      </c>
      <c r="C19" s="62">
        <v>80</v>
      </c>
      <c r="D19" s="62"/>
    </row>
    <row r="20" spans="1:4" ht="23.45" customHeight="1">
      <c r="A20" s="62" t="s">
        <v>303</v>
      </c>
      <c r="B20" s="62"/>
      <c r="C20" s="62"/>
      <c r="D20" s="62"/>
    </row>
    <row r="21" spans="1:4" ht="23.45" customHeight="1">
      <c r="A21" s="62" t="s">
        <v>304</v>
      </c>
      <c r="B21" s="62"/>
      <c r="C21" s="62"/>
      <c r="D21" s="62"/>
    </row>
    <row r="22" spans="1:4" ht="23.45" customHeight="1">
      <c r="A22" s="63" t="s">
        <v>309</v>
      </c>
      <c r="B22" s="62">
        <v>80</v>
      </c>
      <c r="C22" s="62">
        <v>80</v>
      </c>
      <c r="D22" s="62"/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&amp;C附表1-16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5"/>
  <sheetViews>
    <sheetView workbookViewId="0">
      <selection activeCell="A3" sqref="A3"/>
    </sheetView>
  </sheetViews>
  <sheetFormatPr defaultRowHeight="14.25"/>
  <cols>
    <col min="1" max="1" width="43.375" customWidth="1"/>
    <col min="2" max="3" width="10.375" customWidth="1"/>
    <col min="4" max="4" width="13.375" customWidth="1"/>
    <col min="5" max="5" width="25.5" customWidth="1"/>
  </cols>
  <sheetData>
    <row r="1" spans="1:4">
      <c r="A1" s="19" t="s">
        <v>396</v>
      </c>
    </row>
    <row r="2" spans="1:4" ht="26.45" customHeight="1">
      <c r="A2" s="203" t="s">
        <v>1567</v>
      </c>
      <c r="B2" s="202"/>
      <c r="C2" s="202"/>
      <c r="D2" s="202"/>
    </row>
    <row r="3" spans="1:4">
      <c r="A3" s="45"/>
      <c r="B3" s="46"/>
      <c r="C3" s="46"/>
      <c r="D3" s="109" t="s">
        <v>182</v>
      </c>
    </row>
    <row r="4" spans="1:4" ht="34.15" customHeight="1">
      <c r="A4" s="128" t="s">
        <v>106</v>
      </c>
      <c r="B4" s="128" t="s">
        <v>310</v>
      </c>
      <c r="C4" s="128" t="s">
        <v>311</v>
      </c>
      <c r="D4" s="128" t="s">
        <v>312</v>
      </c>
    </row>
    <row r="5" spans="1:4" ht="18.600000000000001" customHeight="1">
      <c r="A5" s="86" t="s">
        <v>284</v>
      </c>
      <c r="B5" s="64"/>
      <c r="C5" s="64"/>
      <c r="D5" s="64"/>
    </row>
    <row r="6" spans="1:4" ht="18.600000000000001" customHeight="1">
      <c r="A6" s="86" t="s">
        <v>292</v>
      </c>
      <c r="B6" s="62"/>
      <c r="C6" s="62"/>
      <c r="D6" s="62"/>
    </row>
    <row r="7" spans="1:4" ht="18.600000000000001" customHeight="1">
      <c r="A7" s="89" t="s">
        <v>291</v>
      </c>
      <c r="B7" s="62"/>
      <c r="C7" s="62"/>
      <c r="D7" s="62"/>
    </row>
    <row r="8" spans="1:4" ht="18.600000000000001" customHeight="1">
      <c r="A8" s="89" t="s">
        <v>290</v>
      </c>
      <c r="B8" s="62"/>
      <c r="C8" s="62"/>
      <c r="D8" s="62"/>
    </row>
    <row r="9" spans="1:4" ht="18.600000000000001" customHeight="1">
      <c r="A9" s="89" t="s">
        <v>289</v>
      </c>
      <c r="B9" s="62"/>
      <c r="C9" s="62"/>
      <c r="D9" s="62"/>
    </row>
    <row r="10" spans="1:4" ht="18.600000000000001" customHeight="1">
      <c r="A10" s="89" t="s">
        <v>272</v>
      </c>
      <c r="B10" s="62"/>
      <c r="C10" s="62"/>
      <c r="D10" s="62"/>
    </row>
    <row r="11" spans="1:4" ht="18.600000000000001" customHeight="1">
      <c r="A11" s="89" t="s">
        <v>273</v>
      </c>
      <c r="B11" s="62"/>
      <c r="C11" s="62"/>
      <c r="D11" s="62"/>
    </row>
    <row r="12" spans="1:4" ht="18.600000000000001" customHeight="1">
      <c r="A12" s="89" t="s">
        <v>274</v>
      </c>
      <c r="B12" s="62"/>
      <c r="C12" s="62"/>
      <c r="D12" s="62"/>
    </row>
    <row r="13" spans="1:4" ht="18.600000000000001" customHeight="1">
      <c r="A13" s="89" t="s">
        <v>275</v>
      </c>
      <c r="B13" s="62"/>
      <c r="C13" s="62"/>
      <c r="D13" s="62"/>
    </row>
    <row r="14" spans="1:4" ht="18.600000000000001" customHeight="1">
      <c r="A14" s="89" t="s">
        <v>276</v>
      </c>
      <c r="B14" s="62"/>
      <c r="C14" s="62"/>
      <c r="D14" s="62"/>
    </row>
    <row r="15" spans="1:4" ht="18.600000000000001" customHeight="1">
      <c r="A15" s="86" t="s">
        <v>285</v>
      </c>
      <c r="B15" s="87"/>
      <c r="C15" s="87"/>
      <c r="D15" s="87"/>
    </row>
    <row r="16" spans="1:4" ht="18.600000000000001" customHeight="1">
      <c r="A16" s="90" t="s">
        <v>293</v>
      </c>
      <c r="B16" s="88"/>
      <c r="C16" s="88"/>
      <c r="D16" s="88"/>
    </row>
    <row r="17" spans="1:4" ht="18.600000000000001" customHeight="1">
      <c r="A17" s="89" t="s">
        <v>277</v>
      </c>
      <c r="B17" s="88"/>
      <c r="C17" s="88"/>
      <c r="D17" s="88"/>
    </row>
    <row r="18" spans="1:4" ht="18.600000000000001" customHeight="1">
      <c r="A18" s="89" t="s">
        <v>278</v>
      </c>
      <c r="B18" s="88"/>
      <c r="C18" s="88"/>
      <c r="D18" s="88"/>
    </row>
    <row r="19" spans="1:4" ht="18.600000000000001" customHeight="1">
      <c r="A19" s="89" t="s">
        <v>279</v>
      </c>
      <c r="B19" s="88"/>
      <c r="C19" s="88"/>
      <c r="D19" s="88"/>
    </row>
    <row r="20" spans="1:4" ht="18.600000000000001" customHeight="1">
      <c r="A20" s="89" t="s">
        <v>280</v>
      </c>
      <c r="B20" s="88"/>
      <c r="C20" s="88"/>
      <c r="D20" s="88"/>
    </row>
    <row r="21" spans="1:4" ht="18.600000000000001" customHeight="1">
      <c r="A21" s="89" t="s">
        <v>281</v>
      </c>
      <c r="B21" s="88"/>
      <c r="C21" s="88"/>
      <c r="D21" s="88"/>
    </row>
    <row r="22" spans="1:4" ht="18.600000000000001" customHeight="1">
      <c r="A22" s="89" t="s">
        <v>282</v>
      </c>
      <c r="B22" s="88"/>
      <c r="C22" s="88"/>
      <c r="D22" s="88"/>
    </row>
    <row r="23" spans="1:4" ht="18.600000000000001" customHeight="1">
      <c r="A23" s="89" t="s">
        <v>283</v>
      </c>
      <c r="B23" s="88"/>
      <c r="C23" s="88"/>
      <c r="D23" s="88"/>
    </row>
    <row r="24" spans="1:4" ht="18.600000000000001" customHeight="1">
      <c r="A24" s="86" t="s">
        <v>286</v>
      </c>
      <c r="B24" s="87"/>
      <c r="C24" s="87"/>
      <c r="D24" s="87"/>
    </row>
    <row r="25" spans="1:4" ht="18.600000000000001" customHeight="1">
      <c r="A25" s="86" t="s">
        <v>294</v>
      </c>
      <c r="B25" s="88"/>
      <c r="C25" s="88"/>
      <c r="D25" s="88"/>
    </row>
    <row r="26" spans="1:4" ht="18.600000000000001" customHeight="1">
      <c r="A26" s="86" t="s">
        <v>287</v>
      </c>
      <c r="B26" s="87"/>
      <c r="C26" s="87"/>
      <c r="D26" s="87"/>
    </row>
    <row r="27" spans="1:4" ht="18.600000000000001" customHeight="1">
      <c r="A27" s="86" t="s">
        <v>295</v>
      </c>
      <c r="B27" s="88"/>
      <c r="C27" s="88"/>
      <c r="D27" s="88"/>
    </row>
    <row r="28" spans="1:4" ht="18.600000000000001" customHeight="1">
      <c r="A28" s="86" t="s">
        <v>296</v>
      </c>
      <c r="B28" s="88"/>
      <c r="C28" s="88"/>
      <c r="D28" s="88"/>
    </row>
    <row r="29" spans="1:4" ht="18.600000000000001" customHeight="1">
      <c r="A29" s="86" t="s">
        <v>297</v>
      </c>
      <c r="B29" s="88"/>
      <c r="C29" s="88"/>
      <c r="D29" s="88"/>
    </row>
    <row r="30" spans="1:4" ht="18.600000000000001" customHeight="1">
      <c r="A30" s="86" t="s">
        <v>288</v>
      </c>
      <c r="B30" s="87"/>
      <c r="C30" s="87"/>
      <c r="D30" s="87"/>
    </row>
    <row r="31" spans="1:4" ht="18.600000000000001" customHeight="1">
      <c r="A31" s="86" t="s">
        <v>298</v>
      </c>
      <c r="B31" s="88"/>
      <c r="C31" s="88"/>
      <c r="D31" s="88"/>
    </row>
    <row r="32" spans="1:4" ht="18.600000000000001" customHeight="1">
      <c r="A32" s="63" t="s">
        <v>300</v>
      </c>
      <c r="B32" s="88">
        <v>0</v>
      </c>
      <c r="C32" s="88">
        <v>0</v>
      </c>
      <c r="D32" s="88"/>
    </row>
    <row r="33" spans="1:4" ht="18.600000000000001" customHeight="1">
      <c r="A33" s="65" t="s">
        <v>302</v>
      </c>
      <c r="B33" s="88"/>
      <c r="C33" s="88"/>
      <c r="D33" s="88"/>
    </row>
    <row r="34" spans="1:4" ht="18.600000000000001" customHeight="1">
      <c r="A34" s="62" t="s">
        <v>201</v>
      </c>
      <c r="B34" s="88">
        <v>80</v>
      </c>
      <c r="C34" s="88">
        <v>80</v>
      </c>
      <c r="D34" s="88"/>
    </row>
    <row r="35" spans="1:4" ht="18.600000000000001" customHeight="1">
      <c r="A35" s="63" t="s">
        <v>202</v>
      </c>
      <c r="B35" s="88">
        <v>80</v>
      </c>
      <c r="C35" s="88">
        <v>80</v>
      </c>
      <c r="D35" s="88"/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&amp;C附表1-17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workbookViewId="0">
      <selection activeCell="A3" sqref="A3"/>
    </sheetView>
  </sheetViews>
  <sheetFormatPr defaultColWidth="9" defaultRowHeight="14.25"/>
  <cols>
    <col min="1" max="1" width="37.375" style="49" customWidth="1"/>
    <col min="2" max="2" width="21.625" style="50" customWidth="1"/>
    <col min="3" max="3" width="21.125" style="49" customWidth="1"/>
    <col min="4" max="4" width="13.875" style="49" customWidth="1"/>
    <col min="5" max="16384" width="9" style="49"/>
  </cols>
  <sheetData>
    <row r="1" spans="1:4" ht="19.350000000000001" customHeight="1">
      <c r="A1" s="49" t="s">
        <v>397</v>
      </c>
    </row>
    <row r="2" spans="1:4" ht="26.45" customHeight="1">
      <c r="A2" s="204" t="s">
        <v>1568</v>
      </c>
      <c r="B2" s="204"/>
      <c r="C2" s="204"/>
      <c r="D2" s="204"/>
    </row>
    <row r="3" spans="1:4" ht="17.45" customHeight="1">
      <c r="A3" s="51"/>
      <c r="B3" s="39"/>
      <c r="C3" s="40"/>
      <c r="D3" s="41" t="s">
        <v>182</v>
      </c>
    </row>
    <row r="4" spans="1:4" ht="37.5" customHeight="1">
      <c r="A4" s="83" t="s">
        <v>227</v>
      </c>
      <c r="B4" s="85" t="s">
        <v>310</v>
      </c>
      <c r="C4" s="85" t="s">
        <v>311</v>
      </c>
      <c r="D4" s="38" t="s">
        <v>312</v>
      </c>
    </row>
    <row r="5" spans="1:4" ht="20.45" customHeight="1">
      <c r="A5" s="84" t="s">
        <v>203</v>
      </c>
      <c r="B5" s="67"/>
      <c r="C5" s="67"/>
      <c r="D5" s="68"/>
    </row>
    <row r="6" spans="1:4" ht="20.45" customHeight="1">
      <c r="A6" s="69" t="s">
        <v>262</v>
      </c>
      <c r="B6" s="67"/>
      <c r="C6" s="67"/>
      <c r="D6" s="68"/>
    </row>
    <row r="7" spans="1:4" ht="20.45" customHeight="1">
      <c r="A7" s="69" t="s">
        <v>263</v>
      </c>
      <c r="B7" s="67"/>
      <c r="C7" s="67"/>
      <c r="D7" s="68"/>
    </row>
    <row r="8" spans="1:4" ht="20.45" customHeight="1">
      <c r="A8" s="69" t="s">
        <v>264</v>
      </c>
      <c r="B8" s="67"/>
      <c r="C8" s="67"/>
      <c r="D8" s="68"/>
    </row>
    <row r="9" spans="1:4" ht="20.45" customHeight="1">
      <c r="A9" s="69" t="s">
        <v>265</v>
      </c>
      <c r="B9" s="67"/>
      <c r="C9" s="67"/>
      <c r="D9" s="68"/>
    </row>
    <row r="10" spans="1:4" ht="20.45" customHeight="1">
      <c r="A10" s="69" t="s">
        <v>267</v>
      </c>
      <c r="B10" s="67"/>
      <c r="C10" s="67"/>
      <c r="D10" s="68"/>
    </row>
    <row r="11" spans="1:4" ht="20.45" customHeight="1">
      <c r="A11" s="84" t="s">
        <v>207</v>
      </c>
      <c r="B11" s="70">
        <v>9696</v>
      </c>
      <c r="C11" s="71">
        <v>8486</v>
      </c>
      <c r="D11" s="187">
        <f>B11/C11*100</f>
        <v>114.26</v>
      </c>
    </row>
    <row r="12" spans="1:4" ht="20.45" customHeight="1">
      <c r="A12" s="69" t="s">
        <v>262</v>
      </c>
      <c r="B12" s="70">
        <f>1430+248</f>
        <v>1678</v>
      </c>
      <c r="C12" s="71">
        <f>1430+248</f>
        <v>1678</v>
      </c>
      <c r="D12" s="187">
        <f t="shared" ref="D12:D21" si="0">B12/C12*100</f>
        <v>100</v>
      </c>
    </row>
    <row r="13" spans="1:4" ht="20.45" customHeight="1">
      <c r="A13" s="69" t="s">
        <v>263</v>
      </c>
      <c r="B13" s="70">
        <v>7625</v>
      </c>
      <c r="C13" s="71">
        <v>6391</v>
      </c>
      <c r="D13" s="187">
        <f t="shared" si="0"/>
        <v>119.31</v>
      </c>
    </row>
    <row r="14" spans="1:4" ht="20.45" customHeight="1">
      <c r="A14" s="69" t="s">
        <v>264</v>
      </c>
      <c r="B14" s="70">
        <v>253</v>
      </c>
      <c r="C14" s="71">
        <v>217</v>
      </c>
      <c r="D14" s="187">
        <f t="shared" si="0"/>
        <v>116.59</v>
      </c>
    </row>
    <row r="15" spans="1:4" ht="20.45" customHeight="1">
      <c r="A15" s="69" t="s">
        <v>265</v>
      </c>
      <c r="B15" s="70">
        <v>140</v>
      </c>
      <c r="C15" s="71">
        <v>200</v>
      </c>
      <c r="D15" s="187">
        <f t="shared" si="0"/>
        <v>70</v>
      </c>
    </row>
    <row r="16" spans="1:4" ht="20.45" customHeight="1">
      <c r="A16" s="69" t="s">
        <v>267</v>
      </c>
      <c r="B16" s="70"/>
      <c r="C16" s="71"/>
      <c r="D16" s="187"/>
    </row>
    <row r="17" spans="1:4" ht="20.45" customHeight="1">
      <c r="A17" s="84" t="s">
        <v>208</v>
      </c>
      <c r="B17" s="70">
        <v>12955</v>
      </c>
      <c r="C17" s="71">
        <v>12233</v>
      </c>
      <c r="D17" s="187">
        <f t="shared" si="0"/>
        <v>105.9</v>
      </c>
    </row>
    <row r="18" spans="1:4" ht="20.45" customHeight="1">
      <c r="A18" s="66" t="s">
        <v>215</v>
      </c>
      <c r="B18" s="70">
        <v>1671</v>
      </c>
      <c r="C18" s="71">
        <v>4839</v>
      </c>
      <c r="D18" s="187">
        <f t="shared" si="0"/>
        <v>34.53</v>
      </c>
    </row>
    <row r="19" spans="1:4" ht="20.45" customHeight="1">
      <c r="A19" s="66" t="s">
        <v>205</v>
      </c>
      <c r="B19" s="70">
        <v>11229</v>
      </c>
      <c r="C19" s="71">
        <v>7350</v>
      </c>
      <c r="D19" s="187">
        <f t="shared" si="0"/>
        <v>152.78</v>
      </c>
    </row>
    <row r="20" spans="1:4" ht="20.45" customHeight="1">
      <c r="A20" s="66" t="s">
        <v>204</v>
      </c>
      <c r="B20" s="112">
        <v>5</v>
      </c>
      <c r="C20" s="113">
        <v>3</v>
      </c>
      <c r="D20" s="187">
        <f t="shared" si="0"/>
        <v>166.67</v>
      </c>
    </row>
    <row r="21" spans="1:4" ht="20.45" customHeight="1">
      <c r="A21" s="66" t="s">
        <v>206</v>
      </c>
      <c r="B21" s="70">
        <v>50</v>
      </c>
      <c r="C21" s="71">
        <v>41</v>
      </c>
      <c r="D21" s="187">
        <f t="shared" si="0"/>
        <v>121.95</v>
      </c>
    </row>
    <row r="22" spans="1:4" ht="20.45" customHeight="1">
      <c r="A22" s="66" t="s">
        <v>266</v>
      </c>
      <c r="B22" s="70"/>
      <c r="C22" s="71"/>
      <c r="D22" s="71"/>
    </row>
    <row r="23" spans="1:4" ht="20.45" customHeight="1">
      <c r="A23" s="84" t="s">
        <v>209</v>
      </c>
      <c r="B23" s="70"/>
      <c r="C23" s="71"/>
      <c r="D23" s="71"/>
    </row>
    <row r="24" spans="1:4" ht="20.45" customHeight="1">
      <c r="A24" s="66" t="s">
        <v>215</v>
      </c>
      <c r="B24" s="70"/>
      <c r="C24" s="71"/>
      <c r="D24" s="71"/>
    </row>
    <row r="25" spans="1:4" ht="20.45" customHeight="1">
      <c r="A25" s="66" t="s">
        <v>205</v>
      </c>
      <c r="B25" s="70"/>
      <c r="C25" s="71"/>
      <c r="D25" s="71"/>
    </row>
    <row r="26" spans="1:4" ht="20.45" customHeight="1">
      <c r="A26" s="66" t="s">
        <v>204</v>
      </c>
      <c r="B26" s="70"/>
      <c r="C26" s="71"/>
      <c r="D26" s="71"/>
    </row>
    <row r="27" spans="1:4" ht="20.45" customHeight="1">
      <c r="A27" s="66" t="s">
        <v>206</v>
      </c>
      <c r="B27" s="70"/>
      <c r="C27" s="71"/>
      <c r="D27" s="71"/>
    </row>
    <row r="28" spans="1:4" ht="20.45" customHeight="1">
      <c r="A28" s="66" t="s">
        <v>266</v>
      </c>
      <c r="B28" s="70"/>
      <c r="C28" s="71"/>
      <c r="D28" s="71"/>
    </row>
    <row r="29" spans="1:4" ht="20.45" customHeight="1">
      <c r="A29" s="84" t="s">
        <v>210</v>
      </c>
      <c r="B29" s="70"/>
      <c r="C29" s="71"/>
      <c r="D29" s="71"/>
    </row>
    <row r="30" spans="1:4" ht="20.45" customHeight="1">
      <c r="A30" s="75" t="s">
        <v>268</v>
      </c>
      <c r="B30" s="70"/>
      <c r="C30" s="71"/>
      <c r="D30" s="71"/>
    </row>
    <row r="31" spans="1:4" ht="20.45" customHeight="1">
      <c r="A31" s="69" t="s">
        <v>262</v>
      </c>
      <c r="B31" s="70"/>
      <c r="C31" s="71"/>
      <c r="D31" s="71"/>
    </row>
    <row r="32" spans="1:4" ht="20.45" customHeight="1">
      <c r="A32" s="69" t="s">
        <v>263</v>
      </c>
      <c r="B32" s="70"/>
      <c r="C32" s="71"/>
      <c r="D32" s="71"/>
    </row>
    <row r="33" spans="1:4" ht="20.45" customHeight="1">
      <c r="A33" s="69" t="s">
        <v>264</v>
      </c>
      <c r="B33" s="70"/>
      <c r="C33" s="71"/>
      <c r="D33" s="71"/>
    </row>
    <row r="34" spans="1:4" ht="20.45" customHeight="1">
      <c r="A34" s="69" t="s">
        <v>265</v>
      </c>
      <c r="B34" s="70"/>
      <c r="C34" s="71"/>
      <c r="D34" s="71"/>
    </row>
    <row r="35" spans="1:4" ht="20.45" customHeight="1">
      <c r="A35" s="69" t="s">
        <v>267</v>
      </c>
      <c r="B35" s="70"/>
      <c r="C35" s="71"/>
      <c r="D35" s="71"/>
    </row>
    <row r="36" spans="1:4" ht="20.45" customHeight="1">
      <c r="A36" s="77" t="s">
        <v>211</v>
      </c>
      <c r="B36" s="70"/>
      <c r="C36" s="71"/>
      <c r="D36" s="71"/>
    </row>
    <row r="37" spans="1:4" ht="20.45" customHeight="1">
      <c r="A37" s="69" t="s">
        <v>262</v>
      </c>
      <c r="B37" s="70"/>
      <c r="C37" s="71"/>
      <c r="D37" s="71"/>
    </row>
    <row r="38" spans="1:4" ht="20.45" customHeight="1">
      <c r="A38" s="69" t="s">
        <v>263</v>
      </c>
      <c r="B38" s="70"/>
      <c r="C38" s="71"/>
      <c r="D38" s="71"/>
    </row>
    <row r="39" spans="1:4" ht="20.45" customHeight="1">
      <c r="A39" s="69" t="s">
        <v>264</v>
      </c>
      <c r="B39" s="70"/>
      <c r="C39" s="71"/>
      <c r="D39" s="71"/>
    </row>
    <row r="40" spans="1:4" ht="20.45" customHeight="1">
      <c r="A40" s="69" t="s">
        <v>265</v>
      </c>
      <c r="B40" s="70"/>
      <c r="C40" s="71"/>
      <c r="D40" s="71"/>
    </row>
    <row r="41" spans="1:4" ht="20.45" customHeight="1">
      <c r="A41" s="69" t="s">
        <v>267</v>
      </c>
      <c r="B41" s="70"/>
      <c r="C41" s="71"/>
      <c r="D41" s="71"/>
    </row>
    <row r="42" spans="1:4" ht="20.45" customHeight="1">
      <c r="A42" s="75" t="s">
        <v>269</v>
      </c>
      <c r="B42" s="70"/>
      <c r="C42" s="71"/>
      <c r="D42" s="71"/>
    </row>
    <row r="43" spans="1:4" ht="20.45" customHeight="1">
      <c r="A43" s="75" t="s">
        <v>215</v>
      </c>
      <c r="B43" s="70"/>
      <c r="C43" s="71"/>
      <c r="D43" s="71"/>
    </row>
    <row r="44" spans="1:4" ht="20.45" customHeight="1">
      <c r="A44" s="75" t="s">
        <v>205</v>
      </c>
      <c r="B44" s="70"/>
      <c r="C44" s="71"/>
      <c r="D44" s="71"/>
    </row>
    <row r="45" spans="1:4" ht="20.45" customHeight="1">
      <c r="A45" s="75" t="s">
        <v>204</v>
      </c>
      <c r="B45" s="70"/>
      <c r="C45" s="71"/>
      <c r="D45" s="71"/>
    </row>
    <row r="46" spans="1:4" ht="20.45" customHeight="1">
      <c r="A46" s="79" t="s">
        <v>206</v>
      </c>
      <c r="B46" s="70"/>
      <c r="C46" s="71"/>
      <c r="D46" s="71"/>
    </row>
    <row r="47" spans="1:4" ht="20.45" customHeight="1">
      <c r="A47" s="79" t="s">
        <v>266</v>
      </c>
      <c r="B47" s="70"/>
      <c r="C47" s="71"/>
      <c r="D47" s="71"/>
    </row>
    <row r="48" spans="1:4" ht="20.45" customHeight="1">
      <c r="A48" s="84" t="s">
        <v>212</v>
      </c>
      <c r="B48" s="70"/>
      <c r="C48" s="71"/>
      <c r="D48" s="71"/>
    </row>
    <row r="49" spans="1:4" ht="20.45" customHeight="1">
      <c r="A49" s="69" t="s">
        <v>262</v>
      </c>
      <c r="B49" s="70"/>
      <c r="C49" s="71"/>
      <c r="D49" s="71"/>
    </row>
    <row r="50" spans="1:4" ht="20.45" customHeight="1">
      <c r="A50" s="69" t="s">
        <v>263</v>
      </c>
      <c r="B50" s="70"/>
      <c r="C50" s="71"/>
      <c r="D50" s="71"/>
    </row>
    <row r="51" spans="1:4" ht="20.45" customHeight="1">
      <c r="A51" s="69" t="s">
        <v>264</v>
      </c>
      <c r="B51" s="70"/>
      <c r="C51" s="71"/>
      <c r="D51" s="71"/>
    </row>
    <row r="52" spans="1:4" ht="20.45" customHeight="1">
      <c r="A52" s="69" t="s">
        <v>265</v>
      </c>
      <c r="B52" s="70"/>
      <c r="C52" s="71"/>
      <c r="D52" s="71"/>
    </row>
    <row r="53" spans="1:4" ht="20.45" customHeight="1">
      <c r="A53" s="69" t="s">
        <v>267</v>
      </c>
      <c r="B53" s="70"/>
      <c r="C53" s="71"/>
      <c r="D53" s="71"/>
    </row>
    <row r="54" spans="1:4" ht="20.45" customHeight="1">
      <c r="A54" s="84" t="s">
        <v>213</v>
      </c>
      <c r="B54" s="70"/>
      <c r="C54" s="71"/>
      <c r="D54" s="71"/>
    </row>
    <row r="55" spans="1:4" ht="20.45" customHeight="1">
      <c r="A55" s="69" t="s">
        <v>262</v>
      </c>
      <c r="B55" s="70"/>
      <c r="C55" s="71"/>
      <c r="D55" s="71"/>
    </row>
    <row r="56" spans="1:4" ht="20.45" customHeight="1">
      <c r="A56" s="69" t="s">
        <v>263</v>
      </c>
      <c r="B56" s="70"/>
      <c r="C56" s="71"/>
      <c r="D56" s="71"/>
    </row>
    <row r="57" spans="1:4" ht="20.45" customHeight="1">
      <c r="A57" s="69" t="s">
        <v>264</v>
      </c>
      <c r="B57" s="70"/>
      <c r="C57" s="71"/>
      <c r="D57" s="71"/>
    </row>
    <row r="58" spans="1:4" ht="20.45" customHeight="1">
      <c r="A58" s="69" t="s">
        <v>265</v>
      </c>
      <c r="B58" s="70"/>
      <c r="C58" s="71"/>
      <c r="D58" s="71"/>
    </row>
    <row r="59" spans="1:4" ht="20.45" customHeight="1">
      <c r="A59" s="69" t="s">
        <v>267</v>
      </c>
      <c r="B59" s="70"/>
      <c r="C59" s="71"/>
      <c r="D59" s="71"/>
    </row>
    <row r="60" spans="1:4" ht="20.45" customHeight="1">
      <c r="A60" s="84" t="s">
        <v>214</v>
      </c>
      <c r="B60" s="70"/>
      <c r="C60" s="71"/>
      <c r="D60" s="71"/>
    </row>
    <row r="61" spans="1:4" ht="20.45" customHeight="1">
      <c r="A61" s="69" t="s">
        <v>262</v>
      </c>
      <c r="B61" s="70"/>
      <c r="C61" s="71"/>
      <c r="D61" s="71"/>
    </row>
    <row r="62" spans="1:4" ht="20.45" customHeight="1">
      <c r="A62" s="69" t="s">
        <v>263</v>
      </c>
      <c r="B62" s="70"/>
      <c r="C62" s="71"/>
      <c r="D62" s="71"/>
    </row>
    <row r="63" spans="1:4" ht="20.45" customHeight="1">
      <c r="A63" s="69" t="s">
        <v>264</v>
      </c>
      <c r="B63" s="70"/>
      <c r="C63" s="71"/>
      <c r="D63" s="71"/>
    </row>
    <row r="64" spans="1:4" ht="20.45" customHeight="1">
      <c r="A64" s="69" t="s">
        <v>265</v>
      </c>
      <c r="B64" s="70"/>
      <c r="C64" s="71"/>
      <c r="D64" s="71"/>
    </row>
    <row r="65" spans="1:4" ht="20.45" customHeight="1">
      <c r="A65" s="69" t="s">
        <v>267</v>
      </c>
      <c r="B65" s="112"/>
      <c r="C65" s="113"/>
      <c r="D65" s="113"/>
    </row>
  </sheetData>
  <mergeCells count="1">
    <mergeCell ref="A2:D2"/>
  </mergeCells>
  <phoneticPr fontId="37" type="noConversion"/>
  <conditionalFormatting sqref="A5:A16 A31:A35 A37:A41 A49:A53 A55:A59 A61:A65">
    <cfRule type="expression" dxfId="1" priority="6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Footer>&amp;C附表1-20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1"/>
  <sheetViews>
    <sheetView topLeftCell="A25" workbookViewId="0">
      <selection activeCell="A3" sqref="A3"/>
    </sheetView>
  </sheetViews>
  <sheetFormatPr defaultColWidth="9" defaultRowHeight="14.25"/>
  <cols>
    <col min="1" max="1" width="50.625" style="49" customWidth="1"/>
    <col min="2" max="2" width="13.5" style="50" customWidth="1"/>
    <col min="3" max="4" width="13.5" style="49" customWidth="1"/>
    <col min="5" max="16384" width="9" style="49"/>
  </cols>
  <sheetData>
    <row r="1" spans="1:4" ht="19.350000000000001" customHeight="1">
      <c r="A1" s="49" t="s">
        <v>398</v>
      </c>
    </row>
    <row r="2" spans="1:4" ht="26.45" customHeight="1">
      <c r="A2" s="204" t="s">
        <v>1569</v>
      </c>
      <c r="B2" s="204"/>
      <c r="C2" s="204"/>
      <c r="D2" s="204"/>
    </row>
    <row r="3" spans="1:4" ht="17.45" customHeight="1">
      <c r="A3" s="51"/>
      <c r="B3" s="39"/>
      <c r="C3" s="40"/>
      <c r="D3" s="41" t="s">
        <v>182</v>
      </c>
    </row>
    <row r="4" spans="1:4" ht="32.25" customHeight="1">
      <c r="A4" s="83" t="s">
        <v>227</v>
      </c>
      <c r="B4" s="85" t="s">
        <v>310</v>
      </c>
      <c r="C4" s="85" t="s">
        <v>311</v>
      </c>
      <c r="D4" s="38" t="s">
        <v>312</v>
      </c>
    </row>
    <row r="5" spans="1:4" ht="22.9" customHeight="1">
      <c r="A5" s="84" t="s">
        <v>216</v>
      </c>
      <c r="B5" s="67"/>
      <c r="C5" s="67"/>
      <c r="D5" s="68"/>
    </row>
    <row r="6" spans="1:4" ht="22.9" customHeight="1">
      <c r="A6" s="69" t="s">
        <v>250</v>
      </c>
      <c r="B6" s="67"/>
      <c r="C6" s="67"/>
      <c r="D6" s="68"/>
    </row>
    <row r="7" spans="1:4" ht="22.9" customHeight="1">
      <c r="A7" s="69" t="s">
        <v>251</v>
      </c>
      <c r="B7" s="67"/>
      <c r="C7" s="67"/>
      <c r="D7" s="68"/>
    </row>
    <row r="8" spans="1:4" ht="22.9" customHeight="1">
      <c r="A8" s="69" t="s">
        <v>252</v>
      </c>
      <c r="B8" s="67"/>
      <c r="C8" s="67"/>
      <c r="D8" s="68"/>
    </row>
    <row r="9" spans="1:4" ht="22.9" customHeight="1">
      <c r="A9" s="69" t="s">
        <v>229</v>
      </c>
      <c r="B9" s="67"/>
      <c r="C9" s="67"/>
      <c r="D9" s="68"/>
    </row>
    <row r="10" spans="1:4" ht="22.9" customHeight="1">
      <c r="A10" s="84" t="s">
        <v>217</v>
      </c>
      <c r="B10" s="70">
        <v>6903</v>
      </c>
      <c r="C10" s="71">
        <v>6433</v>
      </c>
      <c r="D10" s="187">
        <f>B10/C10*100</f>
        <v>107.31</v>
      </c>
    </row>
    <row r="11" spans="1:4" ht="22.9" customHeight="1">
      <c r="A11" s="72" t="s">
        <v>253</v>
      </c>
      <c r="B11" s="70">
        <v>6365</v>
      </c>
      <c r="C11" s="71">
        <v>6059</v>
      </c>
      <c r="D11" s="187">
        <f t="shared" ref="D11:D17" si="0">B11/C11*100</f>
        <v>105.05</v>
      </c>
    </row>
    <row r="12" spans="1:4" ht="22.9" customHeight="1">
      <c r="A12" s="72" t="s">
        <v>254</v>
      </c>
      <c r="B12" s="70">
        <v>180</v>
      </c>
      <c r="C12" s="71">
        <v>128</v>
      </c>
      <c r="D12" s="187">
        <f t="shared" si="0"/>
        <v>140.63</v>
      </c>
    </row>
    <row r="13" spans="1:4" ht="22.9" customHeight="1">
      <c r="A13" s="72" t="s">
        <v>255</v>
      </c>
      <c r="B13" s="70">
        <v>355</v>
      </c>
      <c r="C13" s="71">
        <v>243</v>
      </c>
      <c r="D13" s="187">
        <f t="shared" si="0"/>
        <v>146.09</v>
      </c>
    </row>
    <row r="14" spans="1:4" ht="22.9" customHeight="1">
      <c r="A14" s="72" t="s">
        <v>256</v>
      </c>
      <c r="B14" s="70">
        <v>3</v>
      </c>
      <c r="C14" s="71">
        <v>3</v>
      </c>
      <c r="D14" s="187">
        <f t="shared" si="0"/>
        <v>100</v>
      </c>
    </row>
    <row r="15" spans="1:4" ht="22.9" customHeight="1">
      <c r="A15" s="84" t="s">
        <v>218</v>
      </c>
      <c r="B15" s="70">
        <v>12909</v>
      </c>
      <c r="C15" s="71">
        <v>12834</v>
      </c>
      <c r="D15" s="187">
        <f t="shared" si="0"/>
        <v>100.58</v>
      </c>
    </row>
    <row r="16" spans="1:4" ht="22.9" customHeight="1">
      <c r="A16" s="73" t="s">
        <v>257</v>
      </c>
      <c r="B16" s="70">
        <v>12859</v>
      </c>
      <c r="C16" s="71">
        <v>11621</v>
      </c>
      <c r="D16" s="187">
        <f t="shared" si="0"/>
        <v>110.65</v>
      </c>
    </row>
    <row r="17" spans="1:4" ht="22.9" customHeight="1">
      <c r="A17" s="73" t="s">
        <v>258</v>
      </c>
      <c r="B17" s="70">
        <v>50</v>
      </c>
      <c r="C17" s="71">
        <v>1213</v>
      </c>
      <c r="D17" s="187">
        <f t="shared" si="0"/>
        <v>4.12</v>
      </c>
    </row>
    <row r="18" spans="1:4" ht="22.9" customHeight="1">
      <c r="A18" s="84" t="s">
        <v>219</v>
      </c>
      <c r="B18" s="70"/>
      <c r="C18" s="71"/>
      <c r="D18" s="71"/>
    </row>
    <row r="19" spans="1:4" ht="22.9" customHeight="1">
      <c r="A19" s="74" t="s">
        <v>259</v>
      </c>
      <c r="B19" s="70"/>
      <c r="C19" s="71"/>
      <c r="D19" s="71"/>
    </row>
    <row r="20" spans="1:4" ht="22.9" customHeight="1">
      <c r="A20" s="74" t="s">
        <v>260</v>
      </c>
      <c r="B20" s="70"/>
      <c r="C20" s="71"/>
      <c r="D20" s="71"/>
    </row>
    <row r="21" spans="1:4" ht="22.9" customHeight="1">
      <c r="A21" s="74" t="s">
        <v>261</v>
      </c>
      <c r="B21" s="70"/>
      <c r="C21" s="71"/>
      <c r="D21" s="71"/>
    </row>
    <row r="22" spans="1:4" ht="22.9" customHeight="1">
      <c r="A22" s="84" t="s">
        <v>220</v>
      </c>
      <c r="B22" s="70"/>
      <c r="C22" s="71"/>
      <c r="D22" s="71"/>
    </row>
    <row r="23" spans="1:4" ht="22.9" customHeight="1">
      <c r="A23" s="75" t="s">
        <v>221</v>
      </c>
      <c r="B23" s="70"/>
      <c r="C23" s="71"/>
      <c r="D23" s="71"/>
    </row>
    <row r="24" spans="1:4" ht="22.9" customHeight="1">
      <c r="A24" s="76" t="s">
        <v>230</v>
      </c>
      <c r="B24" s="70"/>
      <c r="C24" s="71"/>
      <c r="D24" s="71"/>
    </row>
    <row r="25" spans="1:4" ht="22.9" customHeight="1">
      <c r="A25" s="76" t="s">
        <v>231</v>
      </c>
      <c r="B25" s="70"/>
      <c r="C25" s="71"/>
      <c r="D25" s="71"/>
    </row>
    <row r="26" spans="1:4" ht="22.9" customHeight="1">
      <c r="A26" s="76" t="s">
        <v>232</v>
      </c>
      <c r="B26" s="70"/>
      <c r="C26" s="71"/>
      <c r="D26" s="71"/>
    </row>
    <row r="27" spans="1:4" ht="22.9" customHeight="1">
      <c r="A27" s="77" t="s">
        <v>222</v>
      </c>
      <c r="B27" s="70"/>
      <c r="C27" s="71"/>
      <c r="D27" s="71"/>
    </row>
    <row r="28" spans="1:4" ht="22.9" customHeight="1">
      <c r="A28" s="78" t="s">
        <v>233</v>
      </c>
      <c r="B28" s="70"/>
      <c r="C28" s="71"/>
      <c r="D28" s="71"/>
    </row>
    <row r="29" spans="1:4" ht="22.9" customHeight="1">
      <c r="A29" s="78" t="s">
        <v>234</v>
      </c>
      <c r="B29" s="70"/>
      <c r="C29" s="71"/>
      <c r="D29" s="71"/>
    </row>
    <row r="30" spans="1:4" ht="22.9" customHeight="1">
      <c r="A30" s="78" t="s">
        <v>235</v>
      </c>
      <c r="B30" s="70"/>
      <c r="C30" s="71"/>
      <c r="D30" s="71"/>
    </row>
    <row r="31" spans="1:4" ht="22.9" customHeight="1">
      <c r="A31" s="75" t="s">
        <v>223</v>
      </c>
      <c r="B31" s="70"/>
      <c r="C31" s="71"/>
      <c r="D31" s="71"/>
    </row>
    <row r="32" spans="1:4" ht="22.9" customHeight="1">
      <c r="A32" s="79" t="s">
        <v>236</v>
      </c>
      <c r="B32" s="70"/>
      <c r="C32" s="71"/>
      <c r="D32" s="71"/>
    </row>
    <row r="33" spans="1:4" ht="22.9" customHeight="1">
      <c r="A33" s="79" t="s">
        <v>234</v>
      </c>
      <c r="B33" s="70"/>
      <c r="C33" s="71"/>
      <c r="D33" s="71"/>
    </row>
    <row r="34" spans="1:4" ht="22.9" customHeight="1">
      <c r="A34" s="79" t="s">
        <v>237</v>
      </c>
      <c r="B34" s="70"/>
      <c r="C34" s="71"/>
      <c r="D34" s="71"/>
    </row>
    <row r="35" spans="1:4" ht="22.9" customHeight="1">
      <c r="A35" s="84" t="s">
        <v>224</v>
      </c>
      <c r="B35" s="70"/>
      <c r="C35" s="71"/>
      <c r="D35" s="71"/>
    </row>
    <row r="36" spans="1:4" ht="22.9" customHeight="1">
      <c r="A36" s="80" t="s">
        <v>238</v>
      </c>
      <c r="B36" s="70"/>
      <c r="C36" s="71"/>
      <c r="D36" s="71"/>
    </row>
    <row r="37" spans="1:4" ht="22.9" customHeight="1">
      <c r="A37" s="80" t="s">
        <v>239</v>
      </c>
      <c r="B37" s="70"/>
      <c r="C37" s="71"/>
      <c r="D37" s="71"/>
    </row>
    <row r="38" spans="1:4" ht="22.9" customHeight="1">
      <c r="A38" s="80" t="s">
        <v>240</v>
      </c>
      <c r="B38" s="70"/>
      <c r="C38" s="71"/>
      <c r="D38" s="71"/>
    </row>
    <row r="39" spans="1:4" ht="22.9" customHeight="1">
      <c r="A39" s="80" t="s">
        <v>241</v>
      </c>
      <c r="B39" s="70"/>
      <c r="C39" s="71"/>
      <c r="D39" s="71"/>
    </row>
    <row r="40" spans="1:4" ht="22.9" customHeight="1">
      <c r="A40" s="80" t="s">
        <v>242</v>
      </c>
      <c r="B40" s="70"/>
      <c r="C40" s="71"/>
      <c r="D40" s="71"/>
    </row>
    <row r="41" spans="1:4" ht="22.9" customHeight="1">
      <c r="A41" s="84" t="s">
        <v>225</v>
      </c>
      <c r="B41" s="70"/>
      <c r="C41" s="71"/>
      <c r="D41" s="71"/>
    </row>
    <row r="42" spans="1:4" ht="22.9" customHeight="1">
      <c r="A42" s="81" t="s">
        <v>271</v>
      </c>
      <c r="B42" s="70"/>
      <c r="C42" s="71"/>
      <c r="D42" s="71"/>
    </row>
    <row r="43" spans="1:4" ht="22.9" customHeight="1">
      <c r="A43" s="81" t="s">
        <v>243</v>
      </c>
      <c r="B43" s="70"/>
      <c r="C43" s="71"/>
      <c r="D43" s="71"/>
    </row>
    <row r="44" spans="1:4" ht="22.9" customHeight="1">
      <c r="A44" s="81" t="s">
        <v>270</v>
      </c>
      <c r="B44" s="70"/>
      <c r="C44" s="71"/>
      <c r="D44" s="71"/>
    </row>
    <row r="45" spans="1:4" ht="22.9" customHeight="1">
      <c r="A45" s="81" t="s">
        <v>244</v>
      </c>
      <c r="B45" s="70"/>
      <c r="C45" s="71"/>
      <c r="D45" s="71"/>
    </row>
    <row r="46" spans="1:4" ht="22.9" customHeight="1">
      <c r="A46" s="81" t="s">
        <v>245</v>
      </c>
      <c r="B46" s="70"/>
      <c r="C46" s="71"/>
      <c r="D46" s="71"/>
    </row>
    <row r="47" spans="1:4" ht="22.9" customHeight="1">
      <c r="A47" s="84" t="s">
        <v>226</v>
      </c>
      <c r="B47" s="70"/>
      <c r="C47" s="71"/>
      <c r="D47" s="71"/>
    </row>
    <row r="48" spans="1:4" ht="22.9" customHeight="1">
      <c r="A48" s="82" t="s">
        <v>246</v>
      </c>
      <c r="B48" s="70"/>
      <c r="C48" s="71"/>
      <c r="D48" s="71"/>
    </row>
    <row r="49" spans="1:4" ht="22.9" customHeight="1">
      <c r="A49" s="82" t="s">
        <v>247</v>
      </c>
      <c r="B49" s="70"/>
      <c r="C49" s="71"/>
      <c r="D49" s="71"/>
    </row>
    <row r="50" spans="1:4" ht="22.9" customHeight="1">
      <c r="A50" s="82" t="s">
        <v>248</v>
      </c>
      <c r="B50" s="70"/>
      <c r="C50" s="71"/>
      <c r="D50" s="71"/>
    </row>
    <row r="51" spans="1:4" ht="22.9" customHeight="1">
      <c r="A51" s="82" t="s">
        <v>249</v>
      </c>
      <c r="B51" s="70"/>
      <c r="C51" s="71"/>
      <c r="D51" s="71"/>
    </row>
  </sheetData>
  <mergeCells count="1">
    <mergeCell ref="A2:D2"/>
  </mergeCells>
  <phoneticPr fontId="37" type="noConversion"/>
  <conditionalFormatting sqref="A5:A14">
    <cfRule type="expression" dxfId="0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>
    <oddFooter>&amp;C附表1-21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C13" sqref="C13"/>
    </sheetView>
  </sheetViews>
  <sheetFormatPr defaultColWidth="8.75" defaultRowHeight="14.25"/>
  <cols>
    <col min="1" max="1" width="10.25" style="121" customWidth="1"/>
    <col min="2" max="2" width="30.875" style="121" customWidth="1"/>
    <col min="3" max="3" width="32.625" style="121" customWidth="1"/>
    <col min="4" max="16384" width="8.75" style="121"/>
  </cols>
  <sheetData>
    <row r="1" spans="1:3" ht="27.6" customHeight="1">
      <c r="A1" s="131" t="s">
        <v>429</v>
      </c>
    </row>
    <row r="2" spans="1:3" ht="29.45" customHeight="1">
      <c r="A2" s="206" t="s">
        <v>1546</v>
      </c>
      <c r="B2" s="206"/>
      <c r="C2" s="206"/>
    </row>
    <row r="3" spans="1:3" ht="25.9" customHeight="1">
      <c r="B3" s="129"/>
      <c r="C3" s="130" t="s">
        <v>425</v>
      </c>
    </row>
    <row r="4" spans="1:3" ht="34.9" customHeight="1">
      <c r="A4" s="207" t="s">
        <v>426</v>
      </c>
      <c r="B4" s="208"/>
      <c r="C4" s="209"/>
    </row>
    <row r="5" spans="1:3" ht="33" customHeight="1">
      <c r="A5" s="205" t="s">
        <v>1547</v>
      </c>
      <c r="B5" s="205"/>
      <c r="C5" s="132">
        <v>182736.78</v>
      </c>
    </row>
    <row r="6" spans="1:3" ht="33" customHeight="1">
      <c r="A6" s="205" t="s">
        <v>1548</v>
      </c>
      <c r="B6" s="205"/>
      <c r="C6" s="132">
        <v>33900</v>
      </c>
    </row>
    <row r="7" spans="1:3" ht="33" customHeight="1">
      <c r="A7" s="205" t="s">
        <v>1549</v>
      </c>
      <c r="B7" s="205"/>
      <c r="C7" s="132">
        <v>30581.9</v>
      </c>
    </row>
    <row r="8" spans="1:3" ht="33" customHeight="1">
      <c r="A8" s="205" t="s">
        <v>1550</v>
      </c>
      <c r="B8" s="205"/>
      <c r="C8" s="132">
        <v>186054.88</v>
      </c>
    </row>
    <row r="9" spans="1:3" ht="34.15" customHeight="1">
      <c r="A9" s="207" t="s">
        <v>427</v>
      </c>
      <c r="B9" s="208"/>
      <c r="C9" s="209"/>
    </row>
    <row r="10" spans="1:3" ht="33" customHeight="1">
      <c r="A10" s="205" t="s">
        <v>1551</v>
      </c>
      <c r="B10" s="205"/>
      <c r="C10" s="122">
        <v>183316</v>
      </c>
    </row>
    <row r="11" spans="1:3" ht="33" customHeight="1">
      <c r="A11" s="205" t="s">
        <v>1552</v>
      </c>
      <c r="B11" s="205"/>
      <c r="C11" s="122">
        <v>33900</v>
      </c>
    </row>
    <row r="12" spans="1:3" ht="33" customHeight="1">
      <c r="A12" s="205" t="s">
        <v>1553</v>
      </c>
      <c r="B12" s="205"/>
      <c r="C12" s="122">
        <v>217216</v>
      </c>
    </row>
  </sheetData>
  <mergeCells count="10">
    <mergeCell ref="A10:B10"/>
    <mergeCell ref="A11:B11"/>
    <mergeCell ref="A12:B12"/>
    <mergeCell ref="A2:C2"/>
    <mergeCell ref="A4:C4"/>
    <mergeCell ref="A9:C9"/>
    <mergeCell ref="A5:B5"/>
    <mergeCell ref="A6:B6"/>
    <mergeCell ref="A7:B7"/>
    <mergeCell ref="A8:B8"/>
  </mergeCells>
  <phoneticPr fontId="37" type="noConversion"/>
  <pageMargins left="0.7" right="0.7" top="0.75" bottom="0.75" header="0.3" footer="0.3"/>
  <pageSetup paperSize="9" orientation="portrait" r:id="rId1"/>
  <headerFooter>
    <oddFooter>&amp;C附表1-23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A11" sqref="A11:B11"/>
    </sheetView>
  </sheetViews>
  <sheetFormatPr defaultColWidth="8.75" defaultRowHeight="14.25"/>
  <cols>
    <col min="1" max="1" width="10.25" style="121" customWidth="1"/>
    <col min="2" max="2" width="30.875" style="121" customWidth="1"/>
    <col min="3" max="3" width="32.625" style="121" customWidth="1"/>
    <col min="4" max="16384" width="8.75" style="121"/>
  </cols>
  <sheetData>
    <row r="1" spans="1:3" ht="27.6" customHeight="1">
      <c r="A1" s="131" t="s">
        <v>428</v>
      </c>
    </row>
    <row r="2" spans="1:3" ht="29.45" customHeight="1">
      <c r="A2" s="206" t="s">
        <v>1540</v>
      </c>
      <c r="B2" s="206"/>
      <c r="C2" s="206"/>
    </row>
    <row r="3" spans="1:3" ht="25.9" customHeight="1">
      <c r="B3" s="129"/>
      <c r="C3" s="130" t="s">
        <v>425</v>
      </c>
    </row>
    <row r="4" spans="1:3" ht="34.9" customHeight="1">
      <c r="A4" s="207" t="s">
        <v>426</v>
      </c>
      <c r="B4" s="208"/>
      <c r="C4" s="209"/>
    </row>
    <row r="5" spans="1:3" ht="33" customHeight="1">
      <c r="A5" s="205" t="s">
        <v>1538</v>
      </c>
      <c r="B5" s="205"/>
      <c r="C5" s="132">
        <v>94727.95</v>
      </c>
    </row>
    <row r="6" spans="1:3" ht="33" customHeight="1">
      <c r="A6" s="205" t="s">
        <v>1539</v>
      </c>
      <c r="B6" s="205"/>
      <c r="C6" s="132"/>
    </row>
    <row r="7" spans="1:3" ht="33" customHeight="1">
      <c r="A7" s="205" t="s">
        <v>1541</v>
      </c>
      <c r="B7" s="205"/>
      <c r="C7" s="132">
        <v>2742.95</v>
      </c>
    </row>
    <row r="8" spans="1:3" ht="33" customHeight="1">
      <c r="A8" s="205" t="s">
        <v>1542</v>
      </c>
      <c r="B8" s="205"/>
      <c r="C8" s="132">
        <v>91985</v>
      </c>
    </row>
    <row r="9" spans="1:3" ht="34.15" customHeight="1">
      <c r="A9" s="207" t="s">
        <v>427</v>
      </c>
      <c r="B9" s="208"/>
      <c r="C9" s="209"/>
    </row>
    <row r="10" spans="1:3" ht="33" customHeight="1">
      <c r="A10" s="205" t="s">
        <v>1543</v>
      </c>
      <c r="B10" s="205"/>
      <c r="C10" s="122">
        <v>94722</v>
      </c>
    </row>
    <row r="11" spans="1:3" ht="33" customHeight="1">
      <c r="A11" s="205" t="s">
        <v>1544</v>
      </c>
      <c r="B11" s="205"/>
      <c r="C11" s="122"/>
    </row>
    <row r="12" spans="1:3" ht="33" customHeight="1">
      <c r="A12" s="205" t="s">
        <v>1545</v>
      </c>
      <c r="B12" s="205"/>
      <c r="C12" s="122">
        <v>94722</v>
      </c>
    </row>
  </sheetData>
  <mergeCells count="10">
    <mergeCell ref="A9:C9"/>
    <mergeCell ref="A10:B10"/>
    <mergeCell ref="A11:B11"/>
    <mergeCell ref="A12:B12"/>
    <mergeCell ref="A2:C2"/>
    <mergeCell ref="A4:C4"/>
    <mergeCell ref="A5:B5"/>
    <mergeCell ref="A6:B6"/>
    <mergeCell ref="A7:B7"/>
    <mergeCell ref="A8:B8"/>
  </mergeCells>
  <phoneticPr fontId="37" type="noConversion"/>
  <pageMargins left="0.7" right="0.7" top="0.75" bottom="0.75" header="0.3" footer="0.3"/>
  <pageSetup paperSize="9" orientation="portrait" r:id="rId1"/>
  <headerFooter>
    <oddFooter>&amp;C附表1-24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13</vt:i4>
      </vt:variant>
    </vt:vector>
  </HeadingPairs>
  <TitlesOfParts>
    <vt:vector size="29" baseType="lpstr">
      <vt:lpstr>封2</vt:lpstr>
      <vt:lpstr>附表1-1</vt:lpstr>
      <vt:lpstr>附表1-2</vt:lpstr>
      <vt:lpstr>附表1-4</vt:lpstr>
      <vt:lpstr>附表1-6</vt:lpstr>
      <vt:lpstr>附表1-7</vt:lpstr>
      <vt:lpstr>附表1-8</vt:lpstr>
      <vt:lpstr>附表1-11</vt:lpstr>
      <vt:lpstr>附表1-12</vt:lpstr>
      <vt:lpstr>附表1-13</vt:lpstr>
      <vt:lpstr>附表1-16</vt:lpstr>
      <vt:lpstr>附表1-17</vt:lpstr>
      <vt:lpstr>附表1-20</vt:lpstr>
      <vt:lpstr>附表1-21</vt:lpstr>
      <vt:lpstr>附表1-23</vt:lpstr>
      <vt:lpstr>附表1-24</vt:lpstr>
      <vt:lpstr>'附表1-1'!Print_Titles</vt:lpstr>
      <vt:lpstr>'附表1-11'!Print_Titles</vt:lpstr>
      <vt:lpstr>'附表1-12'!Print_Titles</vt:lpstr>
      <vt:lpstr>'附表1-13'!Print_Titles</vt:lpstr>
      <vt:lpstr>'附表1-16'!Print_Titles</vt:lpstr>
      <vt:lpstr>'附表1-17'!Print_Titles</vt:lpstr>
      <vt:lpstr>'附表1-2'!Print_Titles</vt:lpstr>
      <vt:lpstr>'附表1-20'!Print_Titles</vt:lpstr>
      <vt:lpstr>'附表1-21'!Print_Titles</vt:lpstr>
      <vt:lpstr>'附表1-4'!Print_Titles</vt:lpstr>
      <vt:lpstr>'附表1-6'!Print_Titles</vt:lpstr>
      <vt:lpstr>'附表1-7'!Print_Titles</vt:lpstr>
      <vt:lpstr>'附表1-8'!Print_Titles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谢家长</cp:lastModifiedBy>
  <cp:lastPrinted>2017-10-27T06:55:42Z</cp:lastPrinted>
  <dcterms:created xsi:type="dcterms:W3CDTF">2008-01-10T09:59:00Z</dcterms:created>
  <dcterms:modified xsi:type="dcterms:W3CDTF">2017-10-30T02:53:18Z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